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2024\ENERGY\02 Feb 2024\02Feb_Final\Excel\FOR BILLING STATEMENTS\"/>
    </mc:Choice>
  </mc:AlternateContent>
  <bookViews>
    <workbookView xWindow="0" yWindow="0" windowWidth="28800" windowHeight="12915" activeTab="2"/>
  </bookViews>
  <sheets>
    <sheet name="Table 1" sheetId="1" r:id="rId1"/>
    <sheet name="Sheet1" sheetId="2" r:id="rId2"/>
    <sheet name="SORTED" sheetId="4" r:id="rId3"/>
    <sheet name="INVOICING" sheetId="6" r:id="rId4"/>
    <sheet name="TAX INFO" sheetId="5" r:id="rId5"/>
  </sheets>
  <definedNames>
    <definedName name="_xlnm._FilterDatabase" localSheetId="3" hidden="1">INVOICING!$A$2:$G$639</definedName>
    <definedName name="_xlnm._FilterDatabase" localSheetId="1" hidden="1">Sheet1!$A$2:$R$616</definedName>
    <definedName name="_xlnm._FilterDatabase" localSheetId="2" hidden="1">SORTED!$A$2:$P$633</definedName>
    <definedName name="_xlnm._FilterDatabase" localSheetId="4" hidden="1">'TAX INFO'!$A$1:$G$866</definedName>
  </definedNames>
  <calcPr calcId="162913"/>
</workbook>
</file>

<file path=xl/calcChain.xml><?xml version="1.0" encoding="utf-8"?>
<calcChain xmlns="http://schemas.openxmlformats.org/spreadsheetml/2006/main">
  <c r="F573" i="6" l="1"/>
  <c r="F402" i="6"/>
  <c r="E620" i="4"/>
  <c r="D620" i="4"/>
  <c r="E616" i="4"/>
  <c r="D616" i="4"/>
  <c r="E603" i="4"/>
  <c r="D603" i="4"/>
  <c r="D595" i="4"/>
  <c r="E595" i="4"/>
  <c r="E588" i="4"/>
  <c r="D588" i="4"/>
  <c r="E483" i="4"/>
  <c r="D483" i="4"/>
  <c r="E481" i="4"/>
  <c r="D481" i="4"/>
  <c r="E349" i="4" l="1"/>
  <c r="D349" i="4"/>
  <c r="E340" i="4"/>
  <c r="D340" i="4"/>
  <c r="E245" i="4"/>
  <c r="D245" i="4"/>
  <c r="E236" i="4" l="1"/>
  <c r="D236" i="4"/>
  <c r="E233" i="4"/>
  <c r="D233" i="4"/>
  <c r="E211" i="4"/>
  <c r="D211" i="4"/>
  <c r="E197" i="4"/>
  <c r="D197" i="4"/>
  <c r="E92" i="4"/>
  <c r="D92" i="4"/>
  <c r="E80" i="4"/>
  <c r="D80" i="4"/>
  <c r="E75" i="4"/>
  <c r="D75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4" i="4"/>
  <c r="E235" i="4"/>
  <c r="E237" i="4"/>
  <c r="E238" i="4"/>
  <c r="E239" i="4"/>
  <c r="E240" i="4"/>
  <c r="E241" i="4"/>
  <c r="E242" i="4"/>
  <c r="E243" i="4"/>
  <c r="E244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1" i="4"/>
  <c r="E342" i="4"/>
  <c r="E343" i="4"/>
  <c r="E344" i="4"/>
  <c r="E345" i="4"/>
  <c r="E346" i="4"/>
  <c r="E347" i="4"/>
  <c r="E348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2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9" i="4"/>
  <c r="E590" i="4"/>
  <c r="E591" i="4"/>
  <c r="E592" i="4"/>
  <c r="E593" i="4"/>
  <c r="E594" i="4"/>
  <c r="E596" i="4"/>
  <c r="E597" i="4"/>
  <c r="E598" i="4"/>
  <c r="E599" i="4"/>
  <c r="E600" i="4"/>
  <c r="E601" i="4"/>
  <c r="E602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7" i="4"/>
  <c r="E618" i="4"/>
  <c r="E619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O527" i="4" l="1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9" i="4"/>
  <c r="O590" i="4"/>
  <c r="O591" i="4"/>
  <c r="O592" i="4"/>
  <c r="O593" i="4"/>
  <c r="O594" i="4"/>
  <c r="O596" i="4"/>
  <c r="O597" i="4"/>
  <c r="O598" i="4"/>
  <c r="O599" i="4"/>
  <c r="O600" i="4"/>
  <c r="O601" i="4"/>
  <c r="O602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7" i="4"/>
  <c r="O618" i="4"/>
  <c r="O619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524" i="4"/>
  <c r="O525" i="4"/>
  <c r="O526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6" i="4"/>
  <c r="O77" i="4"/>
  <c r="O78" i="4"/>
  <c r="O79" i="4"/>
  <c r="O81" i="4"/>
  <c r="O82" i="4"/>
  <c r="O83" i="4"/>
  <c r="O84" i="4"/>
  <c r="O85" i="4"/>
  <c r="O86" i="4"/>
  <c r="O87" i="4"/>
  <c r="O88" i="4"/>
  <c r="O89" i="4"/>
  <c r="O90" i="4"/>
  <c r="O91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4" i="4"/>
  <c r="O235" i="4"/>
  <c r="O237" i="4"/>
  <c r="O238" i="4"/>
  <c r="O239" i="4"/>
  <c r="O240" i="4"/>
  <c r="O241" i="4"/>
  <c r="O242" i="4"/>
  <c r="O243" i="4"/>
  <c r="O244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1" i="4"/>
  <c r="O342" i="4"/>
  <c r="O343" i="4"/>
  <c r="O344" i="4"/>
  <c r="O345" i="4"/>
  <c r="O346" i="4"/>
  <c r="O347" i="4"/>
  <c r="O348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2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L635" i="4"/>
  <c r="M635" i="4"/>
  <c r="N635" i="4"/>
  <c r="K635" i="4"/>
  <c r="D633" i="4" l="1"/>
  <c r="D632" i="4"/>
  <c r="D631" i="4"/>
  <c r="D630" i="4"/>
  <c r="D629" i="4"/>
  <c r="D628" i="4"/>
  <c r="D627" i="4"/>
  <c r="D626" i="4"/>
  <c r="D625" i="4"/>
  <c r="D624" i="4"/>
  <c r="D623" i="4"/>
  <c r="D622" i="4"/>
  <c r="D621" i="4"/>
  <c r="D619" i="4"/>
  <c r="D618" i="4"/>
  <c r="D617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2" i="4"/>
  <c r="D601" i="4"/>
  <c r="D600" i="4"/>
  <c r="D599" i="4"/>
  <c r="D598" i="4"/>
  <c r="D597" i="4"/>
  <c r="D596" i="4"/>
  <c r="D594" i="4"/>
  <c r="D593" i="4"/>
  <c r="D592" i="4"/>
  <c r="D591" i="4"/>
  <c r="D590" i="4"/>
  <c r="D589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2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8" i="4"/>
  <c r="D347" i="4"/>
  <c r="D346" i="4"/>
  <c r="D345" i="4"/>
  <c r="D344" i="4"/>
  <c r="D343" i="4"/>
  <c r="D342" i="4"/>
  <c r="D341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4" i="4"/>
  <c r="D243" i="4"/>
  <c r="D242" i="4"/>
  <c r="D241" i="4"/>
  <c r="D240" i="4"/>
  <c r="D239" i="4"/>
  <c r="D238" i="4"/>
  <c r="D237" i="4"/>
  <c r="D235" i="4"/>
  <c r="D234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79" i="4"/>
  <c r="D78" i="4"/>
  <c r="D77" i="4"/>
  <c r="D76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O3" i="4" l="1"/>
  <c r="N618" i="2" l="1"/>
  <c r="J618" i="2"/>
  <c r="K618" i="2"/>
  <c r="L618" i="2"/>
  <c r="M618" i="2"/>
  <c r="O618" i="2"/>
  <c r="P618" i="2"/>
  <c r="Q618" i="2"/>
  <c r="R618" i="2"/>
  <c r="I618" i="2"/>
  <c r="O635" i="4" l="1"/>
  <c r="F3" i="6" l="1"/>
  <c r="F4" i="6"/>
  <c r="F5" i="6" l="1"/>
  <c r="F6" i="6" s="1"/>
  <c r="F7" i="6" l="1"/>
  <c r="F9" i="6"/>
  <c r="F10" i="6"/>
  <c r="F8" i="6"/>
  <c r="F11" i="6" l="1"/>
  <c r="F12" i="6" l="1"/>
  <c r="F13" i="6" l="1"/>
  <c r="F14" i="6" l="1"/>
  <c r="F15" i="6" l="1"/>
  <c r="F17" i="6" l="1"/>
  <c r="F16" i="6"/>
  <c r="F18" i="6"/>
  <c r="F19" i="6"/>
  <c r="F20" i="6"/>
  <c r="F21" i="6" l="1"/>
  <c r="F22" i="6" l="1"/>
  <c r="F23" i="6" l="1"/>
  <c r="F24" i="6" l="1"/>
  <c r="F25" i="6" l="1"/>
  <c r="F26" i="6" l="1"/>
  <c r="F27" i="6" l="1"/>
  <c r="F28" i="6" l="1"/>
  <c r="F29" i="6" l="1"/>
  <c r="F30" i="6" l="1"/>
  <c r="F31" i="6" l="1"/>
  <c r="F512" i="6" l="1"/>
  <c r="F510" i="6"/>
  <c r="F509" i="6"/>
  <c r="F513" i="6"/>
  <c r="F511" i="6"/>
  <c r="F32" i="6"/>
  <c r="F33" i="6" s="1"/>
  <c r="F34" i="6" s="1"/>
  <c r="F61" i="6" l="1"/>
  <c r="F36" i="6"/>
  <c r="F35" i="6"/>
  <c r="F37" i="6" l="1"/>
  <c r="F38" i="6" l="1"/>
  <c r="F39" i="6" l="1"/>
  <c r="F40" i="6" s="1"/>
  <c r="F41" i="6" s="1"/>
  <c r="F42" i="6" s="1"/>
  <c r="F43" i="6" s="1"/>
  <c r="F44" i="6" s="1"/>
  <c r="F45" i="6" s="1"/>
  <c r="F46" i="6" l="1"/>
  <c r="F247" i="6"/>
  <c r="F47" i="6"/>
  <c r="F48" i="6" s="1"/>
  <c r="F49" i="6" s="1"/>
  <c r="F50" i="6" s="1"/>
  <c r="F51" i="6" s="1"/>
  <c r="F172" i="6"/>
  <c r="F629" i="6" l="1"/>
  <c r="F302" i="6"/>
  <c r="F352" i="6"/>
  <c r="F348" i="6"/>
  <c r="F346" i="6"/>
  <c r="F347" i="6"/>
  <c r="F443" i="6"/>
  <c r="F432" i="6"/>
  <c r="F52" i="6"/>
  <c r="F53" i="6" s="1"/>
  <c r="F54" i="6" s="1"/>
  <c r="F55" i="6" s="1"/>
  <c r="F56" i="6" s="1"/>
  <c r="F622" i="6" l="1"/>
  <c r="F57" i="6"/>
  <c r="F58" i="6" s="1"/>
  <c r="F59" i="6" s="1"/>
  <c r="F60" i="6" s="1"/>
  <c r="F71" i="6"/>
  <c r="F259" i="6"/>
  <c r="F72" i="6"/>
  <c r="F316" i="6"/>
  <c r="F582" i="6"/>
  <c r="F581" i="6"/>
  <c r="F580" i="6"/>
  <c r="F293" i="6" l="1"/>
  <c r="F353" i="6"/>
  <c r="F86" i="6"/>
  <c r="F306" i="6"/>
  <c r="F370" i="6"/>
  <c r="F447" i="6"/>
  <c r="F451" i="6"/>
  <c r="F445" i="6"/>
  <c r="F448" i="6"/>
  <c r="F577" i="6"/>
  <c r="F449" i="6"/>
  <c r="F436" i="6"/>
  <c r="F446" i="6"/>
  <c r="F450" i="6"/>
  <c r="F62" i="6"/>
  <c r="F63" i="6" s="1"/>
  <c r="F64" i="6" s="1"/>
  <c r="F65" i="6" l="1"/>
  <c r="F66" i="6"/>
  <c r="F68" i="6"/>
  <c r="F67" i="6"/>
  <c r="F69" i="6" l="1"/>
  <c r="F70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7" i="6" l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23" i="6" s="1"/>
  <c r="F516" i="6" l="1"/>
  <c r="F518" i="6"/>
  <c r="F394" i="6"/>
  <c r="F517" i="6"/>
  <c r="F215" i="6"/>
  <c r="F476" i="6"/>
  <c r="F276" i="6"/>
  <c r="F120" i="6"/>
  <c r="F444" i="6"/>
  <c r="F106" i="6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468" i="6"/>
  <c r="F284" i="6"/>
  <c r="F586" i="6"/>
  <c r="F587" i="6"/>
  <c r="F435" i="6"/>
  <c r="F121" i="6" l="1"/>
  <c r="F122" i="6" s="1"/>
  <c r="F124" i="6" s="1"/>
  <c r="F125" i="6" s="1"/>
  <c r="F317" i="6" l="1"/>
  <c r="F126" i="6"/>
  <c r="F127" i="6" l="1"/>
  <c r="F128" i="6"/>
  <c r="F129" i="6" s="1"/>
  <c r="F130" i="6" s="1"/>
  <c r="F131" i="6" s="1"/>
  <c r="F132" i="6" s="1"/>
  <c r="F250" i="6" l="1"/>
  <c r="F508" i="6"/>
  <c r="F133" i="6"/>
  <c r="F134" i="6" l="1"/>
  <c r="F135" i="6"/>
  <c r="F136" i="6" s="1"/>
  <c r="F137" i="6" s="1"/>
  <c r="F138" i="6" s="1"/>
  <c r="F139" i="6" s="1"/>
  <c r="F140" i="6" s="1"/>
  <c r="F141" i="6" s="1"/>
  <c r="F142" i="6" s="1"/>
  <c r="F143" i="6" s="1"/>
  <c r="F145" i="6" l="1"/>
  <c r="F146" i="6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44" i="6"/>
  <c r="F185" i="6" l="1"/>
  <c r="F184" i="6"/>
  <c r="F193" i="6"/>
  <c r="F187" i="6"/>
  <c r="F186" i="6"/>
  <c r="F157" i="6"/>
  <c r="F161" i="6" l="1"/>
  <c r="F163" i="6"/>
  <c r="F158" i="6"/>
  <c r="F160" i="6"/>
  <c r="F162" i="6"/>
  <c r="F159" i="6"/>
  <c r="F164" i="6" l="1"/>
  <c r="F165" i="6" s="1"/>
  <c r="F166" i="6" s="1"/>
  <c r="F167" i="6" s="1"/>
  <c r="F168" i="6" s="1"/>
  <c r="F169" i="6" s="1"/>
  <c r="F171" i="6" l="1"/>
  <c r="F173" i="6" s="1"/>
  <c r="F174" i="6" s="1"/>
  <c r="F175" i="6" s="1"/>
  <c r="F170" i="6"/>
  <c r="F331" i="6" l="1"/>
  <c r="F176" i="6"/>
  <c r="F177" i="6" s="1"/>
  <c r="F178" i="6" s="1"/>
  <c r="F179" i="6" s="1"/>
  <c r="F180" i="6" s="1"/>
  <c r="F181" i="6" s="1"/>
  <c r="F182" i="6" l="1"/>
  <c r="F183" i="6"/>
  <c r="F188" i="6" s="1"/>
  <c r="F189" i="6" s="1"/>
  <c r="F190" i="6" s="1"/>
  <c r="F191" i="6" s="1"/>
  <c r="F192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9" i="6" l="1"/>
  <c r="F207" i="6"/>
  <c r="F210" i="6"/>
  <c r="F211" i="6" s="1"/>
  <c r="F212" i="6" s="1"/>
  <c r="F213" i="6" s="1"/>
  <c r="F214" i="6" s="1"/>
  <c r="F216" i="6" s="1"/>
  <c r="F208" i="6"/>
  <c r="F217" i="6" l="1"/>
  <c r="F218" i="6"/>
  <c r="F219" i="6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41" i="6" l="1"/>
  <c r="F240" i="6"/>
  <c r="F239" i="6"/>
  <c r="F238" i="6"/>
  <c r="F242" i="6"/>
  <c r="F243" i="6" s="1"/>
  <c r="F244" i="6" s="1"/>
  <c r="F245" i="6" s="1"/>
  <c r="F246" i="6" s="1"/>
  <c r="F248" i="6" s="1"/>
  <c r="F249" i="6" s="1"/>
  <c r="F251" i="6" s="1"/>
  <c r="F252" i="6" s="1"/>
  <c r="F253" i="6" s="1"/>
  <c r="F254" i="6" s="1"/>
  <c r="F255" i="6" s="1"/>
  <c r="F256" i="6" s="1"/>
  <c r="F257" i="6" s="1"/>
  <c r="F258" i="6" s="1"/>
  <c r="F260" i="6" s="1"/>
  <c r="F237" i="6"/>
  <c r="F261" i="6" l="1"/>
  <c r="F262" i="6" s="1"/>
  <c r="F263" i="6" s="1"/>
  <c r="F264" i="6" s="1"/>
  <c r="F265" i="6" s="1"/>
  <c r="F266" i="6" s="1"/>
  <c r="F523" i="6"/>
  <c r="F522" i="6"/>
  <c r="F323" i="6" l="1"/>
  <c r="F372" i="6"/>
  <c r="F373" i="6"/>
  <c r="F529" i="6"/>
  <c r="F524" i="6"/>
  <c r="F521" i="6"/>
  <c r="F520" i="6"/>
  <c r="F525" i="6"/>
  <c r="F526" i="6"/>
  <c r="F267" i="6"/>
  <c r="F268" i="6" s="1"/>
  <c r="F269" i="6" s="1"/>
  <c r="F270" i="6" l="1"/>
  <c r="F271" i="6"/>
  <c r="F272" i="6"/>
  <c r="F273" i="6" s="1"/>
  <c r="F274" i="6" s="1"/>
  <c r="F275" i="6" s="1"/>
  <c r="F277" i="6" s="1"/>
  <c r="F278" i="6" s="1"/>
  <c r="F279" i="6" s="1"/>
  <c r="F280" i="6" s="1"/>
  <c r="F281" i="6" s="1"/>
  <c r="F282" i="6" s="1"/>
  <c r="F283" i="6" s="1"/>
  <c r="F285" i="6" s="1"/>
  <c r="F287" i="6" l="1"/>
  <c r="F288" i="6" s="1"/>
  <c r="F289" i="6" s="1"/>
  <c r="F290" i="6" s="1"/>
  <c r="F291" i="6" s="1"/>
  <c r="F292" i="6" s="1"/>
  <c r="F294" i="6" s="1"/>
  <c r="F295" i="6" s="1"/>
  <c r="F296" i="6" s="1"/>
  <c r="F297" i="6" s="1"/>
  <c r="F298" i="6" s="1"/>
  <c r="F299" i="6" s="1"/>
  <c r="F300" i="6" s="1"/>
  <c r="F301" i="6" s="1"/>
  <c r="F303" i="6" s="1"/>
  <c r="F304" i="6" s="1"/>
  <c r="F305" i="6" s="1"/>
  <c r="F307" i="6" s="1"/>
  <c r="F308" i="6" s="1"/>
  <c r="F286" i="6"/>
  <c r="F309" i="6" l="1"/>
  <c r="F310" i="6" s="1"/>
  <c r="F311" i="6" s="1"/>
  <c r="F497" i="6"/>
  <c r="F314" i="6" l="1"/>
  <c r="F315" i="6" s="1"/>
  <c r="F318" i="6" s="1"/>
  <c r="F319" i="6" s="1"/>
  <c r="F320" i="6" s="1"/>
  <c r="F321" i="6" s="1"/>
  <c r="F322" i="6" s="1"/>
  <c r="F324" i="6" s="1"/>
  <c r="F325" i="6" s="1"/>
  <c r="F326" i="6" s="1"/>
  <c r="F327" i="6" s="1"/>
  <c r="F328" i="6" s="1"/>
  <c r="F329" i="6" s="1"/>
  <c r="F330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12" i="6"/>
  <c r="F313" i="6" s="1"/>
  <c r="F345" i="6" l="1"/>
  <c r="F349" i="6" s="1"/>
  <c r="F350" i="6" s="1"/>
  <c r="F351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44" i="6"/>
  <c r="F366" i="6" l="1"/>
  <c r="F367" i="6" s="1"/>
  <c r="F365" i="6"/>
  <c r="F368" i="6" l="1"/>
  <c r="F369" i="6"/>
  <c r="F371" i="6" s="1"/>
  <c r="F374" i="6" s="1"/>
  <c r="F375" i="6" s="1"/>
  <c r="F378" i="6" l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76" i="6"/>
  <c r="F377" i="6"/>
  <c r="F398" i="6" l="1"/>
  <c r="F399" i="6"/>
  <c r="F389" i="6"/>
  <c r="F390" i="6" s="1"/>
  <c r="F391" i="6" s="1"/>
  <c r="F392" i="6" s="1"/>
  <c r="F393" i="6" s="1"/>
  <c r="F395" i="6" s="1"/>
  <c r="F396" i="6" s="1"/>
  <c r="F397" i="6" s="1"/>
  <c r="F400" i="6" l="1"/>
  <c r="F401" i="6" s="1"/>
  <c r="F403" i="6" s="1"/>
  <c r="F404" i="6" l="1"/>
  <c r="F405" i="6" s="1"/>
  <c r="F406" i="6" s="1"/>
  <c r="F407" i="6" l="1"/>
  <c r="F408" i="6" s="1"/>
  <c r="F409" i="6" s="1"/>
  <c r="F410" i="6" s="1"/>
  <c r="F411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8" i="6" l="1"/>
  <c r="F429" i="6" s="1"/>
  <c r="F430" i="6" s="1"/>
  <c r="F431" i="6" s="1"/>
  <c r="F433" i="6" s="1"/>
  <c r="F434" i="6" s="1"/>
  <c r="F437" i="6" s="1"/>
  <c r="F438" i="6" s="1"/>
  <c r="F439" i="6" s="1"/>
  <c r="F427" i="6"/>
  <c r="F441" i="6" l="1"/>
  <c r="F442" i="6" s="1"/>
  <c r="F453" i="6" s="1"/>
  <c r="F454" i="6" s="1"/>
  <c r="F440" i="6"/>
  <c r="F455" i="6" l="1"/>
  <c r="F456" i="6" s="1"/>
  <c r="F457" i="6" s="1"/>
  <c r="F458" i="6" s="1"/>
  <c r="F459" i="6" s="1"/>
  <c r="F460" i="6" s="1"/>
  <c r="F461" i="6" s="1"/>
  <c r="F462" i="6" s="1"/>
  <c r="F465" i="6" l="1"/>
  <c r="F464" i="6"/>
  <c r="F466" i="6"/>
  <c r="F467" i="6" s="1"/>
  <c r="F469" i="6" s="1"/>
  <c r="F470" i="6" s="1"/>
  <c r="F471" i="6" l="1"/>
  <c r="F473" i="6"/>
  <c r="F474" i="6" s="1"/>
  <c r="F475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14" i="6" s="1"/>
  <c r="F472" i="6"/>
  <c r="F515" i="6" l="1"/>
  <c r="F519" i="6" s="1"/>
  <c r="F527" i="6" s="1"/>
  <c r="F528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623" i="6"/>
  <c r="F545" i="6" l="1"/>
  <c r="F544" i="6"/>
  <c r="F546" i="6" l="1"/>
  <c r="F547" i="6" l="1"/>
  <c r="F548" i="6" s="1"/>
  <c r="F549" i="6" s="1"/>
  <c r="F550" i="6" s="1"/>
  <c r="F551" i="6" s="1"/>
  <c r="F552" i="6" s="1"/>
  <c r="F553" i="6" s="1"/>
  <c r="F554" i="6" s="1"/>
  <c r="F555" i="6" s="1"/>
  <c r="F557" i="6" l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4" i="6" s="1"/>
  <c r="F575" i="6" s="1"/>
  <c r="F576" i="6" s="1"/>
  <c r="F578" i="6" s="1"/>
  <c r="F579" i="6" s="1"/>
  <c r="F583" i="6" s="1"/>
  <c r="F584" i="6" s="1"/>
  <c r="F588" i="6" s="1"/>
  <c r="F556" i="6"/>
  <c r="F589" i="6" l="1"/>
  <c r="F590" i="6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8" i="6" l="1"/>
  <c r="F610" i="6"/>
  <c r="F607" i="6"/>
  <c r="F606" i="6"/>
  <c r="F609" i="6"/>
  <c r="F611" i="6" l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4" i="6" l="1"/>
  <c r="F625" i="6" s="1"/>
  <c r="F626" i="6" l="1"/>
  <c r="F627" i="6" s="1"/>
  <c r="F628" i="6" s="1"/>
  <c r="F630" i="6" s="1"/>
  <c r="F631" i="6" s="1"/>
  <c r="F632" i="6" s="1"/>
  <c r="F633" i="6" s="1"/>
  <c r="J3" i="6" l="1"/>
  <c r="J4" i="6"/>
</calcChain>
</file>

<file path=xl/sharedStrings.xml><?xml version="1.0" encoding="utf-8"?>
<sst xmlns="http://schemas.openxmlformats.org/spreadsheetml/2006/main" count="15655" uniqueCount="2193">
  <si>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</si>
  <si>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</si>
  <si>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</si>
  <si>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</si>
  <si>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</si>
  <si>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</si>
  <si>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</si>
  <si>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</si>
  <si>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</si>
  <si>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</si>
  <si>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</si>
  <si>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TS-WF-212F-0021328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</si>
  <si>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</si>
  <si>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March 13,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</si>
  <si>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</si>
  <si>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Jan 26 - Feb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</si>
  <si>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</si>
  <si>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March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</si>
  <si>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</si>
  <si>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</si>
  <si>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</si>
  <si>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</si>
  <si>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</si>
  <si>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</si>
  <si>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</si>
  <si>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</si>
  <si>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</si>
  <si>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</si>
  <si>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</si>
  <si>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</si>
  <si>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</si>
  <si>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</si>
  <si>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</si>
  <si>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</si>
  <si>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</si>
  <si>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January 26, 2024 - February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</si>
  <si>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</si>
  <si>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Wed Mar 13 09:48:15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</si>
  <si>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</si>
  <si>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</si>
  <si>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</si>
  <si>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</si>
  <si>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</si>
  <si>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</si>
  <si>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</si>
  <si>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</si>
  <si>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</si>
  <si>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</si>
  <si>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</si>
  <si>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</si>
  <si>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</si>
  <si>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</si>
  <si>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</si>
  <si>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</si>
  <si>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</si>
  <si>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</si>
  <si>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(Period):February 2024 (Jan 26 - Feb 25, 2024)</t>
  </si>
  <si>
    <t>Item No.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</si>
  <si>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</si>
  <si>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</si>
  <si>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</si>
  <si>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</si>
  <si>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</si>
  <si>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</si>
  <si>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</si>
  <si>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</si>
  <si>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</si>
  <si>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</si>
  <si>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</si>
  <si>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</si>
  <si>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</si>
  <si>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</si>
  <si>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</si>
  <si>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</si>
  <si>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</si>
  <si>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</si>
  <si>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</si>
  <si>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</si>
  <si>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</si>
  <si>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</si>
  <si>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</si>
  <si>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</si>
  <si>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</si>
  <si>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BGIRESNV</t>
  </si>
  <si>
    <t>BGIRESVIS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</si>
  <si>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</si>
  <si>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</si>
  <si>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</si>
  <si>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</si>
  <si>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</si>
  <si>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</si>
  <si>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</si>
  <si>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</si>
  <si>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</si>
  <si>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</si>
  <si>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</si>
  <si>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</si>
  <si>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</si>
  <si>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</si>
  <si>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</si>
  <si>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</si>
  <si>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</si>
  <si>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</si>
  <si>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</si>
  <si>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</si>
  <si>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</si>
  <si>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</si>
  <si>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</si>
  <si>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</si>
  <si>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</si>
  <si>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</si>
  <si>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</si>
  <si>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</si>
  <si>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</si>
  <si>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</si>
  <si>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</si>
  <si>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</si>
  <si>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</si>
  <si>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</si>
  <si>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</si>
  <si>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</si>
  <si>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</si>
  <si>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</si>
  <si>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</si>
  <si>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</si>
  <si>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</si>
  <si>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</si>
  <si>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</si>
  <si>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</si>
  <si>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</si>
  <si>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</si>
  <si>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</si>
  <si>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</si>
  <si>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</si>
  <si>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</si>
  <si>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</si>
  <si>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</si>
  <si>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</si>
  <si>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</si>
  <si>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</si>
  <si>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</si>
  <si>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</si>
  <si>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</si>
  <si>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</si>
  <si>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</si>
  <si>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EUROHYDRO3</t>
  </si>
  <si>
    <t>EUROHYDRO3SS</t>
  </si>
  <si>
    <t>EAUC_SS</t>
  </si>
  <si>
    <t>ESAMELCO</t>
  </si>
  <si>
    <t>EDCGMIN1</t>
  </si>
  <si>
    <t>EDCGMIN3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</si>
  <si>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</si>
  <si>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</si>
  <si>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</si>
  <si>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</si>
  <si>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</si>
  <si>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</si>
  <si>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</si>
  <si>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</si>
  <si>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</si>
  <si>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</si>
  <si>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</si>
  <si>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</si>
  <si>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</si>
  <si>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</si>
  <si>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</si>
  <si>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</si>
  <si>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</si>
  <si>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</si>
  <si>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</si>
  <si>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</si>
  <si>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</si>
  <si>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</si>
  <si>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</si>
  <si>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</si>
  <si>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</si>
  <si>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</si>
  <si>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</si>
  <si>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</si>
  <si>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</si>
  <si>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</si>
  <si>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</si>
  <si>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</si>
  <si>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</si>
  <si>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</si>
  <si>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</si>
  <si>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</si>
  <si>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HEDCORBA</t>
  </si>
  <si>
    <t>HEDCORLAT</t>
  </si>
  <si>
    <t>HEDCORMIN</t>
  </si>
  <si>
    <t>HEDCORHESS</t>
  </si>
  <si>
    <t>HEDCORMINSS</t>
  </si>
  <si>
    <t>HEDCORSS</t>
  </si>
  <si>
    <t>HSABISS</t>
  </si>
  <si>
    <t>HELIOSSS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</si>
  <si>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</si>
  <si>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</si>
  <si>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</si>
  <si>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</si>
  <si>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</si>
  <si>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</si>
  <si>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</si>
  <si>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</si>
  <si>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</si>
  <si>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</si>
  <si>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</si>
  <si>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</si>
  <si>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</si>
  <si>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</si>
  <si>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</si>
  <si>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</si>
  <si>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</si>
  <si>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</si>
  <si>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</si>
  <si>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</si>
  <si>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</si>
  <si>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</si>
  <si>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</si>
  <si>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</si>
  <si>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</si>
  <si>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</si>
  <si>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</si>
  <si>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</si>
  <si>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</si>
  <si>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</si>
  <si>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</si>
  <si>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</si>
  <si>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MPPCLRES</t>
  </si>
  <si>
    <t>PHILHYDRO2</t>
  </si>
  <si>
    <t>ZAMECO1</t>
  </si>
  <si>
    <t>MRDCSS</t>
  </si>
  <si>
    <t>MERXRES</t>
  </si>
  <si>
    <t>MINERGY1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</si>
  <si>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</si>
  <si>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</si>
  <si>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</si>
  <si>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</si>
  <si>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</si>
  <si>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</si>
  <si>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</si>
  <si>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</si>
  <si>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</si>
  <si>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</si>
  <si>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</si>
  <si>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</si>
  <si>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</si>
  <si>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</si>
  <si>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</si>
  <si>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</si>
  <si>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</si>
  <si>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</si>
  <si>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</si>
  <si>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</si>
  <si>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</si>
  <si>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</si>
  <si>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</si>
  <si>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</si>
  <si>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</si>
  <si>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</si>
  <si>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</si>
  <si>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</si>
  <si>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</si>
  <si>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</si>
  <si>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</si>
  <si>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</si>
  <si>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</si>
  <si>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</si>
  <si>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</si>
  <si>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</si>
  <si>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</si>
  <si>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</si>
  <si>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</si>
  <si>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</si>
  <si>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</si>
  <si>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</si>
  <si>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</si>
  <si>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</si>
  <si>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</si>
  <si>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</si>
  <si>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</si>
  <si>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</si>
  <si>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</si>
  <si>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</si>
  <si>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</si>
  <si>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</si>
  <si>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</si>
  <si>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</si>
  <si>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</si>
  <si>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</si>
  <si>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</si>
  <si>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</si>
  <si>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</si>
  <si>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</si>
  <si>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</si>
  <si>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</si>
  <si>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</si>
  <si>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</si>
  <si>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</si>
  <si>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</si>
  <si>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</si>
  <si>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</si>
  <si>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</si>
  <si>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</si>
  <si>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</si>
  <si>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</si>
  <si>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</si>
  <si>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</si>
  <si>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</si>
  <si>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</si>
  <si>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</si>
  <si>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</si>
  <si>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</si>
  <si>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</si>
  <si>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</si>
  <si>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</si>
  <si>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</si>
  <si>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</si>
  <si>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</si>
  <si>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</si>
  <si>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</si>
  <si>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</si>
  <si>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</si>
  <si>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</si>
  <si>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</si>
  <si>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</si>
  <si>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</si>
  <si>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</si>
  <si>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</si>
  <si>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</si>
  <si>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</si>
  <si>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</si>
  <si>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</si>
  <si>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</si>
  <si>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</si>
  <si>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</si>
  <si>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</si>
  <si>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</si>
  <si>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</si>
  <si>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</si>
  <si>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</si>
  <si>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</si>
  <si>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</si>
  <si>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</si>
  <si>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</si>
  <si>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</si>
  <si>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</si>
  <si>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</si>
  <si>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</si>
  <si>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</si>
  <si>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</si>
  <si>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</si>
  <si>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</si>
  <si>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</si>
  <si>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</si>
  <si>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</si>
  <si>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</si>
  <si>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</si>
  <si>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</si>
  <si>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</si>
  <si>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</si>
  <si>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</si>
  <si>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</si>
  <si>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</si>
  <si>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</si>
  <si>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</si>
  <si>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</si>
  <si>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</si>
  <si>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</si>
  <si>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</si>
  <si>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</si>
  <si>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</si>
  <si>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</si>
  <si>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</si>
  <si>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</si>
  <si>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</si>
  <si>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</si>
  <si>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</si>
  <si>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</si>
  <si>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</si>
  <si>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</si>
  <si>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</si>
  <si>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t>1590EC</t>
  </si>
  <si>
    <t>GEN</t>
  </si>
  <si>
    <t>Y</t>
  </si>
  <si>
    <t>N</t>
  </si>
  <si>
    <t>LOAD</t>
  </si>
  <si>
    <t>ABRECO</t>
  </si>
  <si>
    <t>ACERES</t>
  </si>
  <si>
    <t>ACNPC</t>
  </si>
  <si>
    <t>ADGI</t>
  </si>
  <si>
    <t>ADGISS</t>
  </si>
  <si>
    <t>AEC</t>
  </si>
  <si>
    <t>AFAB</t>
  </si>
  <si>
    <t>AGECO</t>
  </si>
  <si>
    <t>AHC</t>
  </si>
  <si>
    <t>AHC_SS</t>
  </si>
  <si>
    <t>AKELCO</t>
  </si>
  <si>
    <t>ALECO</t>
  </si>
  <si>
    <t>ANDA</t>
  </si>
  <si>
    <t>ANECO</t>
  </si>
  <si>
    <t>ANTECO</t>
  </si>
  <si>
    <t>APC</t>
  </si>
  <si>
    <t>APEC</t>
  </si>
  <si>
    <t>APEX</t>
  </si>
  <si>
    <t>APRI</t>
  </si>
  <si>
    <t>APRI_SS</t>
  </si>
  <si>
    <t>AREC</t>
  </si>
  <si>
    <t>ARECSS</t>
  </si>
  <si>
    <t>ASELCO</t>
  </si>
  <si>
    <t>ASIGA</t>
  </si>
  <si>
    <t>MPPC</t>
  </si>
  <si>
    <t>AWOC</t>
  </si>
  <si>
    <t>BBEC</t>
  </si>
  <si>
    <t>TLI</t>
  </si>
  <si>
    <t>BBTI</t>
  </si>
  <si>
    <t>BC</t>
  </si>
  <si>
    <t>PSALM</t>
  </si>
  <si>
    <t>BEI</t>
  </si>
  <si>
    <t>BEPZ</t>
  </si>
  <si>
    <t>BEZ</t>
  </si>
  <si>
    <t>BFI</t>
  </si>
  <si>
    <t>BGI</t>
  </si>
  <si>
    <t>BGIGES</t>
  </si>
  <si>
    <t>BGIRES</t>
  </si>
  <si>
    <t>BHC</t>
  </si>
  <si>
    <t>BHCSS</t>
  </si>
  <si>
    <t>BHPI</t>
  </si>
  <si>
    <t>BILECO</t>
  </si>
  <si>
    <t>BLCI</t>
  </si>
  <si>
    <t>BPC</t>
  </si>
  <si>
    <t>BPCSS</t>
  </si>
  <si>
    <t>BSEI</t>
  </si>
  <si>
    <t>BSEISS</t>
  </si>
  <si>
    <t>BSMHC</t>
  </si>
  <si>
    <t>BUSCO</t>
  </si>
  <si>
    <t>BUSECO</t>
  </si>
  <si>
    <t>BWPC</t>
  </si>
  <si>
    <t>CAB</t>
  </si>
  <si>
    <t>CABSS</t>
  </si>
  <si>
    <t>CADPI</t>
  </si>
  <si>
    <t>CASA</t>
  </si>
  <si>
    <t>SMEC</t>
  </si>
  <si>
    <t>CBCI</t>
  </si>
  <si>
    <t>CBEC</t>
  </si>
  <si>
    <t>CBECSS</t>
  </si>
  <si>
    <t>TPC</t>
  </si>
  <si>
    <t>CCC</t>
  </si>
  <si>
    <t>CEC</t>
  </si>
  <si>
    <t>CECSS</t>
  </si>
  <si>
    <t>CEDC</t>
  </si>
  <si>
    <t>CELCOR</t>
  </si>
  <si>
    <t>CENPRI</t>
  </si>
  <si>
    <t>CENPRI_SS</t>
  </si>
  <si>
    <t>CESIGES</t>
  </si>
  <si>
    <t>CIP2</t>
  </si>
  <si>
    <t>CIP2_SS</t>
  </si>
  <si>
    <t>CLPC</t>
  </si>
  <si>
    <t>SLTEC</t>
  </si>
  <si>
    <t>CLSI</t>
  </si>
  <si>
    <t>DLPC</t>
  </si>
  <si>
    <t>EAUC</t>
  </si>
  <si>
    <t>EBWPC</t>
  </si>
  <si>
    <t>FGHPC</t>
  </si>
  <si>
    <t>ECOSIP</t>
  </si>
  <si>
    <t>EDC</t>
  </si>
  <si>
    <t>EDCGMIN</t>
  </si>
  <si>
    <t>EDCSL</t>
  </si>
  <si>
    <t>EDCSL2</t>
  </si>
  <si>
    <t>EDC_SS</t>
  </si>
  <si>
    <t>EEIRES</t>
  </si>
  <si>
    <t>EERI</t>
  </si>
  <si>
    <t>EERISS</t>
  </si>
  <si>
    <t>ELPISPP</t>
  </si>
  <si>
    <t>FBPC</t>
  </si>
  <si>
    <t>FCFMC</t>
  </si>
  <si>
    <t>FCRV</t>
  </si>
  <si>
    <t>FDC</t>
  </si>
  <si>
    <t>FFHC</t>
  </si>
  <si>
    <t>FGBPC</t>
  </si>
  <si>
    <t>FGESGES</t>
  </si>
  <si>
    <t>FIBECO</t>
  </si>
  <si>
    <t>FITUI</t>
  </si>
  <si>
    <t>FLECO</t>
  </si>
  <si>
    <t>FNPC</t>
  </si>
  <si>
    <t>FNPCSS</t>
  </si>
  <si>
    <t>FPEI</t>
  </si>
  <si>
    <t>FPEISS</t>
  </si>
  <si>
    <t>FSOLEQ</t>
  </si>
  <si>
    <t>G2REC</t>
  </si>
  <si>
    <t>GCC</t>
  </si>
  <si>
    <t>GCGI</t>
  </si>
  <si>
    <t>GESCRES</t>
  </si>
  <si>
    <t>GFII</t>
  </si>
  <si>
    <t>GFIISS</t>
  </si>
  <si>
    <t>GIC</t>
  </si>
  <si>
    <t>GIFT</t>
  </si>
  <si>
    <t>GIFT2</t>
  </si>
  <si>
    <t>GIFT2SS</t>
  </si>
  <si>
    <t>GIFTSS</t>
  </si>
  <si>
    <t>GMEC</t>
  </si>
  <si>
    <t>GNPD</t>
  </si>
  <si>
    <t>GPS3I</t>
  </si>
  <si>
    <t>HCC</t>
  </si>
  <si>
    <t>HCCSS</t>
  </si>
  <si>
    <t>HEDBUK</t>
  </si>
  <si>
    <t>HEDCOR</t>
  </si>
  <si>
    <t>HELIOS</t>
  </si>
  <si>
    <t>HGEC</t>
  </si>
  <si>
    <t>HGECSS</t>
  </si>
  <si>
    <t>HIGHST</t>
  </si>
  <si>
    <t>HPCO</t>
  </si>
  <si>
    <t>HPCOSS</t>
  </si>
  <si>
    <t>HPHI</t>
  </si>
  <si>
    <t>HSABI</t>
  </si>
  <si>
    <t>HTI2</t>
  </si>
  <si>
    <t>HTI2SS</t>
  </si>
  <si>
    <t>IASCO</t>
  </si>
  <si>
    <t>IBEC</t>
  </si>
  <si>
    <t>IBECSS</t>
  </si>
  <si>
    <t>IEEC</t>
  </si>
  <si>
    <t>IFELCO</t>
  </si>
  <si>
    <t>ILECO1</t>
  </si>
  <si>
    <t>ILECO2</t>
  </si>
  <si>
    <t>ILECO3</t>
  </si>
  <si>
    <t>ILSRMC</t>
  </si>
  <si>
    <t>INEC</t>
  </si>
  <si>
    <t>SNAP</t>
  </si>
  <si>
    <t>IPHI1</t>
  </si>
  <si>
    <t>IPHI1SS</t>
  </si>
  <si>
    <t>IPOWER</t>
  </si>
  <si>
    <t>ISECO</t>
  </si>
  <si>
    <t>ISELCO1</t>
  </si>
  <si>
    <t>ISELCO2</t>
  </si>
  <si>
    <t>ISRI</t>
  </si>
  <si>
    <t>JOBIN</t>
  </si>
  <si>
    <t>KAELCO</t>
  </si>
  <si>
    <t>KIP</t>
  </si>
  <si>
    <t>KSPC</t>
  </si>
  <si>
    <t>KSPCRES</t>
  </si>
  <si>
    <t>LAMSAN</t>
  </si>
  <si>
    <t>LANECO</t>
  </si>
  <si>
    <t>LEZ</t>
  </si>
  <si>
    <t>LINDE</t>
  </si>
  <si>
    <t>LMCA1</t>
  </si>
  <si>
    <t>LPEC</t>
  </si>
  <si>
    <t>LUECO</t>
  </si>
  <si>
    <t>LUELCO</t>
  </si>
  <si>
    <t>MAEC</t>
  </si>
  <si>
    <t>MAECSS</t>
  </si>
  <si>
    <t>MALVEZ</t>
  </si>
  <si>
    <t>MCCI</t>
  </si>
  <si>
    <t>MEC</t>
  </si>
  <si>
    <t>MECO</t>
  </si>
  <si>
    <t>MECSS</t>
  </si>
  <si>
    <t>MEGC</t>
  </si>
  <si>
    <t>MEZ</t>
  </si>
  <si>
    <t>MGC</t>
  </si>
  <si>
    <t>MGCSS</t>
  </si>
  <si>
    <t>MGI</t>
  </si>
  <si>
    <t>MGPCI</t>
  </si>
  <si>
    <t>MHCI</t>
  </si>
  <si>
    <t>MILPI</t>
  </si>
  <si>
    <t>MINERGY</t>
  </si>
  <si>
    <t>MMPC</t>
  </si>
  <si>
    <t>MORE</t>
  </si>
  <si>
    <t>MPBI</t>
  </si>
  <si>
    <t>MPC</t>
  </si>
  <si>
    <t>MPCSS</t>
  </si>
  <si>
    <t>MPGC</t>
  </si>
  <si>
    <t>MPI</t>
  </si>
  <si>
    <t>MPISS</t>
  </si>
  <si>
    <t>MPPCSS</t>
  </si>
  <si>
    <t>MRDC</t>
  </si>
  <si>
    <t>MSUMIN</t>
  </si>
  <si>
    <t>MVC</t>
  </si>
  <si>
    <t>NACSUR</t>
  </si>
  <si>
    <t>NEECO1</t>
  </si>
  <si>
    <t>NEECO2</t>
  </si>
  <si>
    <t>NGCP</t>
  </si>
  <si>
    <t>NIABAL</t>
  </si>
  <si>
    <t>NIA</t>
  </si>
  <si>
    <t>NIACST</t>
  </si>
  <si>
    <t>NISPI</t>
  </si>
  <si>
    <t>NISPI2</t>
  </si>
  <si>
    <t>NISPISS</t>
  </si>
  <si>
    <t>NLREC</t>
  </si>
  <si>
    <t>NNBP</t>
  </si>
  <si>
    <t>NR</t>
  </si>
  <si>
    <t>NRSS</t>
  </si>
  <si>
    <t>NSEC</t>
  </si>
  <si>
    <t>NSECSS</t>
  </si>
  <si>
    <t>NWPDC</t>
  </si>
  <si>
    <t>OEDC</t>
  </si>
  <si>
    <t>OEPGC</t>
  </si>
  <si>
    <t>OSPGC</t>
  </si>
  <si>
    <t>PASAR</t>
  </si>
  <si>
    <t>PCPC</t>
  </si>
  <si>
    <t>PCPCSS</t>
  </si>
  <si>
    <t>PEC</t>
  </si>
  <si>
    <t>PECSS</t>
  </si>
  <si>
    <t>PEDC</t>
  </si>
  <si>
    <t>PEDCSS</t>
  </si>
  <si>
    <t>PELCO1</t>
  </si>
  <si>
    <t>PELCO2</t>
  </si>
  <si>
    <t>PESI</t>
  </si>
  <si>
    <t>PESISS</t>
  </si>
  <si>
    <t>PETSOL</t>
  </si>
  <si>
    <t>PGBREI</t>
  </si>
  <si>
    <t>PGEP</t>
  </si>
  <si>
    <t>PHRI</t>
  </si>
  <si>
    <t>PMPC</t>
  </si>
  <si>
    <t>PNOC</t>
  </si>
  <si>
    <t>PPC</t>
  </si>
  <si>
    <t>PPCSS</t>
  </si>
  <si>
    <t>PPDC</t>
  </si>
  <si>
    <t>PPDC2</t>
  </si>
  <si>
    <t>PPDC3</t>
  </si>
  <si>
    <t>PPEI</t>
  </si>
  <si>
    <t>PRESCO</t>
  </si>
  <si>
    <t>PRMC</t>
  </si>
  <si>
    <t>PSI</t>
  </si>
  <si>
    <t>PVSPI</t>
  </si>
  <si>
    <t>PWEI</t>
  </si>
  <si>
    <t>PWEISS</t>
  </si>
  <si>
    <t>QPPL</t>
  </si>
  <si>
    <t>QPPLSS</t>
  </si>
  <si>
    <t>RC</t>
  </si>
  <si>
    <t>RCBMI</t>
  </si>
  <si>
    <t>RCP2</t>
  </si>
  <si>
    <t>RCP3</t>
  </si>
  <si>
    <t>RCP3SS</t>
  </si>
  <si>
    <t>RJSCOM</t>
  </si>
  <si>
    <t>SBPLC</t>
  </si>
  <si>
    <t>SCBI</t>
  </si>
  <si>
    <t>SCBISS</t>
  </si>
  <si>
    <t>SCGCPI</t>
  </si>
  <si>
    <t>SCPC</t>
  </si>
  <si>
    <t>SCPCSS</t>
  </si>
  <si>
    <t>SCSEI</t>
  </si>
  <si>
    <t>SEC</t>
  </si>
  <si>
    <t>SECSS</t>
  </si>
  <si>
    <t>SEDI</t>
  </si>
  <si>
    <t>SEDISS</t>
  </si>
  <si>
    <t>SEZ</t>
  </si>
  <si>
    <t>Siarelco</t>
  </si>
  <si>
    <t>SIPC</t>
  </si>
  <si>
    <t>SIPCSS</t>
  </si>
  <si>
    <t>SLPGC</t>
  </si>
  <si>
    <t>SMCPC</t>
  </si>
  <si>
    <t>SNAPSS</t>
  </si>
  <si>
    <t>SNBP</t>
  </si>
  <si>
    <t>SOLECO</t>
  </si>
  <si>
    <t>SPARC</t>
  </si>
  <si>
    <t>SPARC2</t>
  </si>
  <si>
    <t>SPARC3</t>
  </si>
  <si>
    <t>SPDC</t>
  </si>
  <si>
    <t>SPDCSS</t>
  </si>
  <si>
    <t>SPESCL</t>
  </si>
  <si>
    <t>SPGI</t>
  </si>
  <si>
    <t>SPPC</t>
  </si>
  <si>
    <t>SPPCSS</t>
  </si>
  <si>
    <t>TAPGC</t>
  </si>
  <si>
    <t>TAREC</t>
  </si>
  <si>
    <t>TECRAT</t>
  </si>
  <si>
    <t>TEI</t>
  </si>
  <si>
    <t>TERASU</t>
  </si>
  <si>
    <t>THC</t>
  </si>
  <si>
    <t>THCSS</t>
  </si>
  <si>
    <t>TLICST</t>
  </si>
  <si>
    <t>TLIRES</t>
  </si>
  <si>
    <t>TMI</t>
  </si>
  <si>
    <t>TMISS</t>
  </si>
  <si>
    <t>TMOBIL</t>
  </si>
  <si>
    <t>TPCSS</t>
  </si>
  <si>
    <t>TPVI</t>
  </si>
  <si>
    <t>TPVISS</t>
  </si>
  <si>
    <t>TSC</t>
  </si>
  <si>
    <t>TSCCST</t>
  </si>
  <si>
    <t>TSI</t>
  </si>
  <si>
    <t>TVI</t>
  </si>
  <si>
    <t>TVISS</t>
  </si>
  <si>
    <t>UPLAB1</t>
  </si>
  <si>
    <t>UPLB</t>
  </si>
  <si>
    <t>UPPCGEN</t>
  </si>
  <si>
    <t>UPSI</t>
  </si>
  <si>
    <t>UPSISS</t>
  </si>
  <si>
    <t>UPSIVIS</t>
  </si>
  <si>
    <t>URC</t>
  </si>
  <si>
    <t>URCSS</t>
  </si>
  <si>
    <t>VECO</t>
  </si>
  <si>
    <t>VMC</t>
  </si>
  <si>
    <t>VMC2SS</t>
  </si>
  <si>
    <t>VOMI</t>
  </si>
  <si>
    <t>VSEI</t>
  </si>
  <si>
    <t>VSGPC</t>
  </si>
  <si>
    <t>WCSC</t>
  </si>
  <si>
    <t>WEOP</t>
  </si>
  <si>
    <t>WMPC</t>
  </si>
  <si>
    <t>YHGEI</t>
  </si>
  <si>
    <t>ZANECO</t>
  </si>
  <si>
    <t>Item#</t>
  </si>
  <si>
    <t>STL_ID /
TP Short Name</t>
  </si>
  <si>
    <t>Total</t>
  </si>
  <si>
    <t>Company Name</t>
  </si>
  <si>
    <t>TIN</t>
  </si>
  <si>
    <t>BTLC2LRE</t>
  </si>
  <si>
    <t>EUROHYDRO2</t>
  </si>
  <si>
    <t>PACERM1</t>
  </si>
  <si>
    <t>SLTECSS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</si>
  <si>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</si>
  <si>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</si>
  <si>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</si>
  <si>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</si>
  <si>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</si>
  <si>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</si>
  <si>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</si>
  <si>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</si>
  <si>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</si>
  <si>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</si>
  <si>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</si>
  <si>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</si>
  <si>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</si>
  <si>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</si>
  <si>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</si>
  <si>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</si>
  <si>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</si>
  <si>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</si>
  <si>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</si>
  <si>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</si>
  <si>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</si>
  <si>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</si>
  <si>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</si>
  <si>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</si>
  <si>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</si>
  <si>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</si>
  <si>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</si>
  <si>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</si>
  <si>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</si>
  <si>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</si>
  <si>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</si>
  <si>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</si>
  <si>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</si>
  <si>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</si>
  <si>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</si>
  <si>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</si>
  <si>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</si>
  <si>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</si>
  <si>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</si>
  <si>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</si>
  <si>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</si>
  <si>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</si>
  <si>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</si>
  <si>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</si>
  <si>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</si>
  <si>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</si>
  <si>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</si>
  <si>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</si>
  <si>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</si>
  <si>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</si>
  <si>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</si>
  <si>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</si>
  <si>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</si>
  <si>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510-000-567-158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</si>
  <si>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</si>
  <si>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</si>
  <si>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</si>
  <si>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</si>
  <si>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</si>
  <si>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</si>
  <si>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 xml:space="preserve">Anda Power Corporation </t>
  </si>
  <si>
    <t>TECO Industrial Park, BO. Bundagul, Mabalacat, Pampanga</t>
  </si>
  <si>
    <t>008-527-938-000</t>
  </si>
  <si>
    <t>Anda Power Corporation</t>
  </si>
  <si>
    <t>ANDARESNV</t>
  </si>
  <si>
    <t>Antique Electric Cooperative, Inc.</t>
  </si>
  <si>
    <t>Brgy. Funda San Jose de Buenavista, Antique</t>
  </si>
  <si>
    <t>000-567-498-000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</si>
  <si>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</si>
  <si>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</si>
  <si>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</si>
  <si>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</si>
  <si>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</si>
  <si>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</si>
  <si>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</si>
  <si>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</si>
  <si>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</si>
  <si>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</si>
  <si>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PHILHYDRO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</si>
  <si>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</si>
  <si>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</si>
  <si>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</si>
  <si>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</si>
  <si>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</si>
  <si>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</si>
  <si>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</si>
  <si>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</si>
  <si>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</si>
  <si>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</si>
  <si>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</si>
  <si>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</si>
  <si>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</si>
  <si>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</si>
  <si>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</si>
  <si>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</si>
  <si>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</si>
  <si>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</si>
  <si>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</si>
  <si>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</si>
  <si>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</si>
  <si>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</si>
  <si>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</si>
  <si>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</si>
  <si>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</si>
  <si>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</si>
  <si>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</si>
  <si>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</si>
  <si>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</si>
  <si>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</si>
  <si>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</si>
  <si>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</si>
  <si>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</si>
  <si>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</si>
  <si>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</si>
  <si>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</si>
  <si>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</si>
  <si>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</si>
  <si>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</si>
  <si>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</si>
  <si>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</si>
  <si>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</si>
  <si>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</si>
  <si>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</si>
  <si>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</si>
  <si>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</si>
  <si>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</si>
  <si>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</si>
  <si>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</si>
  <si>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</si>
  <si>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</si>
  <si>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</si>
  <si>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</si>
  <si>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</si>
  <si>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</si>
  <si>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</si>
  <si>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</si>
  <si>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</si>
  <si>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</si>
  <si>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</si>
  <si>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BISCOMSS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</si>
  <si>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</si>
  <si>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</si>
  <si>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</si>
  <si>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</si>
  <si>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</si>
  <si>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</si>
  <si>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</si>
  <si>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</si>
  <si>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</si>
  <si>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</si>
  <si>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</si>
  <si>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</si>
  <si>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</si>
  <si>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</si>
  <si>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</si>
  <si>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</si>
  <si>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</si>
  <si>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4th Floor 6750 Ayala Office Tower, Ayala Avenue, San Lorenzo, Makati City</t>
  </si>
  <si>
    <t>009-360-958-000</t>
  </si>
  <si>
    <t>4th Flr. 6750 Ayala Avenue Office Tower Makati City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</si>
  <si>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</si>
  <si>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</si>
  <si>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</si>
  <si>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</si>
  <si>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</si>
  <si>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</si>
  <si>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</si>
  <si>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</si>
  <si>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</si>
  <si>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</si>
  <si>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</si>
  <si>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</si>
  <si>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</si>
  <si>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</si>
  <si>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</si>
  <si>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>2F Red Dot Collective Building General Luna St Cr. Lagasca St Brgy 10 San Jose Laoag City 2900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</si>
  <si>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</si>
  <si>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</si>
  <si>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</si>
  <si>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</si>
  <si>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</si>
  <si>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</si>
  <si>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</si>
  <si>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</si>
  <si>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</si>
  <si>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</si>
  <si>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</si>
  <si>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</si>
  <si>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</si>
  <si>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</si>
  <si>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</si>
  <si>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</si>
  <si>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</si>
  <si>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</si>
  <si>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</si>
  <si>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</si>
  <si>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</si>
  <si>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</si>
  <si>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</si>
  <si>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</si>
  <si>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</si>
  <si>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</si>
  <si>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</si>
  <si>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</si>
  <si>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</si>
  <si>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</si>
  <si>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</si>
  <si>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</si>
  <si>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</si>
  <si>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</si>
  <si>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</si>
  <si>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</si>
  <si>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</si>
  <si>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</si>
  <si>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</si>
  <si>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</si>
  <si>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</si>
  <si>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</si>
  <si>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</si>
  <si>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</si>
  <si>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</si>
  <si>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</si>
  <si>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</si>
  <si>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</si>
  <si>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</si>
  <si>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</si>
  <si>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</si>
  <si>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</si>
  <si>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</si>
  <si>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</si>
  <si>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</si>
  <si>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</si>
  <si>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</si>
  <si>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</si>
  <si>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</si>
  <si>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</si>
  <si>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</si>
  <si>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</si>
  <si>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</si>
  <si>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</si>
  <si>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</si>
  <si>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</si>
  <si>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</si>
  <si>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</si>
  <si>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</si>
  <si>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</si>
  <si>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</si>
  <si>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</si>
  <si>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</si>
  <si>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</si>
  <si>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</si>
  <si>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</si>
  <si>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</si>
  <si>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</si>
  <si>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</si>
  <si>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</si>
  <si>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</si>
  <si>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</si>
  <si>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</si>
  <si>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</si>
  <si>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</si>
  <si>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 xml:space="preserve">CIP II Power Corporation </t>
  </si>
  <si>
    <t>Brgy. Quirino, Bacnotan, La Union</t>
  </si>
  <si>
    <t>005-305-575-000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</si>
  <si>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</si>
  <si>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</si>
  <si>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</si>
  <si>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</si>
  <si>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</si>
  <si>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</si>
  <si>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</si>
  <si>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</si>
  <si>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</si>
  <si>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</si>
  <si>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</si>
  <si>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</si>
  <si>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</si>
  <si>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</si>
  <si>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</si>
  <si>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</si>
  <si>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</si>
  <si>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</si>
  <si>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</si>
  <si>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</si>
  <si>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</si>
  <si>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</si>
  <si>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</si>
  <si>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</si>
  <si>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</si>
  <si>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</si>
  <si>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</si>
  <si>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</si>
  <si>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</si>
  <si>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</si>
  <si>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</si>
  <si>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</si>
  <si>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</si>
  <si>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</si>
  <si>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</si>
  <si>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</si>
  <si>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</si>
  <si>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</si>
  <si>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 xml:space="preserve">Barangay Ibo MEPZ I Lapu-Lapu City </t>
  </si>
  <si>
    <t>004-760-842-000</t>
  </si>
  <si>
    <t>EAUCMEPZA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</si>
  <si>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</si>
  <si>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</si>
  <si>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</si>
  <si>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</si>
  <si>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</si>
  <si>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EDCVIS</t>
  </si>
  <si>
    <t>Energy Development Corporation</t>
  </si>
  <si>
    <t>000-169-125-000</t>
  </si>
  <si>
    <t>EDCSL_SS</t>
  </si>
  <si>
    <t>ANC</t>
  </si>
  <si>
    <t>EDCSL2_SS</t>
  </si>
  <si>
    <t xml:space="preserve">EEI Energy Solutions Corporation </t>
  </si>
  <si>
    <t>010-470-000-000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</si>
  <si>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</si>
  <si>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</si>
  <si>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</si>
  <si>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</si>
  <si>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</si>
  <si>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</si>
  <si>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</si>
  <si>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</si>
  <si>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</si>
  <si>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</si>
  <si>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</si>
  <si>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</si>
  <si>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</si>
  <si>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</si>
  <si>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</si>
  <si>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</si>
  <si>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</si>
  <si>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</si>
  <si>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</si>
  <si>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</si>
  <si>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</si>
  <si>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</si>
  <si>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</si>
  <si>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</si>
  <si>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</si>
  <si>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</si>
  <si>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</si>
  <si>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</si>
  <si>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</si>
  <si>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</si>
  <si>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</si>
  <si>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</si>
  <si>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</si>
  <si>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</si>
  <si>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</si>
  <si>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</si>
  <si>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</si>
  <si>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</si>
  <si>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</si>
  <si>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</si>
  <si>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</si>
  <si>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</si>
  <si>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</si>
  <si>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</si>
  <si>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</si>
  <si>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</si>
  <si>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 xml:space="preserve">First Laguna Electric Cooperative, Inc. </t>
  </si>
  <si>
    <t>000-624-679-000</t>
  </si>
  <si>
    <t xml:space="preserve">First Natgas Power Corp. 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</si>
  <si>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</si>
  <si>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</si>
  <si>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</si>
  <si>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</si>
  <si>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</si>
  <si>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</si>
  <si>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</si>
  <si>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</si>
  <si>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</si>
  <si>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</si>
  <si>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</si>
  <si>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</si>
  <si>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</si>
  <si>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</si>
  <si>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</si>
  <si>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GCGISS</t>
  </si>
  <si>
    <t>DMDC</t>
  </si>
  <si>
    <t>DUCOM</t>
  </si>
  <si>
    <t>GCGIRESVISNV</t>
  </si>
  <si>
    <t xml:space="preserve">Global Energy Supply Corporation </t>
  </si>
  <si>
    <t>15/F Metrobank Plaza Building, Osmeña Blvd., Sta Cruz, Cebu City</t>
  </si>
  <si>
    <t>234-621-270-000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</si>
  <si>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</si>
  <si>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</si>
  <si>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</si>
  <si>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</si>
  <si>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</si>
  <si>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</si>
  <si>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</si>
  <si>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</si>
  <si>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</si>
  <si>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</si>
  <si>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</si>
  <si>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</si>
  <si>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</si>
  <si>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</si>
  <si>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</si>
  <si>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</si>
  <si>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</si>
  <si>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</si>
  <si>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</si>
  <si>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</si>
  <si>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</si>
  <si>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</si>
  <si>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</si>
  <si>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</si>
  <si>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</si>
  <si>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</si>
  <si>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</si>
  <si>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</si>
  <si>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</si>
  <si>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</si>
  <si>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</si>
  <si>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</si>
  <si>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</si>
  <si>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</si>
  <si>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</si>
  <si>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</si>
  <si>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</si>
  <si>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</si>
  <si>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HEDCORBASS</t>
  </si>
  <si>
    <t>HEDCORHE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</si>
  <si>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</si>
  <si>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</si>
  <si>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</si>
  <si>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</si>
  <si>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MacArthur Highway, Brgy Taal, Bocaue Bulacan</t>
  </si>
  <si>
    <t>008-421-135-000</t>
  </si>
  <si>
    <t>Hawaiian-Philippine Company</t>
  </si>
  <si>
    <t>BGY HAWAIIAN SILAY CITY NEGROS OCCIDENTAL, PHILIPPINES 6116</t>
  </si>
  <si>
    <t>000-424-722-000</t>
  </si>
  <si>
    <t>HPCOX</t>
  </si>
  <si>
    <t xml:space="preserve">Hedcor Sabangan, Inc. </t>
  </si>
  <si>
    <t>Barangay Namatec, Sabangan, Mountain Province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</si>
  <si>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</si>
  <si>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</si>
  <si>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</si>
  <si>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</si>
  <si>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</si>
  <si>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</si>
  <si>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</si>
  <si>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</si>
  <si>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</si>
  <si>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</si>
  <si>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</si>
  <si>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Brgy. Namucon,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</si>
  <si>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</si>
  <si>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</si>
  <si>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</si>
  <si>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</si>
  <si>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</si>
  <si>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</si>
  <si>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</si>
  <si>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</si>
  <si>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</si>
  <si>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</si>
  <si>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</si>
  <si>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</si>
  <si>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</si>
  <si>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</si>
  <si>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</si>
  <si>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</si>
  <si>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</si>
  <si>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</si>
  <si>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</si>
  <si>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</si>
  <si>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</si>
  <si>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</si>
  <si>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</si>
  <si>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</si>
  <si>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</si>
  <si>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Brgy. Bigbiga, Santiago, Ilocos Sur</t>
  </si>
  <si>
    <t>000-555-221-000</t>
  </si>
  <si>
    <t>ISECOSLR</t>
  </si>
  <si>
    <t xml:space="preserve">Isabela I Electric Cooperative, Inc. </t>
  </si>
  <si>
    <t>Brgy. Victoria, Alicia, Isabela</t>
  </si>
  <si>
    <t>000-875-857-000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</si>
  <si>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</si>
  <si>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</si>
  <si>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</si>
  <si>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</si>
  <si>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</si>
  <si>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</si>
  <si>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</si>
  <si>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</si>
  <si>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</si>
  <si>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</si>
  <si>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</si>
  <si>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</si>
  <si>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</si>
  <si>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</si>
  <si>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</si>
  <si>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</si>
  <si>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</si>
  <si>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</si>
  <si>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</si>
  <si>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</si>
  <si>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</si>
  <si>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</si>
  <si>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</si>
  <si>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</si>
  <si>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</si>
  <si>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</si>
  <si>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</si>
  <si>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</si>
  <si>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</si>
  <si>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</si>
  <si>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</si>
  <si>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</si>
  <si>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</si>
  <si>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</si>
  <si>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</si>
  <si>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</si>
  <si>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</si>
  <si>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</si>
  <si>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</si>
  <si>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</si>
  <si>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</si>
  <si>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</si>
  <si>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</si>
  <si>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</si>
  <si>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</si>
  <si>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</si>
  <si>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</si>
  <si>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</si>
  <si>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</si>
  <si>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</si>
  <si>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</si>
  <si>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</si>
  <si>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</si>
  <si>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</si>
  <si>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</si>
  <si>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</si>
  <si>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</si>
  <si>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</si>
  <si>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</si>
  <si>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</si>
  <si>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</si>
  <si>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</si>
  <si>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</si>
  <si>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Majestics Energy Corporation</t>
  </si>
  <si>
    <t xml:space="preserve">Block 3, Cavite Economic Zone II, Gen. Trias, Cavite, Philippines </t>
  </si>
  <si>
    <t>006-986-390-000</t>
  </si>
  <si>
    <t>MECX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</si>
  <si>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</si>
  <si>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</si>
  <si>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</si>
  <si>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</si>
  <si>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</si>
  <si>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</si>
  <si>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</si>
  <si>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</si>
  <si>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</si>
  <si>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</si>
  <si>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</si>
  <si>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</si>
  <si>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</si>
  <si>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</si>
  <si>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</si>
  <si>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</si>
  <si>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</si>
  <si>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</si>
  <si>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</si>
  <si>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</si>
  <si>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</si>
  <si>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</si>
  <si>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</si>
  <si>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</si>
  <si>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</si>
  <si>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</si>
  <si>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</si>
  <si>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 MINDORO 5204</t>
  </si>
  <si>
    <t>007-900-016-000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</si>
  <si>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</si>
  <si>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</si>
  <si>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</si>
  <si>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</si>
  <si>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</si>
  <si>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</si>
  <si>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</si>
  <si>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</si>
  <si>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</si>
  <si>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</si>
  <si>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</si>
  <si>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</si>
  <si>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</si>
  <si>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</si>
  <si>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</si>
  <si>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</si>
  <si>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</si>
  <si>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 xml:space="preserve">MORE Electric and Power Corporation </t>
  </si>
  <si>
    <t>GST Corporate Center, Quezon St., Brgy. Sampaguita,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</si>
  <si>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</si>
  <si>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</si>
  <si>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</si>
  <si>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</si>
  <si>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</si>
  <si>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</si>
  <si>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</si>
  <si>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</si>
  <si>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</si>
  <si>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</si>
  <si>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</si>
  <si>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</si>
  <si>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MPPCCST</t>
  </si>
  <si>
    <t>MPPCLRESVIS</t>
  </si>
  <si>
    <t>Business Solution Center Meralco Compound Ortigas Avenue Pasig City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</si>
  <si>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</si>
  <si>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</si>
  <si>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</si>
  <si>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</si>
  <si>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</si>
  <si>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</si>
  <si>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</si>
  <si>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</si>
  <si>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</si>
  <si>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</si>
  <si>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</si>
  <si>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</si>
  <si>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</si>
  <si>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</si>
  <si>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</si>
  <si>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</si>
  <si>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</si>
  <si>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</si>
  <si>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</si>
  <si>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</si>
  <si>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</si>
  <si>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</si>
  <si>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</si>
  <si>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</si>
  <si>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</si>
  <si>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</si>
  <si>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</si>
  <si>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</si>
  <si>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</si>
  <si>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</si>
  <si>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</si>
  <si>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</si>
  <si>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</si>
  <si>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</si>
  <si>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</si>
  <si>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</si>
  <si>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</si>
  <si>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</si>
  <si>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</si>
  <si>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</si>
  <si>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</si>
  <si>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</si>
  <si>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</si>
  <si>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</si>
  <si>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</si>
  <si>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</si>
  <si>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</si>
  <si>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</si>
  <si>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</si>
  <si>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</si>
  <si>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</si>
  <si>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</si>
  <si>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</si>
  <si>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</si>
  <si>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</si>
  <si>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</si>
  <si>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</si>
  <si>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</si>
  <si>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</si>
  <si>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</si>
  <si>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</si>
  <si>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</si>
  <si>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</si>
  <si>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</si>
  <si>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</si>
  <si>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</si>
  <si>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</si>
  <si>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</si>
  <si>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</si>
  <si>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</si>
  <si>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</si>
  <si>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</si>
  <si>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</si>
  <si>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</si>
  <si>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ave, East Tapinac, Olongapo City</t>
  </si>
  <si>
    <t>008-365-759-000</t>
  </si>
  <si>
    <t>ORIENTAL ENERGY AND POWER GENERATION CORPORATION</t>
  </si>
  <si>
    <t>2/Flr Citimax Bldg 81 Gil J. Puyat Ave. Palanan Makati City, Philippines</t>
  </si>
  <si>
    <t>263-666-452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</si>
  <si>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</si>
  <si>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</si>
  <si>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</si>
  <si>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</si>
  <si>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</si>
  <si>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</si>
  <si>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</si>
  <si>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</si>
  <si>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</si>
  <si>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</si>
  <si>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</si>
  <si>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</si>
  <si>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Philippine Associated Smelting &amp; Refining Corporation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</si>
  <si>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</si>
  <si>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</si>
  <si>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</si>
  <si>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</si>
  <si>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</si>
  <si>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</si>
  <si>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</si>
  <si>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</si>
  <si>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</si>
  <si>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</si>
  <si>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</si>
  <si>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</si>
  <si>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</si>
  <si>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</si>
  <si>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</si>
  <si>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</si>
  <si>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</si>
  <si>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</si>
  <si>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</si>
  <si>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</si>
  <si>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</si>
  <si>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</si>
  <si>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</si>
  <si>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</si>
  <si>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</si>
  <si>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</si>
  <si>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</si>
  <si>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</si>
  <si>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</si>
  <si>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</si>
  <si>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</si>
  <si>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</si>
  <si>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LIMAY REFINERY AND TERMINAL, ALANGAN, LIMAY, BATAAN PHILIPPINES 2103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</si>
  <si>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</si>
  <si>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</si>
  <si>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</si>
  <si>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</si>
  <si>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</si>
  <si>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</si>
  <si>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</si>
  <si>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</si>
  <si>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</si>
  <si>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</si>
  <si>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</si>
  <si>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</si>
  <si>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</si>
  <si>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</si>
  <si>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</si>
  <si>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</si>
  <si>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</si>
  <si>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</si>
  <si>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</si>
  <si>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</si>
  <si>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</si>
  <si>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</si>
  <si>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</si>
  <si>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</si>
  <si>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</si>
  <si>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</si>
  <si>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</si>
  <si>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</si>
  <si>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</si>
  <si>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</si>
  <si>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</si>
  <si>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</si>
  <si>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</si>
  <si>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</si>
  <si>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</si>
  <si>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</si>
  <si>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</si>
  <si>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</si>
  <si>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</si>
  <si>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</si>
  <si>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</si>
  <si>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</si>
  <si>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</si>
  <si>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</si>
  <si>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</si>
  <si>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</si>
  <si>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</si>
  <si>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</si>
  <si>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</si>
  <si>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</si>
  <si>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</si>
  <si>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</si>
  <si>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</si>
  <si>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</si>
  <si>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</si>
  <si>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</si>
  <si>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</si>
  <si>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</si>
  <si>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</si>
  <si>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</si>
  <si>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</si>
  <si>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</si>
  <si>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</si>
  <si>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</si>
  <si>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</si>
  <si>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</si>
  <si>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</si>
  <si>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</si>
  <si>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 Limited Company</t>
  </si>
  <si>
    <t>62H Dela Costa Street, Brgy. Daungan, Mauban Quezon</t>
  </si>
  <si>
    <t>005-025-704-000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</si>
  <si>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</si>
  <si>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</si>
  <si>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</si>
  <si>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</si>
  <si>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</si>
  <si>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</si>
  <si>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</si>
  <si>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</si>
  <si>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</si>
  <si>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</si>
  <si>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</si>
  <si>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</si>
  <si>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</si>
  <si>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</si>
  <si>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</si>
  <si>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</si>
  <si>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</si>
  <si>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</si>
  <si>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</si>
  <si>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</si>
  <si>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</si>
  <si>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</si>
  <si>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</si>
  <si>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</si>
  <si>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</si>
  <si>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</si>
  <si>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</si>
  <si>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</si>
  <si>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</si>
  <si>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</si>
  <si>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</si>
  <si>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</si>
  <si>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</si>
  <si>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</si>
  <si>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</si>
  <si>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</si>
  <si>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</si>
  <si>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</si>
  <si>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</si>
  <si>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</si>
  <si>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</si>
  <si>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</si>
  <si>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</si>
  <si>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</si>
  <si>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</si>
  <si>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</si>
  <si>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</si>
  <si>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</si>
  <si>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</si>
  <si>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</si>
  <si>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</si>
  <si>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</si>
  <si>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</si>
  <si>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</si>
  <si>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</si>
  <si>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</si>
  <si>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</si>
  <si>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</si>
  <si>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</si>
  <si>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</si>
  <si>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</si>
  <si>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</si>
  <si>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</si>
  <si>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</si>
  <si>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</si>
  <si>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</si>
  <si>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</si>
  <si>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</si>
  <si>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</si>
  <si>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</si>
  <si>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 xml:space="preserve">7th Flr. Cebu Holdings Center, Cebu Business Park, Cebu City </t>
  </si>
  <si>
    <t>218-474-921-000</t>
  </si>
  <si>
    <t xml:space="preserve">Southwest Luzon Power Generation Corporation </t>
  </si>
  <si>
    <t>008-115-664-000</t>
  </si>
  <si>
    <t>SLPGCSS</t>
  </si>
  <si>
    <t xml:space="preserve">South Luzon Thermal Energy Corporation </t>
  </si>
  <si>
    <t>Km 117 National Road, Calaca Seaport Phase II, Puting Bato West, Calaca Batangas Philippines</t>
  </si>
  <si>
    <t>008-095-005-000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</si>
  <si>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</si>
  <si>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</si>
  <si>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</si>
  <si>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</si>
  <si>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</si>
  <si>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</si>
  <si>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SMECSS</t>
  </si>
  <si>
    <t>FCTMC</t>
  </si>
  <si>
    <t>OLIVER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</si>
  <si>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</si>
  <si>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</si>
  <si>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</si>
  <si>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</si>
  <si>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</si>
  <si>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</si>
  <si>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</si>
  <si>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</si>
  <si>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</si>
  <si>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</si>
  <si>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</si>
  <si>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</si>
  <si>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</si>
  <si>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</si>
  <si>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</si>
  <si>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</si>
  <si>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</si>
  <si>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</si>
  <si>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</si>
  <si>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</si>
  <si>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</si>
  <si>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</si>
  <si>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</si>
  <si>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</si>
  <si>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</si>
  <si>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</si>
  <si>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</si>
  <si>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</si>
  <si>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</si>
  <si>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</si>
  <si>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</si>
  <si>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</si>
  <si>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</si>
  <si>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</si>
  <si>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</si>
  <si>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</si>
  <si>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</si>
  <si>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</si>
  <si>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</si>
  <si>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</si>
  <si>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</si>
  <si>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</si>
  <si>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</si>
  <si>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</si>
  <si>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</si>
  <si>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</si>
  <si>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</si>
  <si>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</si>
  <si>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</si>
  <si>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</si>
  <si>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</si>
  <si>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</si>
  <si>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</si>
  <si>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</si>
  <si>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</si>
  <si>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</si>
  <si>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</si>
  <si>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</si>
  <si>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</si>
  <si>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</si>
  <si>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</si>
  <si>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</si>
  <si>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</si>
  <si>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</si>
  <si>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</si>
  <si>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</si>
  <si>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</si>
  <si>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</si>
  <si>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</si>
  <si>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</si>
  <si>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</si>
  <si>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</si>
  <si>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</si>
  <si>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</si>
  <si>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</si>
  <si>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</si>
  <si>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</si>
  <si>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</si>
  <si>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</si>
  <si>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</si>
  <si>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</si>
  <si>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</si>
  <si>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</si>
  <si>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</si>
  <si>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</si>
  <si>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</si>
  <si>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</si>
  <si>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</si>
  <si>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</si>
  <si>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</si>
  <si>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</si>
  <si>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</si>
  <si>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</si>
  <si>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</si>
  <si>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</si>
  <si>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</si>
  <si>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</si>
  <si>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</si>
  <si>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</si>
  <si>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</si>
  <si>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</si>
  <si>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</si>
  <si>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</si>
  <si>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</si>
  <si>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</si>
  <si>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</si>
  <si>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</si>
  <si>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</si>
  <si>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</si>
  <si>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</si>
  <si>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</si>
  <si>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</si>
  <si>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</si>
  <si>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Mabini, Tarlac City, Tarlac</t>
  </si>
  <si>
    <t>004-070-881-000</t>
  </si>
  <si>
    <t>TEILRE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</si>
  <si>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</si>
  <si>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</si>
  <si>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</si>
  <si>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</si>
  <si>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</si>
  <si>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</si>
  <si>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</si>
  <si>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</si>
  <si>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</si>
  <si>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</si>
  <si>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</si>
  <si>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</si>
  <si>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</si>
  <si>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</si>
  <si>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</si>
  <si>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</si>
  <si>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</si>
  <si>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</si>
  <si>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</si>
  <si>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</si>
  <si>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</si>
  <si>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</si>
  <si>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</si>
  <si>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Ermita, Cebu City (Capital), Cebu</t>
  </si>
  <si>
    <t>006-893-449-000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</si>
  <si>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</si>
  <si>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</si>
  <si>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</si>
  <si>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</si>
  <si>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</si>
  <si>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 xml:space="preserve">Team Sual Corporation </t>
  </si>
  <si>
    <t>003-841-103-000</t>
  </si>
  <si>
    <t>TSCCSTVIS</t>
  </si>
  <si>
    <t>TSCSS</t>
  </si>
  <si>
    <t xml:space="preserve">Therma Visayas, Inc. </t>
  </si>
  <si>
    <t>Brgy. Bato, Toledo City Cebu</t>
  </si>
  <si>
    <t>005-031-663-000</t>
  </si>
  <si>
    <t>LABAYAT I HYDROPOWER</t>
  </si>
  <si>
    <t>009-110-521-000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</si>
  <si>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</si>
  <si>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</si>
  <si>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</si>
  <si>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</si>
  <si>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</si>
  <si>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</si>
  <si>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</si>
  <si>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</si>
  <si>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</si>
  <si>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</si>
  <si>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</si>
  <si>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</si>
  <si>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</si>
  <si>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</si>
  <si>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</si>
  <si>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</si>
  <si>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</si>
  <si>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</si>
  <si>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</si>
  <si>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</si>
  <si>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</si>
  <si>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</si>
  <si>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</si>
  <si>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</si>
  <si>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</si>
  <si>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</si>
  <si>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</si>
  <si>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</si>
  <si>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</si>
  <si>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</si>
  <si>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</si>
  <si>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</si>
  <si>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</si>
  <si>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</si>
  <si>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</si>
  <si>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</si>
  <si>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</si>
  <si>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Brgy. Isla Valenzuela City</t>
  </si>
  <si>
    <t>008-924-184-000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</si>
  <si>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</si>
  <si>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</si>
  <si>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</si>
  <si>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</si>
  <si>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</si>
  <si>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</si>
  <si>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</si>
  <si>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</si>
  <si>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</si>
  <si>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</si>
  <si>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</si>
  <si>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</si>
  <si>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 xml:space="preserve">NAC TOWER 32ND ST., BONIFACIO GLOBAL CITY FORT BONIFACIO, TAGUIG CITY, NCR, FOURTH DISTRICT PHILIPPINES 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</si>
  <si>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</si>
  <si>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</si>
  <si>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</si>
  <si>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</si>
  <si>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</si>
  <si>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</si>
  <si>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</si>
  <si>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SNAPMIGESVIS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</si>
  <si>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</si>
  <si>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</si>
  <si>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</si>
  <si>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</si>
  <si>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</si>
  <si>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</si>
  <si>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</si>
  <si>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</si>
  <si>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</si>
  <si>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</si>
  <si>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</si>
  <si>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</si>
  <si>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</si>
  <si>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</si>
  <si>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</si>
  <si>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</si>
  <si>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</si>
  <si>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</si>
  <si>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</si>
  <si>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</si>
  <si>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</si>
  <si>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</si>
  <si>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</si>
  <si>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</si>
  <si>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</si>
  <si>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242-224-593-00000</t>
  </si>
  <si>
    <t>TAPOCOR</t>
  </si>
  <si>
    <t>Tarlac Power Corporation</t>
  </si>
  <si>
    <t>Sinait-Sto. Nino Road, Sato Niño 2300 City of Tarlac (Capital) Tarlac Philippines</t>
  </si>
  <si>
    <t>003-842-555-00000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</si>
  <si>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</si>
  <si>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</si>
  <si>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</si>
  <si>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</si>
  <si>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</si>
  <si>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</si>
  <si>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</si>
  <si>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</si>
  <si>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</si>
  <si>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</si>
  <si>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</si>
  <si>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</si>
  <si>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</si>
  <si>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</si>
  <si>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</si>
  <si>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</si>
  <si>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</si>
  <si>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</si>
  <si>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</si>
  <si>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</si>
  <si>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</si>
  <si>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</si>
  <si>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</si>
  <si>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</si>
  <si>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</si>
  <si>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3rd Flr. Starmall IT Hub CV Starr Ave., Philamlife Village, Pamplona Dos 1740 City of Las Piñas NCR, Fourth District Philippines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</si>
  <si>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</si>
  <si>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</si>
  <si>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</si>
  <si>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Zambales II Electric Cooperative, Inc. (ZAMECO2) WESM-ELC</t>
  </si>
  <si>
    <t>National Road Nagbunga 2208 Castillejos Zambales Philippines</t>
  </si>
  <si>
    <t>001-133-567-00000</t>
  </si>
  <si>
    <t>Biliran Geothermal Incorporated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</si>
  <si>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</si>
  <si>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</si>
  <si>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</si>
  <si>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</si>
  <si>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</si>
  <si>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</si>
  <si>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</si>
  <si>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</si>
  <si>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</si>
  <si>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</si>
  <si>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</si>
  <si>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</si>
  <si>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</si>
  <si>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</si>
  <si>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</si>
  <si>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</si>
  <si>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 xml:space="preserve">Agusan Del Sur Electric Cooperative, Inc. </t>
  </si>
  <si>
    <t>SAN ISIDRO, SAN FRANCISCO, AGUSAN DEL SUR, PHILIPPINES, 8501</t>
  </si>
  <si>
    <t>000-549-263-00000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</si>
  <si>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</si>
  <si>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</si>
  <si>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</si>
  <si>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</si>
  <si>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</si>
  <si>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</si>
  <si>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</si>
  <si>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</si>
  <si>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</si>
  <si>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</si>
  <si>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</si>
  <si>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</si>
  <si>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</si>
  <si>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</si>
  <si>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</si>
  <si>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</si>
  <si>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</si>
  <si>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</si>
  <si>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</si>
  <si>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</si>
  <si>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</si>
  <si>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</si>
  <si>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</si>
  <si>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</si>
  <si>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</si>
  <si>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</si>
  <si>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</si>
  <si>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</si>
  <si>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</si>
  <si>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</si>
  <si>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</si>
  <si>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</si>
  <si>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</si>
  <si>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</si>
  <si>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</si>
  <si>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</si>
  <si>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</si>
  <si>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</si>
  <si>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</si>
  <si>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</si>
  <si>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</si>
  <si>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</si>
  <si>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</si>
  <si>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</si>
  <si>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</si>
  <si>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</si>
  <si>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</si>
  <si>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</si>
  <si>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</si>
  <si>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</si>
  <si>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</si>
  <si>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</si>
  <si>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</si>
  <si>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</si>
  <si>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</si>
  <si>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</si>
  <si>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</si>
  <si>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</si>
  <si>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</si>
  <si>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</si>
  <si>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</si>
  <si>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</si>
  <si>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</si>
  <si>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 TAMBOBONG 9002 VILLANUEVA MISAMIS ORIENTAL PHILIPPINES</t>
  </si>
  <si>
    <t>007-475-436-00000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</si>
  <si>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</si>
  <si>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</si>
  <si>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</si>
  <si>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</si>
  <si>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</si>
  <si>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</si>
  <si>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</si>
  <si>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</si>
  <si>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</si>
  <si>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</si>
  <si>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</si>
  <si>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</si>
  <si>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</si>
  <si>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</si>
  <si>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</si>
  <si>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</si>
  <si>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</si>
  <si>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</si>
  <si>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</si>
  <si>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</si>
  <si>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</si>
  <si>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</si>
  <si>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</si>
  <si>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</si>
  <si>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</si>
  <si>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</si>
  <si>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</si>
  <si>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</si>
  <si>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</si>
  <si>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</si>
  <si>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</si>
  <si>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</si>
  <si>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>CROSSING SIMUAY SULTAN KUDARAT MAGUINDANAO 9605 SULTAN KUDARAT (NULING) MAGUINDANAO PHILIPPINES</t>
  </si>
  <si>
    <t>008-469-494-00000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</si>
  <si>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</si>
  <si>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</si>
  <si>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</si>
  <si>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</si>
  <si>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</si>
  <si>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</si>
  <si>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</si>
  <si>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</si>
  <si>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</si>
  <si>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</si>
  <si>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</si>
  <si>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</si>
  <si>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</si>
  <si>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</si>
  <si>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</si>
  <si>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 Corporation</t>
  </si>
  <si>
    <t>ASSUMPTION HEIGHTS BURU-UN ILIGAN CITY  9200</t>
  </si>
  <si>
    <t>000-131-768-001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</si>
  <si>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</si>
  <si>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</si>
  <si>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</si>
  <si>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</si>
  <si>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</si>
  <si>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</si>
  <si>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</si>
  <si>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</si>
  <si>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</si>
  <si>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</si>
  <si>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</si>
  <si>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</si>
  <si>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</si>
  <si>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</si>
  <si>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</si>
  <si>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</si>
  <si>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</si>
  <si>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</si>
  <si>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</si>
  <si>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</si>
  <si>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</si>
  <si>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</si>
  <si>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</si>
  <si>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</si>
  <si>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</si>
  <si>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</si>
  <si>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</si>
  <si>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</si>
  <si>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</si>
  <si>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</si>
  <si>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</si>
  <si>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</si>
  <si>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</si>
  <si>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</si>
  <si>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</si>
  <si>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</si>
  <si>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</si>
  <si>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</si>
  <si>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</si>
  <si>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</si>
  <si>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</si>
  <si>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</si>
  <si>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</si>
  <si>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</si>
  <si>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 xml:space="preserve">PowerSource Philippines Energy, Inc. </t>
  </si>
  <si>
    <t>Purok 7 Kiwalan, Iligan City</t>
  </si>
  <si>
    <t>008-806-451-00000</t>
  </si>
  <si>
    <t>Malita Power Inc.</t>
  </si>
  <si>
    <t>SITIO INABURAN, BARANGAY CULAMAN, MALITA, DAVAO OCCIDENTAL 8012</t>
  </si>
  <si>
    <t>008-107-123-000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</si>
  <si>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</si>
  <si>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</si>
  <si>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</si>
  <si>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</si>
  <si>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</si>
  <si>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</si>
  <si>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</si>
  <si>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</si>
  <si>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</si>
  <si>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</si>
  <si>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</si>
  <si>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</si>
  <si>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</si>
  <si>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</si>
  <si>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</si>
  <si>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</si>
  <si>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</si>
  <si>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</si>
  <si>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</si>
  <si>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</si>
  <si>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</si>
  <si>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</si>
  <si>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</si>
  <si>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</si>
  <si>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</si>
  <si>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</si>
  <si>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</si>
  <si>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</si>
  <si>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</si>
  <si>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</si>
  <si>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</si>
  <si>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 xml:space="preserve">Therma Marine, Inc. </t>
  </si>
  <si>
    <t>Mobile 2, Lawis, Santa Ana, Agusan Del Norte Philippines 8602 Philippines 8602</t>
  </si>
  <si>
    <t>267-090-070-00000</t>
  </si>
  <si>
    <t xml:space="preserve">Therma South, Inc. </t>
  </si>
  <si>
    <t>TORIL BINUGAO DAVAO CITY 8000 DAVAO CITY DAVAO DEL SUR PHILIPPINES</t>
  </si>
  <si>
    <t>267-447-083-000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</si>
  <si>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</si>
  <si>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</si>
  <si>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</si>
  <si>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</si>
  <si>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</si>
  <si>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</si>
  <si>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</si>
  <si>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</si>
  <si>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</si>
  <si>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</si>
  <si>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</si>
  <si>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</si>
  <si>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</si>
  <si>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</si>
  <si>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</si>
  <si>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</si>
  <si>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</si>
  <si>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</si>
  <si>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</si>
  <si>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</si>
  <si>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Power Sector Asset and Liabilities Management Corporation</t>
  </si>
  <si>
    <t>NVVOGTSE1SS</t>
  </si>
  <si>
    <t>TSISS</t>
  </si>
  <si>
    <t>TORIL BINUGAO DAVAO CITY 8000</t>
  </si>
  <si>
    <t>HEDBUKSS</t>
  </si>
  <si>
    <t>409-530-980-00000</t>
  </si>
  <si>
    <t>PACERM1SS</t>
  </si>
  <si>
    <t>008702105</t>
  </si>
  <si>
    <t>Libertad Power and Energy Corporation</t>
  </si>
  <si>
    <t>Barangay Commonwealth, Aurora, Zamboanga del Sur</t>
  </si>
  <si>
    <t>497-484-717-000</t>
  </si>
  <si>
    <t>FGBPCSS</t>
  </si>
  <si>
    <t xml:space="preserve"> 215-799-653-000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</si>
  <si>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</si>
  <si>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</si>
  <si>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</si>
  <si>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</si>
  <si>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</si>
  <si>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</si>
  <si>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</si>
  <si>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</si>
  <si>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</si>
  <si>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 xml:space="preserve">Fort Pilar Energy, Inc. </t>
  </si>
  <si>
    <t>UNIT 2402 DISCOVERY CENTER 25 ADB AVENUE ORTIGAS CENTER SAN ANTONIO PASIG CITY 1605</t>
  </si>
  <si>
    <t>010-251-347-000</t>
  </si>
  <si>
    <t>11th Floor Rockwell Santolan Town Plaza, 276 Santolan Road, Little Baguio 1500 City of San Juan</t>
  </si>
  <si>
    <t>009-333-221-00000</t>
  </si>
  <si>
    <t>No. 12 Manggahan Street Bagumbayan Quezon City 1110</t>
  </si>
  <si>
    <t>001-946-873-00000</t>
  </si>
  <si>
    <t>409-507-988-00000</t>
  </si>
  <si>
    <t>000-101-528-065</t>
  </si>
  <si>
    <t>LEYTE INDUSTRIAL DEVELOPMENT ESTATE - SEZ, ISABEL, LEYTE</t>
  </si>
  <si>
    <t>1004, EAST TOWER PSE CENTRE EXCHANGE ROAD ORTIGAS CENTER, SAN ANTONIO PASIG CITY</t>
  </si>
  <si>
    <t>006-911-279-00000</t>
  </si>
  <si>
    <t>CALABANGA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</si>
  <si>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</si>
  <si>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</si>
  <si>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</si>
  <si>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</si>
  <si>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</si>
  <si>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</si>
  <si>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</si>
  <si>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</si>
  <si>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</si>
  <si>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</si>
  <si>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</si>
  <si>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</si>
  <si>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</si>
  <si>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</si>
  <si>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</si>
  <si>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</si>
  <si>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</si>
  <si>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</si>
  <si>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MALUKO, MANOLO FORTICH, BUKIDNON, PHILIPPINES 8703</t>
  </si>
  <si>
    <t>SIBULAN, SANTA CRUZ, DAVAO DEL SUR PHILIPPINES 8001</t>
  </si>
  <si>
    <t xml:space="preserve">Misamis Occidental II Electric Cooperative, Inc. </t>
  </si>
  <si>
    <t>CIRCUMFERENTIAL ROAD, BITOON, OZAMIZ CITY 7200</t>
  </si>
  <si>
    <t>000-721-308-000</t>
  </si>
  <si>
    <t>Meridian Power Inc.</t>
  </si>
  <si>
    <t>9th Floor, Oakridge IT Center 3, Oakridge Business Park A.S. Fortuna Street Banilad Mandaue City Philippines 6014</t>
  </si>
  <si>
    <t>625-481-957-00000</t>
  </si>
  <si>
    <t>Series Invoice</t>
  </si>
  <si>
    <t>min</t>
  </si>
  <si>
    <t>max</t>
  </si>
  <si>
    <r>
      <rPr>
        <b/>
        <sz val="8"/>
        <color rgb="FFFFFFFF"/>
        <rFont val="Arial"/>
        <family val="2"/>
      </rPr>
      <t>EWT
Sales</t>
    </r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</si>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</sst>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,000;###,000"/>
    <numFmt numFmtId="165" formatCode="#,##0;#,##0"/>
  </numFmts>
  <fonts count="4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Calibri"/>
    </font>
    <font>
      <b/>
      <sz val="12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14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sz val="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rgb="FFFFCC99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/>
    <xf numFmtId="43" fontId="25" fillId="0" borderId="0" applyFont="0" applyFill="0" applyBorder="0" applyAlignment="0" applyProtection="0"/>
    <xf numFmtId="0" fontId="29" fillId="0" borderId="0"/>
    <xf numFmtId="0" fontId="32" fillId="7" borderId="7" applyNumberFormat="0" applyAlignment="0" applyProtection="0"/>
    <xf numFmtId="0" fontId="29" fillId="0" borderId="0"/>
    <xf numFmtId="0" fontId="1" fillId="0" borderId="0"/>
  </cellStyleXfs>
  <cellXfs count="10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43" fontId="13" fillId="3" borderId="2" xfId="1" applyFont="1" applyFill="1" applyBorder="1" applyAlignment="1">
      <alignment horizontal="center" vertical="top" wrapText="1"/>
    </xf>
    <xf numFmtId="43" fontId="13" fillId="3" borderId="1" xfId="1" applyFont="1" applyFill="1" applyBorder="1" applyAlignment="1">
      <alignment horizontal="center" vertical="top" wrapText="1"/>
    </xf>
    <xf numFmtId="43" fontId="0" fillId="3" borderId="1" xfId="1" applyFont="1" applyFill="1" applyBorder="1" applyAlignment="1">
      <alignment horizontal="center" vertical="top" wrapText="1"/>
    </xf>
    <xf numFmtId="43" fontId="0" fillId="3" borderId="2" xfId="1" applyFont="1" applyFill="1" applyBorder="1" applyAlignment="1">
      <alignment horizontal="center" vertical="top" wrapText="1"/>
    </xf>
    <xf numFmtId="43" fontId="13" fillId="4" borderId="2" xfId="1" applyFont="1" applyFill="1" applyBorder="1" applyAlignment="1">
      <alignment horizontal="center" vertical="top" wrapText="1"/>
    </xf>
    <xf numFmtId="43" fontId="13" fillId="4" borderId="1" xfId="1" applyFont="1" applyFill="1" applyBorder="1" applyAlignment="1">
      <alignment horizontal="center" vertical="top" wrapText="1"/>
    </xf>
    <xf numFmtId="43" fontId="15" fillId="3" borderId="1" xfId="1" applyFont="1" applyFill="1" applyBorder="1" applyAlignment="1">
      <alignment horizontal="center" vertical="top" wrapText="1"/>
    </xf>
    <xf numFmtId="43" fontId="28" fillId="5" borderId="0" xfId="0" applyNumberFormat="1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34" fillId="8" borderId="8" xfId="4" applyNumberFormat="1" applyFont="1" applyFill="1" applyBorder="1" applyAlignment="1">
      <alignment horizontal="center" vertical="center" wrapText="1"/>
    </xf>
    <xf numFmtId="0" fontId="33" fillId="8" borderId="9" xfId="5" applyNumberFormat="1" applyFont="1" applyFill="1" applyBorder="1" applyAlignment="1">
      <alignment horizontal="center" vertical="center" wrapText="1"/>
    </xf>
    <xf numFmtId="0" fontId="35" fillId="8" borderId="10" xfId="5" applyNumberFormat="1" applyFont="1" applyFill="1" applyBorder="1" applyAlignment="1">
      <alignment horizontal="center" vertical="center" wrapText="1"/>
    </xf>
    <xf numFmtId="0" fontId="29" fillId="9" borderId="8" xfId="2" applyFont="1" applyFill="1" applyBorder="1" applyAlignment="1">
      <alignment horizontal="center" vertical="center" wrapText="1"/>
    </xf>
    <xf numFmtId="0" fontId="36" fillId="10" borderId="11" xfId="3" applyNumberFormat="1" applyFont="1" applyFill="1" applyBorder="1" applyAlignment="1">
      <alignment horizontal="center" vertical="center" wrapText="1"/>
    </xf>
    <xf numFmtId="0" fontId="36" fillId="9" borderId="11" xfId="3" applyNumberFormat="1" applyFont="1" applyFill="1" applyBorder="1" applyAlignment="1">
      <alignment horizontal="center" vertical="center" wrapText="1"/>
    </xf>
    <xf numFmtId="0" fontId="36" fillId="9" borderId="11" xfId="2" applyFont="1" applyFill="1" applyBorder="1" applyAlignment="1">
      <alignment horizontal="center" vertical="center" wrapText="1"/>
    </xf>
    <xf numFmtId="0" fontId="36" fillId="11" borderId="11" xfId="3" applyNumberFormat="1" applyFont="1" applyFill="1" applyBorder="1" applyAlignment="1">
      <alignment horizontal="center" vertical="center" wrapText="1"/>
    </xf>
    <xf numFmtId="43" fontId="28" fillId="5" borderId="0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43" fontId="6" fillId="0" borderId="2" xfId="1" applyFont="1" applyFill="1" applyBorder="1" applyAlignment="1">
      <alignment horizontal="right" vertical="top" wrapText="1"/>
    </xf>
    <xf numFmtId="43" fontId="6" fillId="0" borderId="3" xfId="1" applyFont="1" applyFill="1" applyBorder="1" applyAlignment="1">
      <alignment horizontal="right" vertical="top" wrapText="1"/>
    </xf>
    <xf numFmtId="43" fontId="6" fillId="0" borderId="4" xfId="1" applyFont="1" applyFill="1" applyBorder="1" applyAlignment="1">
      <alignment horizontal="right" vertical="top" wrapText="1"/>
    </xf>
    <xf numFmtId="43" fontId="9" fillId="0" borderId="2" xfId="1" applyFont="1" applyFill="1" applyBorder="1" applyAlignment="1">
      <alignment horizontal="right" vertical="top" wrapText="1"/>
    </xf>
    <xf numFmtId="43" fontId="9" fillId="0" borderId="3" xfId="1" applyFont="1" applyFill="1" applyBorder="1" applyAlignment="1">
      <alignment horizontal="right" vertical="top" wrapText="1"/>
    </xf>
    <xf numFmtId="43" fontId="9" fillId="0" borderId="4" xfId="1" applyFont="1" applyFill="1" applyBorder="1" applyAlignment="1">
      <alignment horizontal="right" vertical="top" wrapText="1"/>
    </xf>
    <xf numFmtId="43" fontId="6" fillId="0" borderId="2" xfId="1" applyFont="1" applyFill="1" applyBorder="1" applyAlignment="1">
      <alignment horizontal="left" vertical="top" wrapText="1"/>
    </xf>
    <xf numFmtId="43" fontId="6" fillId="0" borderId="3" xfId="1" applyFont="1" applyFill="1" applyBorder="1" applyAlignment="1">
      <alignment horizontal="left" vertical="top" wrapText="1"/>
    </xf>
    <xf numFmtId="43" fontId="6" fillId="0" borderId="4" xfId="1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0" fontId="27" fillId="0" borderId="5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top" wrapText="1"/>
    </xf>
    <xf numFmtId="0" fontId="30" fillId="6" borderId="6" xfId="4" applyFont="1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31" fillId="2" borderId="1" xfId="4" applyFont="1" applyFill="1" applyBorder="1" applyAlignment="1">
      <alignment horizontal="center" vertical="center" wrapText="1"/>
    </xf>
    <xf numFmtId="0" fontId="30" fillId="6" borderId="0" xfId="4" applyFont="1" applyFill="1" applyBorder="1" applyAlignment="1">
      <alignment horizontal="center" vertical="center" wrapText="1"/>
    </xf>
    <xf numFmtId="0" fontId="29" fillId="0" borderId="0" xfId="4" applyFill="1" applyBorder="1" applyAlignment="1">
      <alignment horizontal="left" vertical="top"/>
    </xf>
    <xf numFmtId="0" fontId="15" fillId="0" borderId="1" xfId="4" applyFont="1" applyFill="1" applyBorder="1" applyAlignment="1">
      <alignment horizontal="center" vertical="top" wrapText="1"/>
    </xf>
    <xf numFmtId="0" fontId="15" fillId="12" borderId="1" xfId="4" applyFont="1" applyFill="1" applyBorder="1" applyAlignment="1">
      <alignment horizontal="center" vertical="top" wrapText="1"/>
    </xf>
    <xf numFmtId="39" fontId="15" fillId="0" borderId="1" xfId="4" applyNumberFormat="1" applyFont="1" applyFill="1" applyBorder="1" applyAlignment="1">
      <alignment horizontal="center" vertical="top" wrapText="1"/>
    </xf>
    <xf numFmtId="0" fontId="29" fillId="0" borderId="0" xfId="4" applyFont="1" applyFill="1" applyBorder="1" applyAlignment="1">
      <alignment horizontal="left" vertical="top"/>
    </xf>
    <xf numFmtId="39" fontId="15" fillId="13" borderId="1" xfId="4" applyNumberFormat="1" applyFont="1" applyFill="1" applyBorder="1" applyAlignment="1">
      <alignment horizontal="center" vertical="top" wrapText="1"/>
    </xf>
    <xf numFmtId="0" fontId="26" fillId="2" borderId="1" xfId="4" applyFont="1" applyFill="1" applyBorder="1" applyAlignment="1">
      <alignment horizontal="center" vertical="top" wrapText="1"/>
    </xf>
    <xf numFmtId="0" fontId="29" fillId="2" borderId="1" xfId="4" applyFill="1" applyBorder="1" applyAlignment="1">
      <alignment horizontal="center" vertical="center" wrapText="1"/>
    </xf>
    <xf numFmtId="0" fontId="29" fillId="2" borderId="2" xfId="4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26" fillId="2" borderId="2" xfId="4" applyFont="1" applyFill="1" applyBorder="1" applyAlignment="1">
      <alignment horizontal="center" vertical="center" wrapText="1"/>
    </xf>
    <xf numFmtId="0" fontId="38" fillId="2" borderId="2" xfId="4" applyFont="1" applyFill="1" applyBorder="1" applyAlignment="1">
      <alignment horizontal="center" vertical="center" wrapText="1"/>
    </xf>
    <xf numFmtId="0" fontId="34" fillId="2" borderId="12" xfId="4" applyFont="1" applyFill="1" applyBorder="1" applyAlignment="1">
      <alignment horizontal="center" vertical="center" wrapText="1"/>
    </xf>
    <xf numFmtId="0" fontId="38" fillId="0" borderId="0" xfId="4" applyFont="1" applyFill="1" applyBorder="1" applyAlignment="1">
      <alignment horizontal="center" vertical="center"/>
    </xf>
    <xf numFmtId="43" fontId="37" fillId="3" borderId="1" xfId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0" fontId="15" fillId="5" borderId="1" xfId="1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top" wrapText="1"/>
    </xf>
    <xf numFmtId="43" fontId="13" fillId="5" borderId="2" xfId="1" applyFont="1" applyFill="1" applyBorder="1" applyAlignment="1">
      <alignment horizontal="center" vertical="top" wrapText="1"/>
    </xf>
    <xf numFmtId="43" fontId="13" fillId="5" borderId="1" xfId="1" applyFont="1" applyFill="1" applyBorder="1" applyAlignment="1">
      <alignment horizontal="center" vertical="top" wrapText="1"/>
    </xf>
    <xf numFmtId="43" fontId="37" fillId="5" borderId="1" xfId="1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39" fillId="14" borderId="1" xfId="4" applyFont="1" applyFill="1" applyBorder="1" applyAlignment="1">
      <alignment horizontal="center" vertical="top" wrapText="1"/>
    </xf>
  </cellXfs>
  <cellStyles count="6">
    <cellStyle name="Comma" xfId="1" builtinId="3"/>
    <cellStyle name="Input" xfId="3" builtinId="20"/>
    <cellStyle name="Normal" xfId="0" builtinId="0"/>
    <cellStyle name="Normal 2" xfId="2"/>
    <cellStyle name="Normal 2 2" xfId="4"/>
    <cellStyle name="Normal 3" xfId="5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5"/>
  <sheetViews>
    <sheetView workbookViewId="0">
      <selection activeCell="F23" sqref="F21:L23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37" t="s">
        <v>9</v>
      </c>
      <c r="B11" s="38"/>
      <c r="C11" s="38"/>
      <c r="D11" s="38"/>
      <c r="E11" s="38"/>
      <c r="F11" s="38"/>
      <c r="G11" s="38"/>
      <c r="H11" s="38"/>
      <c r="I11" s="39"/>
    </row>
    <row r="12" spans="1:17" ht="29.1" customHeight="1" x14ac:dyDescent="0.2">
      <c r="A12" s="40" t="s">
        <v>10</v>
      </c>
      <c r="B12" s="41"/>
      <c r="C12" s="42"/>
      <c r="D12" s="43" t="s">
        <v>11</v>
      </c>
      <c r="E12" s="44"/>
      <c r="F12" s="44"/>
      <c r="G12" s="44"/>
      <c r="H12" s="45"/>
    </row>
    <row r="13" spans="1:17" ht="14.1" customHeight="1" x14ac:dyDescent="0.2">
      <c r="A13" s="40" t="s">
        <v>12</v>
      </c>
      <c r="B13" s="41"/>
      <c r="C13" s="42"/>
      <c r="D13" s="43" t="s">
        <v>13</v>
      </c>
      <c r="E13" s="44"/>
      <c r="F13" s="44"/>
      <c r="G13" s="44"/>
      <c r="H13" s="45"/>
    </row>
    <row r="14" spans="1:17" ht="14.1" customHeight="1" x14ac:dyDescent="0.2">
      <c r="A14" s="40" t="s">
        <v>14</v>
      </c>
      <c r="B14" s="41"/>
      <c r="C14" s="42"/>
      <c r="D14" s="43" t="s">
        <v>15</v>
      </c>
      <c r="E14" s="44"/>
      <c r="F14" s="44"/>
      <c r="G14" s="44"/>
      <c r="H14" s="45"/>
    </row>
    <row r="15" spans="1:17" ht="14.1" customHeight="1" x14ac:dyDescent="0.2">
      <c r="A15" s="40" t="s">
        <v>16</v>
      </c>
      <c r="B15" s="41"/>
      <c r="C15" s="42"/>
      <c r="D15" s="43" t="s">
        <v>17</v>
      </c>
      <c r="E15" s="44"/>
      <c r="F15" s="44"/>
      <c r="G15" s="44"/>
      <c r="H15" s="45"/>
    </row>
    <row r="16" spans="1:17" ht="11.1" customHeight="1" x14ac:dyDescent="0.2">
      <c r="A16" s="5" t="s">
        <v>18</v>
      </c>
    </row>
    <row r="17" spans="1:17" ht="29.1" customHeight="1" x14ac:dyDescent="0.2">
      <c r="A17" s="46" t="s">
        <v>19</v>
      </c>
      <c r="B17" s="47"/>
      <c r="C17" s="47"/>
      <c r="D17" s="47"/>
      <c r="E17" s="48"/>
      <c r="F17" s="49" t="s">
        <v>20</v>
      </c>
      <c r="G17" s="50"/>
      <c r="H17" s="50"/>
      <c r="I17" s="50"/>
      <c r="J17" s="50"/>
      <c r="K17" s="50"/>
      <c r="L17" s="51"/>
      <c r="M17" s="49" t="s">
        <v>21</v>
      </c>
      <c r="N17" s="50"/>
      <c r="O17" s="50"/>
      <c r="P17" s="50"/>
      <c r="Q17" s="51"/>
    </row>
    <row r="18" spans="1:17" ht="14.1" customHeight="1" x14ac:dyDescent="0.2">
      <c r="A18" s="43" t="s">
        <v>22</v>
      </c>
      <c r="B18" s="44"/>
      <c r="C18" s="44"/>
      <c r="D18" s="44"/>
      <c r="E18" s="45"/>
      <c r="F18" s="52">
        <v>9406038.9199999999</v>
      </c>
      <c r="G18" s="53"/>
      <c r="H18" s="53"/>
      <c r="I18" s="53"/>
      <c r="J18" s="53"/>
      <c r="K18" s="53"/>
      <c r="L18" s="54"/>
      <c r="M18" s="55">
        <v>-60643.05</v>
      </c>
      <c r="N18" s="56"/>
      <c r="O18" s="56"/>
      <c r="P18" s="56"/>
      <c r="Q18" s="57"/>
    </row>
    <row r="19" spans="1:17" ht="14.1" customHeight="1" x14ac:dyDescent="0.2">
      <c r="A19" s="43" t="s">
        <v>23</v>
      </c>
      <c r="B19" s="44"/>
      <c r="C19" s="44"/>
      <c r="D19" s="44"/>
      <c r="E19" s="45"/>
      <c r="F19" s="55">
        <v>0</v>
      </c>
      <c r="G19" s="56"/>
      <c r="H19" s="56"/>
      <c r="I19" s="56"/>
      <c r="J19" s="56"/>
      <c r="K19" s="56"/>
      <c r="L19" s="57"/>
      <c r="M19" s="55">
        <v>0</v>
      </c>
      <c r="N19" s="56"/>
      <c r="O19" s="56"/>
      <c r="P19" s="56"/>
      <c r="Q19" s="57"/>
    </row>
    <row r="20" spans="1:17" ht="14.1" customHeight="1" x14ac:dyDescent="0.2">
      <c r="A20" s="43" t="s">
        <v>24</v>
      </c>
      <c r="B20" s="44"/>
      <c r="C20" s="44"/>
      <c r="D20" s="44"/>
      <c r="E20" s="45"/>
      <c r="F20" s="55">
        <v>738661.26000000013</v>
      </c>
      <c r="G20" s="56"/>
      <c r="H20" s="56"/>
      <c r="I20" s="56"/>
      <c r="J20" s="56"/>
      <c r="K20" s="56"/>
      <c r="L20" s="57"/>
      <c r="M20" s="55">
        <v>-33858.370000000003</v>
      </c>
      <c r="N20" s="56"/>
      <c r="O20" s="56"/>
      <c r="P20" s="56"/>
      <c r="Q20" s="57"/>
    </row>
    <row r="21" spans="1:17" ht="14.1" customHeight="1" x14ac:dyDescent="0.2">
      <c r="A21" s="43" t="s">
        <v>25</v>
      </c>
      <c r="B21" s="44"/>
      <c r="C21" s="44"/>
      <c r="D21" s="44"/>
      <c r="E21" s="45"/>
      <c r="F21" s="58">
        <v>10144700.18</v>
      </c>
      <c r="G21" s="59"/>
      <c r="H21" s="59"/>
      <c r="I21" s="59"/>
      <c r="J21" s="59"/>
      <c r="K21" s="59"/>
      <c r="L21" s="60"/>
      <c r="M21" s="55">
        <v>-94501.42</v>
      </c>
      <c r="N21" s="56"/>
      <c r="O21" s="56"/>
      <c r="P21" s="56"/>
      <c r="Q21" s="57"/>
    </row>
    <row r="22" spans="1:17" ht="14.1" customHeight="1" x14ac:dyDescent="0.2">
      <c r="A22" s="43" t="s">
        <v>26</v>
      </c>
      <c r="B22" s="44"/>
      <c r="C22" s="44"/>
      <c r="D22" s="44"/>
      <c r="E22" s="45"/>
      <c r="F22" s="52">
        <v>1128724.6499999999</v>
      </c>
      <c r="G22" s="53"/>
      <c r="H22" s="53"/>
      <c r="I22" s="53"/>
      <c r="J22" s="53"/>
      <c r="K22" s="53"/>
      <c r="L22" s="54"/>
      <c r="M22" s="55">
        <v>-7277.15</v>
      </c>
      <c r="N22" s="56"/>
      <c r="O22" s="56"/>
      <c r="P22" s="56"/>
      <c r="Q22" s="57"/>
    </row>
    <row r="23" spans="1:17" ht="14.1" customHeight="1" x14ac:dyDescent="0.2">
      <c r="A23" s="43" t="s">
        <v>27</v>
      </c>
      <c r="B23" s="44"/>
      <c r="C23" s="44"/>
      <c r="D23" s="44"/>
      <c r="E23" s="45"/>
      <c r="F23" s="55">
        <v>-202745.65</v>
      </c>
      <c r="G23" s="56"/>
      <c r="H23" s="56"/>
      <c r="I23" s="56"/>
      <c r="J23" s="56"/>
      <c r="K23" s="56"/>
      <c r="L23" s="57"/>
      <c r="M23" s="55">
        <v>1683.38</v>
      </c>
      <c r="N23" s="56"/>
      <c r="O23" s="56"/>
      <c r="P23" s="56"/>
      <c r="Q23" s="57"/>
    </row>
    <row r="24" spans="1:17" ht="14.1" customHeight="1" x14ac:dyDescent="0.2">
      <c r="A24" s="43" t="s">
        <v>28</v>
      </c>
      <c r="B24" s="44"/>
      <c r="C24" s="44"/>
      <c r="D24" s="44"/>
      <c r="E24" s="45"/>
      <c r="F24" s="55">
        <v>94407</v>
      </c>
      <c r="G24" s="56"/>
      <c r="H24" s="56"/>
      <c r="I24" s="56"/>
      <c r="J24" s="56"/>
      <c r="K24" s="56"/>
      <c r="L24" s="57"/>
      <c r="M24" s="55">
        <v>-477</v>
      </c>
      <c r="N24" s="56"/>
      <c r="O24" s="56"/>
      <c r="P24" s="56"/>
      <c r="Q24" s="57"/>
    </row>
    <row r="25" spans="1:17" ht="14.1" customHeight="1" x14ac:dyDescent="0.2">
      <c r="A25" s="43" t="s">
        <v>29</v>
      </c>
      <c r="B25" s="44"/>
      <c r="C25" s="44"/>
      <c r="D25" s="44"/>
      <c r="E25" s="45"/>
      <c r="F25" s="61">
        <v>93930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</row>
    <row r="26" spans="1:17" ht="14.1" customHeight="1" x14ac:dyDescent="0.2">
      <c r="A26" s="1" t="s">
        <v>30</v>
      </c>
    </row>
    <row r="27" spans="1:17" ht="14.1" customHeight="1" x14ac:dyDescent="0.2">
      <c r="A27" s="64" t="s">
        <v>31</v>
      </c>
      <c r="B27" s="65"/>
      <c r="C27" s="65"/>
      <c r="D27" s="65"/>
      <c r="E27" s="65"/>
      <c r="F27" s="65"/>
      <c r="G27" s="65"/>
      <c r="H27" s="65"/>
      <c r="I27" s="65"/>
      <c r="J27" s="66"/>
      <c r="K27" s="67">
        <v>0</v>
      </c>
      <c r="L27" s="68"/>
      <c r="M27" s="68"/>
      <c r="N27" s="68"/>
      <c r="O27" s="68"/>
      <c r="P27" s="68"/>
      <c r="Q27" s="69"/>
    </row>
    <row r="28" spans="1:17" ht="14.1" customHeight="1" x14ac:dyDescent="0.2">
      <c r="A28" s="64" t="s">
        <v>32</v>
      </c>
      <c r="B28" s="65"/>
      <c r="C28" s="65"/>
      <c r="D28" s="65"/>
      <c r="E28" s="65"/>
      <c r="F28" s="65"/>
      <c r="G28" s="65"/>
      <c r="H28" s="65"/>
      <c r="I28" s="65"/>
      <c r="J28" s="66"/>
      <c r="K28" s="67">
        <v>0</v>
      </c>
      <c r="L28" s="68"/>
      <c r="M28" s="68"/>
      <c r="N28" s="68"/>
      <c r="O28" s="68"/>
      <c r="P28" s="68"/>
      <c r="Q28" s="69"/>
    </row>
    <row r="29" spans="1:17" ht="11.1" customHeight="1" x14ac:dyDescent="0.2">
      <c r="A29" s="2" t="s">
        <v>33</v>
      </c>
    </row>
    <row r="30" spans="1:17" ht="11.1" customHeight="1" x14ac:dyDescent="0.2">
      <c r="A30" s="5" t="s">
        <v>34</v>
      </c>
    </row>
    <row r="31" spans="1:17" ht="39" customHeight="1" x14ac:dyDescent="0.2">
      <c r="A31" s="43" t="s">
        <v>35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5"/>
    </row>
    <row r="32" spans="1:17" ht="11.1" customHeight="1" x14ac:dyDescent="0.2">
      <c r="A32" s="2" t="s">
        <v>36</v>
      </c>
    </row>
    <row r="33" spans="1:1" ht="11.1" customHeight="1" x14ac:dyDescent="0.2">
      <c r="A33" s="2" t="s">
        <v>37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7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11.1" customHeight="1" x14ac:dyDescent="0.2"/>
  </sheetData>
  <mergeCells count="41">
    <mergeCell ref="A27:J27"/>
    <mergeCell ref="K27:Q27"/>
    <mergeCell ref="A28:J28"/>
    <mergeCell ref="K28:Q28"/>
    <mergeCell ref="A31:Q31"/>
    <mergeCell ref="A24:E24"/>
    <mergeCell ref="F24:L24"/>
    <mergeCell ref="M24:Q24"/>
    <mergeCell ref="A25:E25"/>
    <mergeCell ref="F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8"/>
  <sheetViews>
    <sheetView topLeftCell="A412" workbookViewId="0">
      <selection activeCell="B169" sqref="B169:C169"/>
    </sheetView>
  </sheetViews>
  <sheetFormatPr defaultRowHeight="12.75" x14ac:dyDescent="0.2"/>
  <cols>
    <col min="1" max="1" width="8.6640625" style="8" bestFit="1" customWidth="1"/>
    <col min="2" max="3" width="20.6640625" style="8" customWidth="1"/>
    <col min="4" max="8" width="13.6640625" style="8" customWidth="1"/>
    <col min="9" max="9" width="19" style="8" bestFit="1" customWidth="1"/>
    <col min="10" max="10" width="14.1640625" style="8" customWidth="1"/>
    <col min="11" max="11" width="16.33203125" style="8" bestFit="1" customWidth="1"/>
    <col min="12" max="12" width="18.83203125" style="8" bestFit="1" customWidth="1"/>
    <col min="13" max="13" width="16" style="8" bestFit="1" customWidth="1"/>
    <col min="14" max="14" width="16.33203125" style="8" bestFit="1" customWidth="1"/>
    <col min="15" max="15" width="13.6640625" style="8" customWidth="1"/>
    <col min="16" max="16" width="16.33203125" style="8" bestFit="1" customWidth="1"/>
    <col min="17" max="18" width="13.6640625" style="8" customWidth="1"/>
    <col min="19" max="16384" width="9.33203125" style="8"/>
  </cols>
  <sheetData>
    <row r="1" spans="1:18" ht="59.25" customHeight="1" x14ac:dyDescent="0.2">
      <c r="A1" s="70" t="s">
        <v>56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33.75" x14ac:dyDescent="0.2">
      <c r="A2" s="9" t="s">
        <v>57</v>
      </c>
      <c r="B2" s="11" t="s">
        <v>38</v>
      </c>
      <c r="C2" s="12" t="s">
        <v>39</v>
      </c>
      <c r="D2" s="12" t="s">
        <v>40</v>
      </c>
      <c r="E2" s="11" t="s">
        <v>41</v>
      </c>
      <c r="F2" s="13" t="s">
        <v>42</v>
      </c>
      <c r="G2" s="12" t="s">
        <v>43</v>
      </c>
      <c r="H2" s="14" t="s">
        <v>44</v>
      </c>
      <c r="I2" s="14" t="s">
        <v>45</v>
      </c>
      <c r="J2" s="12" t="s">
        <v>46</v>
      </c>
      <c r="K2" s="12" t="s">
        <v>47</v>
      </c>
      <c r="L2" s="12" t="s">
        <v>48</v>
      </c>
      <c r="M2" s="13" t="s">
        <v>49</v>
      </c>
      <c r="N2" s="14" t="s">
        <v>50</v>
      </c>
      <c r="O2" s="14" t="s">
        <v>51</v>
      </c>
      <c r="P2" s="12" t="s">
        <v>52</v>
      </c>
      <c r="Q2" s="12" t="s">
        <v>53</v>
      </c>
      <c r="R2" s="11" t="s">
        <v>54</v>
      </c>
    </row>
    <row r="3" spans="1:18" x14ac:dyDescent="0.2">
      <c r="A3" s="10">
        <v>1</v>
      </c>
      <c r="B3" s="15" t="s">
        <v>381</v>
      </c>
      <c r="C3" s="15" t="s">
        <v>381</v>
      </c>
      <c r="D3" s="15" t="s">
        <v>382</v>
      </c>
      <c r="E3" s="15" t="s">
        <v>383</v>
      </c>
      <c r="F3" s="16" t="s">
        <v>384</v>
      </c>
      <c r="G3" s="15" t="s">
        <v>384</v>
      </c>
      <c r="H3" s="16" t="s">
        <v>384</v>
      </c>
      <c r="I3" s="18">
        <v>0</v>
      </c>
      <c r="J3" s="19">
        <v>0</v>
      </c>
      <c r="K3" s="19">
        <v>0</v>
      </c>
      <c r="L3" s="19">
        <v>0</v>
      </c>
      <c r="M3" s="18">
        <v>0</v>
      </c>
      <c r="N3" s="22">
        <v>-83.23</v>
      </c>
      <c r="O3" s="22">
        <v>0</v>
      </c>
      <c r="P3" s="23">
        <v>0</v>
      </c>
      <c r="Q3" s="23">
        <v>-9.99</v>
      </c>
      <c r="R3" s="23">
        <v>1.66</v>
      </c>
    </row>
    <row r="4" spans="1:18" x14ac:dyDescent="0.2">
      <c r="A4" s="10">
        <v>2</v>
      </c>
      <c r="B4" s="15" t="s">
        <v>381</v>
      </c>
      <c r="C4" s="15" t="s">
        <v>58</v>
      </c>
      <c r="D4" s="15" t="s">
        <v>385</v>
      </c>
      <c r="E4" s="15" t="s">
        <v>383</v>
      </c>
      <c r="F4" s="16" t="s">
        <v>384</v>
      </c>
      <c r="G4" s="15" t="s">
        <v>384</v>
      </c>
      <c r="H4" s="16" t="s">
        <v>384</v>
      </c>
      <c r="I4" s="18">
        <v>1429.71</v>
      </c>
      <c r="J4" s="19">
        <v>0</v>
      </c>
      <c r="K4" s="19">
        <v>0</v>
      </c>
      <c r="L4" s="19">
        <v>171.57</v>
      </c>
      <c r="M4" s="18">
        <v>-28.59</v>
      </c>
      <c r="N4" s="22">
        <v>0</v>
      </c>
      <c r="O4" s="22">
        <v>0</v>
      </c>
      <c r="P4" s="23">
        <v>0</v>
      </c>
      <c r="Q4" s="23">
        <v>0</v>
      </c>
      <c r="R4" s="23">
        <v>0</v>
      </c>
    </row>
    <row r="5" spans="1:18" x14ac:dyDescent="0.2">
      <c r="A5" s="10">
        <v>3</v>
      </c>
      <c r="B5" s="15" t="s">
        <v>386</v>
      </c>
      <c r="C5" s="15" t="s">
        <v>386</v>
      </c>
      <c r="D5" s="15" t="s">
        <v>385</v>
      </c>
      <c r="E5" s="15" t="s">
        <v>383</v>
      </c>
      <c r="F5" s="16" t="s">
        <v>384</v>
      </c>
      <c r="G5" s="15" t="s">
        <v>384</v>
      </c>
      <c r="H5" s="16" t="s">
        <v>384</v>
      </c>
      <c r="I5" s="18">
        <v>1329.44</v>
      </c>
      <c r="J5" s="19">
        <v>0</v>
      </c>
      <c r="K5" s="19">
        <v>0</v>
      </c>
      <c r="L5" s="19">
        <v>159.53</v>
      </c>
      <c r="M5" s="18">
        <v>-26.59</v>
      </c>
      <c r="N5" s="22">
        <v>-21.25</v>
      </c>
      <c r="O5" s="22">
        <v>0</v>
      </c>
      <c r="P5" s="23">
        <v>0</v>
      </c>
      <c r="Q5" s="23">
        <v>-2.5499999999999998</v>
      </c>
      <c r="R5" s="23">
        <v>0.42</v>
      </c>
    </row>
    <row r="6" spans="1:18" x14ac:dyDescent="0.2">
      <c r="A6" s="10">
        <v>4</v>
      </c>
      <c r="B6" s="15" t="s">
        <v>68</v>
      </c>
      <c r="C6" s="15" t="s">
        <v>68</v>
      </c>
      <c r="D6" s="15" t="s">
        <v>382</v>
      </c>
      <c r="E6" s="15" t="s">
        <v>383</v>
      </c>
      <c r="F6" s="16" t="s">
        <v>384</v>
      </c>
      <c r="G6" s="15" t="s">
        <v>383</v>
      </c>
      <c r="H6" s="16" t="s">
        <v>384</v>
      </c>
      <c r="I6" s="18">
        <v>0.18</v>
      </c>
      <c r="J6" s="19">
        <v>0</v>
      </c>
      <c r="K6" s="19">
        <v>0</v>
      </c>
      <c r="L6" s="19">
        <v>0.02</v>
      </c>
      <c r="M6" s="18">
        <v>0</v>
      </c>
      <c r="N6" s="22">
        <v>0</v>
      </c>
      <c r="O6" s="22">
        <v>0</v>
      </c>
      <c r="P6" s="23">
        <v>-5.76</v>
      </c>
      <c r="Q6" s="23">
        <v>0</v>
      </c>
      <c r="R6" s="23">
        <v>0.12</v>
      </c>
    </row>
    <row r="7" spans="1:18" x14ac:dyDescent="0.2">
      <c r="A7" s="10">
        <v>5</v>
      </c>
      <c r="B7" s="15" t="s">
        <v>61</v>
      </c>
      <c r="C7" s="15" t="s">
        <v>61</v>
      </c>
      <c r="D7" s="15" t="s">
        <v>385</v>
      </c>
      <c r="E7" s="15" t="s">
        <v>383</v>
      </c>
      <c r="F7" s="16" t="s">
        <v>384</v>
      </c>
      <c r="G7" s="15" t="s">
        <v>384</v>
      </c>
      <c r="H7" s="16" t="s">
        <v>384</v>
      </c>
      <c r="I7" s="18">
        <v>483.48</v>
      </c>
      <c r="J7" s="19">
        <v>0</v>
      </c>
      <c r="K7" s="19">
        <v>0</v>
      </c>
      <c r="L7" s="20">
        <v>58.02</v>
      </c>
      <c r="M7" s="18">
        <v>-9.67</v>
      </c>
      <c r="N7" s="22">
        <v>-2.73</v>
      </c>
      <c r="O7" s="22">
        <v>0</v>
      </c>
      <c r="P7" s="23">
        <v>0</v>
      </c>
      <c r="Q7" s="23">
        <v>-0.33</v>
      </c>
      <c r="R7" s="23">
        <v>0.05</v>
      </c>
    </row>
    <row r="8" spans="1:18" x14ac:dyDescent="0.2">
      <c r="A8" s="10">
        <v>6</v>
      </c>
      <c r="B8" s="15" t="s">
        <v>61</v>
      </c>
      <c r="C8" s="15" t="s">
        <v>62</v>
      </c>
      <c r="D8" s="15" t="s">
        <v>385</v>
      </c>
      <c r="E8" s="15" t="s">
        <v>383</v>
      </c>
      <c r="F8" s="16" t="s">
        <v>384</v>
      </c>
      <c r="G8" s="15" t="s">
        <v>384</v>
      </c>
      <c r="H8" s="16" t="s">
        <v>384</v>
      </c>
      <c r="I8" s="18">
        <v>378.95</v>
      </c>
      <c r="J8" s="19">
        <v>0</v>
      </c>
      <c r="K8" s="19">
        <v>0</v>
      </c>
      <c r="L8" s="19">
        <v>45.47</v>
      </c>
      <c r="M8" s="18">
        <v>-7.58</v>
      </c>
      <c r="N8" s="22">
        <v>-0.28999999999999998</v>
      </c>
      <c r="O8" s="22">
        <v>0</v>
      </c>
      <c r="P8" s="23">
        <v>0</v>
      </c>
      <c r="Q8" s="23">
        <v>-0.03</v>
      </c>
      <c r="R8" s="23">
        <v>0.01</v>
      </c>
    </row>
    <row r="9" spans="1:18" x14ac:dyDescent="0.2">
      <c r="A9" s="10">
        <v>7</v>
      </c>
      <c r="B9" s="15" t="s">
        <v>59</v>
      </c>
      <c r="C9" s="15" t="s">
        <v>59</v>
      </c>
      <c r="D9" s="15" t="s">
        <v>385</v>
      </c>
      <c r="E9" s="15" t="s">
        <v>383</v>
      </c>
      <c r="F9" s="16" t="s">
        <v>384</v>
      </c>
      <c r="G9" s="15" t="s">
        <v>384</v>
      </c>
      <c r="H9" s="16" t="s">
        <v>384</v>
      </c>
      <c r="I9" s="18">
        <v>6789.66</v>
      </c>
      <c r="J9" s="19">
        <v>0</v>
      </c>
      <c r="K9" s="19">
        <v>0</v>
      </c>
      <c r="L9" s="19">
        <v>814.76</v>
      </c>
      <c r="M9" s="18">
        <v>-135.79</v>
      </c>
      <c r="N9" s="22">
        <v>-769.39</v>
      </c>
      <c r="O9" s="22">
        <v>0</v>
      </c>
      <c r="P9" s="23">
        <v>0</v>
      </c>
      <c r="Q9" s="23">
        <v>-92.33</v>
      </c>
      <c r="R9" s="23">
        <v>15.39</v>
      </c>
    </row>
    <row r="10" spans="1:18" x14ac:dyDescent="0.2">
      <c r="A10" s="10">
        <v>8</v>
      </c>
      <c r="B10" s="15" t="s">
        <v>59</v>
      </c>
      <c r="C10" s="15" t="s">
        <v>60</v>
      </c>
      <c r="D10" s="15" t="s">
        <v>385</v>
      </c>
      <c r="E10" s="15" t="s">
        <v>383</v>
      </c>
      <c r="F10" s="16" t="s">
        <v>384</v>
      </c>
      <c r="G10" s="15" t="s">
        <v>384</v>
      </c>
      <c r="H10" s="16" t="s">
        <v>384</v>
      </c>
      <c r="I10" s="18">
        <v>9815.07</v>
      </c>
      <c r="J10" s="19">
        <v>0</v>
      </c>
      <c r="K10" s="19">
        <v>0</v>
      </c>
      <c r="L10" s="19">
        <v>1177.81</v>
      </c>
      <c r="M10" s="18">
        <v>-196.3</v>
      </c>
      <c r="N10" s="22">
        <v>-7.0000000000000007E-2</v>
      </c>
      <c r="O10" s="22">
        <v>0</v>
      </c>
      <c r="P10" s="23">
        <v>0</v>
      </c>
      <c r="Q10" s="23">
        <v>-0.01</v>
      </c>
      <c r="R10" s="23">
        <v>0</v>
      </c>
    </row>
    <row r="11" spans="1:18" x14ac:dyDescent="0.2">
      <c r="A11" s="10">
        <v>9</v>
      </c>
      <c r="B11" s="15" t="s">
        <v>387</v>
      </c>
      <c r="C11" s="15" t="s">
        <v>387</v>
      </c>
      <c r="D11" s="15" t="s">
        <v>385</v>
      </c>
      <c r="E11" s="15" t="s">
        <v>383</v>
      </c>
      <c r="F11" s="16" t="s">
        <v>384</v>
      </c>
      <c r="G11" s="15" t="s">
        <v>384</v>
      </c>
      <c r="H11" s="16" t="s">
        <v>384</v>
      </c>
      <c r="I11" s="18">
        <v>3719.32</v>
      </c>
      <c r="J11" s="19">
        <v>0</v>
      </c>
      <c r="K11" s="19">
        <v>0</v>
      </c>
      <c r="L11" s="19">
        <v>446.32</v>
      </c>
      <c r="M11" s="18">
        <v>-74.39</v>
      </c>
      <c r="N11" s="22">
        <v>0</v>
      </c>
      <c r="O11" s="22">
        <v>0</v>
      </c>
      <c r="P11" s="23">
        <v>0</v>
      </c>
      <c r="Q11" s="23">
        <v>0</v>
      </c>
      <c r="R11" s="23">
        <v>0</v>
      </c>
    </row>
    <row r="12" spans="1:18" x14ac:dyDescent="0.2">
      <c r="A12" s="10">
        <v>10</v>
      </c>
      <c r="B12" s="15" t="s">
        <v>388</v>
      </c>
      <c r="C12" s="15" t="s">
        <v>388</v>
      </c>
      <c r="D12" s="15" t="s">
        <v>382</v>
      </c>
      <c r="E12" s="15" t="s">
        <v>383</v>
      </c>
      <c r="F12" s="16" t="s">
        <v>383</v>
      </c>
      <c r="G12" s="15" t="s">
        <v>383</v>
      </c>
      <c r="H12" s="16" t="s">
        <v>383</v>
      </c>
      <c r="I12" s="18">
        <v>0</v>
      </c>
      <c r="J12" s="19">
        <v>0</v>
      </c>
      <c r="K12" s="19">
        <v>0.42</v>
      </c>
      <c r="L12" s="19">
        <v>0</v>
      </c>
      <c r="M12" s="18">
        <v>-0.01</v>
      </c>
      <c r="N12" s="22">
        <v>0</v>
      </c>
      <c r="O12" s="22">
        <v>0</v>
      </c>
      <c r="P12" s="23">
        <v>-20.46</v>
      </c>
      <c r="Q12" s="23">
        <v>0</v>
      </c>
      <c r="R12" s="23">
        <v>0</v>
      </c>
    </row>
    <row r="13" spans="1:18" x14ac:dyDescent="0.2">
      <c r="A13" s="10">
        <v>11</v>
      </c>
      <c r="B13" s="15" t="s">
        <v>389</v>
      </c>
      <c r="C13" s="15" t="s">
        <v>389</v>
      </c>
      <c r="D13" s="15" t="s">
        <v>382</v>
      </c>
      <c r="E13" s="15" t="s">
        <v>383</v>
      </c>
      <c r="F13" s="16" t="s">
        <v>383</v>
      </c>
      <c r="G13" s="15" t="s">
        <v>383</v>
      </c>
      <c r="H13" s="16" t="s">
        <v>383</v>
      </c>
      <c r="I13" s="18">
        <v>0</v>
      </c>
      <c r="J13" s="19">
        <v>0</v>
      </c>
      <c r="K13" s="19">
        <v>0.34</v>
      </c>
      <c r="L13" s="19">
        <v>0</v>
      </c>
      <c r="M13" s="18">
        <v>-0.01</v>
      </c>
      <c r="N13" s="22">
        <v>0</v>
      </c>
      <c r="O13" s="22">
        <v>0</v>
      </c>
      <c r="P13" s="23">
        <v>-102.15</v>
      </c>
      <c r="Q13" s="23">
        <v>0</v>
      </c>
      <c r="R13" s="23">
        <v>0</v>
      </c>
    </row>
    <row r="14" spans="1:18" ht="12.75" customHeight="1" x14ac:dyDescent="0.2">
      <c r="A14" s="10">
        <v>12</v>
      </c>
      <c r="B14" s="15" t="s">
        <v>389</v>
      </c>
      <c r="C14" s="15" t="s">
        <v>390</v>
      </c>
      <c r="D14" s="15" t="s">
        <v>385</v>
      </c>
      <c r="E14" s="15" t="s">
        <v>383</v>
      </c>
      <c r="F14" s="16" t="s">
        <v>383</v>
      </c>
      <c r="G14" s="15" t="s">
        <v>383</v>
      </c>
      <c r="H14" s="16" t="s">
        <v>383</v>
      </c>
      <c r="I14" s="18">
        <v>0</v>
      </c>
      <c r="J14" s="19">
        <v>0</v>
      </c>
      <c r="K14" s="19">
        <v>73.95</v>
      </c>
      <c r="L14" s="19">
        <v>0</v>
      </c>
      <c r="M14" s="21">
        <v>-1.48</v>
      </c>
      <c r="N14" s="22">
        <v>0</v>
      </c>
      <c r="O14" s="22">
        <v>0</v>
      </c>
      <c r="P14" s="23">
        <v>0</v>
      </c>
      <c r="Q14" s="23">
        <v>0</v>
      </c>
      <c r="R14" s="23">
        <v>0</v>
      </c>
    </row>
    <row r="15" spans="1:18" x14ac:dyDescent="0.2">
      <c r="A15" s="10">
        <v>13</v>
      </c>
      <c r="B15" s="15" t="s">
        <v>73</v>
      </c>
      <c r="C15" s="15" t="s">
        <v>73</v>
      </c>
      <c r="D15" s="15" t="s">
        <v>385</v>
      </c>
      <c r="E15" s="15" t="s">
        <v>383</v>
      </c>
      <c r="F15" s="16" t="s">
        <v>384</v>
      </c>
      <c r="G15" s="15" t="s">
        <v>384</v>
      </c>
      <c r="H15" s="16" t="s">
        <v>384</v>
      </c>
      <c r="I15" s="18">
        <v>1.39</v>
      </c>
      <c r="J15" s="19">
        <v>0</v>
      </c>
      <c r="K15" s="19">
        <v>0</v>
      </c>
      <c r="L15" s="19">
        <v>0.17</v>
      </c>
      <c r="M15" s="18">
        <v>-0.03</v>
      </c>
      <c r="N15" s="22">
        <v>-0.28999999999999998</v>
      </c>
      <c r="O15" s="22">
        <v>0</v>
      </c>
      <c r="P15" s="23">
        <v>0</v>
      </c>
      <c r="Q15" s="23">
        <v>-0.03</v>
      </c>
      <c r="R15" s="23">
        <v>0.01</v>
      </c>
    </row>
    <row r="16" spans="1:18" x14ac:dyDescent="0.2">
      <c r="A16" s="10">
        <v>14</v>
      </c>
      <c r="B16" s="15" t="s">
        <v>73</v>
      </c>
      <c r="C16" s="15" t="s">
        <v>74</v>
      </c>
      <c r="D16" s="15" t="s">
        <v>385</v>
      </c>
      <c r="E16" s="15" t="s">
        <v>383</v>
      </c>
      <c r="F16" s="16" t="s">
        <v>384</v>
      </c>
      <c r="G16" s="15" t="s">
        <v>384</v>
      </c>
      <c r="H16" s="16" t="s">
        <v>384</v>
      </c>
      <c r="I16" s="18">
        <v>373.77</v>
      </c>
      <c r="J16" s="19">
        <v>0</v>
      </c>
      <c r="K16" s="19">
        <v>0</v>
      </c>
      <c r="L16" s="19">
        <v>44.85</v>
      </c>
      <c r="M16" s="18">
        <v>-7.48</v>
      </c>
      <c r="N16" s="22">
        <v>-1.45</v>
      </c>
      <c r="O16" s="22">
        <v>0</v>
      </c>
      <c r="P16" s="23">
        <v>0</v>
      </c>
      <c r="Q16" s="23">
        <v>-0.17</v>
      </c>
      <c r="R16" s="23">
        <v>0.03</v>
      </c>
    </row>
    <row r="17" spans="1:18" x14ac:dyDescent="0.2">
      <c r="A17" s="10">
        <v>15</v>
      </c>
      <c r="B17" s="15" t="s">
        <v>69</v>
      </c>
      <c r="C17" s="15" t="s">
        <v>69</v>
      </c>
      <c r="D17" s="15" t="s">
        <v>385</v>
      </c>
      <c r="E17" s="15" t="s">
        <v>383</v>
      </c>
      <c r="F17" s="16" t="s">
        <v>384</v>
      </c>
      <c r="G17" s="15" t="s">
        <v>384</v>
      </c>
      <c r="H17" s="16" t="s">
        <v>384</v>
      </c>
      <c r="I17" s="18">
        <v>88.33</v>
      </c>
      <c r="J17" s="19">
        <v>0</v>
      </c>
      <c r="K17" s="19">
        <v>0</v>
      </c>
      <c r="L17" s="19">
        <v>10.6</v>
      </c>
      <c r="M17" s="18">
        <v>-1.77</v>
      </c>
      <c r="N17" s="22">
        <v>-1686.25</v>
      </c>
      <c r="O17" s="22">
        <v>0</v>
      </c>
      <c r="P17" s="23">
        <v>0</v>
      </c>
      <c r="Q17" s="23">
        <v>-202.35</v>
      </c>
      <c r="R17" s="23">
        <v>33.72</v>
      </c>
    </row>
    <row r="18" spans="1:18" x14ac:dyDescent="0.2">
      <c r="A18" s="10">
        <v>16</v>
      </c>
      <c r="B18" s="15" t="s">
        <v>69</v>
      </c>
      <c r="C18" s="15" t="s">
        <v>70</v>
      </c>
      <c r="D18" s="15" t="s">
        <v>385</v>
      </c>
      <c r="E18" s="15" t="s">
        <v>383</v>
      </c>
      <c r="F18" s="16" t="s">
        <v>384</v>
      </c>
      <c r="G18" s="15" t="s">
        <v>384</v>
      </c>
      <c r="H18" s="16" t="s">
        <v>383</v>
      </c>
      <c r="I18" s="18">
        <v>0</v>
      </c>
      <c r="J18" s="19">
        <v>0</v>
      </c>
      <c r="K18" s="19">
        <v>108054.38</v>
      </c>
      <c r="L18" s="19">
        <v>0</v>
      </c>
      <c r="M18" s="18">
        <v>-2161.09</v>
      </c>
      <c r="N18" s="22">
        <v>-0.13</v>
      </c>
      <c r="O18" s="22">
        <v>0</v>
      </c>
      <c r="P18" s="23">
        <v>0</v>
      </c>
      <c r="Q18" s="23">
        <v>-0.02</v>
      </c>
      <c r="R18" s="23">
        <v>0</v>
      </c>
    </row>
    <row r="19" spans="1:18" x14ac:dyDescent="0.2">
      <c r="A19" s="10">
        <v>17</v>
      </c>
      <c r="B19" s="15" t="s">
        <v>69</v>
      </c>
      <c r="C19" s="15" t="s">
        <v>71</v>
      </c>
      <c r="D19" s="15" t="s">
        <v>385</v>
      </c>
      <c r="E19" s="15" t="s">
        <v>383</v>
      </c>
      <c r="F19" s="16" t="s">
        <v>384</v>
      </c>
      <c r="G19" s="15" t="s">
        <v>384</v>
      </c>
      <c r="H19" s="16" t="s">
        <v>384</v>
      </c>
      <c r="I19" s="18">
        <v>16039.03</v>
      </c>
      <c r="J19" s="19">
        <v>0</v>
      </c>
      <c r="K19" s="19">
        <v>0</v>
      </c>
      <c r="L19" s="19">
        <v>1924.68</v>
      </c>
      <c r="M19" s="18">
        <v>-320.77999999999997</v>
      </c>
      <c r="N19" s="22">
        <v>-54.8</v>
      </c>
      <c r="O19" s="22">
        <v>0</v>
      </c>
      <c r="P19" s="23">
        <v>0</v>
      </c>
      <c r="Q19" s="23">
        <v>-6.58</v>
      </c>
      <c r="R19" s="23">
        <v>1.1000000000000001</v>
      </c>
    </row>
    <row r="20" spans="1:18" x14ac:dyDescent="0.2">
      <c r="A20" s="10">
        <v>18</v>
      </c>
      <c r="B20" s="15" t="s">
        <v>69</v>
      </c>
      <c r="C20" s="15" t="s">
        <v>72</v>
      </c>
      <c r="D20" s="15" t="s">
        <v>385</v>
      </c>
      <c r="E20" s="15" t="s">
        <v>383</v>
      </c>
      <c r="F20" s="16" t="s">
        <v>384</v>
      </c>
      <c r="G20" s="15" t="s">
        <v>384</v>
      </c>
      <c r="H20" s="16" t="s">
        <v>383</v>
      </c>
      <c r="I20" s="18">
        <v>0</v>
      </c>
      <c r="J20" s="19">
        <v>0</v>
      </c>
      <c r="K20" s="19">
        <v>5775.38</v>
      </c>
      <c r="L20" s="20">
        <v>0</v>
      </c>
      <c r="M20" s="21">
        <v>-115.51</v>
      </c>
      <c r="N20" s="22">
        <v>0</v>
      </c>
      <c r="O20" s="22">
        <v>0</v>
      </c>
      <c r="P20" s="23">
        <v>0</v>
      </c>
      <c r="Q20" s="23">
        <v>0</v>
      </c>
      <c r="R20" s="23">
        <v>0</v>
      </c>
    </row>
    <row r="21" spans="1:18" x14ac:dyDescent="0.2">
      <c r="A21" s="10">
        <v>19</v>
      </c>
      <c r="B21" s="15" t="s">
        <v>391</v>
      </c>
      <c r="C21" s="15" t="s">
        <v>391</v>
      </c>
      <c r="D21" s="15" t="s">
        <v>385</v>
      </c>
      <c r="E21" s="15" t="s">
        <v>383</v>
      </c>
      <c r="F21" s="16" t="s">
        <v>384</v>
      </c>
      <c r="G21" s="15" t="s">
        <v>384</v>
      </c>
      <c r="H21" s="16" t="s">
        <v>384</v>
      </c>
      <c r="I21" s="18">
        <v>50585.919999999998</v>
      </c>
      <c r="J21" s="19">
        <v>0</v>
      </c>
      <c r="K21" s="19">
        <v>0</v>
      </c>
      <c r="L21" s="20">
        <v>6070.31</v>
      </c>
      <c r="M21" s="18">
        <v>-1011.72</v>
      </c>
      <c r="N21" s="22">
        <v>-3.59</v>
      </c>
      <c r="O21" s="22">
        <v>0</v>
      </c>
      <c r="P21" s="23">
        <v>0</v>
      </c>
      <c r="Q21" s="23">
        <v>-0.43</v>
      </c>
      <c r="R21" s="23">
        <v>7.0000000000000007E-2</v>
      </c>
    </row>
    <row r="22" spans="1:18" x14ac:dyDescent="0.2">
      <c r="A22" s="10">
        <v>20</v>
      </c>
      <c r="B22" s="15" t="s">
        <v>66</v>
      </c>
      <c r="C22" s="15" t="s">
        <v>66</v>
      </c>
      <c r="D22" s="15" t="s">
        <v>385</v>
      </c>
      <c r="E22" s="15" t="s">
        <v>383</v>
      </c>
      <c r="F22" s="16" t="s">
        <v>384</v>
      </c>
      <c r="G22" s="15" t="s">
        <v>384</v>
      </c>
      <c r="H22" s="16" t="s">
        <v>384</v>
      </c>
      <c r="I22" s="18">
        <v>112940.83</v>
      </c>
      <c r="J22" s="19">
        <v>0</v>
      </c>
      <c r="K22" s="19">
        <v>0</v>
      </c>
      <c r="L22" s="19">
        <v>13552.9</v>
      </c>
      <c r="M22" s="18">
        <v>-2258.8200000000002</v>
      </c>
      <c r="N22" s="22">
        <v>-11.54</v>
      </c>
      <c r="O22" s="22">
        <v>0</v>
      </c>
      <c r="P22" s="23">
        <v>0</v>
      </c>
      <c r="Q22" s="23">
        <v>-1.38</v>
      </c>
      <c r="R22" s="23">
        <v>0.23</v>
      </c>
    </row>
    <row r="23" spans="1:18" x14ac:dyDescent="0.2">
      <c r="A23" s="10">
        <v>21</v>
      </c>
      <c r="B23" s="15" t="s">
        <v>66</v>
      </c>
      <c r="C23" s="15" t="s">
        <v>67</v>
      </c>
      <c r="D23" s="15" t="s">
        <v>385</v>
      </c>
      <c r="E23" s="15" t="s">
        <v>383</v>
      </c>
      <c r="F23" s="16" t="s">
        <v>384</v>
      </c>
      <c r="G23" s="15" t="s">
        <v>384</v>
      </c>
      <c r="H23" s="16" t="s">
        <v>384</v>
      </c>
      <c r="I23" s="18">
        <v>11441.49</v>
      </c>
      <c r="J23" s="19">
        <v>0</v>
      </c>
      <c r="K23" s="19">
        <v>0</v>
      </c>
      <c r="L23" s="19">
        <v>1372.98</v>
      </c>
      <c r="M23" s="18">
        <v>-228.83</v>
      </c>
      <c r="N23" s="22">
        <v>-1.89</v>
      </c>
      <c r="O23" s="22">
        <v>0</v>
      </c>
      <c r="P23" s="23">
        <v>0</v>
      </c>
      <c r="Q23" s="23">
        <v>-0.23</v>
      </c>
      <c r="R23" s="23">
        <v>0.04</v>
      </c>
    </row>
    <row r="24" spans="1:18" x14ac:dyDescent="0.2">
      <c r="A24" s="10">
        <v>22</v>
      </c>
      <c r="B24" s="15" t="s">
        <v>392</v>
      </c>
      <c r="C24" s="15" t="s">
        <v>392</v>
      </c>
      <c r="D24" s="15" t="s">
        <v>385</v>
      </c>
      <c r="E24" s="15" t="s">
        <v>383</v>
      </c>
      <c r="F24" s="16" t="s">
        <v>384</v>
      </c>
      <c r="G24" s="15" t="s">
        <v>384</v>
      </c>
      <c r="H24" s="16" t="s">
        <v>384</v>
      </c>
      <c r="I24" s="18">
        <v>2040.12</v>
      </c>
      <c r="J24" s="19">
        <v>0</v>
      </c>
      <c r="K24" s="19">
        <v>0</v>
      </c>
      <c r="L24" s="19">
        <v>244.81</v>
      </c>
      <c r="M24" s="18">
        <v>-40.799999999999997</v>
      </c>
      <c r="N24" s="22">
        <v>-30.82</v>
      </c>
      <c r="O24" s="22">
        <v>0</v>
      </c>
      <c r="P24" s="23">
        <v>0</v>
      </c>
      <c r="Q24" s="23">
        <v>-3.7</v>
      </c>
      <c r="R24" s="23">
        <v>0.62</v>
      </c>
    </row>
    <row r="25" spans="1:18" x14ac:dyDescent="0.2">
      <c r="A25" s="10">
        <v>23</v>
      </c>
      <c r="B25" s="15" t="s">
        <v>393</v>
      </c>
      <c r="C25" s="15" t="s">
        <v>393</v>
      </c>
      <c r="D25" s="15" t="s">
        <v>382</v>
      </c>
      <c r="E25" s="15" t="s">
        <v>383</v>
      </c>
      <c r="F25" s="16" t="s">
        <v>384</v>
      </c>
      <c r="G25" s="15" t="s">
        <v>383</v>
      </c>
      <c r="H25" s="16" t="s">
        <v>383</v>
      </c>
      <c r="I25" s="18">
        <v>0</v>
      </c>
      <c r="J25" s="19">
        <v>0</v>
      </c>
      <c r="K25" s="19">
        <v>0.25</v>
      </c>
      <c r="L25" s="19">
        <v>0</v>
      </c>
      <c r="M25" s="21">
        <v>0</v>
      </c>
      <c r="N25" s="22">
        <v>0</v>
      </c>
      <c r="O25" s="22">
        <v>0</v>
      </c>
      <c r="P25" s="23">
        <v>-33.869999999999997</v>
      </c>
      <c r="Q25" s="23">
        <v>0</v>
      </c>
      <c r="R25" s="23">
        <v>0.68</v>
      </c>
    </row>
    <row r="26" spans="1:18" x14ac:dyDescent="0.2">
      <c r="A26" s="10">
        <v>24</v>
      </c>
      <c r="B26" s="15" t="s">
        <v>393</v>
      </c>
      <c r="C26" s="15" t="s">
        <v>80</v>
      </c>
      <c r="D26" s="15" t="s">
        <v>385</v>
      </c>
      <c r="E26" s="15" t="s">
        <v>383</v>
      </c>
      <c r="F26" s="16" t="s">
        <v>384</v>
      </c>
      <c r="G26" s="15" t="s">
        <v>383</v>
      </c>
      <c r="H26" s="16" t="s">
        <v>383</v>
      </c>
      <c r="I26" s="18">
        <v>0</v>
      </c>
      <c r="J26" s="19">
        <v>0</v>
      </c>
      <c r="K26" s="19">
        <v>35.18</v>
      </c>
      <c r="L26" s="20">
        <v>0</v>
      </c>
      <c r="M26" s="18">
        <v>-0.7</v>
      </c>
      <c r="N26" s="22">
        <v>0</v>
      </c>
      <c r="O26" s="22">
        <v>0</v>
      </c>
      <c r="P26" s="23">
        <v>0</v>
      </c>
      <c r="Q26" s="23">
        <v>0</v>
      </c>
      <c r="R26" s="23">
        <v>0</v>
      </c>
    </row>
    <row r="27" spans="1:18" x14ac:dyDescent="0.2">
      <c r="A27" s="10">
        <v>25</v>
      </c>
      <c r="B27" s="15" t="s">
        <v>394</v>
      </c>
      <c r="C27" s="15" t="s">
        <v>394</v>
      </c>
      <c r="D27" s="15" t="s">
        <v>382</v>
      </c>
      <c r="E27" s="15" t="s">
        <v>383</v>
      </c>
      <c r="F27" s="16" t="s">
        <v>384</v>
      </c>
      <c r="G27" s="15" t="s">
        <v>383</v>
      </c>
      <c r="H27" s="16" t="s">
        <v>384</v>
      </c>
      <c r="I27" s="18">
        <v>4.66</v>
      </c>
      <c r="J27" s="19">
        <v>0</v>
      </c>
      <c r="K27" s="19">
        <v>0</v>
      </c>
      <c r="L27" s="19">
        <v>0.56000000000000005</v>
      </c>
      <c r="M27" s="18">
        <v>-0.09</v>
      </c>
      <c r="N27" s="22">
        <v>0</v>
      </c>
      <c r="O27" s="22">
        <v>0</v>
      </c>
      <c r="P27" s="23">
        <v>-1349.03</v>
      </c>
      <c r="Q27" s="23">
        <v>0</v>
      </c>
      <c r="R27" s="23">
        <v>26.98</v>
      </c>
    </row>
    <row r="28" spans="1:18" x14ac:dyDescent="0.2">
      <c r="A28" s="10">
        <v>26</v>
      </c>
      <c r="B28" s="15" t="s">
        <v>394</v>
      </c>
      <c r="C28" s="15" t="s">
        <v>395</v>
      </c>
      <c r="D28" s="15" t="s">
        <v>385</v>
      </c>
      <c r="E28" s="15" t="s">
        <v>383</v>
      </c>
      <c r="F28" s="16" t="s">
        <v>384</v>
      </c>
      <c r="G28" s="15" t="s">
        <v>383</v>
      </c>
      <c r="H28" s="16" t="s">
        <v>384</v>
      </c>
      <c r="I28" s="18">
        <v>525.27</v>
      </c>
      <c r="J28" s="19">
        <v>0</v>
      </c>
      <c r="K28" s="19">
        <v>0</v>
      </c>
      <c r="L28" s="19">
        <v>63.03</v>
      </c>
      <c r="M28" s="18">
        <v>-10.51</v>
      </c>
      <c r="N28" s="22">
        <v>0</v>
      </c>
      <c r="O28" s="22">
        <v>0</v>
      </c>
      <c r="P28" s="23">
        <v>0</v>
      </c>
      <c r="Q28" s="23">
        <v>0</v>
      </c>
      <c r="R28" s="23">
        <v>0</v>
      </c>
    </row>
    <row r="29" spans="1:18" x14ac:dyDescent="0.2">
      <c r="A29" s="10">
        <v>27</v>
      </c>
      <c r="B29" s="15" t="s">
        <v>396</v>
      </c>
      <c r="C29" s="15" t="s">
        <v>396</v>
      </c>
      <c r="D29" s="15" t="s">
        <v>385</v>
      </c>
      <c r="E29" s="15" t="s">
        <v>383</v>
      </c>
      <c r="F29" s="16" t="s">
        <v>384</v>
      </c>
      <c r="G29" s="15" t="s">
        <v>384</v>
      </c>
      <c r="H29" s="16" t="s">
        <v>384</v>
      </c>
      <c r="I29" s="18">
        <v>66991.179999999993</v>
      </c>
      <c r="J29" s="19">
        <v>0</v>
      </c>
      <c r="K29" s="19">
        <v>0</v>
      </c>
      <c r="L29" s="19">
        <v>8038.94</v>
      </c>
      <c r="M29" s="18">
        <v>-1339.82</v>
      </c>
      <c r="N29" s="22">
        <v>-0.04</v>
      </c>
      <c r="O29" s="22">
        <v>0</v>
      </c>
      <c r="P29" s="23">
        <v>0</v>
      </c>
      <c r="Q29" s="23">
        <v>0</v>
      </c>
      <c r="R29" s="23">
        <v>0</v>
      </c>
    </row>
    <row r="30" spans="1:18" x14ac:dyDescent="0.2">
      <c r="A30" s="10">
        <v>28</v>
      </c>
      <c r="B30" s="15" t="s">
        <v>397</v>
      </c>
      <c r="C30" s="15" t="s">
        <v>397</v>
      </c>
      <c r="D30" s="15" t="s">
        <v>385</v>
      </c>
      <c r="E30" s="15" t="s">
        <v>383</v>
      </c>
      <c r="F30" s="16" t="s">
        <v>384</v>
      </c>
      <c r="G30" s="15" t="s">
        <v>384</v>
      </c>
      <c r="H30" s="16" t="s">
        <v>384</v>
      </c>
      <c r="I30" s="18">
        <v>165037.04999999999</v>
      </c>
      <c r="J30" s="19">
        <v>0</v>
      </c>
      <c r="K30" s="19">
        <v>0</v>
      </c>
      <c r="L30" s="20">
        <v>19804.45</v>
      </c>
      <c r="M30" s="18">
        <v>-3300.74</v>
      </c>
      <c r="N30" s="22">
        <v>-0.18</v>
      </c>
      <c r="O30" s="22">
        <v>0</v>
      </c>
      <c r="P30" s="23">
        <v>0</v>
      </c>
      <c r="Q30" s="23">
        <v>-0.02</v>
      </c>
      <c r="R30" s="23">
        <v>0</v>
      </c>
    </row>
    <row r="31" spans="1:18" x14ac:dyDescent="0.2">
      <c r="A31" s="10">
        <v>29</v>
      </c>
      <c r="B31" s="15" t="s">
        <v>211</v>
      </c>
      <c r="C31" s="15" t="s">
        <v>212</v>
      </c>
      <c r="D31" s="15" t="s">
        <v>385</v>
      </c>
      <c r="E31" s="15" t="s">
        <v>383</v>
      </c>
      <c r="F31" s="16" t="s">
        <v>384</v>
      </c>
      <c r="G31" s="15" t="s">
        <v>384</v>
      </c>
      <c r="H31" s="16" t="s">
        <v>384</v>
      </c>
      <c r="I31" s="18">
        <v>4.99</v>
      </c>
      <c r="J31" s="19">
        <v>0</v>
      </c>
      <c r="K31" s="19">
        <v>0</v>
      </c>
      <c r="L31" s="20">
        <v>0.6</v>
      </c>
      <c r="M31" s="21">
        <v>-0.1</v>
      </c>
      <c r="N31" s="22">
        <v>-0.01</v>
      </c>
      <c r="O31" s="22">
        <v>0</v>
      </c>
      <c r="P31" s="23">
        <v>0</v>
      </c>
      <c r="Q31" s="23">
        <v>0</v>
      </c>
      <c r="R31" s="23">
        <v>0</v>
      </c>
    </row>
    <row r="32" spans="1:18" x14ac:dyDescent="0.2">
      <c r="A32" s="10">
        <v>30</v>
      </c>
      <c r="B32" s="15" t="s">
        <v>75</v>
      </c>
      <c r="C32" s="15" t="s">
        <v>75</v>
      </c>
      <c r="D32" s="15" t="s">
        <v>382</v>
      </c>
      <c r="E32" s="15" t="s">
        <v>383</v>
      </c>
      <c r="F32" s="16" t="s">
        <v>384</v>
      </c>
      <c r="G32" s="15" t="s">
        <v>383</v>
      </c>
      <c r="H32" s="16" t="s">
        <v>384</v>
      </c>
      <c r="I32" s="18">
        <v>149.83000000000001</v>
      </c>
      <c r="J32" s="19">
        <v>0</v>
      </c>
      <c r="K32" s="19">
        <v>0</v>
      </c>
      <c r="L32" s="20">
        <v>17.98</v>
      </c>
      <c r="M32" s="21">
        <v>-3</v>
      </c>
      <c r="N32" s="22">
        <v>0</v>
      </c>
      <c r="O32" s="22">
        <v>0</v>
      </c>
      <c r="P32" s="23">
        <v>-6.13</v>
      </c>
      <c r="Q32" s="23">
        <v>0</v>
      </c>
      <c r="R32" s="23">
        <v>0.12</v>
      </c>
    </row>
    <row r="33" spans="1:18" x14ac:dyDescent="0.2">
      <c r="A33" s="10">
        <v>31</v>
      </c>
      <c r="B33" s="15" t="s">
        <v>75</v>
      </c>
      <c r="C33" s="15" t="s">
        <v>76</v>
      </c>
      <c r="D33" s="15" t="s">
        <v>385</v>
      </c>
      <c r="E33" s="15" t="s">
        <v>383</v>
      </c>
      <c r="F33" s="16" t="s">
        <v>384</v>
      </c>
      <c r="G33" s="15" t="s">
        <v>383</v>
      </c>
      <c r="H33" s="16" t="s">
        <v>384</v>
      </c>
      <c r="I33" s="18">
        <v>0.23</v>
      </c>
      <c r="J33" s="19">
        <v>0</v>
      </c>
      <c r="K33" s="19">
        <v>0</v>
      </c>
      <c r="L33" s="19">
        <v>0.03</v>
      </c>
      <c r="M33" s="18">
        <v>0</v>
      </c>
      <c r="N33" s="22">
        <v>0</v>
      </c>
      <c r="O33" s="22">
        <v>0</v>
      </c>
      <c r="P33" s="23">
        <v>0</v>
      </c>
      <c r="Q33" s="23">
        <v>0</v>
      </c>
      <c r="R33" s="23">
        <v>0</v>
      </c>
    </row>
    <row r="34" spans="1:18" x14ac:dyDescent="0.2">
      <c r="A34" s="10">
        <v>32</v>
      </c>
      <c r="B34" s="15" t="s">
        <v>398</v>
      </c>
      <c r="C34" s="15" t="s">
        <v>398</v>
      </c>
      <c r="D34" s="15" t="s">
        <v>382</v>
      </c>
      <c r="E34" s="15" t="s">
        <v>383</v>
      </c>
      <c r="F34" s="16" t="s">
        <v>384</v>
      </c>
      <c r="G34" s="15" t="s">
        <v>384</v>
      </c>
      <c r="H34" s="16" t="s">
        <v>383</v>
      </c>
      <c r="I34" s="18">
        <v>0</v>
      </c>
      <c r="J34" s="19">
        <v>0</v>
      </c>
      <c r="K34" s="19">
        <v>67228.86</v>
      </c>
      <c r="L34" s="19">
        <v>0</v>
      </c>
      <c r="M34" s="18">
        <v>-1344.58</v>
      </c>
      <c r="N34" s="22">
        <v>-4.75</v>
      </c>
      <c r="O34" s="22">
        <v>0</v>
      </c>
      <c r="P34" s="23">
        <v>0</v>
      </c>
      <c r="Q34" s="23">
        <v>-0.56999999999999995</v>
      </c>
      <c r="R34" s="23">
        <v>0.1</v>
      </c>
    </row>
    <row r="35" spans="1:18" x14ac:dyDescent="0.2">
      <c r="A35" s="10">
        <v>33</v>
      </c>
      <c r="B35" s="15" t="s">
        <v>78</v>
      </c>
      <c r="C35" s="15" t="s">
        <v>78</v>
      </c>
      <c r="D35" s="15" t="s">
        <v>385</v>
      </c>
      <c r="E35" s="15" t="s">
        <v>383</v>
      </c>
      <c r="F35" s="16" t="s">
        <v>384</v>
      </c>
      <c r="G35" s="15" t="s">
        <v>384</v>
      </c>
      <c r="H35" s="16" t="s">
        <v>383</v>
      </c>
      <c r="I35" s="18">
        <v>0</v>
      </c>
      <c r="J35" s="19">
        <v>0</v>
      </c>
      <c r="K35" s="19">
        <v>2.02</v>
      </c>
      <c r="L35" s="19">
        <v>0</v>
      </c>
      <c r="M35" s="18">
        <v>-0.04</v>
      </c>
      <c r="N35" s="22">
        <v>0</v>
      </c>
      <c r="O35" s="22">
        <v>0</v>
      </c>
      <c r="P35" s="23">
        <v>0</v>
      </c>
      <c r="Q35" s="23">
        <v>0</v>
      </c>
      <c r="R35" s="23">
        <v>0</v>
      </c>
    </row>
    <row r="36" spans="1:18" x14ac:dyDescent="0.2">
      <c r="A36" s="10">
        <v>34</v>
      </c>
      <c r="B36" s="15" t="s">
        <v>398</v>
      </c>
      <c r="C36" s="15" t="s">
        <v>77</v>
      </c>
      <c r="D36" s="15" t="s">
        <v>385</v>
      </c>
      <c r="E36" s="15" t="s">
        <v>383</v>
      </c>
      <c r="F36" s="16" t="s">
        <v>384</v>
      </c>
      <c r="G36" s="15" t="s">
        <v>384</v>
      </c>
      <c r="H36" s="16" t="s">
        <v>383</v>
      </c>
      <c r="I36" s="18">
        <v>0</v>
      </c>
      <c r="J36" s="19">
        <v>0</v>
      </c>
      <c r="K36" s="19">
        <v>3.87</v>
      </c>
      <c r="L36" s="19">
        <v>0</v>
      </c>
      <c r="M36" s="18">
        <v>-0.08</v>
      </c>
      <c r="N36" s="22">
        <v>0</v>
      </c>
      <c r="O36" s="22">
        <v>0</v>
      </c>
      <c r="P36" s="23">
        <v>0</v>
      </c>
      <c r="Q36" s="23">
        <v>0</v>
      </c>
      <c r="R36" s="23">
        <v>0</v>
      </c>
    </row>
    <row r="37" spans="1:18" ht="12.75" customHeight="1" x14ac:dyDescent="0.2">
      <c r="A37" s="10">
        <v>35</v>
      </c>
      <c r="B37" s="15" t="s">
        <v>399</v>
      </c>
      <c r="C37" s="15" t="s">
        <v>399</v>
      </c>
      <c r="D37" s="15" t="s">
        <v>385</v>
      </c>
      <c r="E37" s="15" t="s">
        <v>383</v>
      </c>
      <c r="F37" s="16" t="s">
        <v>383</v>
      </c>
      <c r="G37" s="15" t="s">
        <v>384</v>
      </c>
      <c r="H37" s="16" t="s">
        <v>384</v>
      </c>
      <c r="I37" s="18">
        <v>3432.2</v>
      </c>
      <c r="J37" s="19">
        <v>0</v>
      </c>
      <c r="K37" s="19">
        <v>0</v>
      </c>
      <c r="L37" s="19">
        <v>411.86</v>
      </c>
      <c r="M37" s="21">
        <v>-68.64</v>
      </c>
      <c r="N37" s="22">
        <v>-59.61</v>
      </c>
      <c r="O37" s="22">
        <v>0</v>
      </c>
      <c r="P37" s="23">
        <v>0</v>
      </c>
      <c r="Q37" s="23">
        <v>-7.15</v>
      </c>
      <c r="R37" s="23">
        <v>0</v>
      </c>
    </row>
    <row r="38" spans="1:18" x14ac:dyDescent="0.2">
      <c r="A38" s="10">
        <v>36</v>
      </c>
      <c r="B38" s="15" t="s">
        <v>400</v>
      </c>
      <c r="C38" s="15" t="s">
        <v>400</v>
      </c>
      <c r="D38" s="15" t="s">
        <v>385</v>
      </c>
      <c r="E38" s="15" t="s">
        <v>383</v>
      </c>
      <c r="F38" s="16" t="s">
        <v>384</v>
      </c>
      <c r="G38" s="15" t="s">
        <v>384</v>
      </c>
      <c r="H38" s="16" t="s">
        <v>384</v>
      </c>
      <c r="I38" s="18">
        <v>15015.17</v>
      </c>
      <c r="J38" s="19">
        <v>0</v>
      </c>
      <c r="K38" s="19">
        <v>0</v>
      </c>
      <c r="L38" s="19">
        <v>1801.82</v>
      </c>
      <c r="M38" s="18">
        <v>-300.3</v>
      </c>
      <c r="N38" s="22">
        <v>-4.6900000000000004</v>
      </c>
      <c r="O38" s="22">
        <v>0</v>
      </c>
      <c r="P38" s="23">
        <v>0</v>
      </c>
      <c r="Q38" s="23">
        <v>-0.56000000000000005</v>
      </c>
      <c r="R38" s="23">
        <v>0.09</v>
      </c>
    </row>
    <row r="39" spans="1:18" x14ac:dyDescent="0.2">
      <c r="A39" s="10">
        <v>37</v>
      </c>
      <c r="B39" s="15" t="s">
        <v>401</v>
      </c>
      <c r="C39" s="15" t="s">
        <v>401</v>
      </c>
      <c r="D39" s="15" t="s">
        <v>382</v>
      </c>
      <c r="E39" s="15" t="s">
        <v>383</v>
      </c>
      <c r="F39" s="16" t="s">
        <v>383</v>
      </c>
      <c r="G39" s="15" t="s">
        <v>383</v>
      </c>
      <c r="H39" s="16" t="s">
        <v>383</v>
      </c>
      <c r="I39" s="18">
        <v>0</v>
      </c>
      <c r="J39" s="19">
        <v>0</v>
      </c>
      <c r="K39" s="19">
        <v>0.04</v>
      </c>
      <c r="L39" s="19">
        <v>0</v>
      </c>
      <c r="M39" s="18">
        <v>0</v>
      </c>
      <c r="N39" s="22">
        <v>0</v>
      </c>
      <c r="O39" s="22">
        <v>0</v>
      </c>
      <c r="P39" s="23">
        <v>0</v>
      </c>
      <c r="Q39" s="23">
        <v>0</v>
      </c>
      <c r="R39" s="23">
        <v>0</v>
      </c>
    </row>
    <row r="40" spans="1:18" x14ac:dyDescent="0.2">
      <c r="A40" s="10">
        <v>38</v>
      </c>
      <c r="B40" s="15" t="s">
        <v>63</v>
      </c>
      <c r="C40" s="15" t="s">
        <v>63</v>
      </c>
      <c r="D40" s="15" t="s">
        <v>382</v>
      </c>
      <c r="E40" s="15" t="s">
        <v>383</v>
      </c>
      <c r="F40" s="16" t="s">
        <v>384</v>
      </c>
      <c r="G40" s="15" t="s">
        <v>383</v>
      </c>
      <c r="H40" s="16" t="s">
        <v>384</v>
      </c>
      <c r="I40" s="18">
        <v>0.28000000000000003</v>
      </c>
      <c r="J40" s="19">
        <v>0</v>
      </c>
      <c r="K40" s="19">
        <v>0</v>
      </c>
      <c r="L40" s="19">
        <v>0.03</v>
      </c>
      <c r="M40" s="18">
        <v>-0.01</v>
      </c>
      <c r="N40" s="22">
        <v>0</v>
      </c>
      <c r="O40" s="22">
        <v>0</v>
      </c>
      <c r="P40" s="23">
        <v>-87.09</v>
      </c>
      <c r="Q40" s="23">
        <v>0</v>
      </c>
      <c r="R40" s="23">
        <v>1.74</v>
      </c>
    </row>
    <row r="41" spans="1:18" x14ac:dyDescent="0.2">
      <c r="A41" s="10">
        <v>39</v>
      </c>
      <c r="B41" s="15" t="s">
        <v>63</v>
      </c>
      <c r="C41" s="15" t="s">
        <v>64</v>
      </c>
      <c r="D41" s="15" t="s">
        <v>385</v>
      </c>
      <c r="E41" s="15" t="s">
        <v>383</v>
      </c>
      <c r="F41" s="16" t="s">
        <v>384</v>
      </c>
      <c r="G41" s="15" t="s">
        <v>384</v>
      </c>
      <c r="H41" s="16" t="s">
        <v>384</v>
      </c>
      <c r="I41" s="18">
        <v>81.680000000000007</v>
      </c>
      <c r="J41" s="19">
        <v>0</v>
      </c>
      <c r="K41" s="19">
        <v>0</v>
      </c>
      <c r="L41" s="19">
        <v>9.8000000000000007</v>
      </c>
      <c r="M41" s="18">
        <v>-1.63</v>
      </c>
      <c r="N41" s="22">
        <v>0</v>
      </c>
      <c r="O41" s="22">
        <v>0</v>
      </c>
      <c r="P41" s="23">
        <v>0</v>
      </c>
      <c r="Q41" s="23">
        <v>0</v>
      </c>
      <c r="R41" s="23">
        <v>0</v>
      </c>
    </row>
    <row r="42" spans="1:18" x14ac:dyDescent="0.2">
      <c r="A42" s="10">
        <v>40</v>
      </c>
      <c r="B42" s="15" t="s">
        <v>402</v>
      </c>
      <c r="C42" s="15" t="s">
        <v>402</v>
      </c>
      <c r="D42" s="15" t="s">
        <v>382</v>
      </c>
      <c r="E42" s="15" t="s">
        <v>383</v>
      </c>
      <c r="F42" s="16" t="s">
        <v>384</v>
      </c>
      <c r="G42" s="15" t="s">
        <v>384</v>
      </c>
      <c r="H42" s="16" t="s">
        <v>384</v>
      </c>
      <c r="I42" s="18">
        <v>0.37</v>
      </c>
      <c r="J42" s="19">
        <v>0</v>
      </c>
      <c r="K42" s="19">
        <v>0</v>
      </c>
      <c r="L42" s="19">
        <v>0.04</v>
      </c>
      <c r="M42" s="18">
        <v>-0.01</v>
      </c>
      <c r="N42" s="22">
        <v>-95.41</v>
      </c>
      <c r="O42" s="22">
        <v>0</v>
      </c>
      <c r="P42" s="23">
        <v>0</v>
      </c>
      <c r="Q42" s="23">
        <v>-11.45</v>
      </c>
      <c r="R42" s="23">
        <v>1.91</v>
      </c>
    </row>
    <row r="43" spans="1:18" x14ac:dyDescent="0.2">
      <c r="A43" s="10">
        <v>41</v>
      </c>
      <c r="B43" s="15" t="s">
        <v>402</v>
      </c>
      <c r="C43" s="15" t="s">
        <v>79</v>
      </c>
      <c r="D43" s="15" t="s">
        <v>385</v>
      </c>
      <c r="E43" s="15" t="s">
        <v>383</v>
      </c>
      <c r="F43" s="16" t="s">
        <v>384</v>
      </c>
      <c r="G43" s="15" t="s">
        <v>384</v>
      </c>
      <c r="H43" s="16" t="s">
        <v>384</v>
      </c>
      <c r="I43" s="18">
        <v>1.5</v>
      </c>
      <c r="J43" s="19">
        <v>0</v>
      </c>
      <c r="K43" s="19">
        <v>0</v>
      </c>
      <c r="L43" s="20">
        <v>0.18</v>
      </c>
      <c r="M43" s="21">
        <v>-0.03</v>
      </c>
      <c r="N43" s="22">
        <v>0</v>
      </c>
      <c r="O43" s="22">
        <v>0</v>
      </c>
      <c r="P43" s="23">
        <v>0</v>
      </c>
      <c r="Q43" s="23">
        <v>0</v>
      </c>
      <c r="R43" s="23">
        <v>0</v>
      </c>
    </row>
    <row r="44" spans="1:18" x14ac:dyDescent="0.2">
      <c r="A44" s="10">
        <v>42</v>
      </c>
      <c r="B44" s="15" t="s">
        <v>403</v>
      </c>
      <c r="C44" s="15" t="s">
        <v>403</v>
      </c>
      <c r="D44" s="15" t="s">
        <v>385</v>
      </c>
      <c r="E44" s="15" t="s">
        <v>383</v>
      </c>
      <c r="F44" s="16" t="s">
        <v>384</v>
      </c>
      <c r="G44" s="15" t="s">
        <v>384</v>
      </c>
      <c r="H44" s="16" t="s">
        <v>384</v>
      </c>
      <c r="I44" s="18">
        <v>2521.94</v>
      </c>
      <c r="J44" s="19">
        <v>0</v>
      </c>
      <c r="K44" s="19">
        <v>0</v>
      </c>
      <c r="L44" s="20">
        <v>302.63</v>
      </c>
      <c r="M44" s="18">
        <v>-50.44</v>
      </c>
      <c r="N44" s="22">
        <v>-6.28</v>
      </c>
      <c r="O44" s="22">
        <v>0</v>
      </c>
      <c r="P44" s="23">
        <v>0</v>
      </c>
      <c r="Q44" s="23">
        <v>-0.75</v>
      </c>
      <c r="R44" s="23">
        <v>0.13</v>
      </c>
    </row>
    <row r="45" spans="1:18" x14ac:dyDescent="0.2">
      <c r="A45" s="10">
        <v>43</v>
      </c>
      <c r="B45" s="15" t="s">
        <v>404</v>
      </c>
      <c r="C45" s="15" t="s">
        <v>404</v>
      </c>
      <c r="D45" s="15" t="s">
        <v>382</v>
      </c>
      <c r="E45" s="15" t="s">
        <v>383</v>
      </c>
      <c r="F45" s="16" t="s">
        <v>384</v>
      </c>
      <c r="G45" s="15" t="s">
        <v>383</v>
      </c>
      <c r="H45" s="16" t="s">
        <v>383</v>
      </c>
      <c r="I45" s="18">
        <v>0</v>
      </c>
      <c r="J45" s="19">
        <v>0</v>
      </c>
      <c r="K45" s="19">
        <v>104553.81</v>
      </c>
      <c r="L45" s="19">
        <v>0</v>
      </c>
      <c r="M45" s="18">
        <v>-2091.08</v>
      </c>
      <c r="N45" s="22">
        <v>0</v>
      </c>
      <c r="O45" s="22">
        <v>0</v>
      </c>
      <c r="P45" s="23">
        <v>-1842.14</v>
      </c>
      <c r="Q45" s="23">
        <v>0</v>
      </c>
      <c r="R45" s="23">
        <v>36.840000000000003</v>
      </c>
    </row>
    <row r="46" spans="1:18" x14ac:dyDescent="0.2">
      <c r="A46" s="10">
        <v>44</v>
      </c>
      <c r="B46" s="15" t="s">
        <v>65</v>
      </c>
      <c r="C46" s="15" t="s">
        <v>65</v>
      </c>
      <c r="D46" s="15" t="s">
        <v>385</v>
      </c>
      <c r="E46" s="15" t="s">
        <v>383</v>
      </c>
      <c r="F46" s="16" t="s">
        <v>384</v>
      </c>
      <c r="G46" s="15" t="s">
        <v>383</v>
      </c>
      <c r="H46" s="16" t="s">
        <v>383</v>
      </c>
      <c r="I46" s="18">
        <v>0</v>
      </c>
      <c r="J46" s="19">
        <v>0</v>
      </c>
      <c r="K46" s="19">
        <v>1.2</v>
      </c>
      <c r="L46" s="19">
        <v>0</v>
      </c>
      <c r="M46" s="18">
        <v>-0.02</v>
      </c>
      <c r="N46" s="22">
        <v>0</v>
      </c>
      <c r="O46" s="22">
        <v>0</v>
      </c>
      <c r="P46" s="23">
        <v>-0.03</v>
      </c>
      <c r="Q46" s="23">
        <v>0</v>
      </c>
      <c r="R46" s="23">
        <v>0</v>
      </c>
    </row>
    <row r="47" spans="1:18" x14ac:dyDescent="0.2">
      <c r="A47" s="10">
        <v>45</v>
      </c>
      <c r="B47" s="15" t="s">
        <v>404</v>
      </c>
      <c r="C47" s="15" t="s">
        <v>405</v>
      </c>
      <c r="D47" s="15" t="s">
        <v>385</v>
      </c>
      <c r="E47" s="15" t="s">
        <v>383</v>
      </c>
      <c r="F47" s="16" t="s">
        <v>384</v>
      </c>
      <c r="G47" s="15" t="s">
        <v>383</v>
      </c>
      <c r="H47" s="16" t="s">
        <v>383</v>
      </c>
      <c r="I47" s="18">
        <v>0</v>
      </c>
      <c r="J47" s="19">
        <v>0</v>
      </c>
      <c r="K47" s="19">
        <v>27.68</v>
      </c>
      <c r="L47" s="19">
        <v>0</v>
      </c>
      <c r="M47" s="18">
        <v>-0.55000000000000004</v>
      </c>
      <c r="N47" s="22">
        <v>0</v>
      </c>
      <c r="O47" s="22">
        <v>0</v>
      </c>
      <c r="P47" s="23">
        <v>0</v>
      </c>
      <c r="Q47" s="23">
        <v>0</v>
      </c>
      <c r="R47" s="23">
        <v>0</v>
      </c>
    </row>
    <row r="48" spans="1:18" x14ac:dyDescent="0.2">
      <c r="A48" s="10">
        <v>46</v>
      </c>
      <c r="B48" s="15" t="s">
        <v>406</v>
      </c>
      <c r="C48" s="15" t="s">
        <v>407</v>
      </c>
      <c r="D48" s="15" t="s">
        <v>385</v>
      </c>
      <c r="E48" s="15" t="s">
        <v>384</v>
      </c>
      <c r="F48" s="16" t="s">
        <v>384</v>
      </c>
      <c r="G48" s="15" t="s">
        <v>383</v>
      </c>
      <c r="H48" s="16" t="s">
        <v>383</v>
      </c>
      <c r="I48" s="18">
        <v>0</v>
      </c>
      <c r="J48" s="19">
        <v>0</v>
      </c>
      <c r="K48" s="19">
        <v>35.92</v>
      </c>
      <c r="L48" s="19">
        <v>0</v>
      </c>
      <c r="M48" s="18">
        <v>0</v>
      </c>
      <c r="N48" s="22">
        <v>0</v>
      </c>
      <c r="O48" s="22">
        <v>0</v>
      </c>
      <c r="P48" s="23">
        <v>0</v>
      </c>
      <c r="Q48" s="23">
        <v>0</v>
      </c>
      <c r="R48" s="23">
        <v>0</v>
      </c>
    </row>
    <row r="49" spans="1:18" x14ac:dyDescent="0.2">
      <c r="A49" s="10">
        <v>47</v>
      </c>
      <c r="B49" s="15" t="s">
        <v>408</v>
      </c>
      <c r="C49" s="15" t="s">
        <v>408</v>
      </c>
      <c r="D49" s="15" t="s">
        <v>385</v>
      </c>
      <c r="E49" s="15" t="s">
        <v>383</v>
      </c>
      <c r="F49" s="16" t="s">
        <v>383</v>
      </c>
      <c r="G49" s="15" t="s">
        <v>384</v>
      </c>
      <c r="H49" s="16" t="s">
        <v>384</v>
      </c>
      <c r="I49" s="18">
        <v>15263.89</v>
      </c>
      <c r="J49" s="19">
        <v>0</v>
      </c>
      <c r="K49" s="19">
        <v>0</v>
      </c>
      <c r="L49" s="19">
        <v>1831.67</v>
      </c>
      <c r="M49" s="18">
        <v>-305.27999999999997</v>
      </c>
      <c r="N49" s="22">
        <v>-4.6500000000000004</v>
      </c>
      <c r="O49" s="22">
        <v>0</v>
      </c>
      <c r="P49" s="23">
        <v>0</v>
      </c>
      <c r="Q49" s="23">
        <v>-0.56000000000000005</v>
      </c>
      <c r="R49" s="23">
        <v>0</v>
      </c>
    </row>
    <row r="50" spans="1:18" x14ac:dyDescent="0.2">
      <c r="A50" s="10">
        <v>48</v>
      </c>
      <c r="B50" s="15" t="s">
        <v>409</v>
      </c>
      <c r="C50" s="15" t="s">
        <v>409</v>
      </c>
      <c r="D50" s="15" t="s">
        <v>382</v>
      </c>
      <c r="E50" s="15" t="s">
        <v>383</v>
      </c>
      <c r="F50" s="16" t="s">
        <v>383</v>
      </c>
      <c r="G50" s="15" t="s">
        <v>383</v>
      </c>
      <c r="H50" s="16" t="s">
        <v>383</v>
      </c>
      <c r="I50" s="18">
        <v>0</v>
      </c>
      <c r="J50" s="19">
        <v>0</v>
      </c>
      <c r="K50" s="19">
        <v>66.45</v>
      </c>
      <c r="L50" s="19">
        <v>0</v>
      </c>
      <c r="M50" s="18">
        <v>-1.33</v>
      </c>
      <c r="N50" s="22">
        <v>0</v>
      </c>
      <c r="O50" s="22">
        <v>0</v>
      </c>
      <c r="P50" s="23">
        <v>-0.37</v>
      </c>
      <c r="Q50" s="23">
        <v>0</v>
      </c>
      <c r="R50" s="23">
        <v>0</v>
      </c>
    </row>
    <row r="51" spans="1:18" x14ac:dyDescent="0.2">
      <c r="A51" s="10">
        <v>49</v>
      </c>
      <c r="B51" s="15" t="s">
        <v>410</v>
      </c>
      <c r="C51" s="15" t="s">
        <v>226</v>
      </c>
      <c r="D51" s="15" t="s">
        <v>385</v>
      </c>
      <c r="E51" s="15" t="s">
        <v>383</v>
      </c>
      <c r="F51" s="16" t="s">
        <v>384</v>
      </c>
      <c r="G51" s="15" t="s">
        <v>384</v>
      </c>
      <c r="H51" s="16" t="s">
        <v>384</v>
      </c>
      <c r="I51" s="18">
        <v>5133.54</v>
      </c>
      <c r="J51" s="19">
        <v>0</v>
      </c>
      <c r="K51" s="19">
        <v>0</v>
      </c>
      <c r="L51" s="19">
        <v>616.02</v>
      </c>
      <c r="M51" s="18">
        <v>-102.67</v>
      </c>
      <c r="N51" s="22">
        <v>-0.05</v>
      </c>
      <c r="O51" s="22">
        <v>0</v>
      </c>
      <c r="P51" s="23">
        <v>0</v>
      </c>
      <c r="Q51" s="23">
        <v>-0.01</v>
      </c>
      <c r="R51" s="23">
        <v>0</v>
      </c>
    </row>
    <row r="52" spans="1:18" x14ac:dyDescent="0.2">
      <c r="A52" s="10">
        <v>50</v>
      </c>
      <c r="B52" s="15" t="s">
        <v>411</v>
      </c>
      <c r="C52" s="15" t="s">
        <v>411</v>
      </c>
      <c r="D52" s="15" t="s">
        <v>382</v>
      </c>
      <c r="E52" s="15" t="s">
        <v>383</v>
      </c>
      <c r="F52" s="16" t="s">
        <v>384</v>
      </c>
      <c r="G52" s="15" t="s">
        <v>383</v>
      </c>
      <c r="H52" s="16" t="s">
        <v>383</v>
      </c>
      <c r="I52" s="18">
        <v>0</v>
      </c>
      <c r="J52" s="19">
        <v>0</v>
      </c>
      <c r="K52" s="19">
        <v>7.69</v>
      </c>
      <c r="L52" s="19">
        <v>0</v>
      </c>
      <c r="M52" s="18">
        <v>-0.15</v>
      </c>
      <c r="N52" s="22">
        <v>0</v>
      </c>
      <c r="O52" s="22">
        <v>0</v>
      </c>
      <c r="P52" s="23">
        <v>-611.61</v>
      </c>
      <c r="Q52" s="23">
        <v>0</v>
      </c>
      <c r="R52" s="23">
        <v>12.23</v>
      </c>
    </row>
    <row r="53" spans="1:18" x14ac:dyDescent="0.2">
      <c r="A53" s="10">
        <v>51</v>
      </c>
      <c r="B53" s="15" t="s">
        <v>85</v>
      </c>
      <c r="C53" s="15" t="s">
        <v>85</v>
      </c>
      <c r="D53" s="15" t="s">
        <v>385</v>
      </c>
      <c r="E53" s="15" t="s">
        <v>383</v>
      </c>
      <c r="F53" s="16" t="s">
        <v>384</v>
      </c>
      <c r="G53" s="15" t="s">
        <v>384</v>
      </c>
      <c r="H53" s="16" t="s">
        <v>384</v>
      </c>
      <c r="I53" s="18">
        <v>16213.43</v>
      </c>
      <c r="J53" s="19">
        <v>0</v>
      </c>
      <c r="K53" s="19">
        <v>0</v>
      </c>
      <c r="L53" s="19">
        <v>1945.61</v>
      </c>
      <c r="M53" s="18">
        <v>-324.27</v>
      </c>
      <c r="N53" s="22">
        <v>-5.93</v>
      </c>
      <c r="O53" s="22">
        <v>0</v>
      </c>
      <c r="P53" s="23">
        <v>0</v>
      </c>
      <c r="Q53" s="23">
        <v>-0.71</v>
      </c>
      <c r="R53" s="23">
        <v>0.12</v>
      </c>
    </row>
    <row r="54" spans="1:18" x14ac:dyDescent="0.2">
      <c r="A54" s="10">
        <v>52</v>
      </c>
      <c r="B54" s="15" t="s">
        <v>86</v>
      </c>
      <c r="C54" s="15" t="s">
        <v>86</v>
      </c>
      <c r="D54" s="15" t="s">
        <v>385</v>
      </c>
      <c r="E54" s="15" t="s">
        <v>383</v>
      </c>
      <c r="F54" s="16" t="s">
        <v>384</v>
      </c>
      <c r="G54" s="15" t="s">
        <v>384</v>
      </c>
      <c r="H54" s="16" t="s">
        <v>384</v>
      </c>
      <c r="I54" s="18">
        <v>115125.66</v>
      </c>
      <c r="J54" s="19">
        <v>0</v>
      </c>
      <c r="K54" s="19">
        <v>0</v>
      </c>
      <c r="L54" s="19">
        <v>13815.08</v>
      </c>
      <c r="M54" s="18">
        <v>-2302.5100000000002</v>
      </c>
      <c r="N54" s="22">
        <v>-0.15</v>
      </c>
      <c r="O54" s="22">
        <v>0</v>
      </c>
      <c r="P54" s="23">
        <v>0</v>
      </c>
      <c r="Q54" s="23">
        <v>-0.02</v>
      </c>
      <c r="R54" s="23">
        <v>0</v>
      </c>
    </row>
    <row r="55" spans="1:18" x14ac:dyDescent="0.2">
      <c r="A55" s="10">
        <v>53</v>
      </c>
      <c r="B55" s="15" t="s">
        <v>412</v>
      </c>
      <c r="C55" s="15" t="s">
        <v>412</v>
      </c>
      <c r="D55" s="15" t="s">
        <v>382</v>
      </c>
      <c r="E55" s="15" t="s">
        <v>383</v>
      </c>
      <c r="F55" s="16" t="s">
        <v>384</v>
      </c>
      <c r="G55" s="15" t="s">
        <v>383</v>
      </c>
      <c r="H55" s="16" t="s">
        <v>383</v>
      </c>
      <c r="I55" s="18">
        <v>0</v>
      </c>
      <c r="J55" s="19">
        <v>0</v>
      </c>
      <c r="K55" s="19">
        <v>1.59</v>
      </c>
      <c r="L55" s="19">
        <v>0</v>
      </c>
      <c r="M55" s="18">
        <v>-0.03</v>
      </c>
      <c r="N55" s="22">
        <v>0</v>
      </c>
      <c r="O55" s="22">
        <v>0</v>
      </c>
      <c r="P55" s="23">
        <v>-94.24</v>
      </c>
      <c r="Q55" s="23">
        <v>0</v>
      </c>
      <c r="R55" s="23">
        <v>1.88</v>
      </c>
    </row>
    <row r="56" spans="1:18" x14ac:dyDescent="0.2">
      <c r="A56" s="10">
        <v>54</v>
      </c>
      <c r="B56" s="15" t="s">
        <v>413</v>
      </c>
      <c r="C56" s="15" t="s">
        <v>414</v>
      </c>
      <c r="D56" s="15" t="s">
        <v>385</v>
      </c>
      <c r="E56" s="15" t="s">
        <v>383</v>
      </c>
      <c r="F56" s="16" t="s">
        <v>384</v>
      </c>
      <c r="G56" s="15" t="s">
        <v>384</v>
      </c>
      <c r="H56" s="16" t="s">
        <v>384</v>
      </c>
      <c r="I56" s="18">
        <v>55.52</v>
      </c>
      <c r="J56" s="19">
        <v>0</v>
      </c>
      <c r="K56" s="19">
        <v>0</v>
      </c>
      <c r="L56" s="19">
        <v>6.66</v>
      </c>
      <c r="M56" s="18">
        <v>-1.1100000000000001</v>
      </c>
      <c r="N56" s="22">
        <v>0</v>
      </c>
      <c r="O56" s="22">
        <v>0</v>
      </c>
      <c r="P56" s="23">
        <v>0</v>
      </c>
      <c r="Q56" s="23">
        <v>0</v>
      </c>
      <c r="R56" s="23">
        <v>0</v>
      </c>
    </row>
    <row r="57" spans="1:18" x14ac:dyDescent="0.2">
      <c r="A57" s="10">
        <v>55</v>
      </c>
      <c r="B57" s="15" t="s">
        <v>413</v>
      </c>
      <c r="C57" s="15" t="s">
        <v>415</v>
      </c>
      <c r="D57" s="15" t="s">
        <v>385</v>
      </c>
      <c r="E57" s="15" t="s">
        <v>383</v>
      </c>
      <c r="F57" s="16" t="s">
        <v>384</v>
      </c>
      <c r="G57" s="15" t="s">
        <v>384</v>
      </c>
      <c r="H57" s="16" t="s">
        <v>384</v>
      </c>
      <c r="I57" s="18">
        <v>11.14</v>
      </c>
      <c r="J57" s="19">
        <v>0</v>
      </c>
      <c r="K57" s="19">
        <v>0</v>
      </c>
      <c r="L57" s="19">
        <v>1.34</v>
      </c>
      <c r="M57" s="18">
        <v>-0.22</v>
      </c>
      <c r="N57" s="22">
        <v>-0.06</v>
      </c>
      <c r="O57" s="22">
        <v>0</v>
      </c>
      <c r="P57" s="23">
        <v>0</v>
      </c>
      <c r="Q57" s="23">
        <v>-0.01</v>
      </c>
      <c r="R57" s="23">
        <v>0</v>
      </c>
    </row>
    <row r="58" spans="1:18" x14ac:dyDescent="0.2">
      <c r="A58" s="10">
        <v>56</v>
      </c>
      <c r="B58" s="15" t="s">
        <v>81</v>
      </c>
      <c r="C58" s="15" t="s">
        <v>81</v>
      </c>
      <c r="D58" s="15" t="s">
        <v>382</v>
      </c>
      <c r="E58" s="15" t="s">
        <v>383</v>
      </c>
      <c r="F58" s="16" t="s">
        <v>384</v>
      </c>
      <c r="G58" s="15" t="s">
        <v>383</v>
      </c>
      <c r="H58" s="16" t="s">
        <v>383</v>
      </c>
      <c r="I58" s="18">
        <v>0</v>
      </c>
      <c r="J58" s="19">
        <v>0</v>
      </c>
      <c r="K58" s="19">
        <v>0.22</v>
      </c>
      <c r="L58" s="19">
        <v>0</v>
      </c>
      <c r="M58" s="18">
        <v>0</v>
      </c>
      <c r="N58" s="22">
        <v>0</v>
      </c>
      <c r="O58" s="22">
        <v>0</v>
      </c>
      <c r="P58" s="23">
        <v>-11.48</v>
      </c>
      <c r="Q58" s="23">
        <v>0</v>
      </c>
      <c r="R58" s="23">
        <v>0.23</v>
      </c>
    </row>
    <row r="59" spans="1:18" x14ac:dyDescent="0.2">
      <c r="A59" s="10">
        <v>57</v>
      </c>
      <c r="B59" s="15" t="s">
        <v>81</v>
      </c>
      <c r="C59" s="15" t="s">
        <v>82</v>
      </c>
      <c r="D59" s="15" t="s">
        <v>385</v>
      </c>
      <c r="E59" s="15" t="s">
        <v>383</v>
      </c>
      <c r="F59" s="16" t="s">
        <v>384</v>
      </c>
      <c r="G59" s="15" t="s">
        <v>383</v>
      </c>
      <c r="H59" s="16" t="s">
        <v>383</v>
      </c>
      <c r="I59" s="18">
        <v>0</v>
      </c>
      <c r="J59" s="19">
        <v>0</v>
      </c>
      <c r="K59" s="19">
        <v>0.09</v>
      </c>
      <c r="L59" s="19">
        <v>0</v>
      </c>
      <c r="M59" s="18">
        <v>0</v>
      </c>
      <c r="N59" s="22">
        <v>0</v>
      </c>
      <c r="O59" s="22">
        <v>0</v>
      </c>
      <c r="P59" s="23">
        <v>0</v>
      </c>
      <c r="Q59" s="23">
        <v>0</v>
      </c>
      <c r="R59" s="23">
        <v>0</v>
      </c>
    </row>
    <row r="60" spans="1:18" x14ac:dyDescent="0.2">
      <c r="A60" s="10">
        <v>58</v>
      </c>
      <c r="B60" s="15" t="s">
        <v>416</v>
      </c>
      <c r="C60" s="15" t="s">
        <v>417</v>
      </c>
      <c r="D60" s="15" t="s">
        <v>385</v>
      </c>
      <c r="E60" s="15" t="s">
        <v>383</v>
      </c>
      <c r="F60" s="16" t="s">
        <v>384</v>
      </c>
      <c r="G60" s="15" t="s">
        <v>383</v>
      </c>
      <c r="H60" s="16" t="s">
        <v>384</v>
      </c>
      <c r="I60" s="18">
        <v>109.75</v>
      </c>
      <c r="J60" s="19">
        <v>0</v>
      </c>
      <c r="K60" s="19">
        <v>0</v>
      </c>
      <c r="L60" s="20">
        <v>13.17</v>
      </c>
      <c r="M60" s="18">
        <v>-2.2000000000000002</v>
      </c>
      <c r="N60" s="22">
        <v>0</v>
      </c>
      <c r="O60" s="22">
        <v>0</v>
      </c>
      <c r="P60" s="23">
        <v>0</v>
      </c>
      <c r="Q60" s="23">
        <v>0</v>
      </c>
      <c r="R60" s="23">
        <v>0</v>
      </c>
    </row>
    <row r="61" spans="1:18" x14ac:dyDescent="0.2">
      <c r="A61" s="10">
        <v>59</v>
      </c>
      <c r="B61" s="15" t="s">
        <v>398</v>
      </c>
      <c r="C61" s="15" t="s">
        <v>418</v>
      </c>
      <c r="D61" s="15" t="s">
        <v>385</v>
      </c>
      <c r="E61" s="15" t="s">
        <v>383</v>
      </c>
      <c r="F61" s="16" t="s">
        <v>384</v>
      </c>
      <c r="G61" s="15" t="s">
        <v>384</v>
      </c>
      <c r="H61" s="16" t="s">
        <v>383</v>
      </c>
      <c r="I61" s="18">
        <v>0</v>
      </c>
      <c r="J61" s="19">
        <v>0</v>
      </c>
      <c r="K61" s="19">
        <v>35.51</v>
      </c>
      <c r="L61" s="19">
        <v>0</v>
      </c>
      <c r="M61" s="18">
        <v>-0.71</v>
      </c>
      <c r="N61" s="22">
        <v>-0.27</v>
      </c>
      <c r="O61" s="22">
        <v>0</v>
      </c>
      <c r="P61" s="23">
        <v>0</v>
      </c>
      <c r="Q61" s="23">
        <v>-0.03</v>
      </c>
      <c r="R61" s="23">
        <v>0.01</v>
      </c>
    </row>
    <row r="62" spans="1:18" x14ac:dyDescent="0.2">
      <c r="A62" s="10">
        <v>60</v>
      </c>
      <c r="B62" s="15" t="s">
        <v>419</v>
      </c>
      <c r="C62" s="15" t="s">
        <v>419</v>
      </c>
      <c r="D62" s="15" t="s">
        <v>385</v>
      </c>
      <c r="E62" s="15" t="s">
        <v>383</v>
      </c>
      <c r="F62" s="16" t="s">
        <v>384</v>
      </c>
      <c r="G62" s="15" t="s">
        <v>384</v>
      </c>
      <c r="H62" s="16" t="s">
        <v>384</v>
      </c>
      <c r="I62" s="18">
        <v>733.07</v>
      </c>
      <c r="J62" s="19">
        <v>0</v>
      </c>
      <c r="K62" s="19">
        <v>0</v>
      </c>
      <c r="L62" s="19">
        <v>87.97</v>
      </c>
      <c r="M62" s="18">
        <v>-14.66</v>
      </c>
      <c r="N62" s="22">
        <v>-3.29</v>
      </c>
      <c r="O62" s="22">
        <v>0</v>
      </c>
      <c r="P62" s="23">
        <v>0</v>
      </c>
      <c r="Q62" s="23">
        <v>-0.39</v>
      </c>
      <c r="R62" s="23">
        <v>7.0000000000000007E-2</v>
      </c>
    </row>
    <row r="63" spans="1:18" x14ac:dyDescent="0.2">
      <c r="A63" s="10">
        <v>61</v>
      </c>
      <c r="B63" s="15" t="s">
        <v>420</v>
      </c>
      <c r="C63" s="15" t="s">
        <v>420</v>
      </c>
      <c r="D63" s="15" t="s">
        <v>382</v>
      </c>
      <c r="E63" s="15" t="s">
        <v>383</v>
      </c>
      <c r="F63" s="16" t="s">
        <v>384</v>
      </c>
      <c r="G63" s="15" t="s">
        <v>383</v>
      </c>
      <c r="H63" s="16" t="s">
        <v>383</v>
      </c>
      <c r="I63" s="18">
        <v>0</v>
      </c>
      <c r="J63" s="19">
        <v>0</v>
      </c>
      <c r="K63" s="19">
        <v>0.04</v>
      </c>
      <c r="L63" s="19">
        <v>0</v>
      </c>
      <c r="M63" s="18">
        <v>0</v>
      </c>
      <c r="N63" s="22">
        <v>0</v>
      </c>
      <c r="O63" s="22">
        <v>0</v>
      </c>
      <c r="P63" s="23">
        <v>-4.2699999999999996</v>
      </c>
      <c r="Q63" s="23">
        <v>0</v>
      </c>
      <c r="R63" s="23">
        <v>0.09</v>
      </c>
    </row>
    <row r="64" spans="1:18" x14ac:dyDescent="0.2">
      <c r="A64" s="10">
        <v>62</v>
      </c>
      <c r="B64" s="15" t="s">
        <v>421</v>
      </c>
      <c r="C64" s="15" t="s">
        <v>421</v>
      </c>
      <c r="D64" s="15" t="s">
        <v>382</v>
      </c>
      <c r="E64" s="15" t="s">
        <v>383</v>
      </c>
      <c r="F64" s="16" t="s">
        <v>384</v>
      </c>
      <c r="G64" s="15" t="s">
        <v>383</v>
      </c>
      <c r="H64" s="16" t="s">
        <v>384</v>
      </c>
      <c r="I64" s="18">
        <v>14294.95</v>
      </c>
      <c r="J64" s="19">
        <v>0</v>
      </c>
      <c r="K64" s="19">
        <v>0</v>
      </c>
      <c r="L64" s="19">
        <v>1715.39</v>
      </c>
      <c r="M64" s="18">
        <v>-285.89999999999998</v>
      </c>
      <c r="N64" s="22">
        <v>0</v>
      </c>
      <c r="O64" s="22">
        <v>0</v>
      </c>
      <c r="P64" s="23">
        <v>-1478.42</v>
      </c>
      <c r="Q64" s="23">
        <v>0</v>
      </c>
      <c r="R64" s="23">
        <v>29.57</v>
      </c>
    </row>
    <row r="65" spans="1:18" x14ac:dyDescent="0.2">
      <c r="A65" s="10">
        <v>63</v>
      </c>
      <c r="B65" s="15" t="s">
        <v>422</v>
      </c>
      <c r="C65" s="15" t="s">
        <v>422</v>
      </c>
      <c r="D65" s="15" t="s">
        <v>385</v>
      </c>
      <c r="E65" s="15" t="s">
        <v>383</v>
      </c>
      <c r="F65" s="16" t="s">
        <v>384</v>
      </c>
      <c r="G65" s="15" t="s">
        <v>384</v>
      </c>
      <c r="H65" s="16" t="s">
        <v>384</v>
      </c>
      <c r="I65" s="18">
        <v>623.69000000000005</v>
      </c>
      <c r="J65" s="19">
        <v>0</v>
      </c>
      <c r="K65" s="19">
        <v>0</v>
      </c>
      <c r="L65" s="19">
        <v>74.84</v>
      </c>
      <c r="M65" s="18">
        <v>-12.47</v>
      </c>
      <c r="N65" s="22">
        <v>-3.24</v>
      </c>
      <c r="O65" s="22">
        <v>0</v>
      </c>
      <c r="P65" s="23">
        <v>0</v>
      </c>
      <c r="Q65" s="23">
        <v>-0.39</v>
      </c>
      <c r="R65" s="23">
        <v>0.06</v>
      </c>
    </row>
    <row r="66" spans="1:18" x14ac:dyDescent="0.2">
      <c r="A66" s="10">
        <v>64</v>
      </c>
      <c r="B66" s="15" t="s">
        <v>423</v>
      </c>
      <c r="C66" s="15" t="s">
        <v>423</v>
      </c>
      <c r="D66" s="15" t="s">
        <v>385</v>
      </c>
      <c r="E66" s="15" t="s">
        <v>383</v>
      </c>
      <c r="F66" s="16" t="s">
        <v>384</v>
      </c>
      <c r="G66" s="15" t="s">
        <v>384</v>
      </c>
      <c r="H66" s="16" t="s">
        <v>384</v>
      </c>
      <c r="I66" s="18">
        <v>6790.61</v>
      </c>
      <c r="J66" s="19">
        <v>0</v>
      </c>
      <c r="K66" s="19">
        <v>0</v>
      </c>
      <c r="L66" s="19">
        <v>814.87</v>
      </c>
      <c r="M66" s="18">
        <v>-135.81</v>
      </c>
      <c r="N66" s="22">
        <v>-23.37</v>
      </c>
      <c r="O66" s="22">
        <v>0</v>
      </c>
      <c r="P66" s="23">
        <v>0</v>
      </c>
      <c r="Q66" s="23">
        <v>-2.8</v>
      </c>
      <c r="R66" s="23">
        <v>0.47</v>
      </c>
    </row>
    <row r="67" spans="1:18" x14ac:dyDescent="0.2">
      <c r="A67" s="10">
        <v>65</v>
      </c>
      <c r="B67" s="15" t="s">
        <v>423</v>
      </c>
      <c r="C67" s="15" t="s">
        <v>83</v>
      </c>
      <c r="D67" s="15" t="s">
        <v>385</v>
      </c>
      <c r="E67" s="15" t="s">
        <v>383</v>
      </c>
      <c r="F67" s="16" t="s">
        <v>384</v>
      </c>
      <c r="G67" s="15" t="s">
        <v>384</v>
      </c>
      <c r="H67" s="16" t="s">
        <v>383</v>
      </c>
      <c r="I67" s="18">
        <v>0</v>
      </c>
      <c r="J67" s="19">
        <v>0</v>
      </c>
      <c r="K67" s="19">
        <v>1471.41</v>
      </c>
      <c r="L67" s="20">
        <v>0</v>
      </c>
      <c r="M67" s="18">
        <v>-29.43</v>
      </c>
      <c r="N67" s="22">
        <v>-13.58</v>
      </c>
      <c r="O67" s="22">
        <v>0</v>
      </c>
      <c r="P67" s="23">
        <v>0</v>
      </c>
      <c r="Q67" s="23">
        <v>-1.63</v>
      </c>
      <c r="R67" s="23">
        <v>0.27</v>
      </c>
    </row>
    <row r="68" spans="1:18" x14ac:dyDescent="0.2">
      <c r="A68" s="10">
        <v>66</v>
      </c>
      <c r="B68" s="15" t="s">
        <v>423</v>
      </c>
      <c r="C68" s="15" t="s">
        <v>84</v>
      </c>
      <c r="D68" s="15" t="s">
        <v>385</v>
      </c>
      <c r="E68" s="15" t="s">
        <v>383</v>
      </c>
      <c r="F68" s="16" t="s">
        <v>384</v>
      </c>
      <c r="G68" s="15" t="s">
        <v>384</v>
      </c>
      <c r="H68" s="16" t="s">
        <v>384</v>
      </c>
      <c r="I68" s="18">
        <v>2540.11</v>
      </c>
      <c r="J68" s="19">
        <v>0</v>
      </c>
      <c r="K68" s="19">
        <v>0</v>
      </c>
      <c r="L68" s="20">
        <v>304.81</v>
      </c>
      <c r="M68" s="21">
        <v>-50.8</v>
      </c>
      <c r="N68" s="22">
        <v>-46.06</v>
      </c>
      <c r="O68" s="22">
        <v>0</v>
      </c>
      <c r="P68" s="23">
        <v>0</v>
      </c>
      <c r="Q68" s="23">
        <v>-5.53</v>
      </c>
      <c r="R68" s="23">
        <v>0.92</v>
      </c>
    </row>
    <row r="69" spans="1:18" x14ac:dyDescent="0.2">
      <c r="A69" s="10">
        <v>67</v>
      </c>
      <c r="B69" s="15" t="s">
        <v>424</v>
      </c>
      <c r="C69" s="15" t="s">
        <v>424</v>
      </c>
      <c r="D69" s="15" t="s">
        <v>382</v>
      </c>
      <c r="E69" s="15" t="s">
        <v>384</v>
      </c>
      <c r="F69" s="16" t="s">
        <v>384</v>
      </c>
      <c r="G69" s="15" t="s">
        <v>383</v>
      </c>
      <c r="H69" s="16" t="s">
        <v>384</v>
      </c>
      <c r="I69" s="18">
        <v>0.52</v>
      </c>
      <c r="J69" s="19">
        <v>0</v>
      </c>
      <c r="K69" s="19">
        <v>0</v>
      </c>
      <c r="L69" s="19">
        <v>0.06</v>
      </c>
      <c r="M69" s="18">
        <v>0</v>
      </c>
      <c r="N69" s="22">
        <v>0</v>
      </c>
      <c r="O69" s="22">
        <v>0</v>
      </c>
      <c r="P69" s="23">
        <v>-30.35</v>
      </c>
      <c r="Q69" s="23">
        <v>0</v>
      </c>
      <c r="R69" s="23">
        <v>0.61</v>
      </c>
    </row>
    <row r="70" spans="1:18" x14ac:dyDescent="0.2">
      <c r="A70" s="10">
        <v>68</v>
      </c>
      <c r="B70" s="15" t="s">
        <v>424</v>
      </c>
      <c r="C70" s="15" t="s">
        <v>425</v>
      </c>
      <c r="D70" s="15" t="s">
        <v>385</v>
      </c>
      <c r="E70" s="15" t="s">
        <v>384</v>
      </c>
      <c r="F70" s="16" t="s">
        <v>384</v>
      </c>
      <c r="G70" s="15" t="s">
        <v>383</v>
      </c>
      <c r="H70" s="16" t="s">
        <v>384</v>
      </c>
      <c r="I70" s="18">
        <v>0.01</v>
      </c>
      <c r="J70" s="19">
        <v>0</v>
      </c>
      <c r="K70" s="19">
        <v>0</v>
      </c>
      <c r="L70" s="19">
        <v>0</v>
      </c>
      <c r="M70" s="18">
        <v>0</v>
      </c>
      <c r="N70" s="22">
        <v>0</v>
      </c>
      <c r="O70" s="22">
        <v>0</v>
      </c>
      <c r="P70" s="23">
        <v>0</v>
      </c>
      <c r="Q70" s="23">
        <v>0</v>
      </c>
      <c r="R70" s="23">
        <v>0</v>
      </c>
    </row>
    <row r="71" spans="1:18" x14ac:dyDescent="0.2">
      <c r="A71" s="10">
        <v>69</v>
      </c>
      <c r="B71" s="15" t="s">
        <v>413</v>
      </c>
      <c r="C71" s="15" t="s">
        <v>426</v>
      </c>
      <c r="D71" s="15" t="s">
        <v>385</v>
      </c>
      <c r="E71" s="15" t="s">
        <v>383</v>
      </c>
      <c r="F71" s="16" t="s">
        <v>384</v>
      </c>
      <c r="G71" s="15" t="s">
        <v>384</v>
      </c>
      <c r="H71" s="16" t="s">
        <v>384</v>
      </c>
      <c r="I71" s="18">
        <v>35.74</v>
      </c>
      <c r="J71" s="19">
        <v>0</v>
      </c>
      <c r="K71" s="19">
        <v>0</v>
      </c>
      <c r="L71" s="19">
        <v>4.29</v>
      </c>
      <c r="M71" s="18">
        <v>-0.71</v>
      </c>
      <c r="N71" s="22">
        <v>-0.18</v>
      </c>
      <c r="O71" s="22">
        <v>0</v>
      </c>
      <c r="P71" s="23">
        <v>0</v>
      </c>
      <c r="Q71" s="23">
        <v>-0.02</v>
      </c>
      <c r="R71" s="23">
        <v>0</v>
      </c>
    </row>
    <row r="72" spans="1:18" x14ac:dyDescent="0.2">
      <c r="A72" s="10">
        <v>70</v>
      </c>
      <c r="B72" s="15" t="s">
        <v>413</v>
      </c>
      <c r="C72" s="15" t="s">
        <v>366</v>
      </c>
      <c r="D72" s="15" t="s">
        <v>385</v>
      </c>
      <c r="E72" s="15" t="s">
        <v>383</v>
      </c>
      <c r="F72" s="16" t="s">
        <v>384</v>
      </c>
      <c r="G72" s="15" t="s">
        <v>384</v>
      </c>
      <c r="H72" s="16" t="s">
        <v>384</v>
      </c>
      <c r="I72" s="18">
        <v>3.45</v>
      </c>
      <c r="J72" s="19">
        <v>0</v>
      </c>
      <c r="K72" s="19">
        <v>0</v>
      </c>
      <c r="L72" s="19">
        <v>0.41</v>
      </c>
      <c r="M72" s="18">
        <v>-7.0000000000000007E-2</v>
      </c>
      <c r="N72" s="22">
        <v>-7.07</v>
      </c>
      <c r="O72" s="22">
        <v>0</v>
      </c>
      <c r="P72" s="23">
        <v>0</v>
      </c>
      <c r="Q72" s="23">
        <v>-0.85</v>
      </c>
      <c r="R72" s="23">
        <v>0.14000000000000001</v>
      </c>
    </row>
    <row r="73" spans="1:18" x14ac:dyDescent="0.2">
      <c r="A73" s="10">
        <v>71</v>
      </c>
      <c r="B73" s="15" t="s">
        <v>427</v>
      </c>
      <c r="C73" s="15" t="s">
        <v>427</v>
      </c>
      <c r="D73" s="15" t="s">
        <v>385</v>
      </c>
      <c r="E73" s="15" t="s">
        <v>383</v>
      </c>
      <c r="F73" s="16" t="s">
        <v>383</v>
      </c>
      <c r="G73" s="15" t="s">
        <v>384</v>
      </c>
      <c r="H73" s="16" t="s">
        <v>384</v>
      </c>
      <c r="I73" s="18">
        <v>2414.08</v>
      </c>
      <c r="J73" s="19">
        <v>0</v>
      </c>
      <c r="K73" s="19">
        <v>0</v>
      </c>
      <c r="L73" s="19">
        <v>289.69</v>
      </c>
      <c r="M73" s="18">
        <v>-48.28</v>
      </c>
      <c r="N73" s="22">
        <v>-7.16</v>
      </c>
      <c r="O73" s="22">
        <v>0</v>
      </c>
      <c r="P73" s="23">
        <v>0</v>
      </c>
      <c r="Q73" s="23">
        <v>-0.86</v>
      </c>
      <c r="R73" s="23">
        <v>0</v>
      </c>
    </row>
    <row r="74" spans="1:18" x14ac:dyDescent="0.2">
      <c r="A74" s="10">
        <v>72</v>
      </c>
      <c r="B74" s="15" t="s">
        <v>428</v>
      </c>
      <c r="C74" s="15" t="s">
        <v>428</v>
      </c>
      <c r="D74" s="15" t="s">
        <v>385</v>
      </c>
      <c r="E74" s="15" t="s">
        <v>383</v>
      </c>
      <c r="F74" s="16" t="s">
        <v>384</v>
      </c>
      <c r="G74" s="15" t="s">
        <v>384</v>
      </c>
      <c r="H74" s="16" t="s">
        <v>384</v>
      </c>
      <c r="I74" s="18">
        <v>13384.61</v>
      </c>
      <c r="J74" s="19">
        <v>0</v>
      </c>
      <c r="K74" s="19">
        <v>0</v>
      </c>
      <c r="L74" s="19">
        <v>1606.15</v>
      </c>
      <c r="M74" s="18">
        <v>-267.69</v>
      </c>
      <c r="N74" s="22">
        <v>-36.380000000000003</v>
      </c>
      <c r="O74" s="22">
        <v>0</v>
      </c>
      <c r="P74" s="23">
        <v>0</v>
      </c>
      <c r="Q74" s="23">
        <v>-4.37</v>
      </c>
      <c r="R74" s="23">
        <v>0.73</v>
      </c>
    </row>
    <row r="75" spans="1:18" x14ac:dyDescent="0.2">
      <c r="A75" s="10">
        <v>73</v>
      </c>
      <c r="B75" s="15" t="s">
        <v>88</v>
      </c>
      <c r="C75" s="15" t="s">
        <v>89</v>
      </c>
      <c r="D75" s="15" t="s">
        <v>385</v>
      </c>
      <c r="E75" s="15" t="s">
        <v>383</v>
      </c>
      <c r="F75" s="16" t="s">
        <v>384</v>
      </c>
      <c r="G75" s="15" t="s">
        <v>383</v>
      </c>
      <c r="H75" s="16" t="s">
        <v>383</v>
      </c>
      <c r="I75" s="18">
        <v>0</v>
      </c>
      <c r="J75" s="19">
        <v>0</v>
      </c>
      <c r="K75" s="19">
        <v>47.44</v>
      </c>
      <c r="L75" s="19">
        <v>0</v>
      </c>
      <c r="M75" s="18">
        <v>-0.95</v>
      </c>
      <c r="N75" s="22">
        <v>0</v>
      </c>
      <c r="O75" s="22">
        <v>0</v>
      </c>
      <c r="P75" s="23">
        <v>0</v>
      </c>
      <c r="Q75" s="23">
        <v>0</v>
      </c>
      <c r="R75" s="23">
        <v>0</v>
      </c>
    </row>
    <row r="76" spans="1:18" x14ac:dyDescent="0.2">
      <c r="A76" s="10">
        <v>74</v>
      </c>
      <c r="B76" s="15" t="s">
        <v>90</v>
      </c>
      <c r="C76" s="15" t="s">
        <v>90</v>
      </c>
      <c r="D76" s="15" t="s">
        <v>385</v>
      </c>
      <c r="E76" s="15" t="s">
        <v>383</v>
      </c>
      <c r="F76" s="16" t="s">
        <v>384</v>
      </c>
      <c r="G76" s="15" t="s">
        <v>384</v>
      </c>
      <c r="H76" s="16" t="s">
        <v>384</v>
      </c>
      <c r="I76" s="18">
        <v>51758.29</v>
      </c>
      <c r="J76" s="19">
        <v>0</v>
      </c>
      <c r="K76" s="19">
        <v>0</v>
      </c>
      <c r="L76" s="20">
        <v>6210.99</v>
      </c>
      <c r="M76" s="21">
        <v>-1035.17</v>
      </c>
      <c r="N76" s="22">
        <v>-1.66</v>
      </c>
      <c r="O76" s="22">
        <v>0</v>
      </c>
      <c r="P76" s="23">
        <v>0</v>
      </c>
      <c r="Q76" s="23">
        <v>-0.2</v>
      </c>
      <c r="R76" s="23">
        <v>0.03</v>
      </c>
    </row>
    <row r="77" spans="1:18" x14ac:dyDescent="0.2">
      <c r="A77" s="10">
        <v>75</v>
      </c>
      <c r="B77" s="15" t="s">
        <v>91</v>
      </c>
      <c r="C77" s="15" t="s">
        <v>91</v>
      </c>
      <c r="D77" s="15" t="s">
        <v>385</v>
      </c>
      <c r="E77" s="15" t="s">
        <v>383</v>
      </c>
      <c r="F77" s="16" t="s">
        <v>384</v>
      </c>
      <c r="G77" s="15" t="s">
        <v>384</v>
      </c>
      <c r="H77" s="16" t="s">
        <v>384</v>
      </c>
      <c r="I77" s="18">
        <v>24899.87</v>
      </c>
      <c r="J77" s="19">
        <v>0</v>
      </c>
      <c r="K77" s="19">
        <v>0</v>
      </c>
      <c r="L77" s="20">
        <v>2987.98</v>
      </c>
      <c r="M77" s="18">
        <v>-498</v>
      </c>
      <c r="N77" s="22">
        <v>-0.21</v>
      </c>
      <c r="O77" s="22">
        <v>0</v>
      </c>
      <c r="P77" s="23">
        <v>0</v>
      </c>
      <c r="Q77" s="23">
        <v>-0.03</v>
      </c>
      <c r="R77" s="23">
        <v>0</v>
      </c>
    </row>
    <row r="78" spans="1:18" x14ac:dyDescent="0.2">
      <c r="A78" s="10">
        <v>76</v>
      </c>
      <c r="B78" s="15" t="s">
        <v>92</v>
      </c>
      <c r="C78" s="15" t="s">
        <v>92</v>
      </c>
      <c r="D78" s="15" t="s">
        <v>382</v>
      </c>
      <c r="E78" s="15" t="s">
        <v>384</v>
      </c>
      <c r="F78" s="16" t="s">
        <v>384</v>
      </c>
      <c r="G78" s="15" t="s">
        <v>383</v>
      </c>
      <c r="H78" s="16" t="s">
        <v>384</v>
      </c>
      <c r="I78" s="18">
        <v>0.09</v>
      </c>
      <c r="J78" s="19">
        <v>0</v>
      </c>
      <c r="K78" s="19">
        <v>0</v>
      </c>
      <c r="L78" s="20">
        <v>0.01</v>
      </c>
      <c r="M78" s="18">
        <v>0</v>
      </c>
      <c r="N78" s="22">
        <v>0</v>
      </c>
      <c r="O78" s="22">
        <v>0</v>
      </c>
      <c r="P78" s="23">
        <v>-3.64</v>
      </c>
      <c r="Q78" s="23">
        <v>0</v>
      </c>
      <c r="R78" s="23">
        <v>7.0000000000000007E-2</v>
      </c>
    </row>
    <row r="79" spans="1:18" x14ac:dyDescent="0.2">
      <c r="A79" s="10">
        <v>77</v>
      </c>
      <c r="B79" s="15" t="s">
        <v>429</v>
      </c>
      <c r="C79" s="15" t="s">
        <v>430</v>
      </c>
      <c r="D79" s="15" t="s">
        <v>385</v>
      </c>
      <c r="E79" s="15" t="s">
        <v>383</v>
      </c>
      <c r="F79" s="16" t="s">
        <v>384</v>
      </c>
      <c r="G79" s="15" t="s">
        <v>384</v>
      </c>
      <c r="H79" s="16" t="s">
        <v>384</v>
      </c>
      <c r="I79" s="18">
        <v>538.1</v>
      </c>
      <c r="J79" s="19">
        <v>0</v>
      </c>
      <c r="K79" s="19">
        <v>0</v>
      </c>
      <c r="L79" s="19">
        <v>64.569999999999993</v>
      </c>
      <c r="M79" s="18">
        <v>-10.76</v>
      </c>
      <c r="N79" s="22">
        <v>0</v>
      </c>
      <c r="O79" s="22">
        <v>0</v>
      </c>
      <c r="P79" s="23">
        <v>0</v>
      </c>
      <c r="Q79" s="23">
        <v>0</v>
      </c>
      <c r="R79" s="23">
        <v>0</v>
      </c>
    </row>
    <row r="80" spans="1:18" x14ac:dyDescent="0.2">
      <c r="A80" s="10">
        <v>78</v>
      </c>
      <c r="B80" s="15" t="s">
        <v>431</v>
      </c>
      <c r="C80" s="15" t="s">
        <v>431</v>
      </c>
      <c r="D80" s="15" t="s">
        <v>382</v>
      </c>
      <c r="E80" s="15" t="s">
        <v>383</v>
      </c>
      <c r="F80" s="16" t="s">
        <v>383</v>
      </c>
      <c r="G80" s="15" t="s">
        <v>383</v>
      </c>
      <c r="H80" s="16" t="s">
        <v>383</v>
      </c>
      <c r="I80" s="18">
        <v>0</v>
      </c>
      <c r="J80" s="19">
        <v>0</v>
      </c>
      <c r="K80" s="19">
        <v>10.14</v>
      </c>
      <c r="L80" s="19">
        <v>0</v>
      </c>
      <c r="M80" s="18">
        <v>-0.2</v>
      </c>
      <c r="N80" s="22">
        <v>0</v>
      </c>
      <c r="O80" s="22">
        <v>0</v>
      </c>
      <c r="P80" s="23">
        <v>-15.94</v>
      </c>
      <c r="Q80" s="23">
        <v>0</v>
      </c>
      <c r="R80" s="23">
        <v>0</v>
      </c>
    </row>
    <row r="81" spans="1:18" x14ac:dyDescent="0.2">
      <c r="A81" s="10">
        <v>79</v>
      </c>
      <c r="B81" s="15" t="s">
        <v>431</v>
      </c>
      <c r="C81" s="15" t="s">
        <v>432</v>
      </c>
      <c r="D81" s="15" t="s">
        <v>385</v>
      </c>
      <c r="E81" s="15" t="s">
        <v>383</v>
      </c>
      <c r="F81" s="16" t="s">
        <v>383</v>
      </c>
      <c r="G81" s="15" t="s">
        <v>383</v>
      </c>
      <c r="H81" s="16" t="s">
        <v>383</v>
      </c>
      <c r="I81" s="18">
        <v>0</v>
      </c>
      <c r="J81" s="19">
        <v>0</v>
      </c>
      <c r="K81" s="19">
        <v>24.33</v>
      </c>
      <c r="L81" s="19">
        <v>0</v>
      </c>
      <c r="M81" s="18">
        <v>-0.49</v>
      </c>
      <c r="N81" s="22">
        <v>0</v>
      </c>
      <c r="O81" s="22">
        <v>0</v>
      </c>
      <c r="P81" s="23">
        <v>0</v>
      </c>
      <c r="Q81" s="23">
        <v>0</v>
      </c>
      <c r="R81" s="23">
        <v>0</v>
      </c>
    </row>
    <row r="82" spans="1:18" x14ac:dyDescent="0.2">
      <c r="A82" s="10">
        <v>80</v>
      </c>
      <c r="B82" s="15" t="s">
        <v>433</v>
      </c>
      <c r="C82" s="15" t="s">
        <v>433</v>
      </c>
      <c r="D82" s="15" t="s">
        <v>382</v>
      </c>
      <c r="E82" s="15" t="s">
        <v>383</v>
      </c>
      <c r="F82" s="16" t="s">
        <v>384</v>
      </c>
      <c r="G82" s="15" t="s">
        <v>383</v>
      </c>
      <c r="H82" s="16" t="s">
        <v>384</v>
      </c>
      <c r="I82" s="18">
        <v>3.13</v>
      </c>
      <c r="J82" s="19">
        <v>0</v>
      </c>
      <c r="K82" s="19">
        <v>0</v>
      </c>
      <c r="L82" s="19">
        <v>0.38</v>
      </c>
      <c r="M82" s="18">
        <v>-0.06</v>
      </c>
      <c r="N82" s="22">
        <v>0</v>
      </c>
      <c r="O82" s="22">
        <v>0</v>
      </c>
      <c r="P82" s="23">
        <v>-18.079999999999998</v>
      </c>
      <c r="Q82" s="23">
        <v>0</v>
      </c>
      <c r="R82" s="23">
        <v>0.36</v>
      </c>
    </row>
    <row r="83" spans="1:18" x14ac:dyDescent="0.2">
      <c r="A83" s="10">
        <v>81</v>
      </c>
      <c r="B83" s="15" t="s">
        <v>120</v>
      </c>
      <c r="C83" s="15" t="s">
        <v>120</v>
      </c>
      <c r="D83" s="15" t="s">
        <v>382</v>
      </c>
      <c r="E83" s="15" t="s">
        <v>383</v>
      </c>
      <c r="F83" s="16" t="s">
        <v>384</v>
      </c>
      <c r="G83" s="15" t="s">
        <v>383</v>
      </c>
      <c r="H83" s="16" t="s">
        <v>383</v>
      </c>
      <c r="I83" s="18">
        <v>0</v>
      </c>
      <c r="J83" s="19">
        <v>0</v>
      </c>
      <c r="K83" s="19">
        <v>1.26</v>
      </c>
      <c r="L83" s="19">
        <v>0</v>
      </c>
      <c r="M83" s="18">
        <v>-0.03</v>
      </c>
      <c r="N83" s="22">
        <v>0</v>
      </c>
      <c r="O83" s="22">
        <v>0</v>
      </c>
      <c r="P83" s="23">
        <v>-54.8</v>
      </c>
      <c r="Q83" s="23">
        <v>0</v>
      </c>
      <c r="R83" s="23">
        <v>1.1000000000000001</v>
      </c>
    </row>
    <row r="84" spans="1:18" x14ac:dyDescent="0.2">
      <c r="A84" s="10">
        <v>82</v>
      </c>
      <c r="B84" s="15" t="s">
        <v>276</v>
      </c>
      <c r="C84" s="15" t="s">
        <v>434</v>
      </c>
      <c r="D84" s="15" t="s">
        <v>385</v>
      </c>
      <c r="E84" s="15" t="s">
        <v>383</v>
      </c>
      <c r="F84" s="16" t="s">
        <v>384</v>
      </c>
      <c r="G84" s="15" t="s">
        <v>384</v>
      </c>
      <c r="H84" s="16" t="s">
        <v>384</v>
      </c>
      <c r="I84" s="18">
        <v>14.24</v>
      </c>
      <c r="J84" s="19">
        <v>0</v>
      </c>
      <c r="K84" s="19">
        <v>0</v>
      </c>
      <c r="L84" s="19">
        <v>1.71</v>
      </c>
      <c r="M84" s="18">
        <v>-0.28000000000000003</v>
      </c>
      <c r="N84" s="22">
        <v>-19.5</v>
      </c>
      <c r="O84" s="22">
        <v>0</v>
      </c>
      <c r="P84" s="23">
        <v>0</v>
      </c>
      <c r="Q84" s="23">
        <v>-2.34</v>
      </c>
      <c r="R84" s="23">
        <v>0.39</v>
      </c>
    </row>
    <row r="85" spans="1:18" x14ac:dyDescent="0.2">
      <c r="A85" s="10">
        <v>83</v>
      </c>
      <c r="B85" s="15" t="s">
        <v>435</v>
      </c>
      <c r="C85" s="15" t="s">
        <v>435</v>
      </c>
      <c r="D85" s="15" t="s">
        <v>385</v>
      </c>
      <c r="E85" s="15" t="s">
        <v>383</v>
      </c>
      <c r="F85" s="16" t="s">
        <v>384</v>
      </c>
      <c r="G85" s="15" t="s">
        <v>384</v>
      </c>
      <c r="H85" s="16" t="s">
        <v>384</v>
      </c>
      <c r="I85" s="18">
        <v>6065.02</v>
      </c>
      <c r="J85" s="19">
        <v>0</v>
      </c>
      <c r="K85" s="19">
        <v>0</v>
      </c>
      <c r="L85" s="19">
        <v>727.8</v>
      </c>
      <c r="M85" s="18">
        <v>-121.3</v>
      </c>
      <c r="N85" s="22">
        <v>-6.05</v>
      </c>
      <c r="O85" s="22">
        <v>0</v>
      </c>
      <c r="P85" s="23">
        <v>0</v>
      </c>
      <c r="Q85" s="23">
        <v>-0.73</v>
      </c>
      <c r="R85" s="23">
        <v>0.12</v>
      </c>
    </row>
    <row r="86" spans="1:18" x14ac:dyDescent="0.2">
      <c r="A86" s="10">
        <v>84</v>
      </c>
      <c r="B86" s="15" t="s">
        <v>436</v>
      </c>
      <c r="C86" s="15" t="s">
        <v>436</v>
      </c>
      <c r="D86" s="15" t="s">
        <v>382</v>
      </c>
      <c r="E86" s="15" t="s">
        <v>383</v>
      </c>
      <c r="F86" s="16" t="s">
        <v>384</v>
      </c>
      <c r="G86" s="15" t="s">
        <v>383</v>
      </c>
      <c r="H86" s="16" t="s">
        <v>383</v>
      </c>
      <c r="I86" s="18">
        <v>0</v>
      </c>
      <c r="J86" s="19">
        <v>0</v>
      </c>
      <c r="K86" s="19">
        <v>24.46</v>
      </c>
      <c r="L86" s="19">
        <v>0</v>
      </c>
      <c r="M86" s="18">
        <v>-0.49</v>
      </c>
      <c r="N86" s="22">
        <v>0</v>
      </c>
      <c r="O86" s="22">
        <v>0</v>
      </c>
      <c r="P86" s="23">
        <v>-916.96</v>
      </c>
      <c r="Q86" s="23">
        <v>0</v>
      </c>
      <c r="R86" s="23">
        <v>18.34</v>
      </c>
    </row>
    <row r="87" spans="1:18" x14ac:dyDescent="0.2">
      <c r="A87" s="10">
        <v>85</v>
      </c>
      <c r="B87" s="15" t="s">
        <v>436</v>
      </c>
      <c r="C87" s="15" t="s">
        <v>87</v>
      </c>
      <c r="D87" s="15" t="s">
        <v>385</v>
      </c>
      <c r="E87" s="15" t="s">
        <v>383</v>
      </c>
      <c r="F87" s="16" t="s">
        <v>384</v>
      </c>
      <c r="G87" s="15" t="s">
        <v>383</v>
      </c>
      <c r="H87" s="16" t="s">
        <v>383</v>
      </c>
      <c r="I87" s="18">
        <v>0</v>
      </c>
      <c r="J87" s="19">
        <v>0</v>
      </c>
      <c r="K87" s="19">
        <v>460.31</v>
      </c>
      <c r="L87" s="19">
        <v>0</v>
      </c>
      <c r="M87" s="18">
        <v>-9.2100000000000009</v>
      </c>
      <c r="N87" s="22">
        <v>0</v>
      </c>
      <c r="O87" s="22">
        <v>0</v>
      </c>
      <c r="P87" s="23">
        <v>0</v>
      </c>
      <c r="Q87" s="23">
        <v>0</v>
      </c>
      <c r="R87" s="23">
        <v>0</v>
      </c>
    </row>
    <row r="88" spans="1:18" x14ac:dyDescent="0.2">
      <c r="A88" s="10">
        <v>86</v>
      </c>
      <c r="B88" s="15" t="s">
        <v>437</v>
      </c>
      <c r="C88" s="15" t="s">
        <v>437</v>
      </c>
      <c r="D88" s="15" t="s">
        <v>382</v>
      </c>
      <c r="E88" s="15" t="s">
        <v>383</v>
      </c>
      <c r="F88" s="16" t="s">
        <v>384</v>
      </c>
      <c r="G88" s="15" t="s">
        <v>383</v>
      </c>
      <c r="H88" s="16" t="s">
        <v>384</v>
      </c>
      <c r="I88" s="18">
        <v>1.25</v>
      </c>
      <c r="J88" s="19">
        <v>0</v>
      </c>
      <c r="K88" s="19">
        <v>0</v>
      </c>
      <c r="L88" s="19">
        <v>0.15</v>
      </c>
      <c r="M88" s="18">
        <v>-0.02</v>
      </c>
      <c r="N88" s="22">
        <v>0</v>
      </c>
      <c r="O88" s="22">
        <v>0</v>
      </c>
      <c r="P88" s="23">
        <v>-262.83</v>
      </c>
      <c r="Q88" s="23">
        <v>0</v>
      </c>
      <c r="R88" s="23">
        <v>5.26</v>
      </c>
    </row>
    <row r="89" spans="1:18" x14ac:dyDescent="0.2">
      <c r="A89" s="10">
        <v>87</v>
      </c>
      <c r="B89" s="15" t="s">
        <v>437</v>
      </c>
      <c r="C89" s="15" t="s">
        <v>438</v>
      </c>
      <c r="D89" s="15" t="s">
        <v>385</v>
      </c>
      <c r="E89" s="15" t="s">
        <v>383</v>
      </c>
      <c r="F89" s="16" t="s">
        <v>384</v>
      </c>
      <c r="G89" s="15" t="s">
        <v>383</v>
      </c>
      <c r="H89" s="16" t="s">
        <v>384</v>
      </c>
      <c r="I89" s="18">
        <v>103.04</v>
      </c>
      <c r="J89" s="19">
        <v>0</v>
      </c>
      <c r="K89" s="19">
        <v>0</v>
      </c>
      <c r="L89" s="20">
        <v>12.36</v>
      </c>
      <c r="M89" s="18">
        <v>-2.06</v>
      </c>
      <c r="N89" s="22">
        <v>0</v>
      </c>
      <c r="O89" s="22">
        <v>0</v>
      </c>
      <c r="P89" s="23">
        <v>0</v>
      </c>
      <c r="Q89" s="23">
        <v>0</v>
      </c>
      <c r="R89" s="23">
        <v>0</v>
      </c>
    </row>
    <row r="90" spans="1:18" x14ac:dyDescent="0.2">
      <c r="A90" s="10">
        <v>88</v>
      </c>
      <c r="B90" s="15" t="s">
        <v>439</v>
      </c>
      <c r="C90" s="15" t="s">
        <v>110</v>
      </c>
      <c r="D90" s="15" t="s">
        <v>385</v>
      </c>
      <c r="E90" s="15" t="s">
        <v>383</v>
      </c>
      <c r="F90" s="16" t="s">
        <v>384</v>
      </c>
      <c r="G90" s="15" t="s">
        <v>383</v>
      </c>
      <c r="H90" s="16" t="s">
        <v>384</v>
      </c>
      <c r="I90" s="18">
        <v>491.26</v>
      </c>
      <c r="J90" s="19">
        <v>0</v>
      </c>
      <c r="K90" s="19">
        <v>0</v>
      </c>
      <c r="L90" s="20">
        <v>58.95</v>
      </c>
      <c r="M90" s="18">
        <v>-9.83</v>
      </c>
      <c r="N90" s="22">
        <v>0</v>
      </c>
      <c r="O90" s="22">
        <v>0</v>
      </c>
      <c r="P90" s="23">
        <v>0</v>
      </c>
      <c r="Q90" s="23">
        <v>0</v>
      </c>
      <c r="R90" s="23">
        <v>0</v>
      </c>
    </row>
    <row r="91" spans="1:18" x14ac:dyDescent="0.2">
      <c r="A91" s="10">
        <v>89</v>
      </c>
      <c r="B91" s="15" t="s">
        <v>96</v>
      </c>
      <c r="C91" s="15" t="s">
        <v>96</v>
      </c>
      <c r="D91" s="15" t="s">
        <v>385</v>
      </c>
      <c r="E91" s="15" t="s">
        <v>383</v>
      </c>
      <c r="F91" s="16" t="s">
        <v>384</v>
      </c>
      <c r="G91" s="15" t="s">
        <v>384</v>
      </c>
      <c r="H91" s="16" t="s">
        <v>384</v>
      </c>
      <c r="I91" s="18">
        <v>18337.62</v>
      </c>
      <c r="J91" s="19">
        <v>0</v>
      </c>
      <c r="K91" s="19">
        <v>0</v>
      </c>
      <c r="L91" s="20">
        <v>2200.5100000000002</v>
      </c>
      <c r="M91" s="21">
        <v>-366.75</v>
      </c>
      <c r="N91" s="22">
        <v>-13.55</v>
      </c>
      <c r="O91" s="22">
        <v>0</v>
      </c>
      <c r="P91" s="23">
        <v>0</v>
      </c>
      <c r="Q91" s="23">
        <v>-1.63</v>
      </c>
      <c r="R91" s="23">
        <v>0.27</v>
      </c>
    </row>
    <row r="92" spans="1:18" x14ac:dyDescent="0.2">
      <c r="A92" s="10">
        <v>90</v>
      </c>
      <c r="B92" s="15" t="s">
        <v>97</v>
      </c>
      <c r="C92" s="15" t="s">
        <v>97</v>
      </c>
      <c r="D92" s="15" t="s">
        <v>385</v>
      </c>
      <c r="E92" s="15" t="s">
        <v>383</v>
      </c>
      <c r="F92" s="16" t="s">
        <v>384</v>
      </c>
      <c r="G92" s="15" t="s">
        <v>384</v>
      </c>
      <c r="H92" s="16" t="s">
        <v>384</v>
      </c>
      <c r="I92" s="18">
        <v>4628.7</v>
      </c>
      <c r="J92" s="19">
        <v>0</v>
      </c>
      <c r="K92" s="19">
        <v>0</v>
      </c>
      <c r="L92" s="20">
        <v>555.44000000000005</v>
      </c>
      <c r="M92" s="18">
        <v>-92.57</v>
      </c>
      <c r="N92" s="22">
        <v>-22.5</v>
      </c>
      <c r="O92" s="22">
        <v>0</v>
      </c>
      <c r="P92" s="23">
        <v>0</v>
      </c>
      <c r="Q92" s="23">
        <v>-2.7</v>
      </c>
      <c r="R92" s="23">
        <v>0.45</v>
      </c>
    </row>
    <row r="93" spans="1:18" x14ac:dyDescent="0.2">
      <c r="A93" s="10">
        <v>91</v>
      </c>
      <c r="B93" s="15" t="s">
        <v>103</v>
      </c>
      <c r="C93" s="15" t="s">
        <v>103</v>
      </c>
      <c r="D93" s="15" t="s">
        <v>385</v>
      </c>
      <c r="E93" s="15" t="s">
        <v>383</v>
      </c>
      <c r="F93" s="16" t="s">
        <v>384</v>
      </c>
      <c r="G93" s="15" t="s">
        <v>384</v>
      </c>
      <c r="H93" s="16" t="s">
        <v>384</v>
      </c>
      <c r="I93" s="18">
        <v>585.22</v>
      </c>
      <c r="J93" s="19">
        <v>0</v>
      </c>
      <c r="K93" s="19">
        <v>0</v>
      </c>
      <c r="L93" s="19">
        <v>70.23</v>
      </c>
      <c r="M93" s="18">
        <v>-11.7</v>
      </c>
      <c r="N93" s="22">
        <v>-7.42</v>
      </c>
      <c r="O93" s="22">
        <v>0</v>
      </c>
      <c r="P93" s="23">
        <v>0</v>
      </c>
      <c r="Q93" s="23">
        <v>-0.89</v>
      </c>
      <c r="R93" s="23">
        <v>0.15</v>
      </c>
    </row>
    <row r="94" spans="1:18" x14ac:dyDescent="0.2">
      <c r="A94" s="10">
        <v>92</v>
      </c>
      <c r="B94" s="15" t="s">
        <v>98</v>
      </c>
      <c r="C94" s="15" t="s">
        <v>98</v>
      </c>
      <c r="D94" s="15" t="s">
        <v>385</v>
      </c>
      <c r="E94" s="15" t="s">
        <v>383</v>
      </c>
      <c r="F94" s="16" t="s">
        <v>384</v>
      </c>
      <c r="G94" s="15" t="s">
        <v>384</v>
      </c>
      <c r="H94" s="16" t="s">
        <v>384</v>
      </c>
      <c r="I94" s="18">
        <v>15136.71</v>
      </c>
      <c r="J94" s="19">
        <v>0</v>
      </c>
      <c r="K94" s="19">
        <v>0</v>
      </c>
      <c r="L94" s="20">
        <v>1816.41</v>
      </c>
      <c r="M94" s="18">
        <v>-302.73</v>
      </c>
      <c r="N94" s="22">
        <v>-0.6</v>
      </c>
      <c r="O94" s="22">
        <v>0</v>
      </c>
      <c r="P94" s="23">
        <v>0</v>
      </c>
      <c r="Q94" s="23">
        <v>-7.0000000000000007E-2</v>
      </c>
      <c r="R94" s="23">
        <v>0.01</v>
      </c>
    </row>
    <row r="95" spans="1:18" x14ac:dyDescent="0.2">
      <c r="A95" s="10">
        <v>93</v>
      </c>
      <c r="B95" s="15" t="s">
        <v>104</v>
      </c>
      <c r="C95" s="15" t="s">
        <v>104</v>
      </c>
      <c r="D95" s="15" t="s">
        <v>385</v>
      </c>
      <c r="E95" s="15" t="s">
        <v>383</v>
      </c>
      <c r="F95" s="16" t="s">
        <v>384</v>
      </c>
      <c r="G95" s="15" t="s">
        <v>384</v>
      </c>
      <c r="H95" s="16" t="s">
        <v>384</v>
      </c>
      <c r="I95" s="18">
        <v>43975.83</v>
      </c>
      <c r="J95" s="19">
        <v>0</v>
      </c>
      <c r="K95" s="19">
        <v>0</v>
      </c>
      <c r="L95" s="20">
        <v>5277.1</v>
      </c>
      <c r="M95" s="18">
        <v>-879.52</v>
      </c>
      <c r="N95" s="22">
        <v>-0.14000000000000001</v>
      </c>
      <c r="O95" s="22">
        <v>0</v>
      </c>
      <c r="P95" s="23">
        <v>0</v>
      </c>
      <c r="Q95" s="23">
        <v>-0.02</v>
      </c>
      <c r="R95" s="23">
        <v>0</v>
      </c>
    </row>
    <row r="96" spans="1:18" x14ac:dyDescent="0.2">
      <c r="A96" s="10">
        <v>94</v>
      </c>
      <c r="B96" s="15" t="s">
        <v>440</v>
      </c>
      <c r="C96" s="15" t="s">
        <v>440</v>
      </c>
      <c r="D96" s="15" t="s">
        <v>382</v>
      </c>
      <c r="E96" s="15" t="s">
        <v>383</v>
      </c>
      <c r="F96" s="16" t="s">
        <v>384</v>
      </c>
      <c r="G96" s="15" t="s">
        <v>383</v>
      </c>
      <c r="H96" s="16" t="s">
        <v>384</v>
      </c>
      <c r="I96" s="18">
        <v>0.97</v>
      </c>
      <c r="J96" s="19">
        <v>0</v>
      </c>
      <c r="K96" s="19">
        <v>0</v>
      </c>
      <c r="L96" s="20">
        <v>0.12</v>
      </c>
      <c r="M96" s="21">
        <v>-0.02</v>
      </c>
      <c r="N96" s="22">
        <v>0</v>
      </c>
      <c r="O96" s="22">
        <v>0</v>
      </c>
      <c r="P96" s="23">
        <v>-220.68</v>
      </c>
      <c r="Q96" s="23">
        <v>0</v>
      </c>
      <c r="R96" s="23">
        <v>4.41</v>
      </c>
    </row>
    <row r="97" spans="1:18" x14ac:dyDescent="0.2">
      <c r="A97" s="10">
        <v>95</v>
      </c>
      <c r="B97" s="15" t="s">
        <v>440</v>
      </c>
      <c r="C97" s="15" t="s">
        <v>111</v>
      </c>
      <c r="D97" s="15" t="s">
        <v>385</v>
      </c>
      <c r="E97" s="15" t="s">
        <v>383</v>
      </c>
      <c r="F97" s="16" t="s">
        <v>384</v>
      </c>
      <c r="G97" s="15" t="s">
        <v>383</v>
      </c>
      <c r="H97" s="16" t="s">
        <v>384</v>
      </c>
      <c r="I97" s="18">
        <v>47.06</v>
      </c>
      <c r="J97" s="19">
        <v>0</v>
      </c>
      <c r="K97" s="19">
        <v>0</v>
      </c>
      <c r="L97" s="19">
        <v>5.65</v>
      </c>
      <c r="M97" s="18">
        <v>-0.94</v>
      </c>
      <c r="N97" s="22">
        <v>0</v>
      </c>
      <c r="O97" s="22">
        <v>0</v>
      </c>
      <c r="P97" s="23">
        <v>0</v>
      </c>
      <c r="Q97" s="23">
        <v>0</v>
      </c>
      <c r="R97" s="23">
        <v>0</v>
      </c>
    </row>
    <row r="98" spans="1:18" x14ac:dyDescent="0.2">
      <c r="A98" s="10">
        <v>96</v>
      </c>
      <c r="B98" s="15" t="s">
        <v>99</v>
      </c>
      <c r="C98" s="15" t="s">
        <v>99</v>
      </c>
      <c r="D98" s="15" t="s">
        <v>385</v>
      </c>
      <c r="E98" s="15" t="s">
        <v>383</v>
      </c>
      <c r="F98" s="16" t="s">
        <v>384</v>
      </c>
      <c r="G98" s="15" t="s">
        <v>384</v>
      </c>
      <c r="H98" s="16" t="s">
        <v>384</v>
      </c>
      <c r="I98" s="18">
        <v>23750.49</v>
      </c>
      <c r="J98" s="19">
        <v>0</v>
      </c>
      <c r="K98" s="19">
        <v>0</v>
      </c>
      <c r="L98" s="20">
        <v>2850.06</v>
      </c>
      <c r="M98" s="18">
        <v>-475.01</v>
      </c>
      <c r="N98" s="22">
        <v>-0.3</v>
      </c>
      <c r="O98" s="22">
        <v>0</v>
      </c>
      <c r="P98" s="23">
        <v>0</v>
      </c>
      <c r="Q98" s="23">
        <v>-0.04</v>
      </c>
      <c r="R98" s="23">
        <v>0.01</v>
      </c>
    </row>
    <row r="99" spans="1:18" x14ac:dyDescent="0.2">
      <c r="A99" s="10">
        <v>97</v>
      </c>
      <c r="B99" s="15" t="s">
        <v>100</v>
      </c>
      <c r="C99" s="15" t="s">
        <v>100</v>
      </c>
      <c r="D99" s="15" t="s">
        <v>385</v>
      </c>
      <c r="E99" s="15" t="s">
        <v>383</v>
      </c>
      <c r="F99" s="16" t="s">
        <v>384</v>
      </c>
      <c r="G99" s="15" t="s">
        <v>384</v>
      </c>
      <c r="H99" s="16" t="s">
        <v>384</v>
      </c>
      <c r="I99" s="18">
        <v>61272.81</v>
      </c>
      <c r="J99" s="19">
        <v>0</v>
      </c>
      <c r="K99" s="19">
        <v>0</v>
      </c>
      <c r="L99" s="19">
        <v>7352.74</v>
      </c>
      <c r="M99" s="18">
        <v>-1225.46</v>
      </c>
      <c r="N99" s="22">
        <v>-7.0000000000000007E-2</v>
      </c>
      <c r="O99" s="22">
        <v>0</v>
      </c>
      <c r="P99" s="23">
        <v>0</v>
      </c>
      <c r="Q99" s="23">
        <v>-0.01</v>
      </c>
      <c r="R99" s="23">
        <v>0</v>
      </c>
    </row>
    <row r="100" spans="1:18" x14ac:dyDescent="0.2">
      <c r="A100" s="10">
        <v>98</v>
      </c>
      <c r="B100" s="15" t="s">
        <v>101</v>
      </c>
      <c r="C100" s="15" t="s">
        <v>101</v>
      </c>
      <c r="D100" s="15" t="s">
        <v>385</v>
      </c>
      <c r="E100" s="15" t="s">
        <v>383</v>
      </c>
      <c r="F100" s="16" t="s">
        <v>384</v>
      </c>
      <c r="G100" s="15" t="s">
        <v>384</v>
      </c>
      <c r="H100" s="16" t="s">
        <v>384</v>
      </c>
      <c r="I100" s="18">
        <v>8190.07</v>
      </c>
      <c r="J100" s="19">
        <v>0</v>
      </c>
      <c r="K100" s="19">
        <v>0</v>
      </c>
      <c r="L100" s="20">
        <v>982.81</v>
      </c>
      <c r="M100" s="18">
        <v>-163.80000000000001</v>
      </c>
      <c r="N100" s="22">
        <v>-3.01</v>
      </c>
      <c r="O100" s="22">
        <v>0</v>
      </c>
      <c r="P100" s="23">
        <v>0</v>
      </c>
      <c r="Q100" s="23">
        <v>-0.36</v>
      </c>
      <c r="R100" s="23">
        <v>0.06</v>
      </c>
    </row>
    <row r="101" spans="1:18" x14ac:dyDescent="0.2">
      <c r="A101" s="10">
        <v>99</v>
      </c>
      <c r="B101" s="15" t="s">
        <v>102</v>
      </c>
      <c r="C101" s="15" t="s">
        <v>102</v>
      </c>
      <c r="D101" s="15" t="s">
        <v>385</v>
      </c>
      <c r="E101" s="15" t="s">
        <v>383</v>
      </c>
      <c r="F101" s="16" t="s">
        <v>384</v>
      </c>
      <c r="G101" s="15" t="s">
        <v>384</v>
      </c>
      <c r="H101" s="16" t="s">
        <v>384</v>
      </c>
      <c r="I101" s="18">
        <v>10689.18</v>
      </c>
      <c r="J101" s="19">
        <v>0</v>
      </c>
      <c r="K101" s="19">
        <v>0</v>
      </c>
      <c r="L101" s="20">
        <v>1282.7</v>
      </c>
      <c r="M101" s="18">
        <v>-213.78</v>
      </c>
      <c r="N101" s="22">
        <v>-38.35</v>
      </c>
      <c r="O101" s="22">
        <v>0</v>
      </c>
      <c r="P101" s="23">
        <v>0</v>
      </c>
      <c r="Q101" s="23">
        <v>-4.5999999999999996</v>
      </c>
      <c r="R101" s="23">
        <v>0.77</v>
      </c>
    </row>
    <row r="102" spans="1:18" x14ac:dyDescent="0.2">
      <c r="A102" s="10">
        <v>100</v>
      </c>
      <c r="B102" s="15" t="s">
        <v>441</v>
      </c>
      <c r="C102" s="15" t="s">
        <v>442</v>
      </c>
      <c r="D102" s="15" t="s">
        <v>385</v>
      </c>
      <c r="E102" s="15" t="s">
        <v>383</v>
      </c>
      <c r="F102" s="16" t="s">
        <v>384</v>
      </c>
      <c r="G102" s="15" t="s">
        <v>384</v>
      </c>
      <c r="H102" s="16" t="s">
        <v>384</v>
      </c>
      <c r="I102" s="18">
        <v>62.67</v>
      </c>
      <c r="J102" s="19">
        <v>0</v>
      </c>
      <c r="K102" s="19">
        <v>0</v>
      </c>
      <c r="L102" s="19">
        <v>7.52</v>
      </c>
      <c r="M102" s="18">
        <v>-1.25</v>
      </c>
      <c r="N102" s="22">
        <v>-0.16</v>
      </c>
      <c r="O102" s="22">
        <v>0</v>
      </c>
      <c r="P102" s="23">
        <v>0</v>
      </c>
      <c r="Q102" s="23">
        <v>-0.02</v>
      </c>
      <c r="R102" s="23">
        <v>0</v>
      </c>
    </row>
    <row r="103" spans="1:18" x14ac:dyDescent="0.2">
      <c r="A103" s="10">
        <v>101</v>
      </c>
      <c r="B103" s="15" t="s">
        <v>443</v>
      </c>
      <c r="C103" s="15" t="s">
        <v>443</v>
      </c>
      <c r="D103" s="15" t="s">
        <v>382</v>
      </c>
      <c r="E103" s="15" t="s">
        <v>383</v>
      </c>
      <c r="F103" s="16" t="s">
        <v>383</v>
      </c>
      <c r="G103" s="15" t="s">
        <v>383</v>
      </c>
      <c r="H103" s="16" t="s">
        <v>383</v>
      </c>
      <c r="I103" s="18">
        <v>0</v>
      </c>
      <c r="J103" s="19">
        <v>0</v>
      </c>
      <c r="K103" s="19">
        <v>2.35</v>
      </c>
      <c r="L103" s="20">
        <v>0</v>
      </c>
      <c r="M103" s="21">
        <v>-0.05</v>
      </c>
      <c r="N103" s="22">
        <v>0</v>
      </c>
      <c r="O103" s="22">
        <v>0</v>
      </c>
      <c r="P103" s="23">
        <v>-90.03</v>
      </c>
      <c r="Q103" s="23">
        <v>0</v>
      </c>
      <c r="R103" s="23">
        <v>0</v>
      </c>
    </row>
    <row r="104" spans="1:18" x14ac:dyDescent="0.2">
      <c r="A104" s="10">
        <v>102</v>
      </c>
      <c r="B104" s="15" t="s">
        <v>443</v>
      </c>
      <c r="C104" s="15" t="s">
        <v>444</v>
      </c>
      <c r="D104" s="15" t="s">
        <v>385</v>
      </c>
      <c r="E104" s="15" t="s">
        <v>383</v>
      </c>
      <c r="F104" s="16" t="s">
        <v>383</v>
      </c>
      <c r="G104" s="15" t="s">
        <v>383</v>
      </c>
      <c r="H104" s="16" t="s">
        <v>383</v>
      </c>
      <c r="I104" s="18">
        <v>0</v>
      </c>
      <c r="J104" s="19">
        <v>0</v>
      </c>
      <c r="K104" s="19">
        <v>103.12</v>
      </c>
      <c r="L104" s="20">
        <v>0</v>
      </c>
      <c r="M104" s="18">
        <v>-2.06</v>
      </c>
      <c r="N104" s="22">
        <v>0</v>
      </c>
      <c r="O104" s="22">
        <v>0</v>
      </c>
      <c r="P104" s="23">
        <v>0</v>
      </c>
      <c r="Q104" s="23">
        <v>0</v>
      </c>
      <c r="R104" s="23">
        <v>0</v>
      </c>
    </row>
    <row r="105" spans="1:18" x14ac:dyDescent="0.2">
      <c r="A105" s="10">
        <v>103</v>
      </c>
      <c r="B105" s="15" t="s">
        <v>445</v>
      </c>
      <c r="C105" s="15" t="s">
        <v>446</v>
      </c>
      <c r="D105" s="15" t="s">
        <v>385</v>
      </c>
      <c r="E105" s="15" t="s">
        <v>383</v>
      </c>
      <c r="F105" s="16" t="s">
        <v>384</v>
      </c>
      <c r="G105" s="15" t="s">
        <v>384</v>
      </c>
      <c r="H105" s="16" t="s">
        <v>383</v>
      </c>
      <c r="I105" s="18">
        <v>0</v>
      </c>
      <c r="J105" s="19">
        <v>0</v>
      </c>
      <c r="K105" s="19">
        <v>6691.54</v>
      </c>
      <c r="L105" s="20">
        <v>0</v>
      </c>
      <c r="M105" s="18">
        <v>-133.83000000000001</v>
      </c>
      <c r="N105" s="22">
        <v>-6.98</v>
      </c>
      <c r="O105" s="22">
        <v>0</v>
      </c>
      <c r="P105" s="23">
        <v>0</v>
      </c>
      <c r="Q105" s="23">
        <v>-0.84</v>
      </c>
      <c r="R105" s="23">
        <v>0.14000000000000001</v>
      </c>
    </row>
    <row r="106" spans="1:18" x14ac:dyDescent="0.2">
      <c r="A106" s="10">
        <v>104</v>
      </c>
      <c r="B106" s="15" t="s">
        <v>107</v>
      </c>
      <c r="C106" s="15" t="s">
        <v>107</v>
      </c>
      <c r="D106" s="15" t="s">
        <v>385</v>
      </c>
      <c r="E106" s="15" t="s">
        <v>383</v>
      </c>
      <c r="F106" s="16" t="s">
        <v>384</v>
      </c>
      <c r="G106" s="15" t="s">
        <v>384</v>
      </c>
      <c r="H106" s="16" t="s">
        <v>384</v>
      </c>
      <c r="I106" s="18">
        <v>55590.2</v>
      </c>
      <c r="J106" s="19">
        <v>0</v>
      </c>
      <c r="K106" s="19">
        <v>0</v>
      </c>
      <c r="L106" s="19">
        <v>6670.82</v>
      </c>
      <c r="M106" s="18">
        <v>-1111.8</v>
      </c>
      <c r="N106" s="22">
        <v>-2.8</v>
      </c>
      <c r="O106" s="22">
        <v>0</v>
      </c>
      <c r="P106" s="23">
        <v>0</v>
      </c>
      <c r="Q106" s="23">
        <v>-0.34</v>
      </c>
      <c r="R106" s="23">
        <v>0.06</v>
      </c>
    </row>
    <row r="107" spans="1:18" x14ac:dyDescent="0.2">
      <c r="A107" s="10">
        <v>105</v>
      </c>
      <c r="B107" s="15" t="s">
        <v>108</v>
      </c>
      <c r="C107" s="15" t="s">
        <v>108</v>
      </c>
      <c r="D107" s="15" t="s">
        <v>385</v>
      </c>
      <c r="E107" s="15" t="s">
        <v>383</v>
      </c>
      <c r="F107" s="16" t="s">
        <v>384</v>
      </c>
      <c r="G107" s="15" t="s">
        <v>384</v>
      </c>
      <c r="H107" s="16" t="s">
        <v>384</v>
      </c>
      <c r="I107" s="18">
        <v>10602.76</v>
      </c>
      <c r="J107" s="19">
        <v>0</v>
      </c>
      <c r="K107" s="19">
        <v>0</v>
      </c>
      <c r="L107" s="19">
        <v>1272.33</v>
      </c>
      <c r="M107" s="18">
        <v>-212.06</v>
      </c>
      <c r="N107" s="22">
        <v>-50.96</v>
      </c>
      <c r="O107" s="22">
        <v>0</v>
      </c>
      <c r="P107" s="23">
        <v>0</v>
      </c>
      <c r="Q107" s="23">
        <v>-6.12</v>
      </c>
      <c r="R107" s="23">
        <v>1.02</v>
      </c>
    </row>
    <row r="108" spans="1:18" x14ac:dyDescent="0.2">
      <c r="A108" s="10">
        <v>106</v>
      </c>
      <c r="B108" s="15" t="s">
        <v>109</v>
      </c>
      <c r="C108" s="15" t="s">
        <v>109</v>
      </c>
      <c r="D108" s="15" t="s">
        <v>385</v>
      </c>
      <c r="E108" s="15" t="s">
        <v>383</v>
      </c>
      <c r="F108" s="16" t="s">
        <v>384</v>
      </c>
      <c r="G108" s="15" t="s">
        <v>384</v>
      </c>
      <c r="H108" s="16" t="s">
        <v>384</v>
      </c>
      <c r="I108" s="18">
        <v>11860.67</v>
      </c>
      <c r="J108" s="19">
        <v>0</v>
      </c>
      <c r="K108" s="19">
        <v>0</v>
      </c>
      <c r="L108" s="19">
        <v>1423.28</v>
      </c>
      <c r="M108" s="18">
        <v>-237.21</v>
      </c>
      <c r="N108" s="22">
        <v>-7.0000000000000007E-2</v>
      </c>
      <c r="O108" s="22">
        <v>0</v>
      </c>
      <c r="P108" s="23">
        <v>0</v>
      </c>
      <c r="Q108" s="23">
        <v>-0.01</v>
      </c>
      <c r="R108" s="23">
        <v>0</v>
      </c>
    </row>
    <row r="109" spans="1:18" x14ac:dyDescent="0.2">
      <c r="A109" s="10">
        <v>107</v>
      </c>
      <c r="B109" s="15" t="s">
        <v>105</v>
      </c>
      <c r="C109" s="15" t="s">
        <v>105</v>
      </c>
      <c r="D109" s="15" t="s">
        <v>382</v>
      </c>
      <c r="E109" s="15" t="s">
        <v>383</v>
      </c>
      <c r="F109" s="16" t="s">
        <v>384</v>
      </c>
      <c r="G109" s="15" t="s">
        <v>384</v>
      </c>
      <c r="H109" s="16" t="s">
        <v>384</v>
      </c>
      <c r="I109" s="18">
        <v>29354.400000000001</v>
      </c>
      <c r="J109" s="19">
        <v>0</v>
      </c>
      <c r="K109" s="19">
        <v>0</v>
      </c>
      <c r="L109" s="19">
        <v>3522.53</v>
      </c>
      <c r="M109" s="18">
        <v>-587.09</v>
      </c>
      <c r="N109" s="22">
        <v>-567.52</v>
      </c>
      <c r="O109" s="22">
        <v>0</v>
      </c>
      <c r="P109" s="23">
        <v>0</v>
      </c>
      <c r="Q109" s="23">
        <v>-68.099999999999994</v>
      </c>
      <c r="R109" s="23">
        <v>11.35</v>
      </c>
    </row>
    <row r="110" spans="1:18" x14ac:dyDescent="0.2">
      <c r="A110" s="10">
        <v>108</v>
      </c>
      <c r="B110" s="15" t="s">
        <v>105</v>
      </c>
      <c r="C110" s="15" t="s">
        <v>106</v>
      </c>
      <c r="D110" s="15" t="s">
        <v>385</v>
      </c>
      <c r="E110" s="15" t="s">
        <v>383</v>
      </c>
      <c r="F110" s="16" t="s">
        <v>384</v>
      </c>
      <c r="G110" s="15" t="s">
        <v>384</v>
      </c>
      <c r="H110" s="16" t="s">
        <v>384</v>
      </c>
      <c r="I110" s="18">
        <v>2380.4299999999998</v>
      </c>
      <c r="J110" s="19">
        <v>0</v>
      </c>
      <c r="K110" s="19">
        <v>0</v>
      </c>
      <c r="L110" s="19">
        <v>285.64999999999998</v>
      </c>
      <c r="M110" s="18">
        <v>-47.61</v>
      </c>
      <c r="N110" s="22">
        <v>-0.01</v>
      </c>
      <c r="O110" s="22">
        <v>0</v>
      </c>
      <c r="P110" s="23">
        <v>0</v>
      </c>
      <c r="Q110" s="23">
        <v>0</v>
      </c>
      <c r="R110" s="23">
        <v>0</v>
      </c>
    </row>
    <row r="111" spans="1:18" x14ac:dyDescent="0.2">
      <c r="A111" s="10">
        <v>109</v>
      </c>
      <c r="B111" s="15" t="s">
        <v>447</v>
      </c>
      <c r="C111" s="15" t="s">
        <v>447</v>
      </c>
      <c r="D111" s="15" t="s">
        <v>382</v>
      </c>
      <c r="E111" s="15" t="s">
        <v>383</v>
      </c>
      <c r="F111" s="16" t="s">
        <v>383</v>
      </c>
      <c r="G111" s="15" t="s">
        <v>383</v>
      </c>
      <c r="H111" s="16" t="s">
        <v>383</v>
      </c>
      <c r="I111" s="18">
        <v>0</v>
      </c>
      <c r="J111" s="19">
        <v>0</v>
      </c>
      <c r="K111" s="19">
        <v>0.84</v>
      </c>
      <c r="L111" s="20">
        <v>0</v>
      </c>
      <c r="M111" s="21">
        <v>-0.02</v>
      </c>
      <c r="N111" s="22">
        <v>0</v>
      </c>
      <c r="O111" s="22">
        <v>0</v>
      </c>
      <c r="P111" s="23">
        <v>-28.87</v>
      </c>
      <c r="Q111" s="23">
        <v>0</v>
      </c>
      <c r="R111" s="23">
        <v>0</v>
      </c>
    </row>
    <row r="112" spans="1:18" x14ac:dyDescent="0.2">
      <c r="A112" s="10">
        <v>110</v>
      </c>
      <c r="B112" s="15" t="s">
        <v>447</v>
      </c>
      <c r="C112" s="15" t="s">
        <v>448</v>
      </c>
      <c r="D112" s="15" t="s">
        <v>385</v>
      </c>
      <c r="E112" s="15" t="s">
        <v>383</v>
      </c>
      <c r="F112" s="16" t="s">
        <v>383</v>
      </c>
      <c r="G112" s="15" t="s">
        <v>383</v>
      </c>
      <c r="H112" s="16" t="s">
        <v>383</v>
      </c>
      <c r="I112" s="18">
        <v>0</v>
      </c>
      <c r="J112" s="19">
        <v>0</v>
      </c>
      <c r="K112" s="19">
        <v>176.61</v>
      </c>
      <c r="L112" s="19">
        <v>0</v>
      </c>
      <c r="M112" s="18">
        <v>-3.53</v>
      </c>
      <c r="N112" s="22">
        <v>0</v>
      </c>
      <c r="O112" s="22">
        <v>0</v>
      </c>
      <c r="P112" s="23">
        <v>0</v>
      </c>
      <c r="Q112" s="23">
        <v>0</v>
      </c>
      <c r="R112" s="23">
        <v>0</v>
      </c>
    </row>
    <row r="113" spans="1:18" x14ac:dyDescent="0.2">
      <c r="A113" s="10">
        <v>111</v>
      </c>
      <c r="B113" s="15" t="s">
        <v>449</v>
      </c>
      <c r="C113" s="26" t="s">
        <v>449</v>
      </c>
      <c r="D113" s="15" t="s">
        <v>385</v>
      </c>
      <c r="E113" s="15" t="s">
        <v>383</v>
      </c>
      <c r="F113" s="16" t="s">
        <v>384</v>
      </c>
      <c r="G113" s="15" t="s">
        <v>384</v>
      </c>
      <c r="H113" s="16" t="s">
        <v>383</v>
      </c>
      <c r="I113" s="18">
        <v>0</v>
      </c>
      <c r="J113" s="19">
        <v>0</v>
      </c>
      <c r="K113" s="19">
        <v>22502.99</v>
      </c>
      <c r="L113" s="19">
        <v>0</v>
      </c>
      <c r="M113" s="18">
        <v>-450.06</v>
      </c>
      <c r="N113" s="22">
        <v>-13.46</v>
      </c>
      <c r="O113" s="22">
        <v>0</v>
      </c>
      <c r="P113" s="23">
        <v>0</v>
      </c>
      <c r="Q113" s="23">
        <v>-1.62</v>
      </c>
      <c r="R113" s="23">
        <v>0.27</v>
      </c>
    </row>
    <row r="114" spans="1:18" x14ac:dyDescent="0.2">
      <c r="A114" s="10">
        <v>112</v>
      </c>
      <c r="B114" s="15" t="s">
        <v>128</v>
      </c>
      <c r="C114" s="15" t="s">
        <v>128</v>
      </c>
      <c r="D114" s="15" t="s">
        <v>385</v>
      </c>
      <c r="E114" s="15" t="s">
        <v>383</v>
      </c>
      <c r="F114" s="16" t="s">
        <v>384</v>
      </c>
      <c r="G114" s="15" t="s">
        <v>384</v>
      </c>
      <c r="H114" s="16" t="s">
        <v>383</v>
      </c>
      <c r="I114" s="18">
        <v>0</v>
      </c>
      <c r="J114" s="19">
        <v>0</v>
      </c>
      <c r="K114" s="19">
        <v>1154.05</v>
      </c>
      <c r="L114" s="19">
        <v>0</v>
      </c>
      <c r="M114" s="18">
        <v>-23.08</v>
      </c>
      <c r="N114" s="22">
        <v>-10.14</v>
      </c>
      <c r="O114" s="22">
        <v>0</v>
      </c>
      <c r="P114" s="23">
        <v>0</v>
      </c>
      <c r="Q114" s="23">
        <v>-1.22</v>
      </c>
      <c r="R114" s="23">
        <v>0.2</v>
      </c>
    </row>
    <row r="115" spans="1:18" x14ac:dyDescent="0.2">
      <c r="A115" s="10">
        <v>113</v>
      </c>
      <c r="B115" s="15" t="s">
        <v>450</v>
      </c>
      <c r="C115" s="15" t="s">
        <v>450</v>
      </c>
      <c r="D115" s="15" t="s">
        <v>385</v>
      </c>
      <c r="E115" s="15" t="s">
        <v>383</v>
      </c>
      <c r="F115" s="16" t="s">
        <v>384</v>
      </c>
      <c r="G115" s="15" t="s">
        <v>384</v>
      </c>
      <c r="H115" s="16" t="s">
        <v>384</v>
      </c>
      <c r="I115" s="18">
        <v>17286.13</v>
      </c>
      <c r="J115" s="19">
        <v>0</v>
      </c>
      <c r="K115" s="19">
        <v>0</v>
      </c>
      <c r="L115" s="20">
        <v>2074.34</v>
      </c>
      <c r="M115" s="18">
        <v>-345.72</v>
      </c>
      <c r="N115" s="22">
        <v>-28.62</v>
      </c>
      <c r="O115" s="22">
        <v>0</v>
      </c>
      <c r="P115" s="23">
        <v>0</v>
      </c>
      <c r="Q115" s="23">
        <v>-3.43</v>
      </c>
      <c r="R115" s="23">
        <v>0.56999999999999995</v>
      </c>
    </row>
    <row r="116" spans="1:18" x14ac:dyDescent="0.2">
      <c r="A116" s="10">
        <v>114</v>
      </c>
      <c r="B116" s="15" t="s">
        <v>112</v>
      </c>
      <c r="C116" s="15" t="s">
        <v>112</v>
      </c>
      <c r="D116" s="15" t="s">
        <v>385</v>
      </c>
      <c r="E116" s="15" t="s">
        <v>383</v>
      </c>
      <c r="F116" s="16" t="s">
        <v>383</v>
      </c>
      <c r="G116" s="15" t="s">
        <v>384</v>
      </c>
      <c r="H116" s="16" t="s">
        <v>384</v>
      </c>
      <c r="I116" s="18">
        <v>212301.33</v>
      </c>
      <c r="J116" s="19">
        <v>0</v>
      </c>
      <c r="K116" s="19">
        <v>0</v>
      </c>
      <c r="L116" s="20">
        <v>25476.16</v>
      </c>
      <c r="M116" s="18">
        <v>-4246.03</v>
      </c>
      <c r="N116" s="22">
        <v>-0.16</v>
      </c>
      <c r="O116" s="22">
        <v>0</v>
      </c>
      <c r="P116" s="23">
        <v>0</v>
      </c>
      <c r="Q116" s="23">
        <v>-0.02</v>
      </c>
      <c r="R116" s="23">
        <v>0</v>
      </c>
    </row>
    <row r="117" spans="1:18" x14ac:dyDescent="0.2">
      <c r="A117" s="10">
        <v>115</v>
      </c>
      <c r="B117" s="15" t="s">
        <v>441</v>
      </c>
      <c r="C117" s="15" t="s">
        <v>346</v>
      </c>
      <c r="D117" s="15" t="s">
        <v>385</v>
      </c>
      <c r="E117" s="15" t="s">
        <v>383</v>
      </c>
      <c r="F117" s="16" t="s">
        <v>384</v>
      </c>
      <c r="G117" s="15" t="s">
        <v>384</v>
      </c>
      <c r="H117" s="16" t="s">
        <v>384</v>
      </c>
      <c r="I117" s="18">
        <v>2846.02</v>
      </c>
      <c r="J117" s="19">
        <v>0</v>
      </c>
      <c r="K117" s="19">
        <v>0</v>
      </c>
      <c r="L117" s="19">
        <v>341.52</v>
      </c>
      <c r="M117" s="18">
        <v>-56.92</v>
      </c>
      <c r="N117" s="22">
        <v>-2.87</v>
      </c>
      <c r="O117" s="22">
        <v>0</v>
      </c>
      <c r="P117" s="23">
        <v>0</v>
      </c>
      <c r="Q117" s="23">
        <v>-0.34</v>
      </c>
      <c r="R117" s="23">
        <v>0.06</v>
      </c>
    </row>
    <row r="118" spans="1:18" x14ac:dyDescent="0.2">
      <c r="A118" s="10">
        <v>116</v>
      </c>
      <c r="B118" s="15" t="s">
        <v>451</v>
      </c>
      <c r="C118" s="15" t="s">
        <v>451</v>
      </c>
      <c r="D118" s="15" t="s">
        <v>382</v>
      </c>
      <c r="E118" s="15" t="s">
        <v>383</v>
      </c>
      <c r="F118" s="16" t="s">
        <v>384</v>
      </c>
      <c r="G118" s="15" t="s">
        <v>384</v>
      </c>
      <c r="H118" s="16" t="s">
        <v>384</v>
      </c>
      <c r="I118" s="18">
        <v>77.47</v>
      </c>
      <c r="J118" s="19">
        <v>0</v>
      </c>
      <c r="K118" s="19">
        <v>0</v>
      </c>
      <c r="L118" s="19">
        <v>9.3000000000000007</v>
      </c>
      <c r="M118" s="18">
        <v>-1.55</v>
      </c>
      <c r="N118" s="22">
        <v>-77.47</v>
      </c>
      <c r="O118" s="22">
        <v>0</v>
      </c>
      <c r="P118" s="23">
        <v>0</v>
      </c>
      <c r="Q118" s="23">
        <v>-9.3000000000000007</v>
      </c>
      <c r="R118" s="23">
        <v>1.55</v>
      </c>
    </row>
    <row r="119" spans="1:18" x14ac:dyDescent="0.2">
      <c r="A119" s="10">
        <v>117</v>
      </c>
      <c r="B119" s="15" t="s">
        <v>451</v>
      </c>
      <c r="C119" s="15" t="s">
        <v>452</v>
      </c>
      <c r="D119" s="15" t="s">
        <v>385</v>
      </c>
      <c r="E119" s="15" t="s">
        <v>383</v>
      </c>
      <c r="F119" s="16" t="s">
        <v>384</v>
      </c>
      <c r="G119" s="15" t="s">
        <v>384</v>
      </c>
      <c r="H119" s="16" t="s">
        <v>384</v>
      </c>
      <c r="I119" s="18">
        <v>490.81</v>
      </c>
      <c r="J119" s="19">
        <v>0</v>
      </c>
      <c r="K119" s="19">
        <v>0</v>
      </c>
      <c r="L119" s="19">
        <v>58.9</v>
      </c>
      <c r="M119" s="18">
        <v>-9.82</v>
      </c>
      <c r="N119" s="22">
        <v>0</v>
      </c>
      <c r="O119" s="22">
        <v>0</v>
      </c>
      <c r="P119" s="23">
        <v>0</v>
      </c>
      <c r="Q119" s="23">
        <v>0</v>
      </c>
      <c r="R119" s="23">
        <v>0</v>
      </c>
    </row>
    <row r="120" spans="1:18" x14ac:dyDescent="0.2">
      <c r="A120" s="10">
        <v>118</v>
      </c>
      <c r="B120" s="15" t="s">
        <v>441</v>
      </c>
      <c r="C120" s="15" t="s">
        <v>347</v>
      </c>
      <c r="D120" s="15" t="s">
        <v>385</v>
      </c>
      <c r="E120" s="15" t="s">
        <v>383</v>
      </c>
      <c r="F120" s="16" t="s">
        <v>384</v>
      </c>
      <c r="G120" s="15" t="s">
        <v>384</v>
      </c>
      <c r="H120" s="16" t="s">
        <v>384</v>
      </c>
      <c r="I120" s="18">
        <v>92.5</v>
      </c>
      <c r="J120" s="19">
        <v>0</v>
      </c>
      <c r="K120" s="19">
        <v>0</v>
      </c>
      <c r="L120" s="19">
        <v>11.1</v>
      </c>
      <c r="M120" s="18">
        <v>-1.85</v>
      </c>
      <c r="N120" s="22">
        <v>0</v>
      </c>
      <c r="O120" s="22">
        <v>0</v>
      </c>
      <c r="P120" s="23">
        <v>0</v>
      </c>
      <c r="Q120" s="23">
        <v>0</v>
      </c>
      <c r="R120" s="23">
        <v>0</v>
      </c>
    </row>
    <row r="121" spans="1:18" x14ac:dyDescent="0.2">
      <c r="A121" s="10">
        <v>119</v>
      </c>
      <c r="B121" s="15" t="s">
        <v>95</v>
      </c>
      <c r="C121" s="15" t="s">
        <v>95</v>
      </c>
      <c r="D121" s="15" t="s">
        <v>385</v>
      </c>
      <c r="E121" s="15" t="s">
        <v>383</v>
      </c>
      <c r="F121" s="16" t="s">
        <v>384</v>
      </c>
      <c r="G121" s="15" t="s">
        <v>384</v>
      </c>
      <c r="H121" s="16" t="s">
        <v>384</v>
      </c>
      <c r="I121" s="18">
        <v>51069.86</v>
      </c>
      <c r="J121" s="19">
        <v>0</v>
      </c>
      <c r="K121" s="19">
        <v>0</v>
      </c>
      <c r="L121" s="19">
        <v>6128.38</v>
      </c>
      <c r="M121" s="18">
        <v>-1021.4</v>
      </c>
      <c r="N121" s="22">
        <v>-91.53</v>
      </c>
      <c r="O121" s="22">
        <v>0</v>
      </c>
      <c r="P121" s="23">
        <v>0</v>
      </c>
      <c r="Q121" s="23">
        <v>-10.98</v>
      </c>
      <c r="R121" s="23">
        <v>1.83</v>
      </c>
    </row>
    <row r="122" spans="1:18" x14ac:dyDescent="0.2">
      <c r="A122" s="10">
        <v>120</v>
      </c>
      <c r="B122" s="15" t="s">
        <v>222</v>
      </c>
      <c r="C122" s="15" t="s">
        <v>221</v>
      </c>
      <c r="D122" s="15" t="s">
        <v>385</v>
      </c>
      <c r="E122" s="15" t="s">
        <v>383</v>
      </c>
      <c r="F122" s="16" t="s">
        <v>384</v>
      </c>
      <c r="G122" s="15" t="s">
        <v>384</v>
      </c>
      <c r="H122" s="16" t="s">
        <v>384</v>
      </c>
      <c r="I122" s="18">
        <v>54167.57</v>
      </c>
      <c r="J122" s="19">
        <v>0</v>
      </c>
      <c r="K122" s="19">
        <v>0</v>
      </c>
      <c r="L122" s="19">
        <v>6500.11</v>
      </c>
      <c r="M122" s="18">
        <v>-1083.3499999999999</v>
      </c>
      <c r="N122" s="22">
        <v>-13.84</v>
      </c>
      <c r="O122" s="22">
        <v>0</v>
      </c>
      <c r="P122" s="23">
        <v>0</v>
      </c>
      <c r="Q122" s="23">
        <v>-1.66</v>
      </c>
      <c r="R122" s="23">
        <v>0.28000000000000003</v>
      </c>
    </row>
    <row r="123" spans="1:18" x14ac:dyDescent="0.2">
      <c r="A123" s="10">
        <v>121</v>
      </c>
      <c r="B123" s="15" t="s">
        <v>453</v>
      </c>
      <c r="C123" s="15" t="s">
        <v>113</v>
      </c>
      <c r="D123" s="15" t="s">
        <v>385</v>
      </c>
      <c r="E123" s="15" t="s">
        <v>383</v>
      </c>
      <c r="F123" s="16" t="s">
        <v>384</v>
      </c>
      <c r="G123" s="15" t="s">
        <v>384</v>
      </c>
      <c r="H123" s="16" t="s">
        <v>384</v>
      </c>
      <c r="I123" s="18">
        <v>637.24</v>
      </c>
      <c r="J123" s="19">
        <v>0</v>
      </c>
      <c r="K123" s="19">
        <v>0</v>
      </c>
      <c r="L123" s="19">
        <v>76.47</v>
      </c>
      <c r="M123" s="18">
        <v>-12.74</v>
      </c>
      <c r="N123" s="22">
        <v>-6.93</v>
      </c>
      <c r="O123" s="22">
        <v>0</v>
      </c>
      <c r="P123" s="23">
        <v>0</v>
      </c>
      <c r="Q123" s="23">
        <v>-0.83</v>
      </c>
      <c r="R123" s="23">
        <v>0.14000000000000001</v>
      </c>
    </row>
    <row r="124" spans="1:18" x14ac:dyDescent="0.2">
      <c r="A124" s="10">
        <v>122</v>
      </c>
      <c r="B124" s="15" t="s">
        <v>114</v>
      </c>
      <c r="C124" s="15" t="s">
        <v>114</v>
      </c>
      <c r="D124" s="15" t="s">
        <v>385</v>
      </c>
      <c r="E124" s="15" t="s">
        <v>383</v>
      </c>
      <c r="F124" s="16" t="s">
        <v>384</v>
      </c>
      <c r="G124" s="15" t="s">
        <v>384</v>
      </c>
      <c r="H124" s="16" t="s">
        <v>384</v>
      </c>
      <c r="I124" s="18">
        <v>39484.480000000003</v>
      </c>
      <c r="J124" s="19">
        <v>0</v>
      </c>
      <c r="K124" s="19">
        <v>0</v>
      </c>
      <c r="L124" s="19">
        <v>4738.1400000000003</v>
      </c>
      <c r="M124" s="18">
        <v>-789.69</v>
      </c>
      <c r="N124" s="22">
        <v>-0.74</v>
      </c>
      <c r="O124" s="22">
        <v>0</v>
      </c>
      <c r="P124" s="23">
        <v>0</v>
      </c>
      <c r="Q124" s="23">
        <v>-0.09</v>
      </c>
      <c r="R124" s="23">
        <v>0.01</v>
      </c>
    </row>
    <row r="125" spans="1:18" x14ac:dyDescent="0.2">
      <c r="A125" s="10">
        <v>123</v>
      </c>
      <c r="B125" s="15" t="s">
        <v>114</v>
      </c>
      <c r="C125" s="15" t="s">
        <v>115</v>
      </c>
      <c r="D125" s="15" t="s">
        <v>385</v>
      </c>
      <c r="E125" s="15" t="s">
        <v>383</v>
      </c>
      <c r="F125" s="16" t="s">
        <v>384</v>
      </c>
      <c r="G125" s="15" t="s">
        <v>384</v>
      </c>
      <c r="H125" s="16" t="s">
        <v>384</v>
      </c>
      <c r="I125" s="18">
        <v>11766.19</v>
      </c>
      <c r="J125" s="19">
        <v>0</v>
      </c>
      <c r="K125" s="19">
        <v>0</v>
      </c>
      <c r="L125" s="19">
        <v>1411.94</v>
      </c>
      <c r="M125" s="18">
        <v>-235.32</v>
      </c>
      <c r="N125" s="22">
        <v>-0.56000000000000005</v>
      </c>
      <c r="O125" s="22">
        <v>0</v>
      </c>
      <c r="P125" s="23">
        <v>0</v>
      </c>
      <c r="Q125" s="23">
        <v>-7.0000000000000007E-2</v>
      </c>
      <c r="R125" s="23">
        <v>0.01</v>
      </c>
    </row>
    <row r="126" spans="1:18" x14ac:dyDescent="0.2">
      <c r="A126" s="10">
        <v>124</v>
      </c>
      <c r="B126" s="15" t="s">
        <v>454</v>
      </c>
      <c r="C126" s="15" t="s">
        <v>454</v>
      </c>
      <c r="D126" s="15" t="s">
        <v>382</v>
      </c>
      <c r="E126" s="15" t="s">
        <v>383</v>
      </c>
      <c r="F126" s="16" t="s">
        <v>384</v>
      </c>
      <c r="G126" s="15" t="s">
        <v>384</v>
      </c>
      <c r="H126" s="16" t="s">
        <v>384</v>
      </c>
      <c r="I126" s="18">
        <v>0</v>
      </c>
      <c r="J126" s="19">
        <v>0</v>
      </c>
      <c r="K126" s="19">
        <v>0</v>
      </c>
      <c r="L126" s="19">
        <v>0</v>
      </c>
      <c r="M126" s="18">
        <v>0</v>
      </c>
      <c r="N126" s="22">
        <v>-10.220000000000001</v>
      </c>
      <c r="O126" s="22">
        <v>0</v>
      </c>
      <c r="P126" s="23">
        <v>0</v>
      </c>
      <c r="Q126" s="23">
        <v>-1.23</v>
      </c>
      <c r="R126" s="23">
        <v>0.2</v>
      </c>
    </row>
    <row r="127" spans="1:18" x14ac:dyDescent="0.2">
      <c r="A127" s="10">
        <v>125</v>
      </c>
      <c r="B127" s="15" t="s">
        <v>454</v>
      </c>
      <c r="C127" s="15" t="s">
        <v>455</v>
      </c>
      <c r="D127" s="15" t="s">
        <v>385</v>
      </c>
      <c r="E127" s="15" t="s">
        <v>383</v>
      </c>
      <c r="F127" s="16" t="s">
        <v>384</v>
      </c>
      <c r="G127" s="15" t="s">
        <v>384</v>
      </c>
      <c r="H127" s="16" t="s">
        <v>384</v>
      </c>
      <c r="I127" s="18">
        <v>168.27</v>
      </c>
      <c r="J127" s="19">
        <v>0</v>
      </c>
      <c r="K127" s="19">
        <v>0</v>
      </c>
      <c r="L127" s="19">
        <v>20.190000000000001</v>
      </c>
      <c r="M127" s="18">
        <v>-3.37</v>
      </c>
      <c r="N127" s="22">
        <v>0</v>
      </c>
      <c r="O127" s="22">
        <v>0</v>
      </c>
      <c r="P127" s="23">
        <v>0</v>
      </c>
      <c r="Q127" s="23">
        <v>0</v>
      </c>
      <c r="R127" s="23">
        <v>0</v>
      </c>
    </row>
    <row r="128" spans="1:18" x14ac:dyDescent="0.2">
      <c r="A128" s="10">
        <v>126</v>
      </c>
      <c r="B128" s="15" t="s">
        <v>456</v>
      </c>
      <c r="C128" s="15" t="s">
        <v>456</v>
      </c>
      <c r="D128" s="15" t="s">
        <v>385</v>
      </c>
      <c r="E128" s="15" t="s">
        <v>383</v>
      </c>
      <c r="F128" s="16" t="s">
        <v>384</v>
      </c>
      <c r="G128" s="15" t="s">
        <v>384</v>
      </c>
      <c r="H128" s="16" t="s">
        <v>384</v>
      </c>
      <c r="I128" s="18">
        <v>25362.12</v>
      </c>
      <c r="J128" s="19">
        <v>0</v>
      </c>
      <c r="K128" s="19">
        <v>0</v>
      </c>
      <c r="L128" s="19">
        <v>3043.45</v>
      </c>
      <c r="M128" s="18">
        <v>-507.24</v>
      </c>
      <c r="N128" s="22">
        <v>-0.5</v>
      </c>
      <c r="O128" s="22">
        <v>0</v>
      </c>
      <c r="P128" s="23">
        <v>0</v>
      </c>
      <c r="Q128" s="23">
        <v>-0.06</v>
      </c>
      <c r="R128" s="23">
        <v>0.01</v>
      </c>
    </row>
    <row r="129" spans="1:18" x14ac:dyDescent="0.2">
      <c r="A129" s="10">
        <v>127</v>
      </c>
      <c r="B129" s="15" t="s">
        <v>457</v>
      </c>
      <c r="C129" s="15" t="s">
        <v>458</v>
      </c>
      <c r="D129" s="15" t="s">
        <v>385</v>
      </c>
      <c r="E129" s="15" t="s">
        <v>383</v>
      </c>
      <c r="F129" s="16" t="s">
        <v>384</v>
      </c>
      <c r="G129" s="15" t="s">
        <v>384</v>
      </c>
      <c r="H129" s="16" t="s">
        <v>384</v>
      </c>
      <c r="I129" s="18">
        <v>2972.29</v>
      </c>
      <c r="J129" s="19">
        <v>0</v>
      </c>
      <c r="K129" s="19">
        <v>0</v>
      </c>
      <c r="L129" s="19">
        <v>356.67</v>
      </c>
      <c r="M129" s="18">
        <v>-59.45</v>
      </c>
      <c r="N129" s="22">
        <v>-0.04</v>
      </c>
      <c r="O129" s="22">
        <v>0</v>
      </c>
      <c r="P129" s="23">
        <v>0</v>
      </c>
      <c r="Q129" s="23">
        <v>0</v>
      </c>
      <c r="R129" s="23">
        <v>0</v>
      </c>
    </row>
    <row r="130" spans="1:18" x14ac:dyDescent="0.2">
      <c r="A130" s="10">
        <v>128</v>
      </c>
      <c r="B130" s="15" t="s">
        <v>129</v>
      </c>
      <c r="C130" s="15" t="s">
        <v>129</v>
      </c>
      <c r="D130" s="15" t="s">
        <v>385</v>
      </c>
      <c r="E130" s="15" t="s">
        <v>383</v>
      </c>
      <c r="F130" s="16" t="s">
        <v>384</v>
      </c>
      <c r="G130" s="15" t="s">
        <v>384</v>
      </c>
      <c r="H130" s="16" t="s">
        <v>384</v>
      </c>
      <c r="I130" s="18">
        <v>14588.18</v>
      </c>
      <c r="J130" s="19">
        <v>0</v>
      </c>
      <c r="K130" s="19">
        <v>0</v>
      </c>
      <c r="L130" s="19">
        <v>1750.58</v>
      </c>
      <c r="M130" s="18">
        <v>-291.76</v>
      </c>
      <c r="N130" s="22">
        <v>-1.35</v>
      </c>
      <c r="O130" s="22">
        <v>0</v>
      </c>
      <c r="P130" s="23">
        <v>0</v>
      </c>
      <c r="Q130" s="23">
        <v>-0.16</v>
      </c>
      <c r="R130" s="23">
        <v>0.03</v>
      </c>
    </row>
    <row r="131" spans="1:18" x14ac:dyDescent="0.2">
      <c r="A131" s="10">
        <v>129</v>
      </c>
      <c r="B131" s="15" t="s">
        <v>129</v>
      </c>
      <c r="C131" s="15" t="s">
        <v>130</v>
      </c>
      <c r="D131" s="15" t="s">
        <v>385</v>
      </c>
      <c r="E131" s="15" t="s">
        <v>383</v>
      </c>
      <c r="F131" s="16" t="s">
        <v>384</v>
      </c>
      <c r="G131" s="15" t="s">
        <v>384</v>
      </c>
      <c r="H131" s="16" t="s">
        <v>383</v>
      </c>
      <c r="I131" s="18">
        <v>0</v>
      </c>
      <c r="J131" s="19">
        <v>0</v>
      </c>
      <c r="K131" s="19">
        <v>1388.77</v>
      </c>
      <c r="L131" s="20">
        <v>0</v>
      </c>
      <c r="M131" s="18">
        <v>-27.78</v>
      </c>
      <c r="N131" s="22">
        <v>0</v>
      </c>
      <c r="O131" s="22">
        <v>0</v>
      </c>
      <c r="P131" s="23">
        <v>0</v>
      </c>
      <c r="Q131" s="23">
        <v>0</v>
      </c>
      <c r="R131" s="23">
        <v>0</v>
      </c>
    </row>
    <row r="132" spans="1:18" x14ac:dyDescent="0.2">
      <c r="A132" s="10">
        <v>130</v>
      </c>
      <c r="B132" s="15" t="s">
        <v>129</v>
      </c>
      <c r="C132" s="15" t="s">
        <v>131</v>
      </c>
      <c r="D132" s="15" t="s">
        <v>385</v>
      </c>
      <c r="E132" s="15" t="s">
        <v>383</v>
      </c>
      <c r="F132" s="16" t="s">
        <v>384</v>
      </c>
      <c r="G132" s="15" t="s">
        <v>384</v>
      </c>
      <c r="H132" s="16" t="s">
        <v>384</v>
      </c>
      <c r="I132" s="18">
        <v>4735.07</v>
      </c>
      <c r="J132" s="19">
        <v>0</v>
      </c>
      <c r="K132" s="19">
        <v>0</v>
      </c>
      <c r="L132" s="19">
        <v>568.21</v>
      </c>
      <c r="M132" s="18">
        <v>-94.7</v>
      </c>
      <c r="N132" s="22">
        <v>-0.31</v>
      </c>
      <c r="O132" s="22">
        <v>0</v>
      </c>
      <c r="P132" s="23">
        <v>0</v>
      </c>
      <c r="Q132" s="23">
        <v>-0.04</v>
      </c>
      <c r="R132" s="23">
        <v>0.01</v>
      </c>
    </row>
    <row r="133" spans="1:18" x14ac:dyDescent="0.2">
      <c r="A133" s="10">
        <v>131</v>
      </c>
      <c r="B133" s="15" t="s">
        <v>94</v>
      </c>
      <c r="C133" s="15" t="s">
        <v>94</v>
      </c>
      <c r="D133" s="15" t="s">
        <v>385</v>
      </c>
      <c r="E133" s="15" t="s">
        <v>383</v>
      </c>
      <c r="F133" s="16" t="s">
        <v>384</v>
      </c>
      <c r="G133" s="15" t="s">
        <v>384</v>
      </c>
      <c r="H133" s="16" t="s">
        <v>384</v>
      </c>
      <c r="I133" s="18">
        <v>13227.43</v>
      </c>
      <c r="J133" s="19">
        <v>0</v>
      </c>
      <c r="K133" s="19">
        <v>0</v>
      </c>
      <c r="L133" s="19">
        <v>1587.29</v>
      </c>
      <c r="M133" s="18">
        <v>-264.55</v>
      </c>
      <c r="N133" s="22">
        <v>-9.06</v>
      </c>
      <c r="O133" s="22">
        <v>0</v>
      </c>
      <c r="P133" s="23">
        <v>0</v>
      </c>
      <c r="Q133" s="23">
        <v>-1.0900000000000001</v>
      </c>
      <c r="R133" s="23">
        <v>0.18</v>
      </c>
    </row>
    <row r="134" spans="1:18" x14ac:dyDescent="0.2">
      <c r="A134" s="10">
        <v>132</v>
      </c>
      <c r="B134" s="15" t="s">
        <v>116</v>
      </c>
      <c r="C134" s="15" t="s">
        <v>116</v>
      </c>
      <c r="D134" s="15" t="s">
        <v>382</v>
      </c>
      <c r="E134" s="15" t="s">
        <v>383</v>
      </c>
      <c r="F134" s="16" t="s">
        <v>384</v>
      </c>
      <c r="G134" s="15" t="s">
        <v>383</v>
      </c>
      <c r="H134" s="16" t="s">
        <v>383</v>
      </c>
      <c r="I134" s="18">
        <v>0</v>
      </c>
      <c r="J134" s="19">
        <v>0</v>
      </c>
      <c r="K134" s="19">
        <v>2.4</v>
      </c>
      <c r="L134" s="20">
        <v>0</v>
      </c>
      <c r="M134" s="18">
        <v>-0.05</v>
      </c>
      <c r="N134" s="22">
        <v>0</v>
      </c>
      <c r="O134" s="22">
        <v>0</v>
      </c>
      <c r="P134" s="23">
        <v>-71.290000000000006</v>
      </c>
      <c r="Q134" s="23">
        <v>0</v>
      </c>
      <c r="R134" s="23">
        <v>1.43</v>
      </c>
    </row>
    <row r="135" spans="1:18" x14ac:dyDescent="0.2">
      <c r="A135" s="10">
        <v>133</v>
      </c>
      <c r="B135" s="15" t="s">
        <v>116</v>
      </c>
      <c r="C135" s="15" t="s">
        <v>117</v>
      </c>
      <c r="D135" s="15" t="s">
        <v>385</v>
      </c>
      <c r="E135" s="15" t="s">
        <v>383</v>
      </c>
      <c r="F135" s="16" t="s">
        <v>384</v>
      </c>
      <c r="G135" s="15" t="s">
        <v>383</v>
      </c>
      <c r="H135" s="16" t="s">
        <v>383</v>
      </c>
      <c r="I135" s="18">
        <v>0</v>
      </c>
      <c r="J135" s="19">
        <v>0</v>
      </c>
      <c r="K135" s="19">
        <v>86.78</v>
      </c>
      <c r="L135" s="20">
        <v>0</v>
      </c>
      <c r="M135" s="18">
        <v>-1.74</v>
      </c>
      <c r="N135" s="22">
        <v>0</v>
      </c>
      <c r="O135" s="22">
        <v>0</v>
      </c>
      <c r="P135" s="23">
        <v>0</v>
      </c>
      <c r="Q135" s="23">
        <v>0</v>
      </c>
      <c r="R135" s="23">
        <v>0</v>
      </c>
    </row>
    <row r="136" spans="1:18" x14ac:dyDescent="0.2">
      <c r="A136" s="10">
        <v>134</v>
      </c>
      <c r="B136" s="15" t="s">
        <v>132</v>
      </c>
      <c r="C136" s="15" t="s">
        <v>132</v>
      </c>
      <c r="D136" s="15" t="s">
        <v>385</v>
      </c>
      <c r="E136" s="15" t="s">
        <v>383</v>
      </c>
      <c r="F136" s="16" t="s">
        <v>384</v>
      </c>
      <c r="G136" s="15" t="s">
        <v>384</v>
      </c>
      <c r="H136" s="16" t="s">
        <v>384</v>
      </c>
      <c r="I136" s="18">
        <v>13520.75</v>
      </c>
      <c r="J136" s="19">
        <v>0</v>
      </c>
      <c r="K136" s="19">
        <v>0</v>
      </c>
      <c r="L136" s="24">
        <v>1622.49</v>
      </c>
      <c r="M136" s="21">
        <v>-270.42</v>
      </c>
      <c r="N136" s="22">
        <v>-0.17</v>
      </c>
      <c r="O136" s="22">
        <v>0</v>
      </c>
      <c r="P136" s="23">
        <v>0</v>
      </c>
      <c r="Q136" s="23">
        <v>-0.02</v>
      </c>
      <c r="R136" s="23">
        <v>0</v>
      </c>
    </row>
    <row r="137" spans="1:18" x14ac:dyDescent="0.2">
      <c r="A137" s="10">
        <v>135</v>
      </c>
      <c r="B137" s="15" t="s">
        <v>240</v>
      </c>
      <c r="C137" s="15" t="s">
        <v>240</v>
      </c>
      <c r="D137" s="15" t="s">
        <v>385</v>
      </c>
      <c r="E137" s="15" t="s">
        <v>383</v>
      </c>
      <c r="F137" s="16" t="s">
        <v>383</v>
      </c>
      <c r="G137" s="15" t="s">
        <v>384</v>
      </c>
      <c r="H137" s="16" t="s">
        <v>384</v>
      </c>
      <c r="I137" s="18">
        <v>7958.5</v>
      </c>
      <c r="J137" s="19">
        <v>0</v>
      </c>
      <c r="K137" s="19">
        <v>0</v>
      </c>
      <c r="L137" s="20">
        <v>955.02</v>
      </c>
      <c r="M137" s="18">
        <v>-159.16999999999999</v>
      </c>
      <c r="N137" s="22">
        <v>-74.42</v>
      </c>
      <c r="O137" s="22">
        <v>0</v>
      </c>
      <c r="P137" s="23">
        <v>0</v>
      </c>
      <c r="Q137" s="23">
        <v>-8.93</v>
      </c>
      <c r="R137" s="23">
        <v>0</v>
      </c>
    </row>
    <row r="138" spans="1:18" x14ac:dyDescent="0.2">
      <c r="A138" s="10">
        <v>136</v>
      </c>
      <c r="B138" s="15" t="s">
        <v>135</v>
      </c>
      <c r="C138" s="15" t="s">
        <v>135</v>
      </c>
      <c r="D138" s="15" t="s">
        <v>385</v>
      </c>
      <c r="E138" s="15" t="s">
        <v>383</v>
      </c>
      <c r="F138" s="16" t="s">
        <v>383</v>
      </c>
      <c r="G138" s="15" t="s">
        <v>384</v>
      </c>
      <c r="H138" s="16" t="s">
        <v>384</v>
      </c>
      <c r="I138" s="18">
        <v>7049.46</v>
      </c>
      <c r="J138" s="19">
        <v>0</v>
      </c>
      <c r="K138" s="19">
        <v>0</v>
      </c>
      <c r="L138" s="19">
        <v>845.94</v>
      </c>
      <c r="M138" s="18">
        <v>-140.99</v>
      </c>
      <c r="N138" s="22">
        <v>-24.02</v>
      </c>
      <c r="O138" s="22">
        <v>0</v>
      </c>
      <c r="P138" s="23">
        <v>0</v>
      </c>
      <c r="Q138" s="23">
        <v>-2.88</v>
      </c>
      <c r="R138" s="23">
        <v>0</v>
      </c>
    </row>
    <row r="139" spans="1:18" x14ac:dyDescent="0.2">
      <c r="A139" s="10">
        <v>137</v>
      </c>
      <c r="B139" s="15" t="s">
        <v>133</v>
      </c>
      <c r="C139" s="15" t="s">
        <v>133</v>
      </c>
      <c r="D139" s="15" t="s">
        <v>385</v>
      </c>
      <c r="E139" s="15" t="s">
        <v>383</v>
      </c>
      <c r="F139" s="16" t="s">
        <v>384</v>
      </c>
      <c r="G139" s="15" t="s">
        <v>384</v>
      </c>
      <c r="H139" s="16" t="s">
        <v>384</v>
      </c>
      <c r="I139" s="18">
        <v>33115.86</v>
      </c>
      <c r="J139" s="19">
        <v>0</v>
      </c>
      <c r="K139" s="19">
        <v>0</v>
      </c>
      <c r="L139" s="19">
        <v>3973.9</v>
      </c>
      <c r="M139" s="18">
        <v>-662.32</v>
      </c>
      <c r="N139" s="22">
        <v>-0.1</v>
      </c>
      <c r="O139" s="22">
        <v>0</v>
      </c>
      <c r="P139" s="23">
        <v>0</v>
      </c>
      <c r="Q139" s="23">
        <v>-0.01</v>
      </c>
      <c r="R139" s="23">
        <v>0</v>
      </c>
    </row>
    <row r="140" spans="1:18" x14ac:dyDescent="0.2">
      <c r="A140" s="10">
        <v>138</v>
      </c>
      <c r="B140" s="15" t="s">
        <v>136</v>
      </c>
      <c r="C140" s="15" t="s">
        <v>136</v>
      </c>
      <c r="D140" s="15" t="s">
        <v>385</v>
      </c>
      <c r="E140" s="15" t="s">
        <v>383</v>
      </c>
      <c r="F140" s="16" t="s">
        <v>384</v>
      </c>
      <c r="G140" s="15" t="s">
        <v>384</v>
      </c>
      <c r="H140" s="16" t="s">
        <v>384</v>
      </c>
      <c r="I140" s="18">
        <v>289.39999999999998</v>
      </c>
      <c r="J140" s="19">
        <v>0</v>
      </c>
      <c r="K140" s="19">
        <v>0</v>
      </c>
      <c r="L140" s="19">
        <v>34.729999999999997</v>
      </c>
      <c r="M140" s="18">
        <v>-5.79</v>
      </c>
      <c r="N140" s="22">
        <v>-0.14000000000000001</v>
      </c>
      <c r="O140" s="22">
        <v>0</v>
      </c>
      <c r="P140" s="23">
        <v>0</v>
      </c>
      <c r="Q140" s="23">
        <v>-0.02</v>
      </c>
      <c r="R140" s="23">
        <v>0</v>
      </c>
    </row>
    <row r="141" spans="1:18" x14ac:dyDescent="0.2">
      <c r="A141" s="10">
        <v>139</v>
      </c>
      <c r="B141" s="15" t="s">
        <v>136</v>
      </c>
      <c r="C141" s="15" t="s">
        <v>137</v>
      </c>
      <c r="D141" s="15" t="s">
        <v>385</v>
      </c>
      <c r="E141" s="15" t="s">
        <v>383</v>
      </c>
      <c r="F141" s="16" t="s">
        <v>384</v>
      </c>
      <c r="G141" s="15" t="s">
        <v>384</v>
      </c>
      <c r="H141" s="16" t="s">
        <v>384</v>
      </c>
      <c r="I141" s="18">
        <v>721.88</v>
      </c>
      <c r="J141" s="19">
        <v>0</v>
      </c>
      <c r="K141" s="19">
        <v>0</v>
      </c>
      <c r="L141" s="19">
        <v>86.63</v>
      </c>
      <c r="M141" s="18">
        <v>-14.44</v>
      </c>
      <c r="N141" s="22">
        <v>-0.78</v>
      </c>
      <c r="O141" s="22">
        <v>0</v>
      </c>
      <c r="P141" s="23">
        <v>0</v>
      </c>
      <c r="Q141" s="23">
        <v>-0.09</v>
      </c>
      <c r="R141" s="23">
        <v>0.02</v>
      </c>
    </row>
    <row r="142" spans="1:18" x14ac:dyDescent="0.2">
      <c r="A142" s="10">
        <v>140</v>
      </c>
      <c r="B142" s="15" t="s">
        <v>138</v>
      </c>
      <c r="C142" s="15" t="s">
        <v>138</v>
      </c>
      <c r="D142" s="15" t="s">
        <v>385</v>
      </c>
      <c r="E142" s="15" t="s">
        <v>383</v>
      </c>
      <c r="F142" s="16" t="s">
        <v>384</v>
      </c>
      <c r="G142" s="15" t="s">
        <v>384</v>
      </c>
      <c r="H142" s="16" t="s">
        <v>384</v>
      </c>
      <c r="I142" s="18">
        <v>5751.81</v>
      </c>
      <c r="J142" s="19">
        <v>0</v>
      </c>
      <c r="K142" s="19">
        <v>0</v>
      </c>
      <c r="L142" s="19">
        <v>690.22</v>
      </c>
      <c r="M142" s="18">
        <v>-115.04</v>
      </c>
      <c r="N142" s="22">
        <v>-0.65</v>
      </c>
      <c r="O142" s="22">
        <v>0</v>
      </c>
      <c r="P142" s="23">
        <v>0</v>
      </c>
      <c r="Q142" s="23">
        <v>-0.08</v>
      </c>
      <c r="R142" s="23">
        <v>0.01</v>
      </c>
    </row>
    <row r="143" spans="1:18" x14ac:dyDescent="0.2">
      <c r="A143" s="10">
        <v>141</v>
      </c>
      <c r="B143" s="15" t="s">
        <v>138</v>
      </c>
      <c r="C143" s="15" t="s">
        <v>139</v>
      </c>
      <c r="D143" s="15" t="s">
        <v>385</v>
      </c>
      <c r="E143" s="15" t="s">
        <v>383</v>
      </c>
      <c r="F143" s="16" t="s">
        <v>384</v>
      </c>
      <c r="G143" s="15" t="s">
        <v>384</v>
      </c>
      <c r="H143" s="16" t="s">
        <v>384</v>
      </c>
      <c r="I143" s="18">
        <v>3874.4</v>
      </c>
      <c r="J143" s="19">
        <v>0</v>
      </c>
      <c r="K143" s="19">
        <v>0</v>
      </c>
      <c r="L143" s="19">
        <v>464.93</v>
      </c>
      <c r="M143" s="18">
        <v>-77.489999999999995</v>
      </c>
      <c r="N143" s="22">
        <v>-4.3899999999999997</v>
      </c>
      <c r="O143" s="22">
        <v>0</v>
      </c>
      <c r="P143" s="23">
        <v>0</v>
      </c>
      <c r="Q143" s="23">
        <v>-0.53</v>
      </c>
      <c r="R143" s="23">
        <v>0.09</v>
      </c>
    </row>
    <row r="144" spans="1:18" x14ac:dyDescent="0.2">
      <c r="A144" s="10">
        <v>142</v>
      </c>
      <c r="B144" s="15" t="s">
        <v>459</v>
      </c>
      <c r="C144" s="15" t="s">
        <v>459</v>
      </c>
      <c r="D144" s="15" t="s">
        <v>385</v>
      </c>
      <c r="E144" s="15" t="s">
        <v>383</v>
      </c>
      <c r="F144" s="16" t="s">
        <v>384</v>
      </c>
      <c r="G144" s="15" t="s">
        <v>384</v>
      </c>
      <c r="H144" s="16" t="s">
        <v>384</v>
      </c>
      <c r="I144" s="18">
        <v>248395.76</v>
      </c>
      <c r="J144" s="19">
        <v>0</v>
      </c>
      <c r="K144" s="19">
        <v>0</v>
      </c>
      <c r="L144" s="19">
        <v>29807.49</v>
      </c>
      <c r="M144" s="18">
        <v>-4967.92</v>
      </c>
      <c r="N144" s="22">
        <v>-1.02</v>
      </c>
      <c r="O144" s="22">
        <v>0</v>
      </c>
      <c r="P144" s="23">
        <v>0</v>
      </c>
      <c r="Q144" s="23">
        <v>-0.12</v>
      </c>
      <c r="R144" s="23">
        <v>0.02</v>
      </c>
    </row>
    <row r="145" spans="1:18" x14ac:dyDescent="0.2">
      <c r="A145" s="10">
        <v>143</v>
      </c>
      <c r="B145" s="15" t="s">
        <v>134</v>
      </c>
      <c r="C145" s="15" t="s">
        <v>134</v>
      </c>
      <c r="D145" s="15" t="s">
        <v>385</v>
      </c>
      <c r="E145" s="15" t="s">
        <v>383</v>
      </c>
      <c r="F145" s="16" t="s">
        <v>383</v>
      </c>
      <c r="G145" s="15" t="s">
        <v>384</v>
      </c>
      <c r="H145" s="16" t="s">
        <v>384</v>
      </c>
      <c r="I145" s="18">
        <v>151.47999999999999</v>
      </c>
      <c r="J145" s="19">
        <v>0</v>
      </c>
      <c r="K145" s="19">
        <v>0</v>
      </c>
      <c r="L145" s="19">
        <v>18.18</v>
      </c>
      <c r="M145" s="18">
        <v>-3.03</v>
      </c>
      <c r="N145" s="22">
        <v>-94.52</v>
      </c>
      <c r="O145" s="22">
        <v>0</v>
      </c>
      <c r="P145" s="23">
        <v>0</v>
      </c>
      <c r="Q145" s="23">
        <v>-11.34</v>
      </c>
      <c r="R145" s="23">
        <v>0</v>
      </c>
    </row>
    <row r="146" spans="1:18" x14ac:dyDescent="0.2">
      <c r="A146" s="10">
        <v>144</v>
      </c>
      <c r="B146" s="15" t="s">
        <v>140</v>
      </c>
      <c r="C146" s="15" t="s">
        <v>140</v>
      </c>
      <c r="D146" s="15" t="s">
        <v>385</v>
      </c>
      <c r="E146" s="15" t="s">
        <v>383</v>
      </c>
      <c r="F146" s="16" t="s">
        <v>383</v>
      </c>
      <c r="G146" s="15" t="s">
        <v>384</v>
      </c>
      <c r="H146" s="16" t="s">
        <v>384</v>
      </c>
      <c r="I146" s="18">
        <v>4087.61</v>
      </c>
      <c r="J146" s="19">
        <v>0</v>
      </c>
      <c r="K146" s="19">
        <v>0</v>
      </c>
      <c r="L146" s="19">
        <v>490.51</v>
      </c>
      <c r="M146" s="18">
        <v>-81.75</v>
      </c>
      <c r="N146" s="22">
        <v>-24.63</v>
      </c>
      <c r="O146" s="22">
        <v>0</v>
      </c>
      <c r="P146" s="23">
        <v>0</v>
      </c>
      <c r="Q146" s="23">
        <v>-2.96</v>
      </c>
      <c r="R146" s="23">
        <v>0</v>
      </c>
    </row>
    <row r="147" spans="1:18" x14ac:dyDescent="0.2">
      <c r="A147" s="10">
        <v>145</v>
      </c>
      <c r="B147" s="15" t="s">
        <v>460</v>
      </c>
      <c r="C147" s="15" t="s">
        <v>460</v>
      </c>
      <c r="D147" s="15" t="s">
        <v>382</v>
      </c>
      <c r="E147" s="15" t="s">
        <v>383</v>
      </c>
      <c r="F147" s="16" t="s">
        <v>384</v>
      </c>
      <c r="G147" s="15" t="s">
        <v>384</v>
      </c>
      <c r="H147" s="16" t="s">
        <v>384</v>
      </c>
      <c r="I147" s="18">
        <v>0</v>
      </c>
      <c r="J147" s="19">
        <v>0</v>
      </c>
      <c r="K147" s="19">
        <v>0</v>
      </c>
      <c r="L147" s="19">
        <v>0</v>
      </c>
      <c r="M147" s="18">
        <v>0</v>
      </c>
      <c r="N147" s="22">
        <v>-40.94</v>
      </c>
      <c r="O147" s="22">
        <v>0</v>
      </c>
      <c r="P147" s="23">
        <v>0</v>
      </c>
      <c r="Q147" s="23">
        <v>-4.91</v>
      </c>
      <c r="R147" s="23">
        <v>0.82</v>
      </c>
    </row>
    <row r="148" spans="1:18" x14ac:dyDescent="0.2">
      <c r="A148" s="10">
        <v>146</v>
      </c>
      <c r="B148" s="15" t="s">
        <v>460</v>
      </c>
      <c r="C148" s="15" t="s">
        <v>147</v>
      </c>
      <c r="D148" s="15" t="s">
        <v>385</v>
      </c>
      <c r="E148" s="15" t="s">
        <v>383</v>
      </c>
      <c r="F148" s="16" t="s">
        <v>384</v>
      </c>
      <c r="G148" s="15" t="s">
        <v>384</v>
      </c>
      <c r="H148" s="16" t="s">
        <v>384</v>
      </c>
      <c r="I148" s="18">
        <v>855.56</v>
      </c>
      <c r="J148" s="19">
        <v>0</v>
      </c>
      <c r="K148" s="19">
        <v>0</v>
      </c>
      <c r="L148" s="19">
        <v>102.67</v>
      </c>
      <c r="M148" s="18">
        <v>-17.11</v>
      </c>
      <c r="N148" s="22">
        <v>0</v>
      </c>
      <c r="O148" s="22">
        <v>0</v>
      </c>
      <c r="P148" s="23">
        <v>0</v>
      </c>
      <c r="Q148" s="23">
        <v>0</v>
      </c>
      <c r="R148" s="23">
        <v>0</v>
      </c>
    </row>
    <row r="149" spans="1:18" x14ac:dyDescent="0.2">
      <c r="A149" s="10">
        <v>147</v>
      </c>
      <c r="B149" s="15" t="s">
        <v>461</v>
      </c>
      <c r="C149" s="15" t="s">
        <v>461</v>
      </c>
      <c r="D149" s="15" t="s">
        <v>382</v>
      </c>
      <c r="E149" s="15" t="s">
        <v>383</v>
      </c>
      <c r="F149" s="16" t="s">
        <v>384</v>
      </c>
      <c r="G149" s="15" t="s">
        <v>383</v>
      </c>
      <c r="H149" s="16" t="s">
        <v>384</v>
      </c>
      <c r="I149" s="18">
        <v>18.57</v>
      </c>
      <c r="J149" s="19">
        <v>0</v>
      </c>
      <c r="K149" s="19">
        <v>0</v>
      </c>
      <c r="L149" s="19">
        <v>2.23</v>
      </c>
      <c r="M149" s="18">
        <v>-0.37</v>
      </c>
      <c r="N149" s="22">
        <v>0</v>
      </c>
      <c r="O149" s="22">
        <v>0</v>
      </c>
      <c r="P149" s="23">
        <v>-555.46</v>
      </c>
      <c r="Q149" s="23">
        <v>0</v>
      </c>
      <c r="R149" s="23">
        <v>11.11</v>
      </c>
    </row>
    <row r="150" spans="1:18" x14ac:dyDescent="0.2">
      <c r="A150" s="10">
        <v>148</v>
      </c>
      <c r="B150" s="15" t="s">
        <v>461</v>
      </c>
      <c r="C150" s="15" t="s">
        <v>143</v>
      </c>
      <c r="D150" s="15" t="s">
        <v>385</v>
      </c>
      <c r="E150" s="15" t="s">
        <v>383</v>
      </c>
      <c r="F150" s="16" t="s">
        <v>384</v>
      </c>
      <c r="G150" s="15" t="s">
        <v>383</v>
      </c>
      <c r="H150" s="16" t="s">
        <v>384</v>
      </c>
      <c r="I150" s="18">
        <v>1559.64</v>
      </c>
      <c r="J150" s="19">
        <v>0</v>
      </c>
      <c r="K150" s="19">
        <v>0</v>
      </c>
      <c r="L150" s="19">
        <v>187.16</v>
      </c>
      <c r="M150" s="18">
        <v>-31.19</v>
      </c>
      <c r="N150" s="22">
        <v>0</v>
      </c>
      <c r="O150" s="22">
        <v>0</v>
      </c>
      <c r="P150" s="23">
        <v>0</v>
      </c>
      <c r="Q150" s="23">
        <v>0</v>
      </c>
      <c r="R150" s="23">
        <v>0</v>
      </c>
    </row>
    <row r="151" spans="1:18" x14ac:dyDescent="0.2">
      <c r="A151" s="10">
        <v>149</v>
      </c>
      <c r="B151" s="15" t="s">
        <v>141</v>
      </c>
      <c r="C151" s="15" t="s">
        <v>141</v>
      </c>
      <c r="D151" s="15" t="s">
        <v>382</v>
      </c>
      <c r="E151" s="15" t="s">
        <v>383</v>
      </c>
      <c r="F151" s="16" t="s">
        <v>383</v>
      </c>
      <c r="G151" s="15" t="s">
        <v>383</v>
      </c>
      <c r="H151" s="16" t="s">
        <v>383</v>
      </c>
      <c r="I151" s="18">
        <v>0</v>
      </c>
      <c r="J151" s="19">
        <v>0</v>
      </c>
      <c r="K151" s="19">
        <v>0.26</v>
      </c>
      <c r="L151" s="19">
        <v>0</v>
      </c>
      <c r="M151" s="18">
        <v>-0.01</v>
      </c>
      <c r="N151" s="22">
        <v>0</v>
      </c>
      <c r="O151" s="22">
        <v>0</v>
      </c>
      <c r="P151" s="23">
        <v>-13.04</v>
      </c>
      <c r="Q151" s="23">
        <v>0</v>
      </c>
      <c r="R151" s="23">
        <v>0</v>
      </c>
    </row>
    <row r="152" spans="1:18" x14ac:dyDescent="0.2">
      <c r="A152" s="10">
        <v>150</v>
      </c>
      <c r="B152" s="15" t="s">
        <v>141</v>
      </c>
      <c r="C152" s="15" t="s">
        <v>142</v>
      </c>
      <c r="D152" s="15" t="s">
        <v>382</v>
      </c>
      <c r="E152" s="15" t="s">
        <v>383</v>
      </c>
      <c r="F152" s="16" t="s">
        <v>383</v>
      </c>
      <c r="G152" s="15" t="s">
        <v>383</v>
      </c>
      <c r="H152" s="16" t="s">
        <v>383</v>
      </c>
      <c r="I152" s="18">
        <v>0</v>
      </c>
      <c r="J152" s="19">
        <v>0</v>
      </c>
      <c r="K152" s="19">
        <v>1.01</v>
      </c>
      <c r="L152" s="19">
        <v>0</v>
      </c>
      <c r="M152" s="18">
        <v>-0.02</v>
      </c>
      <c r="N152" s="22">
        <v>0</v>
      </c>
      <c r="O152" s="22">
        <v>0</v>
      </c>
      <c r="P152" s="23">
        <v>-50.33</v>
      </c>
      <c r="Q152" s="23">
        <v>0</v>
      </c>
      <c r="R152" s="23">
        <v>0</v>
      </c>
    </row>
    <row r="153" spans="1:18" x14ac:dyDescent="0.2">
      <c r="A153" s="10">
        <v>151</v>
      </c>
      <c r="B153" s="15" t="s">
        <v>462</v>
      </c>
      <c r="C153" s="15" t="s">
        <v>463</v>
      </c>
      <c r="D153" s="15" t="s">
        <v>385</v>
      </c>
      <c r="E153" s="15" t="s">
        <v>383</v>
      </c>
      <c r="F153" s="16" t="s">
        <v>384</v>
      </c>
      <c r="G153" s="15" t="s">
        <v>384</v>
      </c>
      <c r="H153" s="16" t="s">
        <v>383</v>
      </c>
      <c r="I153" s="18">
        <v>0</v>
      </c>
      <c r="J153" s="19">
        <v>0</v>
      </c>
      <c r="K153" s="19">
        <v>31.93</v>
      </c>
      <c r="L153" s="19">
        <v>0</v>
      </c>
      <c r="M153" s="18">
        <v>-0.64</v>
      </c>
      <c r="N153" s="22">
        <v>-0.17</v>
      </c>
      <c r="O153" s="22">
        <v>0</v>
      </c>
      <c r="P153" s="23">
        <v>0</v>
      </c>
      <c r="Q153" s="23">
        <v>-0.02</v>
      </c>
      <c r="R153" s="23">
        <v>0</v>
      </c>
    </row>
    <row r="154" spans="1:18" x14ac:dyDescent="0.2">
      <c r="A154" s="10">
        <v>152</v>
      </c>
      <c r="B154" s="15" t="s">
        <v>464</v>
      </c>
      <c r="C154" s="15" t="s">
        <v>464</v>
      </c>
      <c r="D154" s="15" t="s">
        <v>382</v>
      </c>
      <c r="E154" s="15" t="s">
        <v>383</v>
      </c>
      <c r="F154" s="16" t="s">
        <v>384</v>
      </c>
      <c r="G154" s="15" t="s">
        <v>383</v>
      </c>
      <c r="H154" s="16" t="s">
        <v>384</v>
      </c>
      <c r="I154" s="18">
        <v>7469.47</v>
      </c>
      <c r="J154" s="19">
        <v>0</v>
      </c>
      <c r="K154" s="19">
        <v>0</v>
      </c>
      <c r="L154" s="19">
        <v>896.34</v>
      </c>
      <c r="M154" s="18">
        <v>-149.38999999999999</v>
      </c>
      <c r="N154" s="22">
        <v>0</v>
      </c>
      <c r="O154" s="22">
        <v>0</v>
      </c>
      <c r="P154" s="23">
        <v>-4755.34</v>
      </c>
      <c r="Q154" s="23">
        <v>0</v>
      </c>
      <c r="R154" s="23">
        <v>95.11</v>
      </c>
    </row>
    <row r="155" spans="1:18" x14ac:dyDescent="0.2">
      <c r="A155" s="10">
        <v>153</v>
      </c>
      <c r="B155" s="15" t="s">
        <v>465</v>
      </c>
      <c r="C155" s="15" t="s">
        <v>149</v>
      </c>
      <c r="D155" s="15" t="s">
        <v>382</v>
      </c>
      <c r="E155" s="15" t="s">
        <v>383</v>
      </c>
      <c r="F155" s="16" t="s">
        <v>384</v>
      </c>
      <c r="G155" s="15" t="s">
        <v>383</v>
      </c>
      <c r="H155" s="16" t="s">
        <v>383</v>
      </c>
      <c r="I155" s="18">
        <v>0</v>
      </c>
      <c r="J155" s="19">
        <v>0</v>
      </c>
      <c r="K155" s="19">
        <v>1.92</v>
      </c>
      <c r="L155" s="19">
        <v>0</v>
      </c>
      <c r="M155" s="18">
        <v>-0.04</v>
      </c>
      <c r="N155" s="22">
        <v>0</v>
      </c>
      <c r="O155" s="22">
        <v>0</v>
      </c>
      <c r="P155" s="23">
        <v>-448.92</v>
      </c>
      <c r="Q155" s="23">
        <v>0</v>
      </c>
      <c r="R155" s="23">
        <v>8.98</v>
      </c>
    </row>
    <row r="156" spans="1:18" x14ac:dyDescent="0.2">
      <c r="A156" s="10">
        <v>154</v>
      </c>
      <c r="B156" s="15" t="s">
        <v>465</v>
      </c>
      <c r="C156" s="15" t="s">
        <v>150</v>
      </c>
      <c r="D156" s="15" t="s">
        <v>382</v>
      </c>
      <c r="E156" s="15" t="s">
        <v>383</v>
      </c>
      <c r="F156" s="16" t="s">
        <v>383</v>
      </c>
      <c r="G156" s="15" t="s">
        <v>383</v>
      </c>
      <c r="H156" s="16" t="s">
        <v>384</v>
      </c>
      <c r="I156" s="18">
        <v>199.63</v>
      </c>
      <c r="J156" s="19">
        <v>0</v>
      </c>
      <c r="K156" s="19">
        <v>0</v>
      </c>
      <c r="L156" s="19">
        <v>23.96</v>
      </c>
      <c r="M156" s="18">
        <v>-3.99</v>
      </c>
      <c r="N156" s="22">
        <v>0</v>
      </c>
      <c r="O156" s="22">
        <v>0</v>
      </c>
      <c r="P156" s="23">
        <v>-34.6</v>
      </c>
      <c r="Q156" s="23">
        <v>0</v>
      </c>
      <c r="R156" s="23">
        <v>0</v>
      </c>
    </row>
    <row r="157" spans="1:18" x14ac:dyDescent="0.2">
      <c r="A157" s="10">
        <v>155</v>
      </c>
      <c r="B157" s="15" t="s">
        <v>465</v>
      </c>
      <c r="C157" s="15" t="s">
        <v>151</v>
      </c>
      <c r="D157" s="15" t="s">
        <v>385</v>
      </c>
      <c r="E157" s="15" t="s">
        <v>383</v>
      </c>
      <c r="F157" s="16" t="s">
        <v>383</v>
      </c>
      <c r="G157" s="15" t="s">
        <v>383</v>
      </c>
      <c r="H157" s="16" t="s">
        <v>384</v>
      </c>
      <c r="I157" s="18">
        <v>11.3</v>
      </c>
      <c r="J157" s="19">
        <v>0</v>
      </c>
      <c r="K157" s="19">
        <v>0</v>
      </c>
      <c r="L157" s="19">
        <v>1.36</v>
      </c>
      <c r="M157" s="18">
        <v>-0.23</v>
      </c>
      <c r="N157" s="22">
        <v>0</v>
      </c>
      <c r="O157" s="22">
        <v>0</v>
      </c>
      <c r="P157" s="23">
        <v>0</v>
      </c>
      <c r="Q157" s="23">
        <v>0</v>
      </c>
      <c r="R157" s="23">
        <v>0</v>
      </c>
    </row>
    <row r="158" spans="1:18" x14ac:dyDescent="0.2">
      <c r="A158" s="10">
        <v>156</v>
      </c>
      <c r="B158" s="15" t="s">
        <v>464</v>
      </c>
      <c r="C158" s="15" t="s">
        <v>466</v>
      </c>
      <c r="D158" s="15" t="s">
        <v>382</v>
      </c>
      <c r="E158" s="15" t="s">
        <v>383</v>
      </c>
      <c r="F158" s="16" t="s">
        <v>384</v>
      </c>
      <c r="G158" s="15" t="s">
        <v>383</v>
      </c>
      <c r="H158" s="16" t="s">
        <v>384</v>
      </c>
      <c r="I158" s="18">
        <v>0.42</v>
      </c>
      <c r="J158" s="19">
        <v>0</v>
      </c>
      <c r="K158" s="19">
        <v>0</v>
      </c>
      <c r="L158" s="19">
        <v>0.05</v>
      </c>
      <c r="M158" s="18">
        <v>-0.01</v>
      </c>
      <c r="N158" s="22">
        <v>0</v>
      </c>
      <c r="O158" s="22">
        <v>0</v>
      </c>
      <c r="P158" s="23">
        <v>-12.71</v>
      </c>
      <c r="Q158" s="23">
        <v>0</v>
      </c>
      <c r="R158" s="23">
        <v>0.25</v>
      </c>
    </row>
    <row r="159" spans="1:18" x14ac:dyDescent="0.2">
      <c r="A159" s="10">
        <v>157</v>
      </c>
      <c r="B159" s="15" t="s">
        <v>464</v>
      </c>
      <c r="C159" s="15" t="s">
        <v>467</v>
      </c>
      <c r="D159" s="15" t="s">
        <v>382</v>
      </c>
      <c r="E159" s="15" t="s">
        <v>383</v>
      </c>
      <c r="F159" s="16" t="s">
        <v>384</v>
      </c>
      <c r="G159" s="15" t="s">
        <v>383</v>
      </c>
      <c r="H159" s="16" t="s">
        <v>384</v>
      </c>
      <c r="I159" s="18">
        <v>0.23</v>
      </c>
      <c r="J159" s="19">
        <v>0</v>
      </c>
      <c r="K159" s="19">
        <v>0</v>
      </c>
      <c r="L159" s="19">
        <v>0.03</v>
      </c>
      <c r="M159" s="18">
        <v>0</v>
      </c>
      <c r="N159" s="22">
        <v>0</v>
      </c>
      <c r="O159" s="22">
        <v>0</v>
      </c>
      <c r="P159" s="23">
        <v>-7.95</v>
      </c>
      <c r="Q159" s="23">
        <v>0</v>
      </c>
      <c r="R159" s="23">
        <v>0.16</v>
      </c>
    </row>
    <row r="160" spans="1:18" x14ac:dyDescent="0.2">
      <c r="A160" s="10">
        <v>158</v>
      </c>
      <c r="B160" s="15" t="s">
        <v>464</v>
      </c>
      <c r="C160" s="15" t="s">
        <v>468</v>
      </c>
      <c r="D160" s="15" t="s">
        <v>385</v>
      </c>
      <c r="E160" s="15" t="s">
        <v>383</v>
      </c>
      <c r="F160" s="16" t="s">
        <v>384</v>
      </c>
      <c r="G160" s="15" t="s">
        <v>383</v>
      </c>
      <c r="H160" s="16" t="s">
        <v>384</v>
      </c>
      <c r="I160" s="18">
        <v>180631.59</v>
      </c>
      <c r="J160" s="19">
        <v>0</v>
      </c>
      <c r="K160" s="19">
        <v>0</v>
      </c>
      <c r="L160" s="19">
        <v>21675.79</v>
      </c>
      <c r="M160" s="18">
        <v>-3612.63</v>
      </c>
      <c r="N160" s="22">
        <v>0</v>
      </c>
      <c r="O160" s="22">
        <v>0</v>
      </c>
      <c r="P160" s="23">
        <v>-0.84</v>
      </c>
      <c r="Q160" s="23">
        <v>0</v>
      </c>
      <c r="R160" s="23">
        <v>0.02</v>
      </c>
    </row>
    <row r="161" spans="1:18" x14ac:dyDescent="0.2">
      <c r="A161" s="10">
        <v>159</v>
      </c>
      <c r="B161" s="15" t="s">
        <v>469</v>
      </c>
      <c r="C161" s="15" t="s">
        <v>469</v>
      </c>
      <c r="D161" s="15" t="s">
        <v>385</v>
      </c>
      <c r="E161" s="15" t="s">
        <v>383</v>
      </c>
      <c r="F161" s="16" t="s">
        <v>384</v>
      </c>
      <c r="G161" s="15" t="s">
        <v>384</v>
      </c>
      <c r="H161" s="16" t="s">
        <v>384</v>
      </c>
      <c r="I161" s="18">
        <v>2185.4899999999998</v>
      </c>
      <c r="J161" s="19">
        <v>0</v>
      </c>
      <c r="K161" s="19">
        <v>0</v>
      </c>
      <c r="L161" s="19">
        <v>262.26</v>
      </c>
      <c r="M161" s="18">
        <v>-43.71</v>
      </c>
      <c r="N161" s="22">
        <v>-286.87</v>
      </c>
      <c r="O161" s="22">
        <v>0</v>
      </c>
      <c r="P161" s="23">
        <v>0</v>
      </c>
      <c r="Q161" s="23">
        <v>-34.42</v>
      </c>
      <c r="R161" s="23">
        <v>5.74</v>
      </c>
    </row>
    <row r="162" spans="1:18" x14ac:dyDescent="0.2">
      <c r="A162" s="10">
        <v>160</v>
      </c>
      <c r="B162" s="15" t="s">
        <v>470</v>
      </c>
      <c r="C162" s="15" t="s">
        <v>471</v>
      </c>
      <c r="D162" s="15" t="s">
        <v>385</v>
      </c>
      <c r="E162" s="15" t="s">
        <v>383</v>
      </c>
      <c r="F162" s="16" t="s">
        <v>383</v>
      </c>
      <c r="G162" s="15" t="s">
        <v>384</v>
      </c>
      <c r="H162" s="16" t="s">
        <v>384</v>
      </c>
      <c r="I162" s="18">
        <v>9805.15</v>
      </c>
      <c r="J162" s="19">
        <v>0</v>
      </c>
      <c r="K162" s="19">
        <v>0</v>
      </c>
      <c r="L162" s="20">
        <v>1176.6199999999999</v>
      </c>
      <c r="M162" s="21">
        <v>-196.1</v>
      </c>
      <c r="N162" s="22">
        <v>-0.01</v>
      </c>
      <c r="O162" s="22">
        <v>0</v>
      </c>
      <c r="P162" s="23">
        <v>0</v>
      </c>
      <c r="Q162" s="23">
        <v>0</v>
      </c>
      <c r="R162" s="23">
        <v>0</v>
      </c>
    </row>
    <row r="163" spans="1:18" x14ac:dyDescent="0.2">
      <c r="A163" s="10">
        <v>161</v>
      </c>
      <c r="B163" s="15" t="s">
        <v>472</v>
      </c>
      <c r="C163" s="15" t="s">
        <v>472</v>
      </c>
      <c r="D163" s="15" t="s">
        <v>382</v>
      </c>
      <c r="E163" s="15" t="s">
        <v>383</v>
      </c>
      <c r="F163" s="16" t="s">
        <v>383</v>
      </c>
      <c r="G163" s="15" t="s">
        <v>383</v>
      </c>
      <c r="H163" s="16" t="s">
        <v>383</v>
      </c>
      <c r="I163" s="18">
        <v>0</v>
      </c>
      <c r="J163" s="19">
        <v>0</v>
      </c>
      <c r="K163" s="19">
        <v>8.77</v>
      </c>
      <c r="L163" s="19">
        <v>0</v>
      </c>
      <c r="M163" s="18">
        <v>-0.18</v>
      </c>
      <c r="N163" s="22">
        <v>0</v>
      </c>
      <c r="O163" s="22">
        <v>0</v>
      </c>
      <c r="P163" s="23">
        <v>-231.23</v>
      </c>
      <c r="Q163" s="23">
        <v>0</v>
      </c>
      <c r="R163" s="23">
        <v>0</v>
      </c>
    </row>
    <row r="164" spans="1:18" x14ac:dyDescent="0.2">
      <c r="A164" s="10">
        <v>162</v>
      </c>
      <c r="B164" s="15" t="s">
        <v>472</v>
      </c>
      <c r="C164" s="15" t="s">
        <v>152</v>
      </c>
      <c r="D164" s="15" t="s">
        <v>385</v>
      </c>
      <c r="E164" s="15" t="s">
        <v>383</v>
      </c>
      <c r="F164" s="16" t="s">
        <v>383</v>
      </c>
      <c r="G164" s="15" t="s">
        <v>383</v>
      </c>
      <c r="H164" s="16" t="s">
        <v>383</v>
      </c>
      <c r="I164" s="18">
        <v>0</v>
      </c>
      <c r="J164" s="19">
        <v>0</v>
      </c>
      <c r="K164" s="19">
        <v>331.3</v>
      </c>
      <c r="L164" s="19">
        <v>0</v>
      </c>
      <c r="M164" s="18">
        <v>-6.63</v>
      </c>
      <c r="N164" s="22">
        <v>0</v>
      </c>
      <c r="O164" s="22">
        <v>0</v>
      </c>
      <c r="P164" s="23">
        <v>0</v>
      </c>
      <c r="Q164" s="23">
        <v>0</v>
      </c>
      <c r="R164" s="23">
        <v>0</v>
      </c>
    </row>
    <row r="165" spans="1:18" x14ac:dyDescent="0.2">
      <c r="A165" s="10">
        <v>163</v>
      </c>
      <c r="B165" s="15" t="s">
        <v>148</v>
      </c>
      <c r="C165" s="15" t="s">
        <v>148</v>
      </c>
      <c r="D165" s="15" t="s">
        <v>385</v>
      </c>
      <c r="E165" s="15" t="s">
        <v>383</v>
      </c>
      <c r="F165" s="16" t="s">
        <v>383</v>
      </c>
      <c r="G165" s="15" t="s">
        <v>384</v>
      </c>
      <c r="H165" s="16" t="s">
        <v>384</v>
      </c>
      <c r="I165" s="18">
        <v>5159.97</v>
      </c>
      <c r="J165" s="19">
        <v>0</v>
      </c>
      <c r="K165" s="19">
        <v>0</v>
      </c>
      <c r="L165" s="20">
        <v>619.20000000000005</v>
      </c>
      <c r="M165" s="18">
        <v>-103.2</v>
      </c>
      <c r="N165" s="22">
        <v>-14.76</v>
      </c>
      <c r="O165" s="22">
        <v>0</v>
      </c>
      <c r="P165" s="23">
        <v>0</v>
      </c>
      <c r="Q165" s="23">
        <v>-1.77</v>
      </c>
      <c r="R165" s="23">
        <v>0</v>
      </c>
    </row>
    <row r="166" spans="1:18" x14ac:dyDescent="0.2">
      <c r="A166" s="10">
        <v>164</v>
      </c>
      <c r="B166" s="15" t="s">
        <v>144</v>
      </c>
      <c r="C166" s="15" t="s">
        <v>144</v>
      </c>
      <c r="D166" s="15" t="s">
        <v>382</v>
      </c>
      <c r="E166" s="15" t="s">
        <v>383</v>
      </c>
      <c r="F166" s="16" t="s">
        <v>383</v>
      </c>
      <c r="G166" s="15" t="s">
        <v>383</v>
      </c>
      <c r="H166" s="16" t="s">
        <v>383</v>
      </c>
      <c r="I166" s="18">
        <v>0</v>
      </c>
      <c r="J166" s="19">
        <v>0</v>
      </c>
      <c r="K166" s="19">
        <v>0.15</v>
      </c>
      <c r="L166" s="19">
        <v>0</v>
      </c>
      <c r="M166" s="18">
        <v>0</v>
      </c>
      <c r="N166" s="22">
        <v>0</v>
      </c>
      <c r="O166" s="22">
        <v>0</v>
      </c>
      <c r="P166" s="23">
        <v>-12.59</v>
      </c>
      <c r="Q166" s="23">
        <v>0</v>
      </c>
      <c r="R166" s="23">
        <v>0</v>
      </c>
    </row>
    <row r="167" spans="1:18" x14ac:dyDescent="0.2">
      <c r="A167" s="10">
        <v>165</v>
      </c>
      <c r="B167" s="15" t="s">
        <v>144</v>
      </c>
      <c r="C167" s="15" t="s">
        <v>145</v>
      </c>
      <c r="D167" s="15" t="s">
        <v>382</v>
      </c>
      <c r="E167" s="15" t="s">
        <v>383</v>
      </c>
      <c r="F167" s="16" t="s">
        <v>383</v>
      </c>
      <c r="G167" s="15" t="s">
        <v>383</v>
      </c>
      <c r="H167" s="16" t="s">
        <v>383</v>
      </c>
      <c r="I167" s="18">
        <v>0</v>
      </c>
      <c r="J167" s="19">
        <v>0</v>
      </c>
      <c r="K167" s="19">
        <v>0.08</v>
      </c>
      <c r="L167" s="20">
        <v>0</v>
      </c>
      <c r="M167" s="21">
        <v>0</v>
      </c>
      <c r="N167" s="22">
        <v>0</v>
      </c>
      <c r="O167" s="22">
        <v>0</v>
      </c>
      <c r="P167" s="23">
        <v>-20.98</v>
      </c>
      <c r="Q167" s="23">
        <v>0</v>
      </c>
      <c r="R167" s="23">
        <v>0</v>
      </c>
    </row>
    <row r="168" spans="1:18" x14ac:dyDescent="0.2">
      <c r="A168" s="10">
        <v>166</v>
      </c>
      <c r="B168" s="15" t="s">
        <v>144</v>
      </c>
      <c r="C168" s="15" t="s">
        <v>146</v>
      </c>
      <c r="D168" s="15" t="s">
        <v>385</v>
      </c>
      <c r="E168" s="15" t="s">
        <v>383</v>
      </c>
      <c r="F168" s="16" t="s">
        <v>383</v>
      </c>
      <c r="G168" s="15" t="s">
        <v>383</v>
      </c>
      <c r="H168" s="16" t="s">
        <v>383</v>
      </c>
      <c r="I168" s="18">
        <v>0</v>
      </c>
      <c r="J168" s="19">
        <v>0</v>
      </c>
      <c r="K168" s="19">
        <v>0.99</v>
      </c>
      <c r="L168" s="20">
        <v>0</v>
      </c>
      <c r="M168" s="18">
        <v>-0.02</v>
      </c>
      <c r="N168" s="22">
        <v>0</v>
      </c>
      <c r="O168" s="22">
        <v>0</v>
      </c>
      <c r="P168" s="23">
        <v>0</v>
      </c>
      <c r="Q168" s="23">
        <v>0</v>
      </c>
      <c r="R168" s="23">
        <v>0</v>
      </c>
    </row>
    <row r="169" spans="1:18" x14ac:dyDescent="0.2">
      <c r="A169" s="10">
        <v>167</v>
      </c>
      <c r="B169" s="15" t="s">
        <v>404</v>
      </c>
      <c r="C169" s="15" t="s">
        <v>473</v>
      </c>
      <c r="D169" s="15" t="s">
        <v>385</v>
      </c>
      <c r="E169" s="15" t="s">
        <v>383</v>
      </c>
      <c r="F169" s="16" t="s">
        <v>384</v>
      </c>
      <c r="G169" s="15" t="s">
        <v>384</v>
      </c>
      <c r="H169" s="16" t="s">
        <v>384</v>
      </c>
      <c r="I169" s="18">
        <v>894.99</v>
      </c>
      <c r="J169" s="19">
        <v>0</v>
      </c>
      <c r="K169" s="19">
        <v>0</v>
      </c>
      <c r="L169" s="19">
        <v>107.4</v>
      </c>
      <c r="M169" s="18">
        <v>-17.899999999999999</v>
      </c>
      <c r="N169" s="22">
        <v>-2.48</v>
      </c>
      <c r="O169" s="22">
        <v>0</v>
      </c>
      <c r="P169" s="23">
        <v>0</v>
      </c>
      <c r="Q169" s="23">
        <v>-0.3</v>
      </c>
      <c r="R169" s="23">
        <v>0.05</v>
      </c>
    </row>
    <row r="170" spans="1:18" x14ac:dyDescent="0.2">
      <c r="A170" s="10">
        <v>168</v>
      </c>
      <c r="B170" s="15" t="s">
        <v>474</v>
      </c>
      <c r="C170" s="15" t="s">
        <v>474</v>
      </c>
      <c r="D170" s="15" t="s">
        <v>385</v>
      </c>
      <c r="E170" s="15" t="s">
        <v>383</v>
      </c>
      <c r="F170" s="16" t="s">
        <v>384</v>
      </c>
      <c r="G170" s="15" t="s">
        <v>384</v>
      </c>
      <c r="H170" s="16" t="s">
        <v>384</v>
      </c>
      <c r="I170" s="18">
        <v>1164.29</v>
      </c>
      <c r="J170" s="19">
        <v>0</v>
      </c>
      <c r="K170" s="19">
        <v>0</v>
      </c>
      <c r="L170" s="19">
        <v>139.71</v>
      </c>
      <c r="M170" s="18">
        <v>-23.29</v>
      </c>
      <c r="N170" s="22">
        <v>-15</v>
      </c>
      <c r="O170" s="22">
        <v>0</v>
      </c>
      <c r="P170" s="23">
        <v>0</v>
      </c>
      <c r="Q170" s="23">
        <v>-1.8</v>
      </c>
      <c r="R170" s="23">
        <v>0.3</v>
      </c>
    </row>
    <row r="171" spans="1:18" x14ac:dyDescent="0.2">
      <c r="A171" s="10">
        <v>169</v>
      </c>
      <c r="B171" s="15" t="s">
        <v>475</v>
      </c>
      <c r="C171" s="15" t="s">
        <v>475</v>
      </c>
      <c r="D171" s="15" t="s">
        <v>382</v>
      </c>
      <c r="E171" s="15" t="s">
        <v>383</v>
      </c>
      <c r="F171" s="16" t="s">
        <v>384</v>
      </c>
      <c r="G171" s="15" t="s">
        <v>383</v>
      </c>
      <c r="H171" s="16" t="s">
        <v>383</v>
      </c>
      <c r="I171" s="18">
        <v>0</v>
      </c>
      <c r="J171" s="19">
        <v>0</v>
      </c>
      <c r="K171" s="19">
        <v>1.4</v>
      </c>
      <c r="L171" s="19">
        <v>0</v>
      </c>
      <c r="M171" s="18">
        <v>-0.03</v>
      </c>
      <c r="N171" s="22">
        <v>0</v>
      </c>
      <c r="O171" s="22">
        <v>0</v>
      </c>
      <c r="P171" s="23">
        <v>-35.409999999999997</v>
      </c>
      <c r="Q171" s="23">
        <v>0</v>
      </c>
      <c r="R171" s="23">
        <v>0.71</v>
      </c>
    </row>
    <row r="172" spans="1:18" x14ac:dyDescent="0.2">
      <c r="A172" s="10">
        <v>170</v>
      </c>
      <c r="B172" s="15" t="s">
        <v>476</v>
      </c>
      <c r="C172" s="15" t="s">
        <v>476</v>
      </c>
      <c r="D172" s="15" t="s">
        <v>382</v>
      </c>
      <c r="E172" s="15" t="s">
        <v>383</v>
      </c>
      <c r="F172" s="16" t="s">
        <v>384</v>
      </c>
      <c r="G172" s="15" t="s">
        <v>384</v>
      </c>
      <c r="H172" s="16" t="s">
        <v>384</v>
      </c>
      <c r="I172" s="18">
        <v>419686.9</v>
      </c>
      <c r="J172" s="19">
        <v>0</v>
      </c>
      <c r="K172" s="19">
        <v>0</v>
      </c>
      <c r="L172" s="19">
        <v>50362.43</v>
      </c>
      <c r="M172" s="18">
        <v>-8393.74</v>
      </c>
      <c r="N172" s="22">
        <v>-3872.54</v>
      </c>
      <c r="O172" s="22">
        <v>0</v>
      </c>
      <c r="P172" s="23">
        <v>0</v>
      </c>
      <c r="Q172" s="23">
        <v>-464.7</v>
      </c>
      <c r="R172" s="23">
        <v>77.45</v>
      </c>
    </row>
    <row r="173" spans="1:18" x14ac:dyDescent="0.2">
      <c r="A173" s="10">
        <v>171</v>
      </c>
      <c r="B173" s="15" t="s">
        <v>154</v>
      </c>
      <c r="C173" s="15" t="s">
        <v>154</v>
      </c>
      <c r="D173" s="15" t="s">
        <v>385</v>
      </c>
      <c r="E173" s="15" t="s">
        <v>383</v>
      </c>
      <c r="F173" s="16" t="s">
        <v>384</v>
      </c>
      <c r="G173" s="15" t="s">
        <v>384</v>
      </c>
      <c r="H173" s="16" t="s">
        <v>384</v>
      </c>
      <c r="I173" s="18">
        <v>6314.22</v>
      </c>
      <c r="J173" s="19">
        <v>0</v>
      </c>
      <c r="K173" s="19">
        <v>0</v>
      </c>
      <c r="L173" s="19">
        <v>757.71</v>
      </c>
      <c r="M173" s="18">
        <v>-126.28</v>
      </c>
      <c r="N173" s="22">
        <v>-51.06</v>
      </c>
      <c r="O173" s="22">
        <v>0</v>
      </c>
      <c r="P173" s="23">
        <v>0</v>
      </c>
      <c r="Q173" s="23">
        <v>-6.13</v>
      </c>
      <c r="R173" s="23">
        <v>1.02</v>
      </c>
    </row>
    <row r="174" spans="1:18" x14ac:dyDescent="0.2">
      <c r="A174" s="10">
        <v>172</v>
      </c>
      <c r="B174" s="15" t="s">
        <v>154</v>
      </c>
      <c r="C174" s="15" t="s">
        <v>155</v>
      </c>
      <c r="D174" s="15" t="s">
        <v>385</v>
      </c>
      <c r="E174" s="15" t="s">
        <v>383</v>
      </c>
      <c r="F174" s="16" t="s">
        <v>384</v>
      </c>
      <c r="G174" s="15" t="s">
        <v>384</v>
      </c>
      <c r="H174" s="16" t="s">
        <v>384</v>
      </c>
      <c r="I174" s="18">
        <v>5447.08</v>
      </c>
      <c r="J174" s="19">
        <v>0</v>
      </c>
      <c r="K174" s="19">
        <v>0</v>
      </c>
      <c r="L174" s="20">
        <v>653.65</v>
      </c>
      <c r="M174" s="18">
        <v>-108.94</v>
      </c>
      <c r="N174" s="22">
        <v>-0.04</v>
      </c>
      <c r="O174" s="22">
        <v>0</v>
      </c>
      <c r="P174" s="23">
        <v>0</v>
      </c>
      <c r="Q174" s="23">
        <v>0</v>
      </c>
      <c r="R174" s="23">
        <v>0</v>
      </c>
    </row>
    <row r="175" spans="1:18" x14ac:dyDescent="0.2">
      <c r="A175" s="10">
        <v>173</v>
      </c>
      <c r="B175" s="15" t="s">
        <v>477</v>
      </c>
      <c r="C175" s="15" t="s">
        <v>477</v>
      </c>
      <c r="D175" s="15" t="s">
        <v>382</v>
      </c>
      <c r="E175" s="15" t="s">
        <v>383</v>
      </c>
      <c r="F175" s="16" t="s">
        <v>384</v>
      </c>
      <c r="G175" s="15" t="s">
        <v>383</v>
      </c>
      <c r="H175" s="16" t="s">
        <v>383</v>
      </c>
      <c r="I175" s="18">
        <v>0</v>
      </c>
      <c r="J175" s="19">
        <v>0</v>
      </c>
      <c r="K175" s="19">
        <v>0.97</v>
      </c>
      <c r="L175" s="19">
        <v>0</v>
      </c>
      <c r="M175" s="18">
        <v>-0.02</v>
      </c>
      <c r="N175" s="22">
        <v>0</v>
      </c>
      <c r="O175" s="22">
        <v>0</v>
      </c>
      <c r="P175" s="23">
        <v>-205.76</v>
      </c>
      <c r="Q175" s="23">
        <v>0</v>
      </c>
      <c r="R175" s="23">
        <v>4.12</v>
      </c>
    </row>
    <row r="176" spans="1:18" x14ac:dyDescent="0.2">
      <c r="A176" s="10">
        <v>174</v>
      </c>
      <c r="B176" s="15" t="s">
        <v>477</v>
      </c>
      <c r="C176" s="15" t="s">
        <v>158</v>
      </c>
      <c r="D176" s="15" t="s">
        <v>385</v>
      </c>
      <c r="E176" s="15" t="s">
        <v>383</v>
      </c>
      <c r="F176" s="16" t="s">
        <v>384</v>
      </c>
      <c r="G176" s="15" t="s">
        <v>383</v>
      </c>
      <c r="H176" s="16" t="s">
        <v>383</v>
      </c>
      <c r="I176" s="18">
        <v>0</v>
      </c>
      <c r="J176" s="19">
        <v>0</v>
      </c>
      <c r="K176" s="19">
        <v>351.5</v>
      </c>
      <c r="L176" s="19">
        <v>0</v>
      </c>
      <c r="M176" s="18">
        <v>-7.03</v>
      </c>
      <c r="N176" s="22">
        <v>0</v>
      </c>
      <c r="O176" s="22">
        <v>0</v>
      </c>
      <c r="P176" s="23">
        <v>0</v>
      </c>
      <c r="Q176" s="23">
        <v>0</v>
      </c>
      <c r="R176" s="23">
        <v>0</v>
      </c>
    </row>
    <row r="177" spans="1:18" x14ac:dyDescent="0.2">
      <c r="A177" s="10">
        <v>175</v>
      </c>
      <c r="B177" s="15" t="s">
        <v>478</v>
      </c>
      <c r="C177" s="15" t="s">
        <v>478</v>
      </c>
      <c r="D177" s="15" t="s">
        <v>382</v>
      </c>
      <c r="E177" s="15" t="s">
        <v>383</v>
      </c>
      <c r="F177" s="16" t="s">
        <v>384</v>
      </c>
      <c r="G177" s="15" t="s">
        <v>383</v>
      </c>
      <c r="H177" s="16" t="s">
        <v>383</v>
      </c>
      <c r="I177" s="18">
        <v>0</v>
      </c>
      <c r="J177" s="19">
        <v>0</v>
      </c>
      <c r="K177" s="19">
        <v>19.97</v>
      </c>
      <c r="L177" s="19">
        <v>0</v>
      </c>
      <c r="M177" s="18">
        <v>-0.4</v>
      </c>
      <c r="N177" s="22">
        <v>0</v>
      </c>
      <c r="O177" s="22">
        <v>0</v>
      </c>
      <c r="P177" s="23">
        <v>-0.24</v>
      </c>
      <c r="Q177" s="23">
        <v>0</v>
      </c>
      <c r="R177" s="23">
        <v>0</v>
      </c>
    </row>
    <row r="178" spans="1:18" x14ac:dyDescent="0.2">
      <c r="A178" s="10">
        <v>176</v>
      </c>
      <c r="B178" s="15" t="s">
        <v>479</v>
      </c>
      <c r="C178" s="15" t="s">
        <v>163</v>
      </c>
      <c r="D178" s="15" t="s">
        <v>385</v>
      </c>
      <c r="E178" s="15" t="s">
        <v>383</v>
      </c>
      <c r="F178" s="16" t="s">
        <v>384</v>
      </c>
      <c r="G178" s="15" t="s">
        <v>384</v>
      </c>
      <c r="H178" s="16" t="s">
        <v>384</v>
      </c>
      <c r="I178" s="18">
        <v>277.33</v>
      </c>
      <c r="J178" s="19">
        <v>0</v>
      </c>
      <c r="K178" s="19">
        <v>0</v>
      </c>
      <c r="L178" s="19">
        <v>33.28</v>
      </c>
      <c r="M178" s="18">
        <v>-5.55</v>
      </c>
      <c r="N178" s="22">
        <v>-0.15</v>
      </c>
      <c r="O178" s="22">
        <v>0</v>
      </c>
      <c r="P178" s="23">
        <v>0</v>
      </c>
      <c r="Q178" s="23">
        <v>-0.02</v>
      </c>
      <c r="R178" s="23">
        <v>0</v>
      </c>
    </row>
    <row r="179" spans="1:18" x14ac:dyDescent="0.2">
      <c r="A179" s="10">
        <v>177</v>
      </c>
      <c r="B179" s="15" t="s">
        <v>161</v>
      </c>
      <c r="C179" s="15" t="s">
        <v>161</v>
      </c>
      <c r="D179" s="15" t="s">
        <v>385</v>
      </c>
      <c r="E179" s="15" t="s">
        <v>383</v>
      </c>
      <c r="F179" s="16" t="s">
        <v>384</v>
      </c>
      <c r="G179" s="15" t="s">
        <v>384</v>
      </c>
      <c r="H179" s="16" t="s">
        <v>384</v>
      </c>
      <c r="I179" s="18">
        <v>340.78</v>
      </c>
      <c r="J179" s="19">
        <v>0</v>
      </c>
      <c r="K179" s="19">
        <v>0</v>
      </c>
      <c r="L179" s="19">
        <v>40.89</v>
      </c>
      <c r="M179" s="18">
        <v>-6.82</v>
      </c>
      <c r="N179" s="22">
        <v>-7.48</v>
      </c>
      <c r="O179" s="22">
        <v>0</v>
      </c>
      <c r="P179" s="23">
        <v>0</v>
      </c>
      <c r="Q179" s="23">
        <v>-0.9</v>
      </c>
      <c r="R179" s="23">
        <v>0.15</v>
      </c>
    </row>
    <row r="180" spans="1:18" x14ac:dyDescent="0.2">
      <c r="A180" s="10">
        <v>178</v>
      </c>
      <c r="B180" s="15" t="s">
        <v>161</v>
      </c>
      <c r="C180" s="15" t="s">
        <v>162</v>
      </c>
      <c r="D180" s="15" t="s">
        <v>385</v>
      </c>
      <c r="E180" s="15" t="s">
        <v>383</v>
      </c>
      <c r="F180" s="16" t="s">
        <v>384</v>
      </c>
      <c r="G180" s="15" t="s">
        <v>384</v>
      </c>
      <c r="H180" s="16" t="s">
        <v>384</v>
      </c>
      <c r="I180" s="18">
        <v>2283.34</v>
      </c>
      <c r="J180" s="19">
        <v>0</v>
      </c>
      <c r="K180" s="19">
        <v>0</v>
      </c>
      <c r="L180" s="19">
        <v>274</v>
      </c>
      <c r="M180" s="18">
        <v>-45.67</v>
      </c>
      <c r="N180" s="22">
        <v>-4.1399999999999997</v>
      </c>
      <c r="O180" s="22">
        <v>0</v>
      </c>
      <c r="P180" s="23">
        <v>0</v>
      </c>
      <c r="Q180" s="23">
        <v>-0.5</v>
      </c>
      <c r="R180" s="23">
        <v>0.08</v>
      </c>
    </row>
    <row r="181" spans="1:18" x14ac:dyDescent="0.2">
      <c r="A181" s="10">
        <v>179</v>
      </c>
      <c r="B181" s="15" t="s">
        <v>462</v>
      </c>
      <c r="C181" s="15" t="s">
        <v>462</v>
      </c>
      <c r="D181" s="15" t="s">
        <v>382</v>
      </c>
      <c r="E181" s="15" t="s">
        <v>383</v>
      </c>
      <c r="F181" s="16" t="s">
        <v>384</v>
      </c>
      <c r="G181" s="15" t="s">
        <v>383</v>
      </c>
      <c r="H181" s="16" t="s">
        <v>383</v>
      </c>
      <c r="I181" s="18">
        <v>0</v>
      </c>
      <c r="J181" s="19">
        <v>0</v>
      </c>
      <c r="K181" s="19">
        <v>7034.18</v>
      </c>
      <c r="L181" s="19">
        <v>0</v>
      </c>
      <c r="M181" s="18">
        <v>-140.68</v>
      </c>
      <c r="N181" s="22">
        <v>0</v>
      </c>
      <c r="O181" s="22">
        <v>0</v>
      </c>
      <c r="P181" s="23">
        <v>-1145.43</v>
      </c>
      <c r="Q181" s="23">
        <v>0</v>
      </c>
      <c r="R181" s="23">
        <v>22.91</v>
      </c>
    </row>
    <row r="182" spans="1:18" x14ac:dyDescent="0.2">
      <c r="A182" s="10">
        <v>180</v>
      </c>
      <c r="B182" s="15" t="s">
        <v>462</v>
      </c>
      <c r="C182" s="15" t="s">
        <v>164</v>
      </c>
      <c r="D182" s="15" t="s">
        <v>385</v>
      </c>
      <c r="E182" s="15" t="s">
        <v>383</v>
      </c>
      <c r="F182" s="16" t="s">
        <v>384</v>
      </c>
      <c r="G182" s="15" t="s">
        <v>384</v>
      </c>
      <c r="H182" s="16" t="s">
        <v>383</v>
      </c>
      <c r="I182" s="18">
        <v>0</v>
      </c>
      <c r="J182" s="19">
        <v>0</v>
      </c>
      <c r="K182" s="19">
        <v>250.92</v>
      </c>
      <c r="L182" s="19">
        <v>0</v>
      </c>
      <c r="M182" s="18">
        <v>-5.0199999999999996</v>
      </c>
      <c r="N182" s="22">
        <v>-0.42</v>
      </c>
      <c r="O182" s="22">
        <v>0</v>
      </c>
      <c r="P182" s="23">
        <v>0</v>
      </c>
      <c r="Q182" s="23">
        <v>-0.05</v>
      </c>
      <c r="R182" s="23">
        <v>0.01</v>
      </c>
    </row>
    <row r="183" spans="1:18" x14ac:dyDescent="0.2">
      <c r="A183" s="10">
        <v>181</v>
      </c>
      <c r="B183" s="15" t="s">
        <v>462</v>
      </c>
      <c r="C183" s="15" t="s">
        <v>165</v>
      </c>
      <c r="D183" s="15" t="s">
        <v>385</v>
      </c>
      <c r="E183" s="15" t="s">
        <v>383</v>
      </c>
      <c r="F183" s="16" t="s">
        <v>384</v>
      </c>
      <c r="G183" s="15" t="s">
        <v>383</v>
      </c>
      <c r="H183" s="16" t="s">
        <v>383</v>
      </c>
      <c r="I183" s="18">
        <v>0</v>
      </c>
      <c r="J183" s="19">
        <v>0</v>
      </c>
      <c r="K183" s="19">
        <v>42.02</v>
      </c>
      <c r="L183" s="19">
        <v>0</v>
      </c>
      <c r="M183" s="18">
        <v>-0.84</v>
      </c>
      <c r="N183" s="22">
        <v>0</v>
      </c>
      <c r="O183" s="22">
        <v>0</v>
      </c>
      <c r="P183" s="23">
        <v>0</v>
      </c>
      <c r="Q183" s="23">
        <v>0</v>
      </c>
      <c r="R183" s="23">
        <v>0</v>
      </c>
    </row>
    <row r="184" spans="1:18" x14ac:dyDescent="0.2">
      <c r="A184" s="10">
        <v>182</v>
      </c>
      <c r="B184" s="15" t="s">
        <v>166</v>
      </c>
      <c r="C184" s="15" t="s">
        <v>166</v>
      </c>
      <c r="D184" s="15" t="s">
        <v>385</v>
      </c>
      <c r="E184" s="15" t="s">
        <v>383</v>
      </c>
      <c r="F184" s="16" t="s">
        <v>384</v>
      </c>
      <c r="G184" s="15" t="s">
        <v>384</v>
      </c>
      <c r="H184" s="16" t="s">
        <v>383</v>
      </c>
      <c r="I184" s="18">
        <v>0</v>
      </c>
      <c r="J184" s="19">
        <v>0</v>
      </c>
      <c r="K184" s="19">
        <v>0.97</v>
      </c>
      <c r="L184" s="19">
        <v>0</v>
      </c>
      <c r="M184" s="18">
        <v>-0.02</v>
      </c>
      <c r="N184" s="22">
        <v>-0.01</v>
      </c>
      <c r="O184" s="22">
        <v>0</v>
      </c>
      <c r="P184" s="23">
        <v>0</v>
      </c>
      <c r="Q184" s="23">
        <v>0</v>
      </c>
      <c r="R184" s="23">
        <v>0</v>
      </c>
    </row>
    <row r="185" spans="1:18" x14ac:dyDescent="0.2">
      <c r="A185" s="10">
        <v>183</v>
      </c>
      <c r="B185" s="15" t="s">
        <v>159</v>
      </c>
      <c r="C185" s="15" t="s">
        <v>159</v>
      </c>
      <c r="D185" s="15" t="s">
        <v>382</v>
      </c>
      <c r="E185" s="15" t="s">
        <v>383</v>
      </c>
      <c r="F185" s="16" t="s">
        <v>384</v>
      </c>
      <c r="G185" s="15" t="s">
        <v>384</v>
      </c>
      <c r="H185" s="16" t="s">
        <v>384</v>
      </c>
      <c r="I185" s="18">
        <v>36.700000000000003</v>
      </c>
      <c r="J185" s="19">
        <v>0</v>
      </c>
      <c r="K185" s="19">
        <v>0</v>
      </c>
      <c r="L185" s="19">
        <v>4.4000000000000004</v>
      </c>
      <c r="M185" s="18">
        <v>-0.73</v>
      </c>
      <c r="N185" s="22">
        <v>-11.43</v>
      </c>
      <c r="O185" s="22">
        <v>0</v>
      </c>
      <c r="P185" s="23">
        <v>0</v>
      </c>
      <c r="Q185" s="23">
        <v>-1.37</v>
      </c>
      <c r="R185" s="23">
        <v>0.23</v>
      </c>
    </row>
    <row r="186" spans="1:18" x14ac:dyDescent="0.2">
      <c r="A186" s="10">
        <v>184</v>
      </c>
      <c r="B186" s="15" t="s">
        <v>159</v>
      </c>
      <c r="C186" s="15" t="s">
        <v>160</v>
      </c>
      <c r="D186" s="15" t="s">
        <v>385</v>
      </c>
      <c r="E186" s="15" t="s">
        <v>383</v>
      </c>
      <c r="F186" s="16" t="s">
        <v>384</v>
      </c>
      <c r="G186" s="15" t="s">
        <v>384</v>
      </c>
      <c r="H186" s="16" t="s">
        <v>384</v>
      </c>
      <c r="I186" s="18">
        <v>707.76</v>
      </c>
      <c r="J186" s="19">
        <v>0</v>
      </c>
      <c r="K186" s="19">
        <v>0</v>
      </c>
      <c r="L186" s="19">
        <v>84.93</v>
      </c>
      <c r="M186" s="18">
        <v>-14.16</v>
      </c>
      <c r="N186" s="22">
        <v>-0.01</v>
      </c>
      <c r="O186" s="22">
        <v>0</v>
      </c>
      <c r="P186" s="23">
        <v>0</v>
      </c>
      <c r="Q186" s="23">
        <v>0</v>
      </c>
      <c r="R186" s="23">
        <v>0</v>
      </c>
    </row>
    <row r="187" spans="1:18" x14ac:dyDescent="0.2">
      <c r="A187" s="10">
        <v>185</v>
      </c>
      <c r="B187" s="15" t="s">
        <v>156</v>
      </c>
      <c r="C187" s="15" t="s">
        <v>156</v>
      </c>
      <c r="D187" s="15" t="s">
        <v>382</v>
      </c>
      <c r="E187" s="15" t="s">
        <v>383</v>
      </c>
      <c r="F187" s="16" t="s">
        <v>384</v>
      </c>
      <c r="G187" s="15" t="s">
        <v>384</v>
      </c>
      <c r="H187" s="16" t="s">
        <v>384</v>
      </c>
      <c r="I187" s="18">
        <v>4.1399999999999997</v>
      </c>
      <c r="J187" s="19">
        <v>0</v>
      </c>
      <c r="K187" s="19">
        <v>0</v>
      </c>
      <c r="L187" s="19">
        <v>0.5</v>
      </c>
      <c r="M187" s="18">
        <v>-0.08</v>
      </c>
      <c r="N187" s="22">
        <v>-3.03</v>
      </c>
      <c r="O187" s="22">
        <v>0</v>
      </c>
      <c r="P187" s="23">
        <v>0</v>
      </c>
      <c r="Q187" s="23">
        <v>-0.36</v>
      </c>
      <c r="R187" s="23">
        <v>0.06</v>
      </c>
    </row>
    <row r="188" spans="1:18" x14ac:dyDescent="0.2">
      <c r="A188" s="10">
        <v>186</v>
      </c>
      <c r="B188" s="15" t="s">
        <v>156</v>
      </c>
      <c r="C188" s="15" t="s">
        <v>157</v>
      </c>
      <c r="D188" s="15" t="s">
        <v>385</v>
      </c>
      <c r="E188" s="15" t="s">
        <v>383</v>
      </c>
      <c r="F188" s="16" t="s">
        <v>384</v>
      </c>
      <c r="G188" s="15" t="s">
        <v>384</v>
      </c>
      <c r="H188" s="16" t="s">
        <v>384</v>
      </c>
      <c r="I188" s="18">
        <v>572.05999999999995</v>
      </c>
      <c r="J188" s="19">
        <v>0</v>
      </c>
      <c r="K188" s="19">
        <v>0</v>
      </c>
      <c r="L188" s="19">
        <v>68.650000000000006</v>
      </c>
      <c r="M188" s="18">
        <v>-11.44</v>
      </c>
      <c r="N188" s="22">
        <v>0</v>
      </c>
      <c r="O188" s="22">
        <v>0</v>
      </c>
      <c r="P188" s="23">
        <v>0</v>
      </c>
      <c r="Q188" s="23">
        <v>0</v>
      </c>
      <c r="R188" s="23">
        <v>0</v>
      </c>
    </row>
    <row r="189" spans="1:18" x14ac:dyDescent="0.2">
      <c r="A189" s="10">
        <v>187</v>
      </c>
      <c r="B189" s="15" t="s">
        <v>480</v>
      </c>
      <c r="C189" s="15" t="s">
        <v>480</v>
      </c>
      <c r="D189" s="15" t="s">
        <v>385</v>
      </c>
      <c r="E189" s="15" t="s">
        <v>383</v>
      </c>
      <c r="F189" s="16" t="s">
        <v>384</v>
      </c>
      <c r="G189" s="15" t="s">
        <v>384</v>
      </c>
      <c r="H189" s="16" t="s">
        <v>384</v>
      </c>
      <c r="I189" s="18">
        <v>30758.6</v>
      </c>
      <c r="J189" s="19">
        <v>0</v>
      </c>
      <c r="K189" s="19">
        <v>0</v>
      </c>
      <c r="L189" s="19">
        <v>3691.03</v>
      </c>
      <c r="M189" s="18">
        <v>-615.16999999999996</v>
      </c>
      <c r="N189" s="22">
        <v>-2.23</v>
      </c>
      <c r="O189" s="22">
        <v>0</v>
      </c>
      <c r="P189" s="23">
        <v>0</v>
      </c>
      <c r="Q189" s="23">
        <v>-0.27</v>
      </c>
      <c r="R189" s="23">
        <v>0.04</v>
      </c>
    </row>
    <row r="190" spans="1:18" x14ac:dyDescent="0.2">
      <c r="A190" s="10">
        <v>188</v>
      </c>
      <c r="B190" s="15" t="s">
        <v>462</v>
      </c>
      <c r="C190" s="15" t="s">
        <v>481</v>
      </c>
      <c r="D190" s="15" t="s">
        <v>385</v>
      </c>
      <c r="E190" s="15" t="s">
        <v>383</v>
      </c>
      <c r="F190" s="16" t="s">
        <v>384</v>
      </c>
      <c r="G190" s="15" t="s">
        <v>384</v>
      </c>
      <c r="H190" s="16" t="s">
        <v>383</v>
      </c>
      <c r="I190" s="18">
        <v>0</v>
      </c>
      <c r="J190" s="19">
        <v>0</v>
      </c>
      <c r="K190" s="19">
        <v>3041.97</v>
      </c>
      <c r="L190" s="19">
        <v>0</v>
      </c>
      <c r="M190" s="18">
        <v>-60.84</v>
      </c>
      <c r="N190" s="22">
        <v>-7.0000000000000007E-2</v>
      </c>
      <c r="O190" s="22">
        <v>0</v>
      </c>
      <c r="P190" s="23">
        <v>0</v>
      </c>
      <c r="Q190" s="23">
        <v>-0.01</v>
      </c>
      <c r="R190" s="23">
        <v>0</v>
      </c>
    </row>
    <row r="191" spans="1:18" x14ac:dyDescent="0.2">
      <c r="A191" s="10">
        <v>189</v>
      </c>
      <c r="B191" s="15" t="s">
        <v>482</v>
      </c>
      <c r="C191" s="15" t="s">
        <v>482</v>
      </c>
      <c r="D191" s="15" t="s">
        <v>385</v>
      </c>
      <c r="E191" s="15" t="s">
        <v>383</v>
      </c>
      <c r="F191" s="16" t="s">
        <v>384</v>
      </c>
      <c r="G191" s="15" t="s">
        <v>384</v>
      </c>
      <c r="H191" s="16" t="s">
        <v>384</v>
      </c>
      <c r="I191" s="18">
        <v>7292.48</v>
      </c>
      <c r="J191" s="19">
        <v>0</v>
      </c>
      <c r="K191" s="19">
        <v>0</v>
      </c>
      <c r="L191" s="19">
        <v>875.1</v>
      </c>
      <c r="M191" s="18">
        <v>-145.85</v>
      </c>
      <c r="N191" s="22">
        <v>-1.2</v>
      </c>
      <c r="O191" s="22">
        <v>0</v>
      </c>
      <c r="P191" s="23">
        <v>0</v>
      </c>
      <c r="Q191" s="23">
        <v>-0.14000000000000001</v>
      </c>
      <c r="R191" s="23">
        <v>0.02</v>
      </c>
    </row>
    <row r="192" spans="1:18" x14ac:dyDescent="0.2">
      <c r="A192" s="10">
        <v>190</v>
      </c>
      <c r="B192" s="15" t="s">
        <v>483</v>
      </c>
      <c r="C192" s="15" t="s">
        <v>483</v>
      </c>
      <c r="D192" s="15" t="s">
        <v>382</v>
      </c>
      <c r="E192" s="15" t="s">
        <v>383</v>
      </c>
      <c r="F192" s="16" t="s">
        <v>384</v>
      </c>
      <c r="G192" s="15" t="s">
        <v>384</v>
      </c>
      <c r="H192" s="16" t="s">
        <v>384</v>
      </c>
      <c r="I192" s="18">
        <v>129.65</v>
      </c>
      <c r="J192" s="19">
        <v>0</v>
      </c>
      <c r="K192" s="19">
        <v>0</v>
      </c>
      <c r="L192" s="19">
        <v>15.56</v>
      </c>
      <c r="M192" s="18">
        <v>-2.59</v>
      </c>
      <c r="N192" s="22">
        <v>-0.95</v>
      </c>
      <c r="O192" s="22">
        <v>0</v>
      </c>
      <c r="P192" s="23">
        <v>0</v>
      </c>
      <c r="Q192" s="23">
        <v>-0.11</v>
      </c>
      <c r="R192" s="23">
        <v>0.02</v>
      </c>
    </row>
    <row r="193" spans="1:18" x14ac:dyDescent="0.2">
      <c r="A193" s="10">
        <v>191</v>
      </c>
      <c r="B193" s="15" t="s">
        <v>483</v>
      </c>
      <c r="C193" s="15" t="s">
        <v>484</v>
      </c>
      <c r="D193" s="15" t="s">
        <v>385</v>
      </c>
      <c r="E193" s="15" t="s">
        <v>383</v>
      </c>
      <c r="F193" s="16" t="s">
        <v>384</v>
      </c>
      <c r="G193" s="15" t="s">
        <v>384</v>
      </c>
      <c r="H193" s="16" t="s">
        <v>384</v>
      </c>
      <c r="I193" s="18">
        <v>781.4</v>
      </c>
      <c r="J193" s="19">
        <v>0</v>
      </c>
      <c r="K193" s="19">
        <v>0</v>
      </c>
      <c r="L193" s="19">
        <v>93.77</v>
      </c>
      <c r="M193" s="18">
        <v>-15.63</v>
      </c>
      <c r="N193" s="22">
        <v>0</v>
      </c>
      <c r="O193" s="22">
        <v>0</v>
      </c>
      <c r="P193" s="23">
        <v>0</v>
      </c>
      <c r="Q193" s="23">
        <v>0</v>
      </c>
      <c r="R193" s="23">
        <v>0</v>
      </c>
    </row>
    <row r="194" spans="1:18" x14ac:dyDescent="0.2">
      <c r="A194" s="10">
        <v>192</v>
      </c>
      <c r="B194" s="15" t="s">
        <v>485</v>
      </c>
      <c r="C194" s="15" t="s">
        <v>486</v>
      </c>
      <c r="D194" s="15" t="s">
        <v>385</v>
      </c>
      <c r="E194" s="15" t="s">
        <v>383</v>
      </c>
      <c r="F194" s="16" t="s">
        <v>384</v>
      </c>
      <c r="G194" s="15" t="s">
        <v>384</v>
      </c>
      <c r="H194" s="16" t="s">
        <v>384</v>
      </c>
      <c r="I194" s="18">
        <v>3.04</v>
      </c>
      <c r="J194" s="19">
        <v>0</v>
      </c>
      <c r="K194" s="19">
        <v>0</v>
      </c>
      <c r="L194" s="19">
        <v>0.36</v>
      </c>
      <c r="M194" s="18">
        <v>-0.06</v>
      </c>
      <c r="N194" s="22">
        <v>0</v>
      </c>
      <c r="O194" s="22">
        <v>0</v>
      </c>
      <c r="P194" s="23">
        <v>0</v>
      </c>
      <c r="Q194" s="23">
        <v>0</v>
      </c>
      <c r="R194" s="23">
        <v>0</v>
      </c>
    </row>
    <row r="195" spans="1:18" x14ac:dyDescent="0.2">
      <c r="A195" s="10">
        <v>193</v>
      </c>
      <c r="B195" s="15" t="s">
        <v>487</v>
      </c>
      <c r="C195" s="15" t="s">
        <v>487</v>
      </c>
      <c r="D195" s="15" t="s">
        <v>382</v>
      </c>
      <c r="E195" s="15" t="s">
        <v>383</v>
      </c>
      <c r="F195" s="16" t="s">
        <v>384</v>
      </c>
      <c r="G195" s="15" t="s">
        <v>383</v>
      </c>
      <c r="H195" s="16" t="s">
        <v>383</v>
      </c>
      <c r="I195" s="18">
        <v>0</v>
      </c>
      <c r="J195" s="19">
        <v>0</v>
      </c>
      <c r="K195" s="19">
        <v>18.62</v>
      </c>
      <c r="L195" s="19">
        <v>0</v>
      </c>
      <c r="M195" s="18">
        <v>-0.37</v>
      </c>
      <c r="N195" s="22">
        <v>0</v>
      </c>
      <c r="O195" s="22">
        <v>0</v>
      </c>
      <c r="P195" s="23">
        <v>-92.2</v>
      </c>
      <c r="Q195" s="23">
        <v>0</v>
      </c>
      <c r="R195" s="23">
        <v>1.84</v>
      </c>
    </row>
    <row r="196" spans="1:18" x14ac:dyDescent="0.2">
      <c r="A196" s="10">
        <v>194</v>
      </c>
      <c r="B196" s="15" t="s">
        <v>487</v>
      </c>
      <c r="C196" s="15" t="s">
        <v>167</v>
      </c>
      <c r="D196" s="15" t="s">
        <v>385</v>
      </c>
      <c r="E196" s="15" t="s">
        <v>383</v>
      </c>
      <c r="F196" s="16" t="s">
        <v>384</v>
      </c>
      <c r="G196" s="15" t="s">
        <v>383</v>
      </c>
      <c r="H196" s="16" t="s">
        <v>383</v>
      </c>
      <c r="I196" s="18">
        <v>0</v>
      </c>
      <c r="J196" s="19">
        <v>0</v>
      </c>
      <c r="K196" s="19">
        <v>106.86</v>
      </c>
      <c r="L196" s="19">
        <v>0</v>
      </c>
      <c r="M196" s="18">
        <v>-2.14</v>
      </c>
      <c r="N196" s="22">
        <v>0</v>
      </c>
      <c r="O196" s="22">
        <v>0</v>
      </c>
      <c r="P196" s="23">
        <v>0</v>
      </c>
      <c r="Q196" s="23">
        <v>0</v>
      </c>
      <c r="R196" s="23">
        <v>0</v>
      </c>
    </row>
    <row r="197" spans="1:18" x14ac:dyDescent="0.2">
      <c r="A197" s="10">
        <v>195</v>
      </c>
      <c r="B197" s="15" t="s">
        <v>121</v>
      </c>
      <c r="C197" s="15" t="s">
        <v>121</v>
      </c>
      <c r="D197" s="15" t="s">
        <v>382</v>
      </c>
      <c r="E197" s="15" t="s">
        <v>383</v>
      </c>
      <c r="F197" s="16" t="s">
        <v>384</v>
      </c>
      <c r="G197" s="15" t="s">
        <v>383</v>
      </c>
      <c r="H197" s="16" t="s">
        <v>383</v>
      </c>
      <c r="I197" s="18">
        <v>0</v>
      </c>
      <c r="J197" s="19">
        <v>0</v>
      </c>
      <c r="K197" s="19">
        <v>10829.9</v>
      </c>
      <c r="L197" s="19">
        <v>0</v>
      </c>
      <c r="M197" s="18">
        <v>-216.6</v>
      </c>
      <c r="N197" s="22">
        <v>0</v>
      </c>
      <c r="O197" s="22">
        <v>0</v>
      </c>
      <c r="P197" s="23">
        <v>-28.13</v>
      </c>
      <c r="Q197" s="23">
        <v>0</v>
      </c>
      <c r="R197" s="23">
        <v>0.56000000000000005</v>
      </c>
    </row>
    <row r="198" spans="1:18" x14ac:dyDescent="0.2">
      <c r="A198" s="10">
        <v>196</v>
      </c>
      <c r="B198" s="15" t="s">
        <v>121</v>
      </c>
      <c r="C198" s="15" t="s">
        <v>122</v>
      </c>
      <c r="D198" s="15" t="s">
        <v>385</v>
      </c>
      <c r="E198" s="15" t="s">
        <v>383</v>
      </c>
      <c r="F198" s="16" t="s">
        <v>384</v>
      </c>
      <c r="G198" s="15" t="s">
        <v>383</v>
      </c>
      <c r="H198" s="16" t="s">
        <v>383</v>
      </c>
      <c r="I198" s="18">
        <v>0</v>
      </c>
      <c r="J198" s="19">
        <v>0</v>
      </c>
      <c r="K198" s="19">
        <v>200.83</v>
      </c>
      <c r="L198" s="19">
        <v>0</v>
      </c>
      <c r="M198" s="18">
        <v>-4.0199999999999996</v>
      </c>
      <c r="N198" s="22">
        <v>0</v>
      </c>
      <c r="O198" s="22">
        <v>0</v>
      </c>
      <c r="P198" s="23">
        <v>0</v>
      </c>
      <c r="Q198" s="23">
        <v>0</v>
      </c>
      <c r="R198" s="23">
        <v>0</v>
      </c>
    </row>
    <row r="199" spans="1:18" x14ac:dyDescent="0.2">
      <c r="A199" s="10">
        <v>197</v>
      </c>
      <c r="B199" s="15" t="s">
        <v>488</v>
      </c>
      <c r="C199" s="15" t="s">
        <v>488</v>
      </c>
      <c r="D199" s="15" t="s">
        <v>382</v>
      </c>
      <c r="E199" s="15" t="s">
        <v>383</v>
      </c>
      <c r="F199" s="16" t="s">
        <v>383</v>
      </c>
      <c r="G199" s="15" t="s">
        <v>383</v>
      </c>
      <c r="H199" s="16" t="s">
        <v>383</v>
      </c>
      <c r="I199" s="18">
        <v>0</v>
      </c>
      <c r="J199" s="19">
        <v>0</v>
      </c>
      <c r="K199" s="19">
        <v>1.8</v>
      </c>
      <c r="L199" s="20">
        <v>0</v>
      </c>
      <c r="M199" s="21">
        <v>-0.04</v>
      </c>
      <c r="N199" s="22">
        <v>0</v>
      </c>
      <c r="O199" s="22">
        <v>0</v>
      </c>
      <c r="P199" s="23">
        <v>-73.12</v>
      </c>
      <c r="Q199" s="23">
        <v>0</v>
      </c>
      <c r="R199" s="23">
        <v>0</v>
      </c>
    </row>
    <row r="200" spans="1:18" x14ac:dyDescent="0.2">
      <c r="A200" s="10">
        <v>198</v>
      </c>
      <c r="B200" s="15" t="s">
        <v>488</v>
      </c>
      <c r="C200" s="15" t="s">
        <v>176</v>
      </c>
      <c r="D200" s="15" t="s">
        <v>385</v>
      </c>
      <c r="E200" s="15" t="s">
        <v>383</v>
      </c>
      <c r="F200" s="16" t="s">
        <v>383</v>
      </c>
      <c r="G200" s="15" t="s">
        <v>383</v>
      </c>
      <c r="H200" s="16" t="s">
        <v>383</v>
      </c>
      <c r="I200" s="18">
        <v>0</v>
      </c>
      <c r="J200" s="19">
        <v>0</v>
      </c>
      <c r="K200" s="19">
        <v>10.59</v>
      </c>
      <c r="L200" s="19">
        <v>0</v>
      </c>
      <c r="M200" s="18">
        <v>-0.21</v>
      </c>
      <c r="N200" s="22">
        <v>0</v>
      </c>
      <c r="O200" s="22">
        <v>0</v>
      </c>
      <c r="P200" s="23">
        <v>0</v>
      </c>
      <c r="Q200" s="23">
        <v>0</v>
      </c>
      <c r="R200" s="23">
        <v>0</v>
      </c>
    </row>
    <row r="201" spans="1:18" x14ac:dyDescent="0.2">
      <c r="A201" s="10">
        <v>199</v>
      </c>
      <c r="B201" s="15" t="s">
        <v>489</v>
      </c>
      <c r="C201" s="15" t="s">
        <v>489</v>
      </c>
      <c r="D201" s="15" t="s">
        <v>385</v>
      </c>
      <c r="E201" s="15" t="s">
        <v>383</v>
      </c>
      <c r="F201" s="16" t="s">
        <v>384</v>
      </c>
      <c r="G201" s="15" t="s">
        <v>384</v>
      </c>
      <c r="H201" s="16" t="s">
        <v>384</v>
      </c>
      <c r="I201" s="18">
        <v>26538.82</v>
      </c>
      <c r="J201" s="19">
        <v>0</v>
      </c>
      <c r="K201" s="19">
        <v>0</v>
      </c>
      <c r="L201" s="19">
        <v>3184.66</v>
      </c>
      <c r="M201" s="18">
        <v>-530.78</v>
      </c>
      <c r="N201" s="22">
        <v>-0.03</v>
      </c>
      <c r="O201" s="22">
        <v>0</v>
      </c>
      <c r="P201" s="23">
        <v>0</v>
      </c>
      <c r="Q201" s="23">
        <v>0</v>
      </c>
      <c r="R201" s="23">
        <v>0</v>
      </c>
    </row>
    <row r="202" spans="1:18" x14ac:dyDescent="0.2">
      <c r="A202" s="10">
        <v>200</v>
      </c>
      <c r="B202" s="15" t="s">
        <v>490</v>
      </c>
      <c r="C202" s="15" t="s">
        <v>490</v>
      </c>
      <c r="D202" s="15" t="s">
        <v>382</v>
      </c>
      <c r="E202" s="15" t="s">
        <v>383</v>
      </c>
      <c r="F202" s="16" t="s">
        <v>384</v>
      </c>
      <c r="G202" s="15" t="s">
        <v>383</v>
      </c>
      <c r="H202" s="16" t="s">
        <v>384</v>
      </c>
      <c r="I202" s="18">
        <v>7883.8</v>
      </c>
      <c r="J202" s="19">
        <v>0</v>
      </c>
      <c r="K202" s="19">
        <v>0</v>
      </c>
      <c r="L202" s="20">
        <v>946.06</v>
      </c>
      <c r="M202" s="18">
        <v>-157.68</v>
      </c>
      <c r="N202" s="22">
        <v>0</v>
      </c>
      <c r="O202" s="22">
        <v>0</v>
      </c>
      <c r="P202" s="23">
        <v>-660.68</v>
      </c>
      <c r="Q202" s="23">
        <v>0</v>
      </c>
      <c r="R202" s="23">
        <v>13.21</v>
      </c>
    </row>
    <row r="203" spans="1:18" x14ac:dyDescent="0.2">
      <c r="A203" s="10">
        <v>201</v>
      </c>
      <c r="B203" s="15" t="s">
        <v>178</v>
      </c>
      <c r="C203" s="15" t="s">
        <v>178</v>
      </c>
      <c r="D203" s="15" t="s">
        <v>385</v>
      </c>
      <c r="E203" s="15" t="s">
        <v>383</v>
      </c>
      <c r="F203" s="16" t="s">
        <v>384</v>
      </c>
      <c r="G203" s="15" t="s">
        <v>384</v>
      </c>
      <c r="H203" s="16" t="s">
        <v>384</v>
      </c>
      <c r="I203" s="18">
        <v>685.21</v>
      </c>
      <c r="J203" s="19">
        <v>0</v>
      </c>
      <c r="K203" s="19">
        <v>0</v>
      </c>
      <c r="L203" s="20">
        <v>82.23</v>
      </c>
      <c r="M203" s="18">
        <v>-13.7</v>
      </c>
      <c r="N203" s="22">
        <v>-7.65</v>
      </c>
      <c r="O203" s="22">
        <v>0</v>
      </c>
      <c r="P203" s="23">
        <v>0</v>
      </c>
      <c r="Q203" s="23">
        <v>-0.92</v>
      </c>
      <c r="R203" s="23">
        <v>0.15</v>
      </c>
    </row>
    <row r="204" spans="1:18" x14ac:dyDescent="0.2">
      <c r="A204" s="10">
        <v>202</v>
      </c>
      <c r="B204" s="15" t="s">
        <v>178</v>
      </c>
      <c r="C204" s="15" t="s">
        <v>179</v>
      </c>
      <c r="D204" s="15" t="s">
        <v>385</v>
      </c>
      <c r="E204" s="15" t="s">
        <v>383</v>
      </c>
      <c r="F204" s="16" t="s">
        <v>384</v>
      </c>
      <c r="G204" s="15" t="s">
        <v>384</v>
      </c>
      <c r="H204" s="16" t="s">
        <v>384</v>
      </c>
      <c r="I204" s="18">
        <v>157.75</v>
      </c>
      <c r="J204" s="19">
        <v>0</v>
      </c>
      <c r="K204" s="19">
        <v>0</v>
      </c>
      <c r="L204" s="19">
        <v>18.93</v>
      </c>
      <c r="M204" s="18">
        <v>-3.16</v>
      </c>
      <c r="N204" s="22">
        <v>-3.09</v>
      </c>
      <c r="O204" s="22">
        <v>0</v>
      </c>
      <c r="P204" s="23">
        <v>0</v>
      </c>
      <c r="Q204" s="23">
        <v>-0.37</v>
      </c>
      <c r="R204" s="23">
        <v>0.06</v>
      </c>
    </row>
    <row r="205" spans="1:18" x14ac:dyDescent="0.2">
      <c r="A205" s="10">
        <v>203</v>
      </c>
      <c r="B205" s="15" t="s">
        <v>180</v>
      </c>
      <c r="C205" s="15" t="s">
        <v>180</v>
      </c>
      <c r="D205" s="15" t="s">
        <v>385</v>
      </c>
      <c r="E205" s="15" t="s">
        <v>383</v>
      </c>
      <c r="F205" s="16" t="s">
        <v>384</v>
      </c>
      <c r="G205" s="15" t="s">
        <v>384</v>
      </c>
      <c r="H205" s="16" t="s">
        <v>384</v>
      </c>
      <c r="I205" s="18">
        <v>11832.79</v>
      </c>
      <c r="J205" s="19">
        <v>0</v>
      </c>
      <c r="K205" s="19">
        <v>0</v>
      </c>
      <c r="L205" s="19">
        <v>1419.93</v>
      </c>
      <c r="M205" s="18">
        <v>-236.66</v>
      </c>
      <c r="N205" s="22">
        <v>-156.91999999999999</v>
      </c>
      <c r="O205" s="22">
        <v>0</v>
      </c>
      <c r="P205" s="23">
        <v>0</v>
      </c>
      <c r="Q205" s="23">
        <v>-18.829999999999998</v>
      </c>
      <c r="R205" s="23">
        <v>3.14</v>
      </c>
    </row>
    <row r="206" spans="1:18" x14ac:dyDescent="0.2">
      <c r="A206" s="10">
        <v>204</v>
      </c>
      <c r="B206" s="15" t="s">
        <v>180</v>
      </c>
      <c r="C206" s="15" t="s">
        <v>181</v>
      </c>
      <c r="D206" s="15" t="s">
        <v>385</v>
      </c>
      <c r="E206" s="15" t="s">
        <v>383</v>
      </c>
      <c r="F206" s="16" t="s">
        <v>384</v>
      </c>
      <c r="G206" s="15" t="s">
        <v>384</v>
      </c>
      <c r="H206" s="16" t="s">
        <v>384</v>
      </c>
      <c r="I206" s="18">
        <v>2247.38</v>
      </c>
      <c r="J206" s="19">
        <v>0</v>
      </c>
      <c r="K206" s="19">
        <v>0</v>
      </c>
      <c r="L206" s="19">
        <v>269.69</v>
      </c>
      <c r="M206" s="18">
        <v>-44.95</v>
      </c>
      <c r="N206" s="22">
        <v>-8.83</v>
      </c>
      <c r="O206" s="22">
        <v>0</v>
      </c>
      <c r="P206" s="23">
        <v>0</v>
      </c>
      <c r="Q206" s="23">
        <v>-1.06</v>
      </c>
      <c r="R206" s="23">
        <v>0.18</v>
      </c>
    </row>
    <row r="207" spans="1:18" x14ac:dyDescent="0.2">
      <c r="A207" s="10">
        <v>205</v>
      </c>
      <c r="B207" s="15" t="s">
        <v>491</v>
      </c>
      <c r="C207" s="15" t="s">
        <v>177</v>
      </c>
      <c r="D207" s="15" t="s">
        <v>385</v>
      </c>
      <c r="E207" s="15" t="s">
        <v>383</v>
      </c>
      <c r="F207" s="16" t="s">
        <v>384</v>
      </c>
      <c r="G207" s="15" t="s">
        <v>384</v>
      </c>
      <c r="H207" s="16" t="s">
        <v>384</v>
      </c>
      <c r="I207" s="18">
        <v>121.72</v>
      </c>
      <c r="J207" s="19">
        <v>0</v>
      </c>
      <c r="K207" s="19">
        <v>0</v>
      </c>
      <c r="L207" s="19">
        <v>14.61</v>
      </c>
      <c r="M207" s="18">
        <v>-2.4300000000000002</v>
      </c>
      <c r="N207" s="22">
        <v>-1805.59</v>
      </c>
      <c r="O207" s="22">
        <v>0</v>
      </c>
      <c r="P207" s="23">
        <v>0</v>
      </c>
      <c r="Q207" s="23">
        <v>-216.67</v>
      </c>
      <c r="R207" s="23">
        <v>36.11</v>
      </c>
    </row>
    <row r="208" spans="1:18" x14ac:dyDescent="0.2">
      <c r="A208" s="10">
        <v>206</v>
      </c>
      <c r="B208" s="15" t="s">
        <v>492</v>
      </c>
      <c r="C208" s="15" t="s">
        <v>492</v>
      </c>
      <c r="D208" s="15" t="s">
        <v>382</v>
      </c>
      <c r="E208" s="15" t="s">
        <v>383</v>
      </c>
      <c r="F208" s="16" t="s">
        <v>384</v>
      </c>
      <c r="G208" s="15" t="s">
        <v>383</v>
      </c>
      <c r="H208" s="16" t="s">
        <v>383</v>
      </c>
      <c r="I208" s="18">
        <v>0</v>
      </c>
      <c r="J208" s="19">
        <v>0</v>
      </c>
      <c r="K208" s="19">
        <v>1.25</v>
      </c>
      <c r="L208" s="20">
        <v>0</v>
      </c>
      <c r="M208" s="18">
        <v>-0.02</v>
      </c>
      <c r="N208" s="22">
        <v>0</v>
      </c>
      <c r="O208" s="22">
        <v>0</v>
      </c>
      <c r="P208" s="23">
        <v>-54.93</v>
      </c>
      <c r="Q208" s="23">
        <v>0</v>
      </c>
      <c r="R208" s="23">
        <v>1.1000000000000001</v>
      </c>
    </row>
    <row r="209" spans="1:18" x14ac:dyDescent="0.2">
      <c r="A209" s="10">
        <v>207</v>
      </c>
      <c r="B209" s="15" t="s">
        <v>492</v>
      </c>
      <c r="C209" s="15" t="s">
        <v>493</v>
      </c>
      <c r="D209" s="15" t="s">
        <v>385</v>
      </c>
      <c r="E209" s="15" t="s">
        <v>383</v>
      </c>
      <c r="F209" s="16" t="s">
        <v>384</v>
      </c>
      <c r="G209" s="15" t="s">
        <v>383</v>
      </c>
      <c r="H209" s="16" t="s">
        <v>383</v>
      </c>
      <c r="I209" s="18">
        <v>0</v>
      </c>
      <c r="J209" s="19">
        <v>0</v>
      </c>
      <c r="K209" s="19">
        <v>1156.6099999999999</v>
      </c>
      <c r="L209" s="19">
        <v>0</v>
      </c>
      <c r="M209" s="18">
        <v>-23.13</v>
      </c>
      <c r="N209" s="22">
        <v>0</v>
      </c>
      <c r="O209" s="22">
        <v>0</v>
      </c>
      <c r="P209" s="23">
        <v>0</v>
      </c>
      <c r="Q209" s="23">
        <v>0</v>
      </c>
      <c r="R209" s="23">
        <v>0</v>
      </c>
    </row>
    <row r="210" spans="1:18" x14ac:dyDescent="0.2">
      <c r="A210" s="10">
        <v>208</v>
      </c>
      <c r="B210" s="15" t="s">
        <v>441</v>
      </c>
      <c r="C210" s="15" t="s">
        <v>494</v>
      </c>
      <c r="D210" s="15" t="s">
        <v>385</v>
      </c>
      <c r="E210" s="15" t="s">
        <v>383</v>
      </c>
      <c r="F210" s="16" t="s">
        <v>384</v>
      </c>
      <c r="G210" s="15" t="s">
        <v>384</v>
      </c>
      <c r="H210" s="16" t="s">
        <v>384</v>
      </c>
      <c r="I210" s="18">
        <v>24.91</v>
      </c>
      <c r="J210" s="19">
        <v>0</v>
      </c>
      <c r="K210" s="19">
        <v>0</v>
      </c>
      <c r="L210" s="19">
        <v>2.99</v>
      </c>
      <c r="M210" s="18">
        <v>-0.5</v>
      </c>
      <c r="N210" s="22">
        <v>-0.31</v>
      </c>
      <c r="O210" s="22">
        <v>0</v>
      </c>
      <c r="P210" s="23">
        <v>0</v>
      </c>
      <c r="Q210" s="23">
        <v>-0.04</v>
      </c>
      <c r="R210" s="23">
        <v>0.01</v>
      </c>
    </row>
    <row r="211" spans="1:18" x14ac:dyDescent="0.2">
      <c r="A211" s="10">
        <v>209</v>
      </c>
      <c r="B211" s="15" t="s">
        <v>495</v>
      </c>
      <c r="C211" s="15" t="s">
        <v>495</v>
      </c>
      <c r="D211" s="15" t="s">
        <v>382</v>
      </c>
      <c r="E211" s="15" t="s">
        <v>383</v>
      </c>
      <c r="F211" s="16" t="s">
        <v>384</v>
      </c>
      <c r="G211" s="15" t="s">
        <v>383</v>
      </c>
      <c r="H211" s="16" t="s">
        <v>383</v>
      </c>
      <c r="I211" s="18">
        <v>0</v>
      </c>
      <c r="J211" s="19">
        <v>0</v>
      </c>
      <c r="K211" s="19">
        <v>3.84</v>
      </c>
      <c r="L211" s="19">
        <v>0</v>
      </c>
      <c r="M211" s="18">
        <v>-0.08</v>
      </c>
      <c r="N211" s="22">
        <v>0</v>
      </c>
      <c r="O211" s="22">
        <v>0</v>
      </c>
      <c r="P211" s="23">
        <v>-167.57</v>
      </c>
      <c r="Q211" s="23">
        <v>0</v>
      </c>
      <c r="R211" s="23">
        <v>3.35</v>
      </c>
    </row>
    <row r="212" spans="1:18" x14ac:dyDescent="0.2">
      <c r="A212" s="10">
        <v>210</v>
      </c>
      <c r="B212" s="15" t="s">
        <v>495</v>
      </c>
      <c r="C212" s="15" t="s">
        <v>496</v>
      </c>
      <c r="D212" s="15" t="s">
        <v>382</v>
      </c>
      <c r="E212" s="15" t="s">
        <v>383</v>
      </c>
      <c r="F212" s="16" t="s">
        <v>383</v>
      </c>
      <c r="G212" s="15" t="s">
        <v>383</v>
      </c>
      <c r="H212" s="16" t="s">
        <v>383</v>
      </c>
      <c r="I212" s="18">
        <v>0</v>
      </c>
      <c r="J212" s="19">
        <v>0</v>
      </c>
      <c r="K212" s="19">
        <v>1.33</v>
      </c>
      <c r="L212" s="20">
        <v>0</v>
      </c>
      <c r="M212" s="18">
        <v>-0.03</v>
      </c>
      <c r="N212" s="22">
        <v>0</v>
      </c>
      <c r="O212" s="22">
        <v>0</v>
      </c>
      <c r="P212" s="23">
        <v>-79.56</v>
      </c>
      <c r="Q212" s="23">
        <v>0</v>
      </c>
      <c r="R212" s="23">
        <v>0</v>
      </c>
    </row>
    <row r="213" spans="1:18" x14ac:dyDescent="0.2">
      <c r="A213" s="10">
        <v>211</v>
      </c>
      <c r="B213" s="15" t="s">
        <v>495</v>
      </c>
      <c r="C213" s="15" t="s">
        <v>497</v>
      </c>
      <c r="D213" s="15" t="s">
        <v>385</v>
      </c>
      <c r="E213" s="15" t="s">
        <v>383</v>
      </c>
      <c r="F213" s="16" t="s">
        <v>383</v>
      </c>
      <c r="G213" s="15" t="s">
        <v>383</v>
      </c>
      <c r="H213" s="16" t="s">
        <v>383</v>
      </c>
      <c r="I213" s="18">
        <v>0</v>
      </c>
      <c r="J213" s="19">
        <v>0</v>
      </c>
      <c r="K213" s="19">
        <v>30.8</v>
      </c>
      <c r="L213" s="19">
        <v>0</v>
      </c>
      <c r="M213" s="18">
        <v>-0.62</v>
      </c>
      <c r="N213" s="22">
        <v>0</v>
      </c>
      <c r="O213" s="22">
        <v>0</v>
      </c>
      <c r="P213" s="23">
        <v>0</v>
      </c>
      <c r="Q213" s="23">
        <v>0</v>
      </c>
      <c r="R213" s="23">
        <v>0</v>
      </c>
    </row>
    <row r="214" spans="1:18" x14ac:dyDescent="0.2">
      <c r="A214" s="10">
        <v>212</v>
      </c>
      <c r="B214" s="15" t="s">
        <v>495</v>
      </c>
      <c r="C214" s="15" t="s">
        <v>498</v>
      </c>
      <c r="D214" s="15" t="s">
        <v>385</v>
      </c>
      <c r="E214" s="15" t="s">
        <v>383</v>
      </c>
      <c r="F214" s="16" t="s">
        <v>384</v>
      </c>
      <c r="G214" s="15" t="s">
        <v>383</v>
      </c>
      <c r="H214" s="16" t="s">
        <v>383</v>
      </c>
      <c r="I214" s="18">
        <v>0</v>
      </c>
      <c r="J214" s="19">
        <v>0</v>
      </c>
      <c r="K214" s="19">
        <v>105.27</v>
      </c>
      <c r="L214" s="19">
        <v>0</v>
      </c>
      <c r="M214" s="18">
        <v>-2.11</v>
      </c>
      <c r="N214" s="22">
        <v>0</v>
      </c>
      <c r="O214" s="22">
        <v>0</v>
      </c>
      <c r="P214" s="23">
        <v>0</v>
      </c>
      <c r="Q214" s="23">
        <v>0</v>
      </c>
      <c r="R214" s="23">
        <v>0</v>
      </c>
    </row>
    <row r="215" spans="1:18" x14ac:dyDescent="0.2">
      <c r="A215" s="10">
        <v>213</v>
      </c>
      <c r="B215" s="15" t="s">
        <v>168</v>
      </c>
      <c r="C215" s="15" t="s">
        <v>168</v>
      </c>
      <c r="D215" s="15" t="s">
        <v>382</v>
      </c>
      <c r="E215" s="15" t="s">
        <v>383</v>
      </c>
      <c r="F215" s="16" t="s">
        <v>384</v>
      </c>
      <c r="G215" s="15" t="s">
        <v>384</v>
      </c>
      <c r="H215" s="16" t="s">
        <v>384</v>
      </c>
      <c r="I215" s="18">
        <v>0.77</v>
      </c>
      <c r="J215" s="19">
        <v>0</v>
      </c>
      <c r="K215" s="19">
        <v>0</v>
      </c>
      <c r="L215" s="19">
        <v>0.09</v>
      </c>
      <c r="M215" s="18">
        <v>-0.02</v>
      </c>
      <c r="N215" s="22">
        <v>-37.97</v>
      </c>
      <c r="O215" s="22">
        <v>0</v>
      </c>
      <c r="P215" s="23">
        <v>0</v>
      </c>
      <c r="Q215" s="23">
        <v>-4.5599999999999996</v>
      </c>
      <c r="R215" s="23">
        <v>0.76</v>
      </c>
    </row>
    <row r="216" spans="1:18" x14ac:dyDescent="0.2">
      <c r="A216" s="10">
        <v>214</v>
      </c>
      <c r="B216" s="15" t="s">
        <v>168</v>
      </c>
      <c r="C216" s="15" t="s">
        <v>169</v>
      </c>
      <c r="D216" s="15" t="s">
        <v>385</v>
      </c>
      <c r="E216" s="15" t="s">
        <v>383</v>
      </c>
      <c r="F216" s="16" t="s">
        <v>384</v>
      </c>
      <c r="G216" s="15" t="s">
        <v>384</v>
      </c>
      <c r="H216" s="16" t="s">
        <v>384</v>
      </c>
      <c r="I216" s="18">
        <v>5466.77</v>
      </c>
      <c r="J216" s="19">
        <v>0</v>
      </c>
      <c r="K216" s="19">
        <v>0</v>
      </c>
      <c r="L216" s="19">
        <v>656.01</v>
      </c>
      <c r="M216" s="18">
        <v>-109.34</v>
      </c>
      <c r="N216" s="22">
        <v>-0.02</v>
      </c>
      <c r="O216" s="22">
        <v>0</v>
      </c>
      <c r="P216" s="23">
        <v>0</v>
      </c>
      <c r="Q216" s="23">
        <v>0</v>
      </c>
      <c r="R216" s="23">
        <v>0</v>
      </c>
    </row>
    <row r="217" spans="1:18" x14ac:dyDescent="0.2">
      <c r="A217" s="10">
        <v>215</v>
      </c>
      <c r="B217" s="15" t="s">
        <v>170</v>
      </c>
      <c r="C217" s="15" t="s">
        <v>170</v>
      </c>
      <c r="D217" s="15" t="s">
        <v>382</v>
      </c>
      <c r="E217" s="15" t="s">
        <v>383</v>
      </c>
      <c r="F217" s="16" t="s">
        <v>383</v>
      </c>
      <c r="G217" s="15" t="s">
        <v>383</v>
      </c>
      <c r="H217" s="16" t="s">
        <v>383</v>
      </c>
      <c r="I217" s="18">
        <v>0</v>
      </c>
      <c r="J217" s="19">
        <v>0</v>
      </c>
      <c r="K217" s="19">
        <v>6.51</v>
      </c>
      <c r="L217" s="19">
        <v>0</v>
      </c>
      <c r="M217" s="18">
        <v>-0.13</v>
      </c>
      <c r="N217" s="22">
        <v>0</v>
      </c>
      <c r="O217" s="22">
        <v>0</v>
      </c>
      <c r="P217" s="23">
        <v>-261.86</v>
      </c>
      <c r="Q217" s="23">
        <v>0</v>
      </c>
      <c r="R217" s="23">
        <v>0</v>
      </c>
    </row>
    <row r="218" spans="1:18" x14ac:dyDescent="0.2">
      <c r="A218" s="10">
        <v>216</v>
      </c>
      <c r="B218" s="15" t="s">
        <v>170</v>
      </c>
      <c r="C218" s="15" t="s">
        <v>171</v>
      </c>
      <c r="D218" s="15" t="s">
        <v>385</v>
      </c>
      <c r="E218" s="15" t="s">
        <v>383</v>
      </c>
      <c r="F218" s="16" t="s">
        <v>383</v>
      </c>
      <c r="G218" s="15" t="s">
        <v>383</v>
      </c>
      <c r="H218" s="16" t="s">
        <v>383</v>
      </c>
      <c r="I218" s="18">
        <v>0</v>
      </c>
      <c r="J218" s="19">
        <v>0</v>
      </c>
      <c r="K218" s="19">
        <v>173.22</v>
      </c>
      <c r="L218" s="19">
        <v>0</v>
      </c>
      <c r="M218" s="18">
        <v>-3.46</v>
      </c>
      <c r="N218" s="22">
        <v>0</v>
      </c>
      <c r="O218" s="22">
        <v>0</v>
      </c>
      <c r="P218" s="23">
        <v>0</v>
      </c>
      <c r="Q218" s="23">
        <v>0</v>
      </c>
      <c r="R218" s="23">
        <v>0</v>
      </c>
    </row>
    <row r="219" spans="1:18" x14ac:dyDescent="0.2">
      <c r="A219" s="10">
        <v>217</v>
      </c>
      <c r="B219" s="15" t="s">
        <v>499</v>
      </c>
      <c r="C219" s="15" t="s">
        <v>499</v>
      </c>
      <c r="D219" s="15" t="s">
        <v>382</v>
      </c>
      <c r="E219" s="15" t="s">
        <v>383</v>
      </c>
      <c r="F219" s="16" t="s">
        <v>384</v>
      </c>
      <c r="G219" s="15" t="s">
        <v>384</v>
      </c>
      <c r="H219" s="16" t="s">
        <v>384</v>
      </c>
      <c r="I219" s="18">
        <v>25175.42</v>
      </c>
      <c r="J219" s="19">
        <v>0</v>
      </c>
      <c r="K219" s="19">
        <v>0</v>
      </c>
      <c r="L219" s="19">
        <v>3021.05</v>
      </c>
      <c r="M219" s="18">
        <v>-503.51</v>
      </c>
      <c r="N219" s="22">
        <v>-251.35</v>
      </c>
      <c r="O219" s="22">
        <v>0</v>
      </c>
      <c r="P219" s="23">
        <v>0</v>
      </c>
      <c r="Q219" s="23">
        <v>-30.16</v>
      </c>
      <c r="R219" s="23">
        <v>5.03</v>
      </c>
    </row>
    <row r="220" spans="1:18" x14ac:dyDescent="0.2">
      <c r="A220" s="10">
        <v>218</v>
      </c>
      <c r="B220" s="15" t="s">
        <v>499</v>
      </c>
      <c r="C220" s="15" t="s">
        <v>175</v>
      </c>
      <c r="D220" s="15" t="s">
        <v>385</v>
      </c>
      <c r="E220" s="15" t="s">
        <v>383</v>
      </c>
      <c r="F220" s="16" t="s">
        <v>384</v>
      </c>
      <c r="G220" s="15" t="s">
        <v>384</v>
      </c>
      <c r="H220" s="16" t="s">
        <v>384</v>
      </c>
      <c r="I220" s="18">
        <v>1439.24</v>
      </c>
      <c r="J220" s="19">
        <v>0</v>
      </c>
      <c r="K220" s="19">
        <v>0</v>
      </c>
      <c r="L220" s="19">
        <v>172.71</v>
      </c>
      <c r="M220" s="18">
        <v>-28.78</v>
      </c>
      <c r="N220" s="22">
        <v>0</v>
      </c>
      <c r="O220" s="22">
        <v>0</v>
      </c>
      <c r="P220" s="23">
        <v>0</v>
      </c>
      <c r="Q220" s="23">
        <v>0</v>
      </c>
      <c r="R220" s="23">
        <v>0</v>
      </c>
    </row>
    <row r="221" spans="1:18" x14ac:dyDescent="0.2">
      <c r="A221" s="10">
        <v>219</v>
      </c>
      <c r="B221" s="15" t="s">
        <v>500</v>
      </c>
      <c r="C221" s="15" t="s">
        <v>500</v>
      </c>
      <c r="D221" s="15" t="s">
        <v>382</v>
      </c>
      <c r="E221" s="15" t="s">
        <v>383</v>
      </c>
      <c r="F221" s="16" t="s">
        <v>383</v>
      </c>
      <c r="G221" s="15" t="s">
        <v>384</v>
      </c>
      <c r="H221" s="16" t="s">
        <v>384</v>
      </c>
      <c r="I221" s="18">
        <v>102642.53</v>
      </c>
      <c r="J221" s="19">
        <v>0</v>
      </c>
      <c r="K221" s="19">
        <v>0</v>
      </c>
      <c r="L221" s="19">
        <v>12317.1</v>
      </c>
      <c r="M221" s="18">
        <v>-2052.85</v>
      </c>
      <c r="N221" s="22">
        <v>-2598.73</v>
      </c>
      <c r="O221" s="22">
        <v>0</v>
      </c>
      <c r="P221" s="23">
        <v>0</v>
      </c>
      <c r="Q221" s="23">
        <v>-311.85000000000002</v>
      </c>
      <c r="R221" s="23">
        <v>0</v>
      </c>
    </row>
    <row r="222" spans="1:18" x14ac:dyDescent="0.2">
      <c r="A222" s="10">
        <v>220</v>
      </c>
      <c r="B222" s="15" t="s">
        <v>172</v>
      </c>
      <c r="C222" s="15" t="s">
        <v>172</v>
      </c>
      <c r="D222" s="15" t="s">
        <v>382</v>
      </c>
      <c r="E222" s="15" t="s">
        <v>383</v>
      </c>
      <c r="F222" s="16" t="s">
        <v>383</v>
      </c>
      <c r="G222" s="15" t="s">
        <v>384</v>
      </c>
      <c r="H222" s="16" t="s">
        <v>384</v>
      </c>
      <c r="I222" s="18">
        <v>36.5</v>
      </c>
      <c r="J222" s="19">
        <v>0</v>
      </c>
      <c r="K222" s="19">
        <v>0</v>
      </c>
      <c r="L222" s="19">
        <v>4.38</v>
      </c>
      <c r="M222" s="18">
        <v>-0.73</v>
      </c>
      <c r="N222" s="22">
        <v>-1933.54</v>
      </c>
      <c r="O222" s="22">
        <v>0</v>
      </c>
      <c r="P222" s="23">
        <v>0</v>
      </c>
      <c r="Q222" s="23">
        <v>-232.02</v>
      </c>
      <c r="R222" s="23">
        <v>0</v>
      </c>
    </row>
    <row r="223" spans="1:18" x14ac:dyDescent="0.2">
      <c r="A223" s="10">
        <v>221</v>
      </c>
      <c r="B223" s="15" t="s">
        <v>172</v>
      </c>
      <c r="C223" s="15" t="s">
        <v>173</v>
      </c>
      <c r="D223" s="15" t="s">
        <v>385</v>
      </c>
      <c r="E223" s="15" t="s">
        <v>383</v>
      </c>
      <c r="F223" s="16" t="s">
        <v>383</v>
      </c>
      <c r="G223" s="15" t="s">
        <v>384</v>
      </c>
      <c r="H223" s="16" t="s">
        <v>384</v>
      </c>
      <c r="I223" s="18">
        <v>2967.74</v>
      </c>
      <c r="J223" s="19">
        <v>0</v>
      </c>
      <c r="K223" s="19">
        <v>0</v>
      </c>
      <c r="L223" s="19">
        <v>356.13</v>
      </c>
      <c r="M223" s="18">
        <v>-59.35</v>
      </c>
      <c r="N223" s="22">
        <v>-0.01</v>
      </c>
      <c r="O223" s="22">
        <v>0</v>
      </c>
      <c r="P223" s="23">
        <v>0</v>
      </c>
      <c r="Q223" s="23">
        <v>0</v>
      </c>
      <c r="R223" s="23">
        <v>0</v>
      </c>
    </row>
    <row r="224" spans="1:18" x14ac:dyDescent="0.2">
      <c r="A224" s="10">
        <v>222</v>
      </c>
      <c r="B224" s="15" t="s">
        <v>174</v>
      </c>
      <c r="C224" s="15" t="s">
        <v>174</v>
      </c>
      <c r="D224" s="15" t="s">
        <v>385</v>
      </c>
      <c r="E224" s="15" t="s">
        <v>383</v>
      </c>
      <c r="F224" s="16" t="s">
        <v>384</v>
      </c>
      <c r="G224" s="15" t="s">
        <v>384</v>
      </c>
      <c r="H224" s="16" t="s">
        <v>384</v>
      </c>
      <c r="I224" s="18">
        <v>22917.87</v>
      </c>
      <c r="J224" s="19">
        <v>0</v>
      </c>
      <c r="K224" s="19">
        <v>0</v>
      </c>
      <c r="L224" s="19">
        <v>2750.14</v>
      </c>
      <c r="M224" s="18">
        <v>-458.36</v>
      </c>
      <c r="N224" s="22">
        <v>-10.62</v>
      </c>
      <c r="O224" s="22">
        <v>0</v>
      </c>
      <c r="P224" s="23">
        <v>0</v>
      </c>
      <c r="Q224" s="23">
        <v>-1.27</v>
      </c>
      <c r="R224" s="23">
        <v>0.21</v>
      </c>
    </row>
    <row r="225" spans="1:18" x14ac:dyDescent="0.2">
      <c r="A225" s="10">
        <v>223</v>
      </c>
      <c r="B225" s="15" t="s">
        <v>501</v>
      </c>
      <c r="C225" s="15" t="s">
        <v>501</v>
      </c>
      <c r="D225" s="15" t="s">
        <v>382</v>
      </c>
      <c r="E225" s="15" t="s">
        <v>383</v>
      </c>
      <c r="F225" s="16" t="s">
        <v>383</v>
      </c>
      <c r="G225" s="15" t="s">
        <v>383</v>
      </c>
      <c r="H225" s="16" t="s">
        <v>383</v>
      </c>
      <c r="I225" s="18">
        <v>0</v>
      </c>
      <c r="J225" s="19">
        <v>0</v>
      </c>
      <c r="K225" s="19">
        <v>11.35</v>
      </c>
      <c r="L225" s="19">
        <v>0</v>
      </c>
      <c r="M225" s="18">
        <v>-0.23</v>
      </c>
      <c r="N225" s="22">
        <v>0</v>
      </c>
      <c r="O225" s="22">
        <v>0</v>
      </c>
      <c r="P225" s="23">
        <v>-414.22</v>
      </c>
      <c r="Q225" s="23">
        <v>0</v>
      </c>
      <c r="R225" s="23">
        <v>0</v>
      </c>
    </row>
    <row r="226" spans="1:18" x14ac:dyDescent="0.2">
      <c r="A226" s="10">
        <v>224</v>
      </c>
      <c r="B226" s="15" t="s">
        <v>501</v>
      </c>
      <c r="C226" s="15" t="s">
        <v>182</v>
      </c>
      <c r="D226" s="15" t="s">
        <v>385</v>
      </c>
      <c r="E226" s="15" t="s">
        <v>383</v>
      </c>
      <c r="F226" s="16" t="s">
        <v>383</v>
      </c>
      <c r="G226" s="15" t="s">
        <v>383</v>
      </c>
      <c r="H226" s="16" t="s">
        <v>383</v>
      </c>
      <c r="I226" s="18">
        <v>0</v>
      </c>
      <c r="J226" s="19">
        <v>0</v>
      </c>
      <c r="K226" s="19">
        <v>241.06</v>
      </c>
      <c r="L226" s="19">
        <v>0</v>
      </c>
      <c r="M226" s="18">
        <v>-4.82</v>
      </c>
      <c r="N226" s="22">
        <v>0</v>
      </c>
      <c r="O226" s="22">
        <v>0</v>
      </c>
      <c r="P226" s="23">
        <v>0</v>
      </c>
      <c r="Q226" s="23">
        <v>0</v>
      </c>
      <c r="R226" s="23">
        <v>0</v>
      </c>
    </row>
    <row r="227" spans="1:18" x14ac:dyDescent="0.2">
      <c r="A227" s="10">
        <v>225</v>
      </c>
      <c r="B227" s="15" t="s">
        <v>183</v>
      </c>
      <c r="C227" s="15" t="s">
        <v>183</v>
      </c>
      <c r="D227" s="15" t="s">
        <v>385</v>
      </c>
      <c r="E227" s="15" t="s">
        <v>383</v>
      </c>
      <c r="F227" s="16" t="s">
        <v>383</v>
      </c>
      <c r="G227" s="15" t="s">
        <v>384</v>
      </c>
      <c r="H227" s="16" t="s">
        <v>384</v>
      </c>
      <c r="I227" s="18">
        <v>8046.25</v>
      </c>
      <c r="J227" s="19">
        <v>0</v>
      </c>
      <c r="K227" s="19">
        <v>0</v>
      </c>
      <c r="L227" s="19">
        <v>965.55</v>
      </c>
      <c r="M227" s="18">
        <v>-160.91999999999999</v>
      </c>
      <c r="N227" s="22">
        <v>-0.18</v>
      </c>
      <c r="O227" s="22">
        <v>0</v>
      </c>
      <c r="P227" s="23">
        <v>0</v>
      </c>
      <c r="Q227" s="23">
        <v>-0.02</v>
      </c>
      <c r="R227" s="23">
        <v>0</v>
      </c>
    </row>
    <row r="228" spans="1:18" x14ac:dyDescent="0.2">
      <c r="A228" s="10">
        <v>226</v>
      </c>
      <c r="B228" s="15" t="s">
        <v>502</v>
      </c>
      <c r="C228" s="15" t="s">
        <v>503</v>
      </c>
      <c r="D228" s="15" t="s">
        <v>385</v>
      </c>
      <c r="E228" s="15" t="s">
        <v>383</v>
      </c>
      <c r="F228" s="16" t="s">
        <v>383</v>
      </c>
      <c r="G228" s="15" t="s">
        <v>383</v>
      </c>
      <c r="H228" s="16" t="s">
        <v>383</v>
      </c>
      <c r="I228" s="18">
        <v>0</v>
      </c>
      <c r="J228" s="19">
        <v>0</v>
      </c>
      <c r="K228" s="19">
        <v>61.52</v>
      </c>
      <c r="L228" s="19">
        <v>0</v>
      </c>
      <c r="M228" s="18">
        <v>-1.23</v>
      </c>
      <c r="N228" s="22">
        <v>0</v>
      </c>
      <c r="O228" s="22">
        <v>0</v>
      </c>
      <c r="P228" s="23">
        <v>0</v>
      </c>
      <c r="Q228" s="23">
        <v>0</v>
      </c>
      <c r="R228" s="23">
        <v>0</v>
      </c>
    </row>
    <row r="229" spans="1:18" x14ac:dyDescent="0.2">
      <c r="A229" s="10">
        <v>227</v>
      </c>
      <c r="B229" s="15" t="s">
        <v>504</v>
      </c>
      <c r="C229" s="15" t="s">
        <v>504</v>
      </c>
      <c r="D229" s="15" t="s">
        <v>382</v>
      </c>
      <c r="E229" s="15" t="s">
        <v>383</v>
      </c>
      <c r="F229" s="16" t="s">
        <v>383</v>
      </c>
      <c r="G229" s="15" t="s">
        <v>383</v>
      </c>
      <c r="H229" s="16" t="s">
        <v>383</v>
      </c>
      <c r="I229" s="18">
        <v>0</v>
      </c>
      <c r="J229" s="19">
        <v>0</v>
      </c>
      <c r="K229" s="19">
        <v>2.5499999999999998</v>
      </c>
      <c r="L229" s="19">
        <v>0</v>
      </c>
      <c r="M229" s="18">
        <v>-0.05</v>
      </c>
      <c r="N229" s="22">
        <v>0</v>
      </c>
      <c r="O229" s="22">
        <v>0</v>
      </c>
      <c r="P229" s="23">
        <v>-918.96</v>
      </c>
      <c r="Q229" s="23">
        <v>0</v>
      </c>
      <c r="R229" s="23">
        <v>0</v>
      </c>
    </row>
    <row r="230" spans="1:18" x14ac:dyDescent="0.2">
      <c r="A230" s="10">
        <v>228</v>
      </c>
      <c r="B230" s="15" t="s">
        <v>505</v>
      </c>
      <c r="C230" s="15" t="s">
        <v>187</v>
      </c>
      <c r="D230" s="15" t="s">
        <v>382</v>
      </c>
      <c r="E230" s="15" t="s">
        <v>383</v>
      </c>
      <c r="F230" s="16" t="s">
        <v>384</v>
      </c>
      <c r="G230" s="15" t="s">
        <v>383</v>
      </c>
      <c r="H230" s="16" t="s">
        <v>383</v>
      </c>
      <c r="I230" s="18">
        <v>0</v>
      </c>
      <c r="J230" s="19">
        <v>0</v>
      </c>
      <c r="K230" s="19">
        <v>1.28</v>
      </c>
      <c r="L230" s="19">
        <v>0</v>
      </c>
      <c r="M230" s="18">
        <v>-0.03</v>
      </c>
      <c r="N230" s="22">
        <v>0</v>
      </c>
      <c r="O230" s="22">
        <v>0</v>
      </c>
      <c r="P230" s="23">
        <v>-40.229999999999997</v>
      </c>
      <c r="Q230" s="23">
        <v>0</v>
      </c>
      <c r="R230" s="23">
        <v>0.8</v>
      </c>
    </row>
    <row r="231" spans="1:18" x14ac:dyDescent="0.2">
      <c r="A231" s="10">
        <v>229</v>
      </c>
      <c r="B231" s="15" t="s">
        <v>505</v>
      </c>
      <c r="C231" s="15" t="s">
        <v>190</v>
      </c>
      <c r="D231" s="15" t="s">
        <v>385</v>
      </c>
      <c r="E231" s="15" t="s">
        <v>383</v>
      </c>
      <c r="F231" s="16" t="s">
        <v>384</v>
      </c>
      <c r="G231" s="15" t="s">
        <v>383</v>
      </c>
      <c r="H231" s="16" t="s">
        <v>383</v>
      </c>
      <c r="I231" s="18">
        <v>0</v>
      </c>
      <c r="J231" s="19">
        <v>0</v>
      </c>
      <c r="K231" s="19">
        <v>66.17</v>
      </c>
      <c r="L231" s="19">
        <v>0</v>
      </c>
      <c r="M231" s="18">
        <v>-1.32</v>
      </c>
      <c r="N231" s="22">
        <v>0</v>
      </c>
      <c r="O231" s="22">
        <v>0</v>
      </c>
      <c r="P231" s="23">
        <v>0</v>
      </c>
      <c r="Q231" s="23">
        <v>0</v>
      </c>
      <c r="R231" s="23">
        <v>0</v>
      </c>
    </row>
    <row r="232" spans="1:18" x14ac:dyDescent="0.2">
      <c r="A232" s="10">
        <v>230</v>
      </c>
      <c r="B232" s="15" t="s">
        <v>505</v>
      </c>
      <c r="C232" s="15" t="s">
        <v>188</v>
      </c>
      <c r="D232" s="15" t="s">
        <v>382</v>
      </c>
      <c r="E232" s="15" t="s">
        <v>383</v>
      </c>
      <c r="F232" s="16" t="s">
        <v>383</v>
      </c>
      <c r="G232" s="15" t="s">
        <v>383</v>
      </c>
      <c r="H232" s="16" t="s">
        <v>383</v>
      </c>
      <c r="I232" s="18">
        <v>0</v>
      </c>
      <c r="J232" s="19">
        <v>0</v>
      </c>
      <c r="K232" s="19">
        <v>74.19</v>
      </c>
      <c r="L232" s="19">
        <v>0</v>
      </c>
      <c r="M232" s="18">
        <v>-1.48</v>
      </c>
      <c r="N232" s="22">
        <v>0</v>
      </c>
      <c r="O232" s="22">
        <v>0</v>
      </c>
      <c r="P232" s="23">
        <v>-0.01</v>
      </c>
      <c r="Q232" s="23">
        <v>0</v>
      </c>
      <c r="R232" s="23">
        <v>0</v>
      </c>
    </row>
    <row r="233" spans="1:18" x14ac:dyDescent="0.2">
      <c r="A233" s="10">
        <v>231</v>
      </c>
      <c r="B233" s="15" t="s">
        <v>189</v>
      </c>
      <c r="C233" s="15" t="s">
        <v>189</v>
      </c>
      <c r="D233" s="15" t="s">
        <v>382</v>
      </c>
      <c r="E233" s="15" t="s">
        <v>383</v>
      </c>
      <c r="F233" s="16" t="s">
        <v>384</v>
      </c>
      <c r="G233" s="15" t="s">
        <v>383</v>
      </c>
      <c r="H233" s="16" t="s">
        <v>383</v>
      </c>
      <c r="I233" s="18">
        <v>0</v>
      </c>
      <c r="J233" s="19">
        <v>0</v>
      </c>
      <c r="K233" s="19">
        <v>67.739999999999995</v>
      </c>
      <c r="L233" s="19">
        <v>0</v>
      </c>
      <c r="M233" s="18">
        <v>-1.35</v>
      </c>
      <c r="N233" s="22">
        <v>0</v>
      </c>
      <c r="O233" s="22">
        <v>0</v>
      </c>
      <c r="P233" s="23">
        <v>-1</v>
      </c>
      <c r="Q233" s="23">
        <v>0</v>
      </c>
      <c r="R233" s="23">
        <v>0.02</v>
      </c>
    </row>
    <row r="234" spans="1:18" x14ac:dyDescent="0.2">
      <c r="A234" s="10">
        <v>232</v>
      </c>
      <c r="B234" s="15" t="s">
        <v>189</v>
      </c>
      <c r="C234" s="15" t="s">
        <v>191</v>
      </c>
      <c r="D234" s="15" t="s">
        <v>385</v>
      </c>
      <c r="E234" s="15" t="s">
        <v>383</v>
      </c>
      <c r="F234" s="16" t="s">
        <v>384</v>
      </c>
      <c r="G234" s="15" t="s">
        <v>383</v>
      </c>
      <c r="H234" s="16" t="s">
        <v>383</v>
      </c>
      <c r="I234" s="18">
        <v>0</v>
      </c>
      <c r="J234" s="19">
        <v>0</v>
      </c>
      <c r="K234" s="19">
        <v>0.81</v>
      </c>
      <c r="L234" s="19">
        <v>0</v>
      </c>
      <c r="M234" s="18">
        <v>-0.02</v>
      </c>
      <c r="N234" s="22">
        <v>0</v>
      </c>
      <c r="O234" s="22">
        <v>0</v>
      </c>
      <c r="P234" s="23">
        <v>0</v>
      </c>
      <c r="Q234" s="23">
        <v>0</v>
      </c>
      <c r="R234" s="23">
        <v>0</v>
      </c>
    </row>
    <row r="235" spans="1:18" x14ac:dyDescent="0.2">
      <c r="A235" s="10">
        <v>233</v>
      </c>
      <c r="B235" s="15" t="s">
        <v>505</v>
      </c>
      <c r="C235" s="15" t="s">
        <v>192</v>
      </c>
      <c r="D235" s="15" t="s">
        <v>385</v>
      </c>
      <c r="E235" s="15" t="s">
        <v>383</v>
      </c>
      <c r="F235" s="16" t="s">
        <v>384</v>
      </c>
      <c r="G235" s="15" t="s">
        <v>383</v>
      </c>
      <c r="H235" s="16" t="s">
        <v>383</v>
      </c>
      <c r="I235" s="18">
        <v>0</v>
      </c>
      <c r="J235" s="19">
        <v>0</v>
      </c>
      <c r="K235" s="19">
        <v>18.21</v>
      </c>
      <c r="L235" s="19">
        <v>0</v>
      </c>
      <c r="M235" s="18">
        <v>-0.36</v>
      </c>
      <c r="N235" s="22">
        <v>0</v>
      </c>
      <c r="O235" s="22">
        <v>0</v>
      </c>
      <c r="P235" s="23">
        <v>0</v>
      </c>
      <c r="Q235" s="23">
        <v>0</v>
      </c>
      <c r="R235" s="23">
        <v>0</v>
      </c>
    </row>
    <row r="236" spans="1:18" x14ac:dyDescent="0.2">
      <c r="A236" s="10">
        <v>234</v>
      </c>
      <c r="B236" s="15" t="s">
        <v>506</v>
      </c>
      <c r="C236" s="15" t="s">
        <v>506</v>
      </c>
      <c r="D236" s="15" t="s">
        <v>382</v>
      </c>
      <c r="E236" s="15" t="s">
        <v>383</v>
      </c>
      <c r="F236" s="16" t="s">
        <v>384</v>
      </c>
      <c r="G236" s="15" t="s">
        <v>383</v>
      </c>
      <c r="H236" s="16" t="s">
        <v>383</v>
      </c>
      <c r="I236" s="18">
        <v>0</v>
      </c>
      <c r="J236" s="19">
        <v>0</v>
      </c>
      <c r="K236" s="19">
        <v>7.08</v>
      </c>
      <c r="L236" s="19">
        <v>0</v>
      </c>
      <c r="M236" s="18">
        <v>-0.14000000000000001</v>
      </c>
      <c r="N236" s="22">
        <v>0</v>
      </c>
      <c r="O236" s="22">
        <v>0</v>
      </c>
      <c r="P236" s="23">
        <v>-506.25</v>
      </c>
      <c r="Q236" s="23">
        <v>0</v>
      </c>
      <c r="R236" s="23">
        <v>10.119999999999999</v>
      </c>
    </row>
    <row r="237" spans="1:18" x14ac:dyDescent="0.2">
      <c r="A237" s="10">
        <v>235</v>
      </c>
      <c r="B237" s="15" t="s">
        <v>506</v>
      </c>
      <c r="C237" s="15" t="s">
        <v>194</v>
      </c>
      <c r="D237" s="15" t="s">
        <v>385</v>
      </c>
      <c r="E237" s="15" t="s">
        <v>383</v>
      </c>
      <c r="F237" s="16" t="s">
        <v>384</v>
      </c>
      <c r="G237" s="15" t="s">
        <v>383</v>
      </c>
      <c r="H237" s="16" t="s">
        <v>383</v>
      </c>
      <c r="I237" s="18">
        <v>0</v>
      </c>
      <c r="J237" s="19">
        <v>0</v>
      </c>
      <c r="K237" s="19">
        <v>609.30999999999995</v>
      </c>
      <c r="L237" s="19">
        <v>0</v>
      </c>
      <c r="M237" s="18">
        <v>-12.19</v>
      </c>
      <c r="N237" s="22">
        <v>0</v>
      </c>
      <c r="O237" s="22">
        <v>0</v>
      </c>
      <c r="P237" s="23">
        <v>0</v>
      </c>
      <c r="Q237" s="23">
        <v>0</v>
      </c>
      <c r="R237" s="23">
        <v>0</v>
      </c>
    </row>
    <row r="238" spans="1:18" x14ac:dyDescent="0.2">
      <c r="A238" s="10">
        <v>236</v>
      </c>
      <c r="B238" s="15" t="s">
        <v>507</v>
      </c>
      <c r="C238" s="15" t="s">
        <v>508</v>
      </c>
      <c r="D238" s="15" t="s">
        <v>385</v>
      </c>
      <c r="E238" s="15" t="s">
        <v>383</v>
      </c>
      <c r="F238" s="16" t="s">
        <v>383</v>
      </c>
      <c r="G238" s="15" t="s">
        <v>383</v>
      </c>
      <c r="H238" s="16" t="s">
        <v>383</v>
      </c>
      <c r="I238" s="18">
        <v>0</v>
      </c>
      <c r="J238" s="19">
        <v>0</v>
      </c>
      <c r="K238" s="19">
        <v>180.6</v>
      </c>
      <c r="L238" s="19">
        <v>0</v>
      </c>
      <c r="M238" s="18">
        <v>-3.61</v>
      </c>
      <c r="N238" s="22">
        <v>0</v>
      </c>
      <c r="O238" s="22">
        <v>0</v>
      </c>
      <c r="P238" s="23">
        <v>0</v>
      </c>
      <c r="Q238" s="23">
        <v>0</v>
      </c>
      <c r="R238" s="23">
        <v>0</v>
      </c>
    </row>
    <row r="239" spans="1:18" x14ac:dyDescent="0.2">
      <c r="A239" s="10">
        <v>237</v>
      </c>
      <c r="B239" s="15" t="s">
        <v>404</v>
      </c>
      <c r="C239" s="15" t="s">
        <v>509</v>
      </c>
      <c r="D239" s="15" t="s">
        <v>385</v>
      </c>
      <c r="E239" s="15" t="s">
        <v>383</v>
      </c>
      <c r="F239" s="16" t="s">
        <v>384</v>
      </c>
      <c r="G239" s="15" t="s">
        <v>384</v>
      </c>
      <c r="H239" s="16" t="s">
        <v>384</v>
      </c>
      <c r="I239" s="18">
        <v>6863.01</v>
      </c>
      <c r="J239" s="19">
        <v>0</v>
      </c>
      <c r="K239" s="19">
        <v>0</v>
      </c>
      <c r="L239" s="19">
        <v>823.56</v>
      </c>
      <c r="M239" s="18">
        <v>-137.26</v>
      </c>
      <c r="N239" s="22">
        <v>-91.92</v>
      </c>
      <c r="O239" s="22">
        <v>0</v>
      </c>
      <c r="P239" s="23">
        <v>0</v>
      </c>
      <c r="Q239" s="23">
        <v>-11.03</v>
      </c>
      <c r="R239" s="23">
        <v>1.84</v>
      </c>
    </row>
    <row r="240" spans="1:18" x14ac:dyDescent="0.2">
      <c r="A240" s="10">
        <v>238</v>
      </c>
      <c r="B240" s="15" t="s">
        <v>510</v>
      </c>
      <c r="C240" s="15" t="s">
        <v>510</v>
      </c>
      <c r="D240" s="15" t="s">
        <v>382</v>
      </c>
      <c r="E240" s="15" t="s">
        <v>383</v>
      </c>
      <c r="F240" s="16" t="s">
        <v>384</v>
      </c>
      <c r="G240" s="15" t="s">
        <v>383</v>
      </c>
      <c r="H240" s="16" t="s">
        <v>384</v>
      </c>
      <c r="I240" s="18">
        <v>0.76</v>
      </c>
      <c r="J240" s="19">
        <v>0</v>
      </c>
      <c r="K240" s="19">
        <v>0</v>
      </c>
      <c r="L240" s="19">
        <v>0.09</v>
      </c>
      <c r="M240" s="18">
        <v>-0.02</v>
      </c>
      <c r="N240" s="22">
        <v>0</v>
      </c>
      <c r="O240" s="22">
        <v>0</v>
      </c>
      <c r="P240" s="23">
        <v>-167.94</v>
      </c>
      <c r="Q240" s="23">
        <v>0</v>
      </c>
      <c r="R240" s="23">
        <v>3.36</v>
      </c>
    </row>
    <row r="241" spans="1:18" x14ac:dyDescent="0.2">
      <c r="A241" s="10">
        <v>239</v>
      </c>
      <c r="B241" s="15" t="s">
        <v>510</v>
      </c>
      <c r="C241" s="15" t="s">
        <v>511</v>
      </c>
      <c r="D241" s="15" t="s">
        <v>385</v>
      </c>
      <c r="E241" s="15" t="s">
        <v>383</v>
      </c>
      <c r="F241" s="16" t="s">
        <v>384</v>
      </c>
      <c r="G241" s="15" t="s">
        <v>383</v>
      </c>
      <c r="H241" s="16" t="s">
        <v>384</v>
      </c>
      <c r="I241" s="18">
        <v>190.11</v>
      </c>
      <c r="J241" s="19">
        <v>0</v>
      </c>
      <c r="K241" s="19">
        <v>0</v>
      </c>
      <c r="L241" s="19">
        <v>22.81</v>
      </c>
      <c r="M241" s="18">
        <v>-3.8</v>
      </c>
      <c r="N241" s="22">
        <v>0</v>
      </c>
      <c r="O241" s="22">
        <v>0</v>
      </c>
      <c r="P241" s="23">
        <v>0</v>
      </c>
      <c r="Q241" s="23">
        <v>0</v>
      </c>
      <c r="R241" s="23">
        <v>0</v>
      </c>
    </row>
    <row r="242" spans="1:18" x14ac:dyDescent="0.2">
      <c r="A242" s="10">
        <v>240</v>
      </c>
      <c r="B242" s="15" t="s">
        <v>457</v>
      </c>
      <c r="C242" s="15" t="s">
        <v>512</v>
      </c>
      <c r="D242" s="15" t="s">
        <v>385</v>
      </c>
      <c r="E242" s="15" t="s">
        <v>383</v>
      </c>
      <c r="F242" s="16" t="s">
        <v>384</v>
      </c>
      <c r="G242" s="15" t="s">
        <v>384</v>
      </c>
      <c r="H242" s="16" t="s">
        <v>384</v>
      </c>
      <c r="I242" s="18">
        <v>43804.85</v>
      </c>
      <c r="J242" s="19">
        <v>0</v>
      </c>
      <c r="K242" s="19">
        <v>0</v>
      </c>
      <c r="L242" s="19">
        <v>5256.58</v>
      </c>
      <c r="M242" s="18">
        <v>-876.1</v>
      </c>
      <c r="N242" s="22">
        <v>-8.11</v>
      </c>
      <c r="O242" s="22">
        <v>0</v>
      </c>
      <c r="P242" s="23">
        <v>0</v>
      </c>
      <c r="Q242" s="23">
        <v>-0.97</v>
      </c>
      <c r="R242" s="23">
        <v>0.16</v>
      </c>
    </row>
    <row r="243" spans="1:18" x14ac:dyDescent="0.2">
      <c r="A243" s="10">
        <v>241</v>
      </c>
      <c r="B243" s="15" t="s">
        <v>513</v>
      </c>
      <c r="C243" s="15" t="s">
        <v>513</v>
      </c>
      <c r="D243" s="15" t="s">
        <v>382</v>
      </c>
      <c r="E243" s="15" t="s">
        <v>383</v>
      </c>
      <c r="F243" s="16" t="s">
        <v>384</v>
      </c>
      <c r="G243" s="15" t="s">
        <v>383</v>
      </c>
      <c r="H243" s="16" t="s">
        <v>383</v>
      </c>
      <c r="I243" s="18">
        <v>0</v>
      </c>
      <c r="J243" s="19">
        <v>0</v>
      </c>
      <c r="K243" s="19">
        <v>0.72</v>
      </c>
      <c r="L243" s="19">
        <v>0</v>
      </c>
      <c r="M243" s="18">
        <v>-0.01</v>
      </c>
      <c r="N243" s="22">
        <v>0</v>
      </c>
      <c r="O243" s="22">
        <v>0</v>
      </c>
      <c r="P243" s="23">
        <v>-39.31</v>
      </c>
      <c r="Q243" s="23">
        <v>0</v>
      </c>
      <c r="R243" s="23">
        <v>0.79</v>
      </c>
    </row>
    <row r="244" spans="1:18" x14ac:dyDescent="0.2">
      <c r="A244" s="10">
        <v>242</v>
      </c>
      <c r="B244" s="15" t="s">
        <v>513</v>
      </c>
      <c r="C244" s="15" t="s">
        <v>193</v>
      </c>
      <c r="D244" s="15" t="s">
        <v>385</v>
      </c>
      <c r="E244" s="15" t="s">
        <v>383</v>
      </c>
      <c r="F244" s="16" t="s">
        <v>384</v>
      </c>
      <c r="G244" s="15" t="s">
        <v>383</v>
      </c>
      <c r="H244" s="16" t="s">
        <v>383</v>
      </c>
      <c r="I244" s="18">
        <v>0</v>
      </c>
      <c r="J244" s="19">
        <v>0</v>
      </c>
      <c r="K244" s="19">
        <v>0.01</v>
      </c>
      <c r="L244" s="19">
        <v>0</v>
      </c>
      <c r="M244" s="18">
        <v>0</v>
      </c>
      <c r="N244" s="22">
        <v>0</v>
      </c>
      <c r="O244" s="22">
        <v>0</v>
      </c>
      <c r="P244" s="23">
        <v>0</v>
      </c>
      <c r="Q244" s="23">
        <v>0</v>
      </c>
      <c r="R244" s="23">
        <v>0</v>
      </c>
    </row>
    <row r="245" spans="1:18" x14ac:dyDescent="0.2">
      <c r="A245" s="10">
        <v>243</v>
      </c>
      <c r="B245" s="15" t="s">
        <v>514</v>
      </c>
      <c r="C245" s="15" t="s">
        <v>514</v>
      </c>
      <c r="D245" s="15" t="s">
        <v>382</v>
      </c>
      <c r="E245" s="15" t="s">
        <v>383</v>
      </c>
      <c r="F245" s="16" t="s">
        <v>384</v>
      </c>
      <c r="G245" s="15" t="s">
        <v>383</v>
      </c>
      <c r="H245" s="16" t="s">
        <v>383</v>
      </c>
      <c r="I245" s="18">
        <v>0</v>
      </c>
      <c r="J245" s="19">
        <v>0</v>
      </c>
      <c r="K245" s="19">
        <v>0.27</v>
      </c>
      <c r="L245" s="19">
        <v>0</v>
      </c>
      <c r="M245" s="18">
        <v>-0.01</v>
      </c>
      <c r="N245" s="22">
        <v>0</v>
      </c>
      <c r="O245" s="22">
        <v>0</v>
      </c>
      <c r="P245" s="23">
        <v>-98.53</v>
      </c>
      <c r="Q245" s="23">
        <v>0</v>
      </c>
      <c r="R245" s="23">
        <v>1.97</v>
      </c>
    </row>
    <row r="246" spans="1:18" x14ac:dyDescent="0.2">
      <c r="A246" s="10">
        <v>244</v>
      </c>
      <c r="B246" s="15" t="s">
        <v>514</v>
      </c>
      <c r="C246" s="15" t="s">
        <v>515</v>
      </c>
      <c r="D246" s="15" t="s">
        <v>385</v>
      </c>
      <c r="E246" s="15" t="s">
        <v>383</v>
      </c>
      <c r="F246" s="16" t="s">
        <v>384</v>
      </c>
      <c r="G246" s="15" t="s">
        <v>383</v>
      </c>
      <c r="H246" s="16" t="s">
        <v>383</v>
      </c>
      <c r="I246" s="18">
        <v>0</v>
      </c>
      <c r="J246" s="19">
        <v>0</v>
      </c>
      <c r="K246" s="19">
        <v>0.51</v>
      </c>
      <c r="L246" s="20">
        <v>0</v>
      </c>
      <c r="M246" s="18">
        <v>-0.01</v>
      </c>
      <c r="N246" s="22">
        <v>0</v>
      </c>
      <c r="O246" s="22">
        <v>0</v>
      </c>
      <c r="P246" s="23">
        <v>0</v>
      </c>
      <c r="Q246" s="23">
        <v>0</v>
      </c>
      <c r="R246" s="23">
        <v>0</v>
      </c>
    </row>
    <row r="247" spans="1:18" x14ac:dyDescent="0.2">
      <c r="A247" s="10">
        <v>245</v>
      </c>
      <c r="B247" s="15" t="s">
        <v>516</v>
      </c>
      <c r="C247" s="15" t="s">
        <v>516</v>
      </c>
      <c r="D247" s="15" t="s">
        <v>382</v>
      </c>
      <c r="E247" s="15" t="s">
        <v>383</v>
      </c>
      <c r="F247" s="16" t="s">
        <v>384</v>
      </c>
      <c r="G247" s="15" t="s">
        <v>384</v>
      </c>
      <c r="H247" s="16" t="s">
        <v>384</v>
      </c>
      <c r="I247" s="18">
        <v>88.29</v>
      </c>
      <c r="J247" s="19">
        <v>0</v>
      </c>
      <c r="K247" s="19">
        <v>0</v>
      </c>
      <c r="L247" s="20">
        <v>10.59</v>
      </c>
      <c r="M247" s="18">
        <v>-1.77</v>
      </c>
      <c r="N247" s="22">
        <v>-280.83999999999997</v>
      </c>
      <c r="O247" s="22">
        <v>0</v>
      </c>
      <c r="P247" s="23">
        <v>0</v>
      </c>
      <c r="Q247" s="23">
        <v>-33.700000000000003</v>
      </c>
      <c r="R247" s="23">
        <v>5.62</v>
      </c>
    </row>
    <row r="248" spans="1:18" x14ac:dyDescent="0.2">
      <c r="A248" s="10">
        <v>246</v>
      </c>
      <c r="B248" s="15" t="s">
        <v>516</v>
      </c>
      <c r="C248" s="15" t="s">
        <v>195</v>
      </c>
      <c r="D248" s="15" t="s">
        <v>385</v>
      </c>
      <c r="E248" s="15" t="s">
        <v>383</v>
      </c>
      <c r="F248" s="16" t="s">
        <v>384</v>
      </c>
      <c r="G248" s="15" t="s">
        <v>384</v>
      </c>
      <c r="H248" s="16" t="s">
        <v>384</v>
      </c>
      <c r="I248" s="18">
        <v>0.81</v>
      </c>
      <c r="J248" s="19">
        <v>0</v>
      </c>
      <c r="K248" s="19">
        <v>0</v>
      </c>
      <c r="L248" s="20">
        <v>0.1</v>
      </c>
      <c r="M248" s="21">
        <v>-0.02</v>
      </c>
      <c r="N248" s="22">
        <v>0</v>
      </c>
      <c r="O248" s="22">
        <v>0</v>
      </c>
      <c r="P248" s="23">
        <v>0</v>
      </c>
      <c r="Q248" s="23">
        <v>0</v>
      </c>
      <c r="R248" s="23">
        <v>0</v>
      </c>
    </row>
    <row r="249" spans="1:18" x14ac:dyDescent="0.2">
      <c r="A249" s="10">
        <v>247</v>
      </c>
      <c r="B249" s="15" t="s">
        <v>517</v>
      </c>
      <c r="C249" s="15" t="s">
        <v>517</v>
      </c>
      <c r="D249" s="15" t="s">
        <v>382</v>
      </c>
      <c r="E249" s="15" t="s">
        <v>383</v>
      </c>
      <c r="F249" s="16" t="s">
        <v>384</v>
      </c>
      <c r="G249" s="15" t="s">
        <v>383</v>
      </c>
      <c r="H249" s="16" t="s">
        <v>383</v>
      </c>
      <c r="I249" s="18">
        <v>0</v>
      </c>
      <c r="J249" s="19">
        <v>0</v>
      </c>
      <c r="K249" s="19">
        <v>3.59</v>
      </c>
      <c r="L249" s="20">
        <v>0</v>
      </c>
      <c r="M249" s="21">
        <v>-7.0000000000000007E-2</v>
      </c>
      <c r="N249" s="22">
        <v>0</v>
      </c>
      <c r="O249" s="22">
        <v>0</v>
      </c>
      <c r="P249" s="23">
        <v>-186.82</v>
      </c>
      <c r="Q249" s="23">
        <v>0</v>
      </c>
      <c r="R249" s="23">
        <v>3.74</v>
      </c>
    </row>
    <row r="250" spans="1:18" x14ac:dyDescent="0.2">
      <c r="A250" s="10">
        <v>248</v>
      </c>
      <c r="B250" s="15" t="s">
        <v>517</v>
      </c>
      <c r="C250" s="15" t="s">
        <v>518</v>
      </c>
      <c r="D250" s="15" t="s">
        <v>385</v>
      </c>
      <c r="E250" s="15" t="s">
        <v>383</v>
      </c>
      <c r="F250" s="16" t="s">
        <v>384</v>
      </c>
      <c r="G250" s="15" t="s">
        <v>383</v>
      </c>
      <c r="H250" s="16" t="s">
        <v>383</v>
      </c>
      <c r="I250" s="18">
        <v>0</v>
      </c>
      <c r="J250" s="19">
        <v>0</v>
      </c>
      <c r="K250" s="19">
        <v>0.03</v>
      </c>
      <c r="L250" s="20">
        <v>0</v>
      </c>
      <c r="M250" s="18">
        <v>0</v>
      </c>
      <c r="N250" s="22">
        <v>0</v>
      </c>
      <c r="O250" s="22">
        <v>0</v>
      </c>
      <c r="P250" s="23">
        <v>0</v>
      </c>
      <c r="Q250" s="23">
        <v>0</v>
      </c>
      <c r="R250" s="23">
        <v>0</v>
      </c>
    </row>
    <row r="251" spans="1:18" x14ac:dyDescent="0.2">
      <c r="A251" s="10">
        <v>249</v>
      </c>
      <c r="B251" s="15" t="s">
        <v>413</v>
      </c>
      <c r="C251" s="15" t="s">
        <v>519</v>
      </c>
      <c r="D251" s="15" t="s">
        <v>385</v>
      </c>
      <c r="E251" s="15" t="s">
        <v>383</v>
      </c>
      <c r="F251" s="16" t="s">
        <v>384</v>
      </c>
      <c r="G251" s="15" t="s">
        <v>384</v>
      </c>
      <c r="H251" s="16" t="s">
        <v>384</v>
      </c>
      <c r="I251" s="18">
        <v>786.1</v>
      </c>
      <c r="J251" s="19">
        <v>0</v>
      </c>
      <c r="K251" s="19">
        <v>0</v>
      </c>
      <c r="L251" s="20">
        <v>94.33</v>
      </c>
      <c r="M251" s="18">
        <v>-15.72</v>
      </c>
      <c r="N251" s="22">
        <v>-3.08</v>
      </c>
      <c r="O251" s="22">
        <v>0</v>
      </c>
      <c r="P251" s="23">
        <v>0</v>
      </c>
      <c r="Q251" s="23">
        <v>-0.37</v>
      </c>
      <c r="R251" s="23">
        <v>0.06</v>
      </c>
    </row>
    <row r="252" spans="1:18" x14ac:dyDescent="0.2">
      <c r="A252" s="10">
        <v>250</v>
      </c>
      <c r="B252" s="15" t="s">
        <v>296</v>
      </c>
      <c r="C252" s="15" t="s">
        <v>520</v>
      </c>
      <c r="D252" s="15" t="s">
        <v>385</v>
      </c>
      <c r="E252" s="15" t="s">
        <v>383</v>
      </c>
      <c r="F252" s="16" t="s">
        <v>384</v>
      </c>
      <c r="G252" s="15" t="s">
        <v>383</v>
      </c>
      <c r="H252" s="16" t="s">
        <v>383</v>
      </c>
      <c r="I252" s="18">
        <v>0</v>
      </c>
      <c r="J252" s="19">
        <v>0</v>
      </c>
      <c r="K252" s="19">
        <v>672.01</v>
      </c>
      <c r="L252" s="19">
        <v>0</v>
      </c>
      <c r="M252" s="18">
        <v>-13.44</v>
      </c>
      <c r="N252" s="22">
        <v>0</v>
      </c>
      <c r="O252" s="22">
        <v>0</v>
      </c>
      <c r="P252" s="23">
        <v>-0.1</v>
      </c>
      <c r="Q252" s="23">
        <v>0</v>
      </c>
      <c r="R252" s="23">
        <v>0</v>
      </c>
    </row>
    <row r="253" spans="1:18" x14ac:dyDescent="0.2">
      <c r="A253" s="10">
        <v>251</v>
      </c>
      <c r="B253" s="15" t="s">
        <v>521</v>
      </c>
      <c r="C253" s="15" t="s">
        <v>521</v>
      </c>
      <c r="D253" s="15" t="s">
        <v>385</v>
      </c>
      <c r="E253" s="15" t="s">
        <v>383</v>
      </c>
      <c r="F253" s="16" t="s">
        <v>384</v>
      </c>
      <c r="G253" s="15" t="s">
        <v>384</v>
      </c>
      <c r="H253" s="16" t="s">
        <v>384</v>
      </c>
      <c r="I253" s="18">
        <v>71609.66</v>
      </c>
      <c r="J253" s="19">
        <v>0</v>
      </c>
      <c r="K253" s="19">
        <v>0</v>
      </c>
      <c r="L253" s="19">
        <v>8593.16</v>
      </c>
      <c r="M253" s="18">
        <v>-1432.19</v>
      </c>
      <c r="N253" s="22">
        <v>-2.5299999999999998</v>
      </c>
      <c r="O253" s="22">
        <v>0</v>
      </c>
      <c r="P253" s="23">
        <v>0</v>
      </c>
      <c r="Q253" s="23">
        <v>-0.3</v>
      </c>
      <c r="R253" s="23">
        <v>0.05</v>
      </c>
    </row>
    <row r="254" spans="1:18" x14ac:dyDescent="0.2">
      <c r="A254" s="10">
        <v>252</v>
      </c>
      <c r="B254" s="15" t="s">
        <v>522</v>
      </c>
      <c r="C254" s="15" t="s">
        <v>522</v>
      </c>
      <c r="D254" s="15" t="s">
        <v>385</v>
      </c>
      <c r="E254" s="15" t="s">
        <v>383</v>
      </c>
      <c r="F254" s="16" t="s">
        <v>383</v>
      </c>
      <c r="G254" s="15" t="s">
        <v>384</v>
      </c>
      <c r="H254" s="16" t="s">
        <v>384</v>
      </c>
      <c r="I254" s="18">
        <v>47481.64</v>
      </c>
      <c r="J254" s="19">
        <v>0</v>
      </c>
      <c r="K254" s="19">
        <v>0</v>
      </c>
      <c r="L254" s="19">
        <v>5697.8</v>
      </c>
      <c r="M254" s="18">
        <v>-949.63</v>
      </c>
      <c r="N254" s="22">
        <v>-0.49</v>
      </c>
      <c r="O254" s="22">
        <v>0</v>
      </c>
      <c r="P254" s="23">
        <v>0</v>
      </c>
      <c r="Q254" s="23">
        <v>-0.06</v>
      </c>
      <c r="R254" s="23">
        <v>0</v>
      </c>
    </row>
    <row r="255" spans="1:18" x14ac:dyDescent="0.2">
      <c r="A255" s="10">
        <v>253</v>
      </c>
      <c r="B255" s="15" t="s">
        <v>523</v>
      </c>
      <c r="C255" s="15" t="s">
        <v>523</v>
      </c>
      <c r="D255" s="15" t="s">
        <v>385</v>
      </c>
      <c r="E255" s="15" t="s">
        <v>383</v>
      </c>
      <c r="F255" s="16" t="s">
        <v>384</v>
      </c>
      <c r="G255" s="15" t="s">
        <v>384</v>
      </c>
      <c r="H255" s="16" t="s">
        <v>384</v>
      </c>
      <c r="I255" s="18">
        <v>24000.41</v>
      </c>
      <c r="J255" s="19">
        <v>0</v>
      </c>
      <c r="K255" s="19">
        <v>0</v>
      </c>
      <c r="L255" s="19">
        <v>2880.05</v>
      </c>
      <c r="M255" s="18">
        <v>-480.01</v>
      </c>
      <c r="N255" s="22">
        <v>-0.56999999999999995</v>
      </c>
      <c r="O255" s="22">
        <v>0</v>
      </c>
      <c r="P255" s="23">
        <v>0</v>
      </c>
      <c r="Q255" s="23">
        <v>-7.0000000000000007E-2</v>
      </c>
      <c r="R255" s="23">
        <v>0.01</v>
      </c>
    </row>
    <row r="256" spans="1:18" x14ac:dyDescent="0.2">
      <c r="A256" s="10">
        <v>254</v>
      </c>
      <c r="B256" s="15" t="s">
        <v>524</v>
      </c>
      <c r="C256" s="15" t="s">
        <v>524</v>
      </c>
      <c r="D256" s="15" t="s">
        <v>382</v>
      </c>
      <c r="E256" s="15" t="s">
        <v>383</v>
      </c>
      <c r="F256" s="16" t="s">
        <v>384</v>
      </c>
      <c r="G256" s="15" t="s">
        <v>383</v>
      </c>
      <c r="H256" s="16" t="s">
        <v>384</v>
      </c>
      <c r="I256" s="18">
        <v>0.11</v>
      </c>
      <c r="J256" s="19">
        <v>0</v>
      </c>
      <c r="K256" s="19">
        <v>0</v>
      </c>
      <c r="L256" s="20">
        <v>0.01</v>
      </c>
      <c r="M256" s="21">
        <v>0</v>
      </c>
      <c r="N256" s="22">
        <v>0</v>
      </c>
      <c r="O256" s="22">
        <v>0</v>
      </c>
      <c r="P256" s="23">
        <v>-7.38</v>
      </c>
      <c r="Q256" s="23">
        <v>0</v>
      </c>
      <c r="R256" s="23">
        <v>0.15</v>
      </c>
    </row>
    <row r="257" spans="1:18" x14ac:dyDescent="0.2">
      <c r="A257" s="10">
        <v>255</v>
      </c>
      <c r="B257" s="15" t="s">
        <v>525</v>
      </c>
      <c r="C257" s="15" t="s">
        <v>525</v>
      </c>
      <c r="D257" s="15" t="s">
        <v>385</v>
      </c>
      <c r="E257" s="15" t="s">
        <v>383</v>
      </c>
      <c r="F257" s="16" t="s">
        <v>384</v>
      </c>
      <c r="G257" s="15" t="s">
        <v>384</v>
      </c>
      <c r="H257" s="16" t="s">
        <v>384</v>
      </c>
      <c r="I257" s="18">
        <v>8917.77</v>
      </c>
      <c r="J257" s="19">
        <v>0</v>
      </c>
      <c r="K257" s="19">
        <v>0</v>
      </c>
      <c r="L257" s="20">
        <v>1070.1300000000001</v>
      </c>
      <c r="M257" s="18">
        <v>-178.36</v>
      </c>
      <c r="N257" s="22">
        <v>-31.9</v>
      </c>
      <c r="O257" s="22">
        <v>0</v>
      </c>
      <c r="P257" s="23">
        <v>0</v>
      </c>
      <c r="Q257" s="23">
        <v>-3.83</v>
      </c>
      <c r="R257" s="23">
        <v>0.64</v>
      </c>
    </row>
    <row r="258" spans="1:18" x14ac:dyDescent="0.2">
      <c r="A258" s="10">
        <v>256</v>
      </c>
      <c r="B258" s="15" t="s">
        <v>526</v>
      </c>
      <c r="C258" s="15" t="s">
        <v>302</v>
      </c>
      <c r="D258" s="15" t="s">
        <v>385</v>
      </c>
      <c r="E258" s="15" t="s">
        <v>383</v>
      </c>
      <c r="F258" s="16" t="s">
        <v>384</v>
      </c>
      <c r="G258" s="15" t="s">
        <v>384</v>
      </c>
      <c r="H258" s="16" t="s">
        <v>384</v>
      </c>
      <c r="I258" s="18">
        <v>49.82</v>
      </c>
      <c r="J258" s="19">
        <v>0</v>
      </c>
      <c r="K258" s="19">
        <v>0</v>
      </c>
      <c r="L258" s="19">
        <v>5.98</v>
      </c>
      <c r="M258" s="18">
        <v>-1</v>
      </c>
      <c r="N258" s="22">
        <v>-0.27</v>
      </c>
      <c r="O258" s="22">
        <v>0</v>
      </c>
      <c r="P258" s="23">
        <v>0</v>
      </c>
      <c r="Q258" s="23">
        <v>-0.03</v>
      </c>
      <c r="R258" s="23">
        <v>0.01</v>
      </c>
    </row>
    <row r="259" spans="1:18" x14ac:dyDescent="0.2">
      <c r="A259" s="10">
        <v>257</v>
      </c>
      <c r="B259" s="15" t="s">
        <v>527</v>
      </c>
      <c r="C259" s="15" t="s">
        <v>527</v>
      </c>
      <c r="D259" s="15" t="s">
        <v>382</v>
      </c>
      <c r="E259" s="15" t="s">
        <v>383</v>
      </c>
      <c r="F259" s="16" t="s">
        <v>384</v>
      </c>
      <c r="G259" s="15" t="s">
        <v>384</v>
      </c>
      <c r="H259" s="16" t="s">
        <v>384</v>
      </c>
      <c r="I259" s="18">
        <v>0.05</v>
      </c>
      <c r="J259" s="19">
        <v>0</v>
      </c>
      <c r="K259" s="19">
        <v>0</v>
      </c>
      <c r="L259" s="19">
        <v>0.01</v>
      </c>
      <c r="M259" s="18">
        <v>0</v>
      </c>
      <c r="N259" s="22">
        <v>-19.03</v>
      </c>
      <c r="O259" s="22">
        <v>0</v>
      </c>
      <c r="P259" s="23">
        <v>0</v>
      </c>
      <c r="Q259" s="23">
        <v>-2.2799999999999998</v>
      </c>
      <c r="R259" s="23">
        <v>0.38</v>
      </c>
    </row>
    <row r="260" spans="1:18" x14ac:dyDescent="0.2">
      <c r="A260" s="10">
        <v>258</v>
      </c>
      <c r="B260" s="15" t="s">
        <v>527</v>
      </c>
      <c r="C260" s="15" t="s">
        <v>528</v>
      </c>
      <c r="D260" s="15" t="s">
        <v>385</v>
      </c>
      <c r="E260" s="15" t="s">
        <v>383</v>
      </c>
      <c r="F260" s="16" t="s">
        <v>384</v>
      </c>
      <c r="G260" s="15" t="s">
        <v>384</v>
      </c>
      <c r="H260" s="16" t="s">
        <v>384</v>
      </c>
      <c r="I260" s="18">
        <v>982.41</v>
      </c>
      <c r="J260" s="19">
        <v>0</v>
      </c>
      <c r="K260" s="19">
        <v>0</v>
      </c>
      <c r="L260" s="19">
        <v>117.89</v>
      </c>
      <c r="M260" s="18">
        <v>-19.649999999999999</v>
      </c>
      <c r="N260" s="22">
        <v>0</v>
      </c>
      <c r="O260" s="22">
        <v>0</v>
      </c>
      <c r="P260" s="23">
        <v>0</v>
      </c>
      <c r="Q260" s="23">
        <v>0</v>
      </c>
      <c r="R260" s="23">
        <v>0</v>
      </c>
    </row>
    <row r="261" spans="1:18" x14ac:dyDescent="0.2">
      <c r="A261" s="10">
        <v>259</v>
      </c>
      <c r="B261" s="15" t="s">
        <v>529</v>
      </c>
      <c r="C261" s="15" t="s">
        <v>529</v>
      </c>
      <c r="D261" s="15" t="s">
        <v>382</v>
      </c>
      <c r="E261" s="15" t="s">
        <v>383</v>
      </c>
      <c r="F261" s="16" t="s">
        <v>383</v>
      </c>
      <c r="G261" s="15" t="s">
        <v>383</v>
      </c>
      <c r="H261" s="16" t="s">
        <v>383</v>
      </c>
      <c r="I261" s="18">
        <v>0</v>
      </c>
      <c r="J261" s="19">
        <v>0</v>
      </c>
      <c r="K261" s="19">
        <v>2.29</v>
      </c>
      <c r="L261" s="19">
        <v>0</v>
      </c>
      <c r="M261" s="18">
        <v>-0.05</v>
      </c>
      <c r="N261" s="22">
        <v>0</v>
      </c>
      <c r="O261" s="22">
        <v>0</v>
      </c>
      <c r="P261" s="23">
        <v>-142.69</v>
      </c>
      <c r="Q261" s="23">
        <v>0</v>
      </c>
      <c r="R261" s="23">
        <v>0</v>
      </c>
    </row>
    <row r="262" spans="1:18" x14ac:dyDescent="0.2">
      <c r="A262" s="10">
        <v>260</v>
      </c>
      <c r="B262" s="15" t="s">
        <v>529</v>
      </c>
      <c r="C262" s="15" t="s">
        <v>325</v>
      </c>
      <c r="D262" s="15" t="s">
        <v>382</v>
      </c>
      <c r="E262" s="15" t="s">
        <v>383</v>
      </c>
      <c r="F262" s="16" t="s">
        <v>383</v>
      </c>
      <c r="G262" s="15" t="s">
        <v>383</v>
      </c>
      <c r="H262" s="16" t="s">
        <v>383</v>
      </c>
      <c r="I262" s="18">
        <v>0</v>
      </c>
      <c r="J262" s="19">
        <v>0</v>
      </c>
      <c r="K262" s="19">
        <v>1.22</v>
      </c>
      <c r="L262" s="19">
        <v>0</v>
      </c>
      <c r="M262" s="18">
        <v>-0.02</v>
      </c>
      <c r="N262" s="22">
        <v>0</v>
      </c>
      <c r="O262" s="22">
        <v>0</v>
      </c>
      <c r="P262" s="23">
        <v>-60.13</v>
      </c>
      <c r="Q262" s="23">
        <v>0</v>
      </c>
      <c r="R262" s="23">
        <v>0</v>
      </c>
    </row>
    <row r="263" spans="1:18" x14ac:dyDescent="0.2">
      <c r="A263" s="10">
        <v>261</v>
      </c>
      <c r="B263" s="15" t="s">
        <v>529</v>
      </c>
      <c r="C263" s="15" t="s">
        <v>326</v>
      </c>
      <c r="D263" s="15" t="s">
        <v>385</v>
      </c>
      <c r="E263" s="15" t="s">
        <v>383</v>
      </c>
      <c r="F263" s="16" t="s">
        <v>383</v>
      </c>
      <c r="G263" s="15" t="s">
        <v>383</v>
      </c>
      <c r="H263" s="16" t="s">
        <v>383</v>
      </c>
      <c r="I263" s="18">
        <v>0</v>
      </c>
      <c r="J263" s="19">
        <v>0</v>
      </c>
      <c r="K263" s="19">
        <v>132.1</v>
      </c>
      <c r="L263" s="19">
        <v>0</v>
      </c>
      <c r="M263" s="18">
        <v>-2.64</v>
      </c>
      <c r="N263" s="22">
        <v>0</v>
      </c>
      <c r="O263" s="22">
        <v>0</v>
      </c>
      <c r="P263" s="23">
        <v>0</v>
      </c>
      <c r="Q263" s="23">
        <v>0</v>
      </c>
      <c r="R263" s="23">
        <v>0</v>
      </c>
    </row>
    <row r="264" spans="1:18" x14ac:dyDescent="0.2">
      <c r="A264" s="10">
        <v>262</v>
      </c>
      <c r="B264" s="15" t="s">
        <v>529</v>
      </c>
      <c r="C264" s="15" t="s">
        <v>327</v>
      </c>
      <c r="D264" s="15" t="s">
        <v>385</v>
      </c>
      <c r="E264" s="15" t="s">
        <v>383</v>
      </c>
      <c r="F264" s="16" t="s">
        <v>383</v>
      </c>
      <c r="G264" s="15" t="s">
        <v>383</v>
      </c>
      <c r="H264" s="16" t="s">
        <v>383</v>
      </c>
      <c r="I264" s="18">
        <v>0</v>
      </c>
      <c r="J264" s="19">
        <v>0</v>
      </c>
      <c r="K264" s="19">
        <v>2.85</v>
      </c>
      <c r="L264" s="19">
        <v>0</v>
      </c>
      <c r="M264" s="18">
        <v>-0.06</v>
      </c>
      <c r="N264" s="22">
        <v>0</v>
      </c>
      <c r="O264" s="22">
        <v>0</v>
      </c>
      <c r="P264" s="23">
        <v>0</v>
      </c>
      <c r="Q264" s="23">
        <v>0</v>
      </c>
      <c r="R264" s="23">
        <v>0</v>
      </c>
    </row>
    <row r="265" spans="1:18" x14ac:dyDescent="0.2">
      <c r="A265" s="10">
        <v>263</v>
      </c>
      <c r="B265" s="15" t="s">
        <v>530</v>
      </c>
      <c r="C265" s="15" t="s">
        <v>530</v>
      </c>
      <c r="D265" s="15" t="s">
        <v>385</v>
      </c>
      <c r="E265" s="15" t="s">
        <v>383</v>
      </c>
      <c r="F265" s="16" t="s">
        <v>384</v>
      </c>
      <c r="G265" s="15" t="s">
        <v>384</v>
      </c>
      <c r="H265" s="16" t="s">
        <v>384</v>
      </c>
      <c r="I265" s="18">
        <v>56116.72</v>
      </c>
      <c r="J265" s="19">
        <v>0</v>
      </c>
      <c r="K265" s="19">
        <v>0</v>
      </c>
      <c r="L265" s="19">
        <v>6734.01</v>
      </c>
      <c r="M265" s="18">
        <v>-1122.33</v>
      </c>
      <c r="N265" s="22">
        <v>-0.23</v>
      </c>
      <c r="O265" s="22">
        <v>0</v>
      </c>
      <c r="P265" s="23">
        <v>0</v>
      </c>
      <c r="Q265" s="23">
        <v>-0.03</v>
      </c>
      <c r="R265" s="23">
        <v>0</v>
      </c>
    </row>
    <row r="266" spans="1:18" x14ac:dyDescent="0.2">
      <c r="A266" s="10">
        <v>264</v>
      </c>
      <c r="B266" s="15" t="s">
        <v>531</v>
      </c>
      <c r="C266" s="15" t="s">
        <v>531</v>
      </c>
      <c r="D266" s="15" t="s">
        <v>385</v>
      </c>
      <c r="E266" s="15" t="s">
        <v>383</v>
      </c>
      <c r="F266" s="16" t="s">
        <v>384</v>
      </c>
      <c r="G266" s="15" t="s">
        <v>384</v>
      </c>
      <c r="H266" s="16" t="s">
        <v>384</v>
      </c>
      <c r="I266" s="18">
        <v>82451.19</v>
      </c>
      <c r="J266" s="19">
        <v>0</v>
      </c>
      <c r="K266" s="19">
        <v>0</v>
      </c>
      <c r="L266" s="19">
        <v>9894.14</v>
      </c>
      <c r="M266" s="18">
        <v>-1649.02</v>
      </c>
      <c r="N266" s="22">
        <v>-0.08</v>
      </c>
      <c r="O266" s="22">
        <v>0</v>
      </c>
      <c r="P266" s="23">
        <v>0</v>
      </c>
      <c r="Q266" s="23">
        <v>-0.01</v>
      </c>
      <c r="R266" s="23">
        <v>0</v>
      </c>
    </row>
    <row r="267" spans="1:18" x14ac:dyDescent="0.2">
      <c r="A267" s="10">
        <v>265</v>
      </c>
      <c r="B267" s="15" t="s">
        <v>532</v>
      </c>
      <c r="C267" s="15" t="s">
        <v>532</v>
      </c>
      <c r="D267" s="15" t="s">
        <v>385</v>
      </c>
      <c r="E267" s="15" t="s">
        <v>383</v>
      </c>
      <c r="F267" s="16" t="s">
        <v>384</v>
      </c>
      <c r="G267" s="15" t="s">
        <v>384</v>
      </c>
      <c r="H267" s="16" t="s">
        <v>384</v>
      </c>
      <c r="I267" s="18">
        <v>47088.79</v>
      </c>
      <c r="J267" s="19">
        <v>0</v>
      </c>
      <c r="K267" s="19">
        <v>0</v>
      </c>
      <c r="L267" s="19">
        <v>5650.65</v>
      </c>
      <c r="M267" s="18">
        <v>-941.78</v>
      </c>
      <c r="N267" s="22">
        <v>-0.06</v>
      </c>
      <c r="O267" s="22">
        <v>0</v>
      </c>
      <c r="P267" s="23">
        <v>0</v>
      </c>
      <c r="Q267" s="23">
        <v>-0.01</v>
      </c>
      <c r="R267" s="23">
        <v>0</v>
      </c>
    </row>
    <row r="268" spans="1:18" x14ac:dyDescent="0.2">
      <c r="A268" s="10">
        <v>266</v>
      </c>
      <c r="B268" s="15" t="s">
        <v>441</v>
      </c>
      <c r="C268" s="15" t="s">
        <v>533</v>
      </c>
      <c r="D268" s="15" t="s">
        <v>385</v>
      </c>
      <c r="E268" s="15" t="s">
        <v>383</v>
      </c>
      <c r="F268" s="16" t="s">
        <v>384</v>
      </c>
      <c r="G268" s="15" t="s">
        <v>384</v>
      </c>
      <c r="H268" s="16" t="s">
        <v>384</v>
      </c>
      <c r="I268" s="18">
        <v>1431.89</v>
      </c>
      <c r="J268" s="19">
        <v>0</v>
      </c>
      <c r="K268" s="19">
        <v>0</v>
      </c>
      <c r="L268" s="19">
        <v>171.83</v>
      </c>
      <c r="M268" s="18">
        <v>-28.64</v>
      </c>
      <c r="N268" s="22">
        <v>0</v>
      </c>
      <c r="O268" s="22">
        <v>0</v>
      </c>
      <c r="P268" s="23">
        <v>0</v>
      </c>
      <c r="Q268" s="23">
        <v>0</v>
      </c>
      <c r="R268" s="23">
        <v>0</v>
      </c>
    </row>
    <row r="269" spans="1:18" x14ac:dyDescent="0.2">
      <c r="A269" s="10">
        <v>267</v>
      </c>
      <c r="B269" s="15" t="s">
        <v>196</v>
      </c>
      <c r="C269" s="15" t="s">
        <v>196</v>
      </c>
      <c r="D269" s="15" t="s">
        <v>385</v>
      </c>
      <c r="E269" s="15" t="s">
        <v>384</v>
      </c>
      <c r="F269" s="16" t="s">
        <v>384</v>
      </c>
      <c r="G269" s="15" t="s">
        <v>384</v>
      </c>
      <c r="H269" s="16" t="s">
        <v>384</v>
      </c>
      <c r="I269" s="18">
        <v>879.18</v>
      </c>
      <c r="J269" s="19">
        <v>0</v>
      </c>
      <c r="K269" s="19">
        <v>0</v>
      </c>
      <c r="L269" s="20">
        <v>105.5</v>
      </c>
      <c r="M269" s="18">
        <v>0</v>
      </c>
      <c r="N269" s="22">
        <v>-0.35</v>
      </c>
      <c r="O269" s="22">
        <v>0</v>
      </c>
      <c r="P269" s="23">
        <v>0</v>
      </c>
      <c r="Q269" s="23">
        <v>-0.04</v>
      </c>
      <c r="R269" s="23">
        <v>0.01</v>
      </c>
    </row>
    <row r="270" spans="1:18" x14ac:dyDescent="0.2">
      <c r="A270" s="10">
        <v>268</v>
      </c>
      <c r="B270" s="15" t="s">
        <v>196</v>
      </c>
      <c r="C270" s="15" t="s">
        <v>197</v>
      </c>
      <c r="D270" s="15" t="s">
        <v>385</v>
      </c>
      <c r="E270" s="15" t="s">
        <v>384</v>
      </c>
      <c r="F270" s="16" t="s">
        <v>384</v>
      </c>
      <c r="G270" s="15" t="s">
        <v>384</v>
      </c>
      <c r="H270" s="16" t="s">
        <v>384</v>
      </c>
      <c r="I270" s="18">
        <v>4482.28</v>
      </c>
      <c r="J270" s="19">
        <v>0</v>
      </c>
      <c r="K270" s="19">
        <v>0</v>
      </c>
      <c r="L270" s="19">
        <v>537.87</v>
      </c>
      <c r="M270" s="18">
        <v>0</v>
      </c>
      <c r="N270" s="22">
        <v>-0.01</v>
      </c>
      <c r="O270" s="22">
        <v>0</v>
      </c>
      <c r="P270" s="23">
        <v>0</v>
      </c>
      <c r="Q270" s="23">
        <v>0</v>
      </c>
      <c r="R270" s="23">
        <v>0</v>
      </c>
    </row>
    <row r="271" spans="1:18" x14ac:dyDescent="0.2">
      <c r="A271" s="10">
        <v>269</v>
      </c>
      <c r="B271" s="15" t="s">
        <v>534</v>
      </c>
      <c r="C271" s="15" t="s">
        <v>534</v>
      </c>
      <c r="D271" s="15" t="s">
        <v>382</v>
      </c>
      <c r="E271" s="15" t="s">
        <v>383</v>
      </c>
      <c r="F271" s="16" t="s">
        <v>383</v>
      </c>
      <c r="G271" s="15" t="s">
        <v>383</v>
      </c>
      <c r="H271" s="16" t="s">
        <v>383</v>
      </c>
      <c r="I271" s="18">
        <v>0</v>
      </c>
      <c r="J271" s="19">
        <v>0</v>
      </c>
      <c r="K271" s="19">
        <v>134.46</v>
      </c>
      <c r="L271" s="19">
        <v>0</v>
      </c>
      <c r="M271" s="18">
        <v>-2.69</v>
      </c>
      <c r="N271" s="22">
        <v>0</v>
      </c>
      <c r="O271" s="22">
        <v>0</v>
      </c>
      <c r="P271" s="23">
        <v>-54.38</v>
      </c>
      <c r="Q271" s="23">
        <v>0</v>
      </c>
      <c r="R271" s="23">
        <v>0</v>
      </c>
    </row>
    <row r="272" spans="1:18" x14ac:dyDescent="0.2">
      <c r="A272" s="10">
        <v>270</v>
      </c>
      <c r="B272" s="15" t="s">
        <v>534</v>
      </c>
      <c r="C272" s="15" t="s">
        <v>198</v>
      </c>
      <c r="D272" s="15" t="s">
        <v>385</v>
      </c>
      <c r="E272" s="15" t="s">
        <v>383</v>
      </c>
      <c r="F272" s="16" t="s">
        <v>383</v>
      </c>
      <c r="G272" s="15" t="s">
        <v>383</v>
      </c>
      <c r="H272" s="16" t="s">
        <v>383</v>
      </c>
      <c r="I272" s="18">
        <v>0</v>
      </c>
      <c r="J272" s="19">
        <v>0</v>
      </c>
      <c r="K272" s="19">
        <v>281.74</v>
      </c>
      <c r="L272" s="20">
        <v>0</v>
      </c>
      <c r="M272" s="18">
        <v>-5.63</v>
      </c>
      <c r="N272" s="22">
        <v>0</v>
      </c>
      <c r="O272" s="22">
        <v>0</v>
      </c>
      <c r="P272" s="23">
        <v>0</v>
      </c>
      <c r="Q272" s="23">
        <v>0</v>
      </c>
      <c r="R272" s="23">
        <v>0</v>
      </c>
    </row>
    <row r="273" spans="1:18" x14ac:dyDescent="0.2">
      <c r="A273" s="10">
        <v>271</v>
      </c>
      <c r="B273" s="15" t="s">
        <v>535</v>
      </c>
      <c r="C273" s="15" t="s">
        <v>535</v>
      </c>
      <c r="D273" s="15" t="s">
        <v>385</v>
      </c>
      <c r="E273" s="15" t="s">
        <v>383</v>
      </c>
      <c r="F273" s="16" t="s">
        <v>384</v>
      </c>
      <c r="G273" s="15" t="s">
        <v>384</v>
      </c>
      <c r="H273" s="16" t="s">
        <v>384</v>
      </c>
      <c r="I273" s="18">
        <v>1936.19</v>
      </c>
      <c r="J273" s="19">
        <v>0</v>
      </c>
      <c r="K273" s="19">
        <v>0</v>
      </c>
      <c r="L273" s="19">
        <v>232.34</v>
      </c>
      <c r="M273" s="18">
        <v>-38.72</v>
      </c>
      <c r="N273" s="22">
        <v>-14.03</v>
      </c>
      <c r="O273" s="22">
        <v>0</v>
      </c>
      <c r="P273" s="23">
        <v>0</v>
      </c>
      <c r="Q273" s="23">
        <v>-1.68</v>
      </c>
      <c r="R273" s="23">
        <v>0.28000000000000003</v>
      </c>
    </row>
    <row r="274" spans="1:18" x14ac:dyDescent="0.2">
      <c r="A274" s="10">
        <v>272</v>
      </c>
      <c r="B274" s="15" t="s">
        <v>200</v>
      </c>
      <c r="C274" s="15" t="s">
        <v>200</v>
      </c>
      <c r="D274" s="15" t="s">
        <v>382</v>
      </c>
      <c r="E274" s="15" t="s">
        <v>383</v>
      </c>
      <c r="F274" s="16" t="s">
        <v>384</v>
      </c>
      <c r="G274" s="15" t="s">
        <v>384</v>
      </c>
      <c r="H274" s="16" t="s">
        <v>384</v>
      </c>
      <c r="I274" s="18">
        <v>16.72</v>
      </c>
      <c r="J274" s="19">
        <v>0</v>
      </c>
      <c r="K274" s="19">
        <v>0</v>
      </c>
      <c r="L274" s="19">
        <v>2.0099999999999998</v>
      </c>
      <c r="M274" s="18">
        <v>-0.33</v>
      </c>
      <c r="N274" s="22">
        <v>-1.65</v>
      </c>
      <c r="O274" s="22">
        <v>0</v>
      </c>
      <c r="P274" s="23">
        <v>0</v>
      </c>
      <c r="Q274" s="23">
        <v>-0.2</v>
      </c>
      <c r="R274" s="23">
        <v>0.03</v>
      </c>
    </row>
    <row r="275" spans="1:18" x14ac:dyDescent="0.2">
      <c r="A275" s="10">
        <v>273</v>
      </c>
      <c r="B275" s="15" t="s">
        <v>200</v>
      </c>
      <c r="C275" s="15" t="s">
        <v>201</v>
      </c>
      <c r="D275" s="15" t="s">
        <v>385</v>
      </c>
      <c r="E275" s="15" t="s">
        <v>383</v>
      </c>
      <c r="F275" s="16" t="s">
        <v>384</v>
      </c>
      <c r="G275" s="15" t="s">
        <v>384</v>
      </c>
      <c r="H275" s="16" t="s">
        <v>384</v>
      </c>
      <c r="I275" s="18">
        <v>548.07000000000005</v>
      </c>
      <c r="J275" s="19">
        <v>0</v>
      </c>
      <c r="K275" s="19">
        <v>0</v>
      </c>
      <c r="L275" s="19">
        <v>65.77</v>
      </c>
      <c r="M275" s="18">
        <v>-10.96</v>
      </c>
      <c r="N275" s="22">
        <v>0</v>
      </c>
      <c r="O275" s="22">
        <v>0</v>
      </c>
      <c r="P275" s="23">
        <v>0</v>
      </c>
      <c r="Q275" s="23">
        <v>0</v>
      </c>
      <c r="R275" s="23">
        <v>0</v>
      </c>
    </row>
    <row r="276" spans="1:18" x14ac:dyDescent="0.2">
      <c r="A276" s="10">
        <v>274</v>
      </c>
      <c r="B276" s="15" t="s">
        <v>441</v>
      </c>
      <c r="C276" s="15" t="s">
        <v>536</v>
      </c>
      <c r="D276" s="15" t="s">
        <v>385</v>
      </c>
      <c r="E276" s="15" t="s">
        <v>383</v>
      </c>
      <c r="F276" s="16" t="s">
        <v>384</v>
      </c>
      <c r="G276" s="15" t="s">
        <v>384</v>
      </c>
      <c r="H276" s="16" t="s">
        <v>384</v>
      </c>
      <c r="I276" s="18">
        <v>16.05</v>
      </c>
      <c r="J276" s="19">
        <v>0</v>
      </c>
      <c r="K276" s="19">
        <v>0</v>
      </c>
      <c r="L276" s="19">
        <v>1.93</v>
      </c>
      <c r="M276" s="18">
        <v>-0.32</v>
      </c>
      <c r="N276" s="22">
        <v>-0.7</v>
      </c>
      <c r="O276" s="22">
        <v>0</v>
      </c>
      <c r="P276" s="23">
        <v>0</v>
      </c>
      <c r="Q276" s="23">
        <v>-0.08</v>
      </c>
      <c r="R276" s="23">
        <v>0.01</v>
      </c>
    </row>
    <row r="277" spans="1:18" x14ac:dyDescent="0.2">
      <c r="A277" s="10">
        <v>275</v>
      </c>
      <c r="B277" s="15" t="s">
        <v>202</v>
      </c>
      <c r="C277" s="15" t="s">
        <v>202</v>
      </c>
      <c r="D277" s="15" t="s">
        <v>385</v>
      </c>
      <c r="E277" s="15" t="s">
        <v>383</v>
      </c>
      <c r="F277" s="16" t="s">
        <v>384</v>
      </c>
      <c r="G277" s="15" t="s">
        <v>384</v>
      </c>
      <c r="H277" s="16" t="s">
        <v>384</v>
      </c>
      <c r="I277" s="18">
        <v>4.7699999999999996</v>
      </c>
      <c r="J277" s="19">
        <v>0</v>
      </c>
      <c r="K277" s="19">
        <v>0</v>
      </c>
      <c r="L277" s="19">
        <v>0.56999999999999995</v>
      </c>
      <c r="M277" s="18">
        <v>-0.1</v>
      </c>
      <c r="N277" s="22">
        <v>-0.09</v>
      </c>
      <c r="O277" s="22">
        <v>0</v>
      </c>
      <c r="P277" s="23">
        <v>0</v>
      </c>
      <c r="Q277" s="23">
        <v>-0.01</v>
      </c>
      <c r="R277" s="23">
        <v>0</v>
      </c>
    </row>
    <row r="278" spans="1:18" x14ac:dyDescent="0.2">
      <c r="A278" s="10">
        <v>276</v>
      </c>
      <c r="B278" s="15" t="s">
        <v>203</v>
      </c>
      <c r="C278" s="15" t="s">
        <v>203</v>
      </c>
      <c r="D278" s="15" t="s">
        <v>385</v>
      </c>
      <c r="E278" s="15" t="s">
        <v>383</v>
      </c>
      <c r="F278" s="16" t="s">
        <v>384</v>
      </c>
      <c r="G278" s="15" t="s">
        <v>384</v>
      </c>
      <c r="H278" s="16" t="s">
        <v>384</v>
      </c>
      <c r="I278" s="18">
        <v>24803.13</v>
      </c>
      <c r="J278" s="19">
        <v>0</v>
      </c>
      <c r="K278" s="19">
        <v>0</v>
      </c>
      <c r="L278" s="20">
        <v>2976.38</v>
      </c>
      <c r="M278" s="18">
        <v>-496.06</v>
      </c>
      <c r="N278" s="22">
        <v>-4.01</v>
      </c>
      <c r="O278" s="22">
        <v>0</v>
      </c>
      <c r="P278" s="23">
        <v>0</v>
      </c>
      <c r="Q278" s="23">
        <v>-0.48</v>
      </c>
      <c r="R278" s="23">
        <v>0.08</v>
      </c>
    </row>
    <row r="279" spans="1:18" x14ac:dyDescent="0.2">
      <c r="A279" s="10">
        <v>277</v>
      </c>
      <c r="B279" s="15" t="s">
        <v>203</v>
      </c>
      <c r="C279" s="15" t="s">
        <v>204</v>
      </c>
      <c r="D279" s="15" t="s">
        <v>385</v>
      </c>
      <c r="E279" s="15" t="s">
        <v>383</v>
      </c>
      <c r="F279" s="16" t="s">
        <v>384</v>
      </c>
      <c r="G279" s="15" t="s">
        <v>384</v>
      </c>
      <c r="H279" s="16" t="s">
        <v>384</v>
      </c>
      <c r="I279" s="18">
        <v>1653.94</v>
      </c>
      <c r="J279" s="19">
        <v>0</v>
      </c>
      <c r="K279" s="19">
        <v>0</v>
      </c>
      <c r="L279" s="19">
        <v>198.47</v>
      </c>
      <c r="M279" s="18">
        <v>-33.08</v>
      </c>
      <c r="N279" s="22">
        <v>-0.14000000000000001</v>
      </c>
      <c r="O279" s="22">
        <v>0</v>
      </c>
      <c r="P279" s="23">
        <v>0</v>
      </c>
      <c r="Q279" s="23">
        <v>-0.02</v>
      </c>
      <c r="R279" s="23">
        <v>0</v>
      </c>
    </row>
    <row r="280" spans="1:18" x14ac:dyDescent="0.2">
      <c r="A280" s="10">
        <v>278</v>
      </c>
      <c r="B280" s="15" t="s">
        <v>537</v>
      </c>
      <c r="C280" s="15" t="s">
        <v>537</v>
      </c>
      <c r="D280" s="15" t="s">
        <v>382</v>
      </c>
      <c r="E280" s="15" t="s">
        <v>383</v>
      </c>
      <c r="F280" s="16" t="s">
        <v>384</v>
      </c>
      <c r="G280" s="15" t="s">
        <v>384</v>
      </c>
      <c r="H280" s="16" t="s">
        <v>384</v>
      </c>
      <c r="I280" s="18">
        <v>6469.28</v>
      </c>
      <c r="J280" s="19">
        <v>0</v>
      </c>
      <c r="K280" s="19">
        <v>0</v>
      </c>
      <c r="L280" s="19">
        <v>776.31</v>
      </c>
      <c r="M280" s="18">
        <v>-129.38999999999999</v>
      </c>
      <c r="N280" s="22">
        <v>-3110.32</v>
      </c>
      <c r="O280" s="22">
        <v>0</v>
      </c>
      <c r="P280" s="23">
        <v>0</v>
      </c>
      <c r="Q280" s="23">
        <v>-373.24</v>
      </c>
      <c r="R280" s="23">
        <v>62.21</v>
      </c>
    </row>
    <row r="281" spans="1:18" x14ac:dyDescent="0.2">
      <c r="A281" s="10">
        <v>279</v>
      </c>
      <c r="B281" s="15" t="s">
        <v>538</v>
      </c>
      <c r="C281" s="15" t="s">
        <v>199</v>
      </c>
      <c r="D281" s="15" t="s">
        <v>385</v>
      </c>
      <c r="E281" s="15" t="s">
        <v>383</v>
      </c>
      <c r="F281" s="16" t="s">
        <v>384</v>
      </c>
      <c r="G281" s="15" t="s">
        <v>384</v>
      </c>
      <c r="H281" s="16" t="s">
        <v>384</v>
      </c>
      <c r="I281" s="18">
        <v>195.15</v>
      </c>
      <c r="J281" s="19">
        <v>0</v>
      </c>
      <c r="K281" s="19">
        <v>0</v>
      </c>
      <c r="L281" s="20">
        <v>23.42</v>
      </c>
      <c r="M281" s="18">
        <v>-3.9</v>
      </c>
      <c r="N281" s="22">
        <v>-0.79</v>
      </c>
      <c r="O281" s="22">
        <v>0</v>
      </c>
      <c r="P281" s="23">
        <v>0</v>
      </c>
      <c r="Q281" s="23">
        <v>-0.09</v>
      </c>
      <c r="R281" s="23">
        <v>0.02</v>
      </c>
    </row>
    <row r="282" spans="1:18" x14ac:dyDescent="0.2">
      <c r="A282" s="10">
        <v>280</v>
      </c>
      <c r="B282" s="15" t="s">
        <v>539</v>
      </c>
      <c r="C282" s="15" t="s">
        <v>539</v>
      </c>
      <c r="D282" s="15" t="s">
        <v>382</v>
      </c>
      <c r="E282" s="15" t="s">
        <v>383</v>
      </c>
      <c r="F282" s="16" t="s">
        <v>383</v>
      </c>
      <c r="G282" s="15" t="s">
        <v>383</v>
      </c>
      <c r="H282" s="16" t="s">
        <v>384</v>
      </c>
      <c r="I282" s="18">
        <v>1.05</v>
      </c>
      <c r="J282" s="19">
        <v>0</v>
      </c>
      <c r="K282" s="19">
        <v>0</v>
      </c>
      <c r="L282" s="19">
        <v>0.13</v>
      </c>
      <c r="M282" s="18">
        <v>-0.02</v>
      </c>
      <c r="N282" s="22">
        <v>0</v>
      </c>
      <c r="O282" s="22">
        <v>0</v>
      </c>
      <c r="P282" s="23">
        <v>-291.43</v>
      </c>
      <c r="Q282" s="23">
        <v>0</v>
      </c>
      <c r="R282" s="23">
        <v>0</v>
      </c>
    </row>
    <row r="283" spans="1:18" x14ac:dyDescent="0.2">
      <c r="A283" s="10">
        <v>281</v>
      </c>
      <c r="B283" s="15" t="s">
        <v>539</v>
      </c>
      <c r="C283" s="15" t="s">
        <v>206</v>
      </c>
      <c r="D283" s="15" t="s">
        <v>385</v>
      </c>
      <c r="E283" s="15" t="s">
        <v>383</v>
      </c>
      <c r="F283" s="16" t="s">
        <v>383</v>
      </c>
      <c r="G283" s="15" t="s">
        <v>383</v>
      </c>
      <c r="H283" s="16" t="s">
        <v>384</v>
      </c>
      <c r="I283" s="18">
        <v>0.02</v>
      </c>
      <c r="J283" s="19">
        <v>0</v>
      </c>
      <c r="K283" s="19">
        <v>0</v>
      </c>
      <c r="L283" s="20">
        <v>0</v>
      </c>
      <c r="M283" s="18">
        <v>0</v>
      </c>
      <c r="N283" s="22">
        <v>0</v>
      </c>
      <c r="O283" s="22">
        <v>0</v>
      </c>
      <c r="P283" s="23">
        <v>0</v>
      </c>
      <c r="Q283" s="23">
        <v>0</v>
      </c>
      <c r="R283" s="23">
        <v>0</v>
      </c>
    </row>
    <row r="284" spans="1:18" x14ac:dyDescent="0.2">
      <c r="A284" s="10">
        <v>282</v>
      </c>
      <c r="B284" s="15" t="s">
        <v>540</v>
      </c>
      <c r="C284" s="15" t="s">
        <v>540</v>
      </c>
      <c r="D284" s="15" t="s">
        <v>385</v>
      </c>
      <c r="E284" s="15" t="s">
        <v>383</v>
      </c>
      <c r="F284" s="16" t="s">
        <v>384</v>
      </c>
      <c r="G284" s="15" t="s">
        <v>384</v>
      </c>
      <c r="H284" s="16" t="s">
        <v>384</v>
      </c>
      <c r="I284" s="18">
        <v>974.07</v>
      </c>
      <c r="J284" s="19">
        <v>0</v>
      </c>
      <c r="K284" s="19">
        <v>0</v>
      </c>
      <c r="L284" s="20">
        <v>116.89</v>
      </c>
      <c r="M284" s="21">
        <v>-19.48</v>
      </c>
      <c r="N284" s="22">
        <v>-39.53</v>
      </c>
      <c r="O284" s="22">
        <v>0</v>
      </c>
      <c r="P284" s="23">
        <v>0</v>
      </c>
      <c r="Q284" s="23">
        <v>-4.74</v>
      </c>
      <c r="R284" s="23">
        <v>0.79</v>
      </c>
    </row>
    <row r="285" spans="1:18" x14ac:dyDescent="0.2">
      <c r="A285" s="10">
        <v>283</v>
      </c>
      <c r="B285" s="15" t="s">
        <v>276</v>
      </c>
      <c r="C285" s="15" t="s">
        <v>278</v>
      </c>
      <c r="D285" s="15" t="s">
        <v>385</v>
      </c>
      <c r="E285" s="15" t="s">
        <v>383</v>
      </c>
      <c r="F285" s="16" t="s">
        <v>384</v>
      </c>
      <c r="G285" s="15" t="s">
        <v>384</v>
      </c>
      <c r="H285" s="16" t="s">
        <v>384</v>
      </c>
      <c r="I285" s="18">
        <v>0.77</v>
      </c>
      <c r="J285" s="19">
        <v>0</v>
      </c>
      <c r="K285" s="19">
        <v>0</v>
      </c>
      <c r="L285" s="19">
        <v>0.09</v>
      </c>
      <c r="M285" s="18">
        <v>-0.02</v>
      </c>
      <c r="N285" s="22">
        <v>-137.79</v>
      </c>
      <c r="O285" s="22">
        <v>0</v>
      </c>
      <c r="P285" s="23">
        <v>0</v>
      </c>
      <c r="Q285" s="23">
        <v>-16.53</v>
      </c>
      <c r="R285" s="23">
        <v>2.76</v>
      </c>
    </row>
    <row r="286" spans="1:18" x14ac:dyDescent="0.2">
      <c r="A286" s="10">
        <v>284</v>
      </c>
      <c r="B286" s="15" t="s">
        <v>207</v>
      </c>
      <c r="C286" s="15" t="s">
        <v>207</v>
      </c>
      <c r="D286" s="15" t="s">
        <v>385</v>
      </c>
      <c r="E286" s="15" t="s">
        <v>383</v>
      </c>
      <c r="F286" s="16" t="s">
        <v>383</v>
      </c>
      <c r="G286" s="15" t="s">
        <v>384</v>
      </c>
      <c r="H286" s="16" t="s">
        <v>384</v>
      </c>
      <c r="I286" s="18">
        <v>19419.71</v>
      </c>
      <c r="J286" s="19">
        <v>0</v>
      </c>
      <c r="K286" s="19">
        <v>0</v>
      </c>
      <c r="L286" s="19">
        <v>2330.37</v>
      </c>
      <c r="M286" s="18">
        <v>-388.39</v>
      </c>
      <c r="N286" s="22">
        <v>-6.35</v>
      </c>
      <c r="O286" s="22">
        <v>0</v>
      </c>
      <c r="P286" s="23">
        <v>0</v>
      </c>
      <c r="Q286" s="23">
        <v>-0.76</v>
      </c>
      <c r="R286" s="23">
        <v>0</v>
      </c>
    </row>
    <row r="287" spans="1:18" x14ac:dyDescent="0.2">
      <c r="A287" s="10">
        <v>285</v>
      </c>
      <c r="B287" s="15" t="s">
        <v>208</v>
      </c>
      <c r="C287" s="15" t="s">
        <v>208</v>
      </c>
      <c r="D287" s="15" t="s">
        <v>385</v>
      </c>
      <c r="E287" s="15" t="s">
        <v>383</v>
      </c>
      <c r="F287" s="16" t="s">
        <v>384</v>
      </c>
      <c r="G287" s="15" t="s">
        <v>384</v>
      </c>
      <c r="H287" s="16" t="s">
        <v>384</v>
      </c>
      <c r="I287" s="18">
        <v>1895.95</v>
      </c>
      <c r="J287" s="19">
        <v>0</v>
      </c>
      <c r="K287" s="19">
        <v>0</v>
      </c>
      <c r="L287" s="19">
        <v>227.51</v>
      </c>
      <c r="M287" s="18">
        <v>-37.92</v>
      </c>
      <c r="N287" s="22">
        <v>-17.55</v>
      </c>
      <c r="O287" s="22">
        <v>0</v>
      </c>
      <c r="P287" s="23">
        <v>0</v>
      </c>
      <c r="Q287" s="23">
        <v>-2.11</v>
      </c>
      <c r="R287" s="23">
        <v>0.35</v>
      </c>
    </row>
    <row r="288" spans="1:18" x14ac:dyDescent="0.2">
      <c r="A288" s="10">
        <v>286</v>
      </c>
      <c r="B288" s="15" t="s">
        <v>209</v>
      </c>
      <c r="C288" s="15" t="s">
        <v>209</v>
      </c>
      <c r="D288" s="15" t="s">
        <v>385</v>
      </c>
      <c r="E288" s="15" t="s">
        <v>383</v>
      </c>
      <c r="F288" s="16" t="s">
        <v>384</v>
      </c>
      <c r="G288" s="15" t="s">
        <v>384</v>
      </c>
      <c r="H288" s="16" t="s">
        <v>384</v>
      </c>
      <c r="I288" s="18">
        <v>7055.32</v>
      </c>
      <c r="J288" s="19">
        <v>0</v>
      </c>
      <c r="K288" s="19">
        <v>0</v>
      </c>
      <c r="L288" s="20">
        <v>846.64</v>
      </c>
      <c r="M288" s="18">
        <v>-141.11000000000001</v>
      </c>
      <c r="N288" s="22">
        <v>-10.57</v>
      </c>
      <c r="O288" s="22">
        <v>0</v>
      </c>
      <c r="P288" s="23">
        <v>0</v>
      </c>
      <c r="Q288" s="23">
        <v>-1.27</v>
      </c>
      <c r="R288" s="23">
        <v>0.21</v>
      </c>
    </row>
    <row r="289" spans="1:18" x14ac:dyDescent="0.2">
      <c r="A289" s="10">
        <v>287</v>
      </c>
      <c r="B289" s="15" t="s">
        <v>210</v>
      </c>
      <c r="C289" s="15" t="s">
        <v>210</v>
      </c>
      <c r="D289" s="15" t="s">
        <v>385</v>
      </c>
      <c r="E289" s="15" t="s">
        <v>383</v>
      </c>
      <c r="F289" s="16" t="s">
        <v>383</v>
      </c>
      <c r="G289" s="15" t="s">
        <v>384</v>
      </c>
      <c r="H289" s="16" t="s">
        <v>384</v>
      </c>
      <c r="I289" s="18">
        <v>10833.44</v>
      </c>
      <c r="J289" s="19">
        <v>0</v>
      </c>
      <c r="K289" s="19">
        <v>0</v>
      </c>
      <c r="L289" s="20">
        <v>1300.01</v>
      </c>
      <c r="M289" s="18">
        <v>-216.67</v>
      </c>
      <c r="N289" s="22">
        <v>-99.51</v>
      </c>
      <c r="O289" s="22">
        <v>0</v>
      </c>
      <c r="P289" s="23">
        <v>0</v>
      </c>
      <c r="Q289" s="23">
        <v>-11.94</v>
      </c>
      <c r="R289" s="23">
        <v>0</v>
      </c>
    </row>
    <row r="290" spans="1:18" x14ac:dyDescent="0.2">
      <c r="A290" s="10">
        <v>288</v>
      </c>
      <c r="B290" s="15" t="s">
        <v>541</v>
      </c>
      <c r="C290" s="15" t="s">
        <v>541</v>
      </c>
      <c r="D290" s="15" t="s">
        <v>385</v>
      </c>
      <c r="E290" s="15" t="s">
        <v>383</v>
      </c>
      <c r="F290" s="16" t="s">
        <v>384</v>
      </c>
      <c r="G290" s="15" t="s">
        <v>384</v>
      </c>
      <c r="H290" s="16" t="s">
        <v>384</v>
      </c>
      <c r="I290" s="18">
        <v>9035.8700000000008</v>
      </c>
      <c r="J290" s="19">
        <v>0</v>
      </c>
      <c r="K290" s="19">
        <v>0</v>
      </c>
      <c r="L290" s="19">
        <v>1084.3</v>
      </c>
      <c r="M290" s="18">
        <v>-180.72</v>
      </c>
      <c r="N290" s="22">
        <v>-0.35</v>
      </c>
      <c r="O290" s="22">
        <v>0</v>
      </c>
      <c r="P290" s="23">
        <v>0</v>
      </c>
      <c r="Q290" s="23">
        <v>-0.04</v>
      </c>
      <c r="R290" s="23">
        <v>0.01</v>
      </c>
    </row>
    <row r="291" spans="1:18" x14ac:dyDescent="0.2">
      <c r="A291" s="10">
        <v>289</v>
      </c>
      <c r="B291" s="15" t="s">
        <v>542</v>
      </c>
      <c r="C291" s="15" t="s">
        <v>542</v>
      </c>
      <c r="D291" s="15" t="s">
        <v>385</v>
      </c>
      <c r="E291" s="15" t="s">
        <v>383</v>
      </c>
      <c r="F291" s="16" t="s">
        <v>384</v>
      </c>
      <c r="G291" s="15" t="s">
        <v>384</v>
      </c>
      <c r="H291" s="16" t="s">
        <v>384</v>
      </c>
      <c r="I291" s="18">
        <v>337.5</v>
      </c>
      <c r="J291" s="19">
        <v>0</v>
      </c>
      <c r="K291" s="19">
        <v>0</v>
      </c>
      <c r="L291" s="19">
        <v>40.5</v>
      </c>
      <c r="M291" s="18">
        <v>-6.75</v>
      </c>
      <c r="N291" s="22">
        <v>-7.61</v>
      </c>
      <c r="O291" s="22">
        <v>0</v>
      </c>
      <c r="P291" s="23">
        <v>0</v>
      </c>
      <c r="Q291" s="23">
        <v>-0.91</v>
      </c>
      <c r="R291" s="23">
        <v>0.15</v>
      </c>
    </row>
    <row r="292" spans="1:18" x14ac:dyDescent="0.2">
      <c r="A292" s="10">
        <v>290</v>
      </c>
      <c r="B292" s="15" t="s">
        <v>543</v>
      </c>
      <c r="C292" s="15" t="s">
        <v>543</v>
      </c>
      <c r="D292" s="15" t="s">
        <v>385</v>
      </c>
      <c r="E292" s="15" t="s">
        <v>383</v>
      </c>
      <c r="F292" s="16" t="s">
        <v>384</v>
      </c>
      <c r="G292" s="15" t="s">
        <v>384</v>
      </c>
      <c r="H292" s="16" t="s">
        <v>384</v>
      </c>
      <c r="I292" s="18">
        <v>1255.8599999999999</v>
      </c>
      <c r="J292" s="19">
        <v>0</v>
      </c>
      <c r="K292" s="19">
        <v>0</v>
      </c>
      <c r="L292" s="19">
        <v>150.69999999999999</v>
      </c>
      <c r="M292" s="18">
        <v>-25.12</v>
      </c>
      <c r="N292" s="22">
        <v>-0.02</v>
      </c>
      <c r="O292" s="22">
        <v>0</v>
      </c>
      <c r="P292" s="23">
        <v>0</v>
      </c>
      <c r="Q292" s="23">
        <v>0</v>
      </c>
      <c r="R292" s="23">
        <v>0</v>
      </c>
    </row>
    <row r="293" spans="1:18" x14ac:dyDescent="0.2">
      <c r="A293" s="10">
        <v>291</v>
      </c>
      <c r="B293" s="15" t="s">
        <v>544</v>
      </c>
      <c r="C293" s="15" t="s">
        <v>544</v>
      </c>
      <c r="D293" s="15" t="s">
        <v>382</v>
      </c>
      <c r="E293" s="15" t="s">
        <v>383</v>
      </c>
      <c r="F293" s="16" t="s">
        <v>383</v>
      </c>
      <c r="G293" s="15" t="s">
        <v>383</v>
      </c>
      <c r="H293" s="16" t="s">
        <v>383</v>
      </c>
      <c r="I293" s="18">
        <v>0</v>
      </c>
      <c r="J293" s="19">
        <v>0</v>
      </c>
      <c r="K293" s="19">
        <v>428.45</v>
      </c>
      <c r="L293" s="19">
        <v>0</v>
      </c>
      <c r="M293" s="18">
        <v>-8.57</v>
      </c>
      <c r="N293" s="22">
        <v>0</v>
      </c>
      <c r="O293" s="22">
        <v>0</v>
      </c>
      <c r="P293" s="23">
        <v>-10.55</v>
      </c>
      <c r="Q293" s="23">
        <v>0</v>
      </c>
      <c r="R293" s="23">
        <v>0</v>
      </c>
    </row>
    <row r="294" spans="1:18" x14ac:dyDescent="0.2">
      <c r="A294" s="10">
        <v>292</v>
      </c>
      <c r="B294" s="15" t="s">
        <v>410</v>
      </c>
      <c r="C294" s="15" t="s">
        <v>545</v>
      </c>
      <c r="D294" s="15" t="s">
        <v>385</v>
      </c>
      <c r="E294" s="15" t="s">
        <v>383</v>
      </c>
      <c r="F294" s="16" t="s">
        <v>384</v>
      </c>
      <c r="G294" s="15" t="s">
        <v>384</v>
      </c>
      <c r="H294" s="16" t="s">
        <v>384</v>
      </c>
      <c r="I294" s="18">
        <v>0.66</v>
      </c>
      <c r="J294" s="19">
        <v>0</v>
      </c>
      <c r="K294" s="19">
        <v>0</v>
      </c>
      <c r="L294" s="20">
        <v>0.08</v>
      </c>
      <c r="M294" s="18">
        <v>-0.01</v>
      </c>
      <c r="N294" s="22">
        <v>-18.32</v>
      </c>
      <c r="O294" s="22">
        <v>0</v>
      </c>
      <c r="P294" s="23">
        <v>0</v>
      </c>
      <c r="Q294" s="23">
        <v>-2.2000000000000002</v>
      </c>
      <c r="R294" s="23">
        <v>0.37</v>
      </c>
    </row>
    <row r="295" spans="1:18" x14ac:dyDescent="0.2">
      <c r="A295" s="10">
        <v>293</v>
      </c>
      <c r="B295" s="15" t="s">
        <v>546</v>
      </c>
      <c r="C295" s="15" t="s">
        <v>546</v>
      </c>
      <c r="D295" s="15" t="s">
        <v>385</v>
      </c>
      <c r="E295" s="15" t="s">
        <v>383</v>
      </c>
      <c r="F295" s="16" t="s">
        <v>384</v>
      </c>
      <c r="G295" s="15" t="s">
        <v>384</v>
      </c>
      <c r="H295" s="16" t="s">
        <v>384</v>
      </c>
      <c r="I295" s="18">
        <v>15966.16</v>
      </c>
      <c r="J295" s="19">
        <v>0</v>
      </c>
      <c r="K295" s="19">
        <v>0</v>
      </c>
      <c r="L295" s="20">
        <v>1915.94</v>
      </c>
      <c r="M295" s="18">
        <v>-319.32</v>
      </c>
      <c r="N295" s="22">
        <v>-1.98</v>
      </c>
      <c r="O295" s="22">
        <v>0</v>
      </c>
      <c r="P295" s="23">
        <v>0</v>
      </c>
      <c r="Q295" s="23">
        <v>-0.24</v>
      </c>
      <c r="R295" s="23">
        <v>0.04</v>
      </c>
    </row>
    <row r="296" spans="1:18" x14ac:dyDescent="0.2">
      <c r="A296" s="10">
        <v>294</v>
      </c>
      <c r="B296" s="15" t="s">
        <v>547</v>
      </c>
      <c r="C296" s="15" t="s">
        <v>547</v>
      </c>
      <c r="D296" s="15" t="s">
        <v>382</v>
      </c>
      <c r="E296" s="15" t="s">
        <v>383</v>
      </c>
      <c r="F296" s="16" t="s">
        <v>384</v>
      </c>
      <c r="G296" s="15" t="s">
        <v>383</v>
      </c>
      <c r="H296" s="16" t="s">
        <v>383</v>
      </c>
      <c r="I296" s="18">
        <v>0</v>
      </c>
      <c r="J296" s="19">
        <v>0</v>
      </c>
      <c r="K296" s="19">
        <v>2.46</v>
      </c>
      <c r="L296" s="19">
        <v>0</v>
      </c>
      <c r="M296" s="18">
        <v>-0.05</v>
      </c>
      <c r="N296" s="22">
        <v>0</v>
      </c>
      <c r="O296" s="22">
        <v>0</v>
      </c>
      <c r="P296" s="23">
        <v>-80.349999999999994</v>
      </c>
      <c r="Q296" s="23">
        <v>0</v>
      </c>
      <c r="R296" s="23">
        <v>1.61</v>
      </c>
    </row>
    <row r="297" spans="1:18" x14ac:dyDescent="0.2">
      <c r="A297" s="10">
        <v>295</v>
      </c>
      <c r="B297" s="15" t="s">
        <v>547</v>
      </c>
      <c r="C297" s="15" t="s">
        <v>548</v>
      </c>
      <c r="D297" s="15" t="s">
        <v>385</v>
      </c>
      <c r="E297" s="15" t="s">
        <v>383</v>
      </c>
      <c r="F297" s="16" t="s">
        <v>384</v>
      </c>
      <c r="G297" s="15" t="s">
        <v>383</v>
      </c>
      <c r="H297" s="16" t="s">
        <v>383</v>
      </c>
      <c r="I297" s="18">
        <v>0</v>
      </c>
      <c r="J297" s="19">
        <v>0</v>
      </c>
      <c r="K297" s="19">
        <v>87.16</v>
      </c>
      <c r="L297" s="19">
        <v>0</v>
      </c>
      <c r="M297" s="18">
        <v>-1.74</v>
      </c>
      <c r="N297" s="22">
        <v>0</v>
      </c>
      <c r="O297" s="22">
        <v>0</v>
      </c>
      <c r="P297" s="23">
        <v>0</v>
      </c>
      <c r="Q297" s="23">
        <v>0</v>
      </c>
      <c r="R297" s="23">
        <v>0</v>
      </c>
    </row>
    <row r="298" spans="1:18" x14ac:dyDescent="0.2">
      <c r="A298" s="10">
        <v>296</v>
      </c>
      <c r="B298" s="15" t="s">
        <v>276</v>
      </c>
      <c r="C298" s="15" t="s">
        <v>279</v>
      </c>
      <c r="D298" s="15" t="s">
        <v>385</v>
      </c>
      <c r="E298" s="15" t="s">
        <v>383</v>
      </c>
      <c r="F298" s="16" t="s">
        <v>384</v>
      </c>
      <c r="G298" s="15" t="s">
        <v>384</v>
      </c>
      <c r="H298" s="16" t="s">
        <v>384</v>
      </c>
      <c r="I298" s="18">
        <v>3.4</v>
      </c>
      <c r="J298" s="19">
        <v>0</v>
      </c>
      <c r="K298" s="19">
        <v>0</v>
      </c>
      <c r="L298" s="19">
        <v>0.41</v>
      </c>
      <c r="M298" s="18">
        <v>-7.0000000000000007E-2</v>
      </c>
      <c r="N298" s="22">
        <v>-75.569999999999993</v>
      </c>
      <c r="O298" s="22">
        <v>0</v>
      </c>
      <c r="P298" s="23">
        <v>0</v>
      </c>
      <c r="Q298" s="23">
        <v>-9.07</v>
      </c>
      <c r="R298" s="23">
        <v>1.51</v>
      </c>
    </row>
    <row r="299" spans="1:18" x14ac:dyDescent="0.2">
      <c r="A299" s="10">
        <v>297</v>
      </c>
      <c r="B299" s="15" t="s">
        <v>549</v>
      </c>
      <c r="C299" s="15" t="s">
        <v>549</v>
      </c>
      <c r="D299" s="15" t="s">
        <v>385</v>
      </c>
      <c r="E299" s="15" t="s">
        <v>383</v>
      </c>
      <c r="F299" s="16" t="s">
        <v>384</v>
      </c>
      <c r="G299" s="15" t="s">
        <v>384</v>
      </c>
      <c r="H299" s="16" t="s">
        <v>384</v>
      </c>
      <c r="I299" s="18">
        <v>2258.3000000000002</v>
      </c>
      <c r="J299" s="19">
        <v>0</v>
      </c>
      <c r="K299" s="19">
        <v>0</v>
      </c>
      <c r="L299" s="19">
        <v>271</v>
      </c>
      <c r="M299" s="18">
        <v>-45.17</v>
      </c>
      <c r="N299" s="22">
        <v>0</v>
      </c>
      <c r="O299" s="22">
        <v>0</v>
      </c>
      <c r="P299" s="23">
        <v>0</v>
      </c>
      <c r="Q299" s="23">
        <v>0</v>
      </c>
      <c r="R299" s="23">
        <v>0</v>
      </c>
    </row>
    <row r="300" spans="1:18" x14ac:dyDescent="0.2">
      <c r="A300" s="10">
        <v>298</v>
      </c>
      <c r="B300" s="15" t="s">
        <v>330</v>
      </c>
      <c r="C300" s="15" t="s">
        <v>330</v>
      </c>
      <c r="D300" s="15" t="s">
        <v>385</v>
      </c>
      <c r="E300" s="15" t="s">
        <v>383</v>
      </c>
      <c r="F300" s="16" t="s">
        <v>384</v>
      </c>
      <c r="G300" s="15" t="s">
        <v>384</v>
      </c>
      <c r="H300" s="16" t="s">
        <v>384</v>
      </c>
      <c r="I300" s="18">
        <v>29.57</v>
      </c>
      <c r="J300" s="19">
        <v>0</v>
      </c>
      <c r="K300" s="19">
        <v>0</v>
      </c>
      <c r="L300" s="20">
        <v>3.55</v>
      </c>
      <c r="M300" s="21">
        <v>-0.59</v>
      </c>
      <c r="N300" s="22">
        <v>-1841.26</v>
      </c>
      <c r="O300" s="22">
        <v>0</v>
      </c>
      <c r="P300" s="23">
        <v>0</v>
      </c>
      <c r="Q300" s="23">
        <v>-220.95</v>
      </c>
      <c r="R300" s="23">
        <v>36.83</v>
      </c>
    </row>
    <row r="301" spans="1:18" x14ac:dyDescent="0.2">
      <c r="A301" s="10">
        <v>299</v>
      </c>
      <c r="B301" s="15" t="s">
        <v>330</v>
      </c>
      <c r="C301" s="15" t="s">
        <v>331</v>
      </c>
      <c r="D301" s="15" t="s">
        <v>385</v>
      </c>
      <c r="E301" s="15" t="s">
        <v>383</v>
      </c>
      <c r="F301" s="16" t="s">
        <v>384</v>
      </c>
      <c r="G301" s="15" t="s">
        <v>384</v>
      </c>
      <c r="H301" s="16" t="s">
        <v>384</v>
      </c>
      <c r="I301" s="18">
        <v>1132.99</v>
      </c>
      <c r="J301" s="19">
        <v>0</v>
      </c>
      <c r="K301" s="19">
        <v>0</v>
      </c>
      <c r="L301" s="19">
        <v>135.96</v>
      </c>
      <c r="M301" s="18">
        <v>-22.66</v>
      </c>
      <c r="N301" s="22">
        <v>-513.64</v>
      </c>
      <c r="O301" s="22">
        <v>0</v>
      </c>
      <c r="P301" s="23">
        <v>0</v>
      </c>
      <c r="Q301" s="23">
        <v>-61.64</v>
      </c>
      <c r="R301" s="23">
        <v>10.27</v>
      </c>
    </row>
    <row r="302" spans="1:18" x14ac:dyDescent="0.2">
      <c r="A302" s="10">
        <v>300</v>
      </c>
      <c r="B302" s="15" t="s">
        <v>550</v>
      </c>
      <c r="C302" s="15" t="s">
        <v>550</v>
      </c>
      <c r="D302" s="15" t="s">
        <v>385</v>
      </c>
      <c r="E302" s="15" t="s">
        <v>383</v>
      </c>
      <c r="F302" s="16" t="s">
        <v>384</v>
      </c>
      <c r="G302" s="15" t="s">
        <v>384</v>
      </c>
      <c r="H302" s="16" t="s">
        <v>384</v>
      </c>
      <c r="I302" s="18">
        <v>183.23</v>
      </c>
      <c r="J302" s="19">
        <v>0</v>
      </c>
      <c r="K302" s="19">
        <v>0</v>
      </c>
      <c r="L302" s="19">
        <v>21.99</v>
      </c>
      <c r="M302" s="18">
        <v>-3.66</v>
      </c>
      <c r="N302" s="22">
        <v>0</v>
      </c>
      <c r="O302" s="22">
        <v>0</v>
      </c>
      <c r="P302" s="23">
        <v>0</v>
      </c>
      <c r="Q302" s="23">
        <v>0</v>
      </c>
      <c r="R302" s="23">
        <v>0</v>
      </c>
    </row>
    <row r="303" spans="1:18" x14ac:dyDescent="0.2">
      <c r="A303" s="10">
        <v>301</v>
      </c>
      <c r="B303" s="15" t="s">
        <v>551</v>
      </c>
      <c r="C303" s="15" t="s">
        <v>551</v>
      </c>
      <c r="D303" s="15" t="s">
        <v>382</v>
      </c>
      <c r="E303" s="15" t="s">
        <v>383</v>
      </c>
      <c r="F303" s="16" t="s">
        <v>384</v>
      </c>
      <c r="G303" s="15" t="s">
        <v>383</v>
      </c>
      <c r="H303" s="16" t="s">
        <v>384</v>
      </c>
      <c r="I303" s="18">
        <v>1.82</v>
      </c>
      <c r="J303" s="19">
        <v>0</v>
      </c>
      <c r="K303" s="19">
        <v>0</v>
      </c>
      <c r="L303" s="19">
        <v>0.22</v>
      </c>
      <c r="M303" s="18">
        <v>-0.04</v>
      </c>
      <c r="N303" s="22">
        <v>0</v>
      </c>
      <c r="O303" s="22">
        <v>0</v>
      </c>
      <c r="P303" s="23">
        <v>-57.99</v>
      </c>
      <c r="Q303" s="23">
        <v>0</v>
      </c>
      <c r="R303" s="23">
        <v>1.1599999999999999</v>
      </c>
    </row>
    <row r="304" spans="1:18" x14ac:dyDescent="0.2">
      <c r="A304" s="10">
        <v>302</v>
      </c>
      <c r="B304" s="15" t="s">
        <v>552</v>
      </c>
      <c r="C304" s="15" t="s">
        <v>552</v>
      </c>
      <c r="D304" s="15" t="s">
        <v>385</v>
      </c>
      <c r="E304" s="15" t="s">
        <v>383</v>
      </c>
      <c r="F304" s="16" t="s">
        <v>384</v>
      </c>
      <c r="G304" s="15" t="s">
        <v>384</v>
      </c>
      <c r="H304" s="16" t="s">
        <v>384</v>
      </c>
      <c r="I304" s="18">
        <v>141088.67000000001</v>
      </c>
      <c r="J304" s="19">
        <v>0</v>
      </c>
      <c r="K304" s="19">
        <v>0</v>
      </c>
      <c r="L304" s="19">
        <v>16930.64</v>
      </c>
      <c r="M304" s="18">
        <v>-2821.77</v>
      </c>
      <c r="N304" s="22">
        <v>-2.5099999999999998</v>
      </c>
      <c r="O304" s="22">
        <v>0</v>
      </c>
      <c r="P304" s="23">
        <v>0</v>
      </c>
      <c r="Q304" s="23">
        <v>-0.3</v>
      </c>
      <c r="R304" s="23">
        <v>0.05</v>
      </c>
    </row>
    <row r="305" spans="1:18" x14ac:dyDescent="0.2">
      <c r="A305" s="10">
        <v>303</v>
      </c>
      <c r="B305" s="15" t="s">
        <v>219</v>
      </c>
      <c r="C305" s="15" t="s">
        <v>219</v>
      </c>
      <c r="D305" s="15" t="s">
        <v>385</v>
      </c>
      <c r="E305" s="15" t="s">
        <v>383</v>
      </c>
      <c r="F305" s="16" t="s">
        <v>384</v>
      </c>
      <c r="G305" s="15" t="s">
        <v>384</v>
      </c>
      <c r="H305" s="16" t="s">
        <v>384</v>
      </c>
      <c r="I305" s="18">
        <v>8210.0400000000009</v>
      </c>
      <c r="J305" s="19">
        <v>0</v>
      </c>
      <c r="K305" s="19">
        <v>0</v>
      </c>
      <c r="L305" s="19">
        <v>985.2</v>
      </c>
      <c r="M305" s="18">
        <v>-164.2</v>
      </c>
      <c r="N305" s="22">
        <v>-151.21</v>
      </c>
      <c r="O305" s="22">
        <v>0</v>
      </c>
      <c r="P305" s="23">
        <v>0</v>
      </c>
      <c r="Q305" s="23">
        <v>-18.149999999999999</v>
      </c>
      <c r="R305" s="23">
        <v>3.02</v>
      </c>
    </row>
    <row r="306" spans="1:18" x14ac:dyDescent="0.2">
      <c r="A306" s="10">
        <v>304</v>
      </c>
      <c r="B306" s="15" t="s">
        <v>551</v>
      </c>
      <c r="C306" s="15" t="s">
        <v>553</v>
      </c>
      <c r="D306" s="15" t="s">
        <v>385</v>
      </c>
      <c r="E306" s="15" t="s">
        <v>383</v>
      </c>
      <c r="F306" s="16" t="s">
        <v>384</v>
      </c>
      <c r="G306" s="15" t="s">
        <v>383</v>
      </c>
      <c r="H306" s="16" t="s">
        <v>384</v>
      </c>
      <c r="I306" s="18">
        <v>198.09</v>
      </c>
      <c r="J306" s="19">
        <v>0</v>
      </c>
      <c r="K306" s="19">
        <v>0</v>
      </c>
      <c r="L306" s="19">
        <v>23.77</v>
      </c>
      <c r="M306" s="18">
        <v>-3.96</v>
      </c>
      <c r="N306" s="22">
        <v>0</v>
      </c>
      <c r="O306" s="22">
        <v>0</v>
      </c>
      <c r="P306" s="23">
        <v>0</v>
      </c>
      <c r="Q306" s="23">
        <v>0</v>
      </c>
      <c r="R306" s="23">
        <v>0</v>
      </c>
    </row>
    <row r="307" spans="1:18" x14ac:dyDescent="0.2">
      <c r="A307" s="10">
        <v>305</v>
      </c>
      <c r="B307" s="15" t="s">
        <v>554</v>
      </c>
      <c r="C307" s="15" t="s">
        <v>554</v>
      </c>
      <c r="D307" s="15" t="s">
        <v>382</v>
      </c>
      <c r="E307" s="15" t="s">
        <v>383</v>
      </c>
      <c r="F307" s="16" t="s">
        <v>384</v>
      </c>
      <c r="G307" s="15" t="s">
        <v>384</v>
      </c>
      <c r="H307" s="16" t="s">
        <v>384</v>
      </c>
      <c r="I307" s="18">
        <v>0.71</v>
      </c>
      <c r="J307" s="19">
        <v>0</v>
      </c>
      <c r="K307" s="19">
        <v>0</v>
      </c>
      <c r="L307" s="19">
        <v>0.09</v>
      </c>
      <c r="M307" s="18">
        <v>-0.01</v>
      </c>
      <c r="N307" s="22">
        <v>-0.02</v>
      </c>
      <c r="O307" s="22">
        <v>0</v>
      </c>
      <c r="P307" s="23">
        <v>0</v>
      </c>
      <c r="Q307" s="23">
        <v>0</v>
      </c>
      <c r="R307" s="23">
        <v>0</v>
      </c>
    </row>
    <row r="308" spans="1:18" x14ac:dyDescent="0.2">
      <c r="A308" s="10">
        <v>306</v>
      </c>
      <c r="B308" s="15" t="s">
        <v>413</v>
      </c>
      <c r="C308" s="15" t="s">
        <v>367</v>
      </c>
      <c r="D308" s="15" t="s">
        <v>385</v>
      </c>
      <c r="E308" s="15" t="s">
        <v>383</v>
      </c>
      <c r="F308" s="16" t="s">
        <v>384</v>
      </c>
      <c r="G308" s="15" t="s">
        <v>384</v>
      </c>
      <c r="H308" s="16" t="s">
        <v>384</v>
      </c>
      <c r="I308" s="18">
        <v>2888.06</v>
      </c>
      <c r="J308" s="19">
        <v>0</v>
      </c>
      <c r="K308" s="19">
        <v>0</v>
      </c>
      <c r="L308" s="19">
        <v>346.57</v>
      </c>
      <c r="M308" s="18">
        <v>-57.76</v>
      </c>
      <c r="N308" s="22">
        <v>-8.2799999999999994</v>
      </c>
      <c r="O308" s="22">
        <v>0</v>
      </c>
      <c r="P308" s="23">
        <v>0</v>
      </c>
      <c r="Q308" s="23">
        <v>-0.99</v>
      </c>
      <c r="R308" s="23">
        <v>0.17</v>
      </c>
    </row>
    <row r="309" spans="1:18" x14ac:dyDescent="0.2">
      <c r="A309" s="10">
        <v>307</v>
      </c>
      <c r="B309" s="15" t="s">
        <v>222</v>
      </c>
      <c r="C309" s="15" t="s">
        <v>222</v>
      </c>
      <c r="D309" s="15" t="s">
        <v>385</v>
      </c>
      <c r="E309" s="15" t="s">
        <v>383</v>
      </c>
      <c r="F309" s="16" t="s">
        <v>384</v>
      </c>
      <c r="G309" s="15" t="s">
        <v>384</v>
      </c>
      <c r="H309" s="16" t="s">
        <v>384</v>
      </c>
      <c r="I309" s="18">
        <v>2296414.17</v>
      </c>
      <c r="J309" s="19">
        <v>0</v>
      </c>
      <c r="K309" s="19">
        <v>0</v>
      </c>
      <c r="L309" s="19">
        <v>275569.7</v>
      </c>
      <c r="M309" s="18">
        <v>-45928.28</v>
      </c>
      <c r="N309" s="22">
        <v>-2.1800000000000002</v>
      </c>
      <c r="O309" s="22">
        <v>0</v>
      </c>
      <c r="P309" s="23">
        <v>0</v>
      </c>
      <c r="Q309" s="23">
        <v>-0.26</v>
      </c>
      <c r="R309" s="23">
        <v>0.04</v>
      </c>
    </row>
    <row r="310" spans="1:18" x14ac:dyDescent="0.2">
      <c r="A310" s="10">
        <v>308</v>
      </c>
      <c r="B310" s="15" t="s">
        <v>231</v>
      </c>
      <c r="C310" s="15" t="s">
        <v>231</v>
      </c>
      <c r="D310" s="15" t="s">
        <v>385</v>
      </c>
      <c r="E310" s="15" t="s">
        <v>383</v>
      </c>
      <c r="F310" s="16" t="s">
        <v>384</v>
      </c>
      <c r="G310" s="15" t="s">
        <v>384</v>
      </c>
      <c r="H310" s="16" t="s">
        <v>384</v>
      </c>
      <c r="I310" s="18">
        <v>944.63</v>
      </c>
      <c r="J310" s="19">
        <v>0</v>
      </c>
      <c r="K310" s="19">
        <v>0</v>
      </c>
      <c r="L310" s="20">
        <v>113.36</v>
      </c>
      <c r="M310" s="21">
        <v>-18.89</v>
      </c>
      <c r="N310" s="22">
        <v>0</v>
      </c>
      <c r="O310" s="22">
        <v>0</v>
      </c>
      <c r="P310" s="23">
        <v>0</v>
      </c>
      <c r="Q310" s="23">
        <v>0</v>
      </c>
      <c r="R310" s="23">
        <v>0</v>
      </c>
    </row>
    <row r="311" spans="1:18" x14ac:dyDescent="0.2">
      <c r="A311" s="10">
        <v>309</v>
      </c>
      <c r="B311" s="15" t="s">
        <v>555</v>
      </c>
      <c r="C311" s="15" t="s">
        <v>555</v>
      </c>
      <c r="D311" s="15" t="s">
        <v>385</v>
      </c>
      <c r="E311" s="15" t="s">
        <v>383</v>
      </c>
      <c r="F311" s="16" t="s">
        <v>384</v>
      </c>
      <c r="G311" s="15" t="s">
        <v>384</v>
      </c>
      <c r="H311" s="16" t="s">
        <v>384</v>
      </c>
      <c r="I311" s="18">
        <v>3444.67</v>
      </c>
      <c r="J311" s="19">
        <v>0</v>
      </c>
      <c r="K311" s="19">
        <v>0</v>
      </c>
      <c r="L311" s="20">
        <v>413.36</v>
      </c>
      <c r="M311" s="21">
        <v>-68.89</v>
      </c>
      <c r="N311" s="22">
        <v>-6.73</v>
      </c>
      <c r="O311" s="22">
        <v>0</v>
      </c>
      <c r="P311" s="23">
        <v>0</v>
      </c>
      <c r="Q311" s="23">
        <v>-0.81</v>
      </c>
      <c r="R311" s="23">
        <v>0.13</v>
      </c>
    </row>
    <row r="312" spans="1:18" x14ac:dyDescent="0.2">
      <c r="A312" s="10">
        <v>310</v>
      </c>
      <c r="B312" s="15" t="s">
        <v>556</v>
      </c>
      <c r="C312" s="15" t="s">
        <v>556</v>
      </c>
      <c r="D312" s="15" t="s">
        <v>382</v>
      </c>
      <c r="E312" s="15" t="s">
        <v>383</v>
      </c>
      <c r="F312" s="16" t="s">
        <v>384</v>
      </c>
      <c r="G312" s="15" t="s">
        <v>383</v>
      </c>
      <c r="H312" s="16" t="s">
        <v>383</v>
      </c>
      <c r="I312" s="18">
        <v>0</v>
      </c>
      <c r="J312" s="19">
        <v>0</v>
      </c>
      <c r="K312" s="19">
        <v>0.27</v>
      </c>
      <c r="L312" s="20">
        <v>0</v>
      </c>
      <c r="M312" s="18">
        <v>-0.01</v>
      </c>
      <c r="N312" s="22">
        <v>0</v>
      </c>
      <c r="O312" s="22">
        <v>0</v>
      </c>
      <c r="P312" s="23">
        <v>-16.86</v>
      </c>
      <c r="Q312" s="23">
        <v>0</v>
      </c>
      <c r="R312" s="23">
        <v>0.34</v>
      </c>
    </row>
    <row r="313" spans="1:18" x14ac:dyDescent="0.2">
      <c r="A313" s="10">
        <v>311</v>
      </c>
      <c r="B313" s="15" t="s">
        <v>556</v>
      </c>
      <c r="C313" s="15" t="s">
        <v>557</v>
      </c>
      <c r="D313" s="15" t="s">
        <v>385</v>
      </c>
      <c r="E313" s="15" t="s">
        <v>383</v>
      </c>
      <c r="F313" s="16" t="s">
        <v>384</v>
      </c>
      <c r="G313" s="15" t="s">
        <v>383</v>
      </c>
      <c r="H313" s="16" t="s">
        <v>383</v>
      </c>
      <c r="I313" s="18">
        <v>0</v>
      </c>
      <c r="J313" s="19">
        <v>0</v>
      </c>
      <c r="K313" s="19">
        <v>0.17</v>
      </c>
      <c r="L313" s="19">
        <v>0</v>
      </c>
      <c r="M313" s="18">
        <v>0</v>
      </c>
      <c r="N313" s="22">
        <v>0</v>
      </c>
      <c r="O313" s="22">
        <v>0</v>
      </c>
      <c r="P313" s="23">
        <v>0</v>
      </c>
      <c r="Q313" s="23">
        <v>0</v>
      </c>
      <c r="R313" s="23">
        <v>0</v>
      </c>
    </row>
    <row r="314" spans="1:18" x14ac:dyDescent="0.2">
      <c r="A314" s="10">
        <v>312</v>
      </c>
      <c r="B314" s="15" t="s">
        <v>558</v>
      </c>
      <c r="C314" s="15" t="s">
        <v>558</v>
      </c>
      <c r="D314" s="15" t="s">
        <v>382</v>
      </c>
      <c r="E314" s="15" t="s">
        <v>383</v>
      </c>
      <c r="F314" s="16" t="s">
        <v>383</v>
      </c>
      <c r="G314" s="15" t="s">
        <v>383</v>
      </c>
      <c r="H314" s="16" t="s">
        <v>383</v>
      </c>
      <c r="I314" s="18">
        <v>0</v>
      </c>
      <c r="J314" s="19">
        <v>0</v>
      </c>
      <c r="K314" s="19">
        <v>7586.13</v>
      </c>
      <c r="L314" s="19">
        <v>0</v>
      </c>
      <c r="M314" s="18">
        <v>-151.72</v>
      </c>
      <c r="N314" s="22">
        <v>0</v>
      </c>
      <c r="O314" s="22">
        <v>0</v>
      </c>
      <c r="P314" s="23">
        <v>-4.71</v>
      </c>
      <c r="Q314" s="23">
        <v>0</v>
      </c>
      <c r="R314" s="23">
        <v>0</v>
      </c>
    </row>
    <row r="315" spans="1:18" x14ac:dyDescent="0.2">
      <c r="A315" s="10">
        <v>313</v>
      </c>
      <c r="B315" s="15" t="s">
        <v>526</v>
      </c>
      <c r="C315" s="15" t="s">
        <v>559</v>
      </c>
      <c r="D315" s="15" t="s">
        <v>385</v>
      </c>
      <c r="E315" s="15" t="s">
        <v>383</v>
      </c>
      <c r="F315" s="16" t="s">
        <v>384</v>
      </c>
      <c r="G315" s="15" t="s">
        <v>384</v>
      </c>
      <c r="H315" s="16" t="s">
        <v>384</v>
      </c>
      <c r="I315" s="18">
        <v>156.18</v>
      </c>
      <c r="J315" s="19">
        <v>0</v>
      </c>
      <c r="K315" s="19">
        <v>0</v>
      </c>
      <c r="L315" s="19">
        <v>18.739999999999998</v>
      </c>
      <c r="M315" s="18">
        <v>-3.12</v>
      </c>
      <c r="N315" s="22">
        <v>0</v>
      </c>
      <c r="O315" s="22">
        <v>0</v>
      </c>
      <c r="P315" s="23">
        <v>0</v>
      </c>
      <c r="Q315" s="23">
        <v>0</v>
      </c>
      <c r="R315" s="23">
        <v>0</v>
      </c>
    </row>
    <row r="316" spans="1:18" x14ac:dyDescent="0.2">
      <c r="A316" s="10">
        <v>314</v>
      </c>
      <c r="B316" s="15" t="s">
        <v>560</v>
      </c>
      <c r="C316" s="15" t="s">
        <v>560</v>
      </c>
      <c r="D316" s="15" t="s">
        <v>382</v>
      </c>
      <c r="E316" s="15" t="s">
        <v>383</v>
      </c>
      <c r="F316" s="16" t="s">
        <v>383</v>
      </c>
      <c r="G316" s="15" t="s">
        <v>383</v>
      </c>
      <c r="H316" s="16" t="s">
        <v>384</v>
      </c>
      <c r="I316" s="18">
        <v>0.84</v>
      </c>
      <c r="J316" s="19">
        <v>0</v>
      </c>
      <c r="K316" s="19">
        <v>0</v>
      </c>
      <c r="L316" s="19">
        <v>0.1</v>
      </c>
      <c r="M316" s="18">
        <v>-0.02</v>
      </c>
      <c r="N316" s="22">
        <v>0</v>
      </c>
      <c r="O316" s="22">
        <v>0</v>
      </c>
      <c r="P316" s="23">
        <v>-48.76</v>
      </c>
      <c r="Q316" s="23">
        <v>0</v>
      </c>
      <c r="R316" s="23">
        <v>0</v>
      </c>
    </row>
    <row r="317" spans="1:18" x14ac:dyDescent="0.2">
      <c r="A317" s="10">
        <v>315</v>
      </c>
      <c r="B317" s="15" t="s">
        <v>561</v>
      </c>
      <c r="C317" s="15" t="s">
        <v>561</v>
      </c>
      <c r="D317" s="15" t="s">
        <v>385</v>
      </c>
      <c r="E317" s="15" t="s">
        <v>383</v>
      </c>
      <c r="F317" s="16" t="s">
        <v>384</v>
      </c>
      <c r="G317" s="15" t="s">
        <v>384</v>
      </c>
      <c r="H317" s="16" t="s">
        <v>384</v>
      </c>
      <c r="I317" s="18">
        <v>33192.49</v>
      </c>
      <c r="J317" s="19">
        <v>0</v>
      </c>
      <c r="K317" s="19">
        <v>0</v>
      </c>
      <c r="L317" s="20">
        <v>3983.1</v>
      </c>
      <c r="M317" s="18">
        <v>-663.85</v>
      </c>
      <c r="N317" s="22">
        <v>-7.05</v>
      </c>
      <c r="O317" s="22">
        <v>0</v>
      </c>
      <c r="P317" s="23">
        <v>0</v>
      </c>
      <c r="Q317" s="23">
        <v>-0.85</v>
      </c>
      <c r="R317" s="23">
        <v>0.14000000000000001</v>
      </c>
    </row>
    <row r="318" spans="1:18" x14ac:dyDescent="0.2">
      <c r="A318" s="10">
        <v>316</v>
      </c>
      <c r="B318" s="15" t="s">
        <v>562</v>
      </c>
      <c r="C318" s="15" t="s">
        <v>232</v>
      </c>
      <c r="D318" s="15" t="s">
        <v>382</v>
      </c>
      <c r="E318" s="15" t="s">
        <v>383</v>
      </c>
      <c r="F318" s="16" t="s">
        <v>384</v>
      </c>
      <c r="G318" s="15" t="s">
        <v>383</v>
      </c>
      <c r="H318" s="16" t="s">
        <v>384</v>
      </c>
      <c r="I318" s="18">
        <v>0.01</v>
      </c>
      <c r="J318" s="19">
        <v>0</v>
      </c>
      <c r="K318" s="19">
        <v>0</v>
      </c>
      <c r="L318" s="19">
        <v>0</v>
      </c>
      <c r="M318" s="18">
        <v>0</v>
      </c>
      <c r="N318" s="22">
        <v>0</v>
      </c>
      <c r="O318" s="22">
        <v>0</v>
      </c>
      <c r="P318" s="23">
        <v>0</v>
      </c>
      <c r="Q318" s="23">
        <v>0</v>
      </c>
      <c r="R318" s="23">
        <v>0</v>
      </c>
    </row>
    <row r="319" spans="1:18" x14ac:dyDescent="0.2">
      <c r="A319" s="10">
        <v>317</v>
      </c>
      <c r="B319" s="15" t="s">
        <v>562</v>
      </c>
      <c r="C319" s="15" t="s">
        <v>233</v>
      </c>
      <c r="D319" s="15" t="s">
        <v>382</v>
      </c>
      <c r="E319" s="15" t="s">
        <v>383</v>
      </c>
      <c r="F319" s="16" t="s">
        <v>384</v>
      </c>
      <c r="G319" s="15" t="s">
        <v>384</v>
      </c>
      <c r="H319" s="16" t="s">
        <v>384</v>
      </c>
      <c r="I319" s="18">
        <v>0</v>
      </c>
      <c r="J319" s="19">
        <v>0</v>
      </c>
      <c r="K319" s="19">
        <v>0</v>
      </c>
      <c r="L319" s="19">
        <v>0</v>
      </c>
      <c r="M319" s="18">
        <v>0</v>
      </c>
      <c r="N319" s="22">
        <v>-9.58</v>
      </c>
      <c r="O319" s="22">
        <v>0</v>
      </c>
      <c r="P319" s="23">
        <v>0</v>
      </c>
      <c r="Q319" s="23">
        <v>-1.1499999999999999</v>
      </c>
      <c r="R319" s="23">
        <v>0.19</v>
      </c>
    </row>
    <row r="320" spans="1:18" x14ac:dyDescent="0.2">
      <c r="A320" s="10">
        <v>318</v>
      </c>
      <c r="B320" s="15" t="s">
        <v>234</v>
      </c>
      <c r="C320" s="15" t="s">
        <v>234</v>
      </c>
      <c r="D320" s="15" t="s">
        <v>382</v>
      </c>
      <c r="E320" s="15" t="s">
        <v>383</v>
      </c>
      <c r="F320" s="16" t="s">
        <v>384</v>
      </c>
      <c r="G320" s="15" t="s">
        <v>384</v>
      </c>
      <c r="H320" s="16" t="s">
        <v>384</v>
      </c>
      <c r="I320" s="18">
        <v>0.05</v>
      </c>
      <c r="J320" s="19">
        <v>0</v>
      </c>
      <c r="K320" s="19">
        <v>0</v>
      </c>
      <c r="L320" s="19">
        <v>0.01</v>
      </c>
      <c r="M320" s="18">
        <v>0</v>
      </c>
      <c r="N320" s="22">
        <v>0</v>
      </c>
      <c r="O320" s="22">
        <v>0</v>
      </c>
      <c r="P320" s="23">
        <v>0</v>
      </c>
      <c r="Q320" s="23">
        <v>0</v>
      </c>
      <c r="R320" s="23">
        <v>0</v>
      </c>
    </row>
    <row r="321" spans="1:18" x14ac:dyDescent="0.2">
      <c r="A321" s="10">
        <v>319</v>
      </c>
      <c r="B321" s="15" t="s">
        <v>563</v>
      </c>
      <c r="C321" s="15" t="s">
        <v>563</v>
      </c>
      <c r="D321" s="15" t="s">
        <v>382</v>
      </c>
      <c r="E321" s="15" t="s">
        <v>383</v>
      </c>
      <c r="F321" s="16" t="s">
        <v>384</v>
      </c>
      <c r="G321" s="15" t="s">
        <v>383</v>
      </c>
      <c r="H321" s="16" t="s">
        <v>383</v>
      </c>
      <c r="I321" s="18">
        <v>0</v>
      </c>
      <c r="J321" s="19">
        <v>0</v>
      </c>
      <c r="K321" s="19">
        <v>0.22</v>
      </c>
      <c r="L321" s="20">
        <v>0</v>
      </c>
      <c r="M321" s="18">
        <v>0</v>
      </c>
      <c r="N321" s="22">
        <v>0</v>
      </c>
      <c r="O321" s="22">
        <v>0</v>
      </c>
      <c r="P321" s="23">
        <v>-13.59</v>
      </c>
      <c r="Q321" s="23">
        <v>0</v>
      </c>
      <c r="R321" s="23">
        <v>0.27</v>
      </c>
    </row>
    <row r="322" spans="1:18" x14ac:dyDescent="0.2">
      <c r="A322" s="10">
        <v>320</v>
      </c>
      <c r="B322" s="15" t="s">
        <v>235</v>
      </c>
      <c r="C322" s="15" t="s">
        <v>235</v>
      </c>
      <c r="D322" s="15" t="s">
        <v>385</v>
      </c>
      <c r="E322" s="15" t="s">
        <v>383</v>
      </c>
      <c r="F322" s="16" t="s">
        <v>384</v>
      </c>
      <c r="G322" s="15" t="s">
        <v>384</v>
      </c>
      <c r="H322" s="16" t="s">
        <v>384</v>
      </c>
      <c r="I322" s="18">
        <v>2724.31</v>
      </c>
      <c r="J322" s="19">
        <v>0</v>
      </c>
      <c r="K322" s="19">
        <v>0</v>
      </c>
      <c r="L322" s="19">
        <v>326.92</v>
      </c>
      <c r="M322" s="18">
        <v>-54.49</v>
      </c>
      <c r="N322" s="22">
        <v>-1.46</v>
      </c>
      <c r="O322" s="22">
        <v>0</v>
      </c>
      <c r="P322" s="23">
        <v>0</v>
      </c>
      <c r="Q322" s="23">
        <v>-0.18</v>
      </c>
      <c r="R322" s="23">
        <v>0.03</v>
      </c>
    </row>
    <row r="323" spans="1:18" x14ac:dyDescent="0.2">
      <c r="A323" s="10">
        <v>321</v>
      </c>
      <c r="B323" s="15" t="s">
        <v>476</v>
      </c>
      <c r="C323" s="15" t="s">
        <v>153</v>
      </c>
      <c r="D323" s="15" t="s">
        <v>385</v>
      </c>
      <c r="E323" s="15" t="s">
        <v>383</v>
      </c>
      <c r="F323" s="16" t="s">
        <v>384</v>
      </c>
      <c r="G323" s="15" t="s">
        <v>384</v>
      </c>
      <c r="H323" s="16" t="s">
        <v>384</v>
      </c>
      <c r="I323" s="18">
        <v>9351.3799999999992</v>
      </c>
      <c r="J323" s="19">
        <v>0</v>
      </c>
      <c r="K323" s="19">
        <v>0</v>
      </c>
      <c r="L323" s="19">
        <v>1122.17</v>
      </c>
      <c r="M323" s="18">
        <v>-187.03</v>
      </c>
      <c r="N323" s="22">
        <v>-14</v>
      </c>
      <c r="O323" s="22">
        <v>0</v>
      </c>
      <c r="P323" s="23">
        <v>0</v>
      </c>
      <c r="Q323" s="23">
        <v>-1.68</v>
      </c>
      <c r="R323" s="23">
        <v>0.28000000000000003</v>
      </c>
    </row>
    <row r="324" spans="1:18" x14ac:dyDescent="0.2">
      <c r="A324" s="10">
        <v>322</v>
      </c>
      <c r="B324" s="15" t="s">
        <v>237</v>
      </c>
      <c r="C324" s="15" t="s">
        <v>237</v>
      </c>
      <c r="D324" s="15" t="s">
        <v>382</v>
      </c>
      <c r="E324" s="15" t="s">
        <v>383</v>
      </c>
      <c r="F324" s="16" t="s">
        <v>384</v>
      </c>
      <c r="G324" s="15" t="s">
        <v>383</v>
      </c>
      <c r="H324" s="16" t="s">
        <v>383</v>
      </c>
      <c r="I324" s="18">
        <v>0</v>
      </c>
      <c r="J324" s="19">
        <v>0</v>
      </c>
      <c r="K324" s="19">
        <v>0.79</v>
      </c>
      <c r="L324" s="19">
        <v>0</v>
      </c>
      <c r="M324" s="18">
        <v>-0.02</v>
      </c>
      <c r="N324" s="22">
        <v>0</v>
      </c>
      <c r="O324" s="22">
        <v>0</v>
      </c>
      <c r="P324" s="23">
        <v>-57.96</v>
      </c>
      <c r="Q324" s="23">
        <v>0</v>
      </c>
      <c r="R324" s="23">
        <v>1.1599999999999999</v>
      </c>
    </row>
    <row r="325" spans="1:18" x14ac:dyDescent="0.2">
      <c r="A325" s="10">
        <v>323</v>
      </c>
      <c r="B325" s="15" t="s">
        <v>237</v>
      </c>
      <c r="C325" s="15" t="s">
        <v>238</v>
      </c>
      <c r="D325" s="15" t="s">
        <v>385</v>
      </c>
      <c r="E325" s="15" t="s">
        <v>383</v>
      </c>
      <c r="F325" s="16" t="s">
        <v>384</v>
      </c>
      <c r="G325" s="15" t="s">
        <v>383</v>
      </c>
      <c r="H325" s="16" t="s">
        <v>383</v>
      </c>
      <c r="I325" s="18">
        <v>0</v>
      </c>
      <c r="J325" s="19">
        <v>0</v>
      </c>
      <c r="K325" s="19">
        <v>75.95</v>
      </c>
      <c r="L325" s="19">
        <v>0</v>
      </c>
      <c r="M325" s="18">
        <v>-1.52</v>
      </c>
      <c r="N325" s="22">
        <v>0</v>
      </c>
      <c r="O325" s="22">
        <v>0</v>
      </c>
      <c r="P325" s="23">
        <v>0</v>
      </c>
      <c r="Q325" s="23">
        <v>0</v>
      </c>
      <c r="R325" s="23">
        <v>0</v>
      </c>
    </row>
    <row r="326" spans="1:18" x14ac:dyDescent="0.2">
      <c r="A326" s="10">
        <v>324</v>
      </c>
      <c r="B326" s="15" t="s">
        <v>239</v>
      </c>
      <c r="C326" s="15" t="s">
        <v>239</v>
      </c>
      <c r="D326" s="15" t="s">
        <v>385</v>
      </c>
      <c r="E326" s="15" t="s">
        <v>383</v>
      </c>
      <c r="F326" s="16" t="s">
        <v>384</v>
      </c>
      <c r="G326" s="15" t="s">
        <v>384</v>
      </c>
      <c r="H326" s="16" t="s">
        <v>384</v>
      </c>
      <c r="I326" s="18">
        <v>8768.27</v>
      </c>
      <c r="J326" s="19">
        <v>0</v>
      </c>
      <c r="K326" s="19">
        <v>0</v>
      </c>
      <c r="L326" s="19">
        <v>1052.19</v>
      </c>
      <c r="M326" s="18">
        <v>-175.37</v>
      </c>
      <c r="N326" s="22">
        <v>-0.01</v>
      </c>
      <c r="O326" s="22">
        <v>0</v>
      </c>
      <c r="P326" s="23">
        <v>0</v>
      </c>
      <c r="Q326" s="23">
        <v>0</v>
      </c>
      <c r="R326" s="23">
        <v>0</v>
      </c>
    </row>
    <row r="327" spans="1:18" x14ac:dyDescent="0.2">
      <c r="A327" s="10">
        <v>325</v>
      </c>
      <c r="B327" s="15" t="s">
        <v>564</v>
      </c>
      <c r="C327" s="15" t="s">
        <v>564</v>
      </c>
      <c r="D327" s="15" t="s">
        <v>385</v>
      </c>
      <c r="E327" s="15" t="s">
        <v>383</v>
      </c>
      <c r="F327" s="16" t="s">
        <v>384</v>
      </c>
      <c r="G327" s="15" t="s">
        <v>384</v>
      </c>
      <c r="H327" s="16" t="s">
        <v>384</v>
      </c>
      <c r="I327" s="18">
        <v>39785.72</v>
      </c>
      <c r="J327" s="19">
        <v>0</v>
      </c>
      <c r="K327" s="19">
        <v>0</v>
      </c>
      <c r="L327" s="19">
        <v>4774.29</v>
      </c>
      <c r="M327" s="18">
        <v>-795.71</v>
      </c>
      <c r="N327" s="22">
        <v>-2.96</v>
      </c>
      <c r="O327" s="22">
        <v>0</v>
      </c>
      <c r="P327" s="23">
        <v>0</v>
      </c>
      <c r="Q327" s="23">
        <v>-0.36</v>
      </c>
      <c r="R327" s="23">
        <v>0.06</v>
      </c>
    </row>
    <row r="328" spans="1:18" x14ac:dyDescent="0.2">
      <c r="A328" s="10">
        <v>326</v>
      </c>
      <c r="B328" s="15" t="s">
        <v>217</v>
      </c>
      <c r="C328" s="15" t="s">
        <v>217</v>
      </c>
      <c r="D328" s="15" t="s">
        <v>385</v>
      </c>
      <c r="E328" s="15" t="s">
        <v>383</v>
      </c>
      <c r="F328" s="16" t="s">
        <v>384</v>
      </c>
      <c r="G328" s="15" t="s">
        <v>384</v>
      </c>
      <c r="H328" s="16" t="s">
        <v>384</v>
      </c>
      <c r="I328" s="18">
        <v>16349.89</v>
      </c>
      <c r="J328" s="19">
        <v>0</v>
      </c>
      <c r="K328" s="19">
        <v>0</v>
      </c>
      <c r="L328" s="19">
        <v>1961.99</v>
      </c>
      <c r="M328" s="18">
        <v>-327</v>
      </c>
      <c r="N328" s="22">
        <v>-10.38</v>
      </c>
      <c r="O328" s="22">
        <v>0</v>
      </c>
      <c r="P328" s="23">
        <v>0</v>
      </c>
      <c r="Q328" s="23">
        <v>-1.25</v>
      </c>
      <c r="R328" s="23">
        <v>0.21</v>
      </c>
    </row>
    <row r="329" spans="1:18" x14ac:dyDescent="0.2">
      <c r="A329" s="10">
        <v>327</v>
      </c>
      <c r="B329" s="15" t="s">
        <v>236</v>
      </c>
      <c r="C329" s="15" t="s">
        <v>236</v>
      </c>
      <c r="D329" s="15" t="s">
        <v>385</v>
      </c>
      <c r="E329" s="15" t="s">
        <v>383</v>
      </c>
      <c r="F329" s="16" t="s">
        <v>383</v>
      </c>
      <c r="G329" s="15" t="s">
        <v>384</v>
      </c>
      <c r="H329" s="16" t="s">
        <v>384</v>
      </c>
      <c r="I329" s="18">
        <v>641.49</v>
      </c>
      <c r="J329" s="19">
        <v>0</v>
      </c>
      <c r="K329" s="19">
        <v>0</v>
      </c>
      <c r="L329" s="19">
        <v>76.98</v>
      </c>
      <c r="M329" s="18">
        <v>-12.83</v>
      </c>
      <c r="N329" s="22">
        <v>-23.87</v>
      </c>
      <c r="O329" s="22">
        <v>0</v>
      </c>
      <c r="P329" s="23">
        <v>0</v>
      </c>
      <c r="Q329" s="23">
        <v>-2.86</v>
      </c>
      <c r="R329" s="23">
        <v>0</v>
      </c>
    </row>
    <row r="330" spans="1:18" x14ac:dyDescent="0.2">
      <c r="A330" s="10">
        <v>328</v>
      </c>
      <c r="B330" s="15" t="s">
        <v>565</v>
      </c>
      <c r="C330" s="15" t="s">
        <v>565</v>
      </c>
      <c r="D330" s="15" t="s">
        <v>382</v>
      </c>
      <c r="E330" s="15" t="s">
        <v>383</v>
      </c>
      <c r="F330" s="16" t="s">
        <v>384</v>
      </c>
      <c r="G330" s="15" t="s">
        <v>384</v>
      </c>
      <c r="H330" s="16" t="s">
        <v>384</v>
      </c>
      <c r="I330" s="18">
        <v>0</v>
      </c>
      <c r="J330" s="19">
        <v>0</v>
      </c>
      <c r="K330" s="19">
        <v>0</v>
      </c>
      <c r="L330" s="19">
        <v>0</v>
      </c>
      <c r="M330" s="18">
        <v>0</v>
      </c>
      <c r="N330" s="22">
        <v>-140.37</v>
      </c>
      <c r="O330" s="22">
        <v>0</v>
      </c>
      <c r="P330" s="23">
        <v>0</v>
      </c>
      <c r="Q330" s="23">
        <v>-16.84</v>
      </c>
      <c r="R330" s="23">
        <v>2.81</v>
      </c>
    </row>
    <row r="331" spans="1:18" x14ac:dyDescent="0.2">
      <c r="A331" s="10">
        <v>329</v>
      </c>
      <c r="B331" s="15" t="s">
        <v>565</v>
      </c>
      <c r="C331" s="15" t="s">
        <v>218</v>
      </c>
      <c r="D331" s="15" t="s">
        <v>385</v>
      </c>
      <c r="E331" s="15" t="s">
        <v>383</v>
      </c>
      <c r="F331" s="16" t="s">
        <v>384</v>
      </c>
      <c r="G331" s="15" t="s">
        <v>384</v>
      </c>
      <c r="H331" s="16" t="s">
        <v>384</v>
      </c>
      <c r="I331" s="18">
        <v>240.74</v>
      </c>
      <c r="J331" s="19">
        <v>0</v>
      </c>
      <c r="K331" s="19">
        <v>0</v>
      </c>
      <c r="L331" s="19">
        <v>28.89</v>
      </c>
      <c r="M331" s="18">
        <v>-4.8099999999999996</v>
      </c>
      <c r="N331" s="22">
        <v>0</v>
      </c>
      <c r="O331" s="22">
        <v>0</v>
      </c>
      <c r="P331" s="23">
        <v>0</v>
      </c>
      <c r="Q331" s="23">
        <v>0</v>
      </c>
      <c r="R331" s="23">
        <v>0</v>
      </c>
    </row>
    <row r="332" spans="1:18" x14ac:dyDescent="0.2">
      <c r="A332" s="10">
        <v>330</v>
      </c>
      <c r="B332" s="15" t="s">
        <v>566</v>
      </c>
      <c r="C332" s="15" t="s">
        <v>567</v>
      </c>
      <c r="D332" s="15" t="s">
        <v>385</v>
      </c>
      <c r="E332" s="15" t="s">
        <v>383</v>
      </c>
      <c r="F332" s="16" t="s">
        <v>384</v>
      </c>
      <c r="G332" s="15" t="s">
        <v>384</v>
      </c>
      <c r="H332" s="16" t="s">
        <v>384</v>
      </c>
      <c r="I332" s="18">
        <v>248.64</v>
      </c>
      <c r="J332" s="19">
        <v>0</v>
      </c>
      <c r="K332" s="19">
        <v>0</v>
      </c>
      <c r="L332" s="19">
        <v>29.84</v>
      </c>
      <c r="M332" s="18">
        <v>-4.97</v>
      </c>
      <c r="N332" s="22">
        <v>0</v>
      </c>
      <c r="O332" s="22">
        <v>0</v>
      </c>
      <c r="P332" s="23">
        <v>0</v>
      </c>
      <c r="Q332" s="23">
        <v>0</v>
      </c>
      <c r="R332" s="23">
        <v>0</v>
      </c>
    </row>
    <row r="333" spans="1:18" x14ac:dyDescent="0.2">
      <c r="A333" s="10">
        <v>331</v>
      </c>
      <c r="B333" s="15" t="s">
        <v>568</v>
      </c>
      <c r="C333" s="15" t="s">
        <v>568</v>
      </c>
      <c r="D333" s="15" t="s">
        <v>382</v>
      </c>
      <c r="E333" s="15" t="s">
        <v>383</v>
      </c>
      <c r="F333" s="16" t="s">
        <v>384</v>
      </c>
      <c r="G333" s="15" t="s">
        <v>384</v>
      </c>
      <c r="H333" s="16" t="s">
        <v>384</v>
      </c>
      <c r="I333" s="18">
        <v>2162.9899999999998</v>
      </c>
      <c r="J333" s="19">
        <v>0</v>
      </c>
      <c r="K333" s="19">
        <v>0</v>
      </c>
      <c r="L333" s="19">
        <v>259.56</v>
      </c>
      <c r="M333" s="18">
        <v>-43.26</v>
      </c>
      <c r="N333" s="22">
        <v>-1760.71</v>
      </c>
      <c r="O333" s="22">
        <v>0</v>
      </c>
      <c r="P333" s="23">
        <v>0</v>
      </c>
      <c r="Q333" s="23">
        <v>-211.29</v>
      </c>
      <c r="R333" s="23">
        <v>35.21</v>
      </c>
    </row>
    <row r="334" spans="1:18" x14ac:dyDescent="0.2">
      <c r="A334" s="10">
        <v>332</v>
      </c>
      <c r="B334" s="15" t="s">
        <v>569</v>
      </c>
      <c r="C334" s="15" t="s">
        <v>569</v>
      </c>
      <c r="D334" s="15" t="s">
        <v>382</v>
      </c>
      <c r="E334" s="15" t="s">
        <v>384</v>
      </c>
      <c r="F334" s="16" t="s">
        <v>384</v>
      </c>
      <c r="G334" s="15" t="s">
        <v>384</v>
      </c>
      <c r="H334" s="16" t="s">
        <v>384</v>
      </c>
      <c r="I334" s="18">
        <v>0</v>
      </c>
      <c r="J334" s="19">
        <v>0</v>
      </c>
      <c r="K334" s="19">
        <v>0</v>
      </c>
      <c r="L334" s="19">
        <v>0</v>
      </c>
      <c r="M334" s="18">
        <v>0</v>
      </c>
      <c r="N334" s="22">
        <v>-104.6</v>
      </c>
      <c r="O334" s="22">
        <v>0</v>
      </c>
      <c r="P334" s="23">
        <v>0</v>
      </c>
      <c r="Q334" s="23">
        <v>-12.55</v>
      </c>
      <c r="R334" s="23">
        <v>2.09</v>
      </c>
    </row>
    <row r="335" spans="1:18" x14ac:dyDescent="0.2">
      <c r="A335" s="10">
        <v>333</v>
      </c>
      <c r="B335" s="15" t="s">
        <v>224</v>
      </c>
      <c r="C335" s="15" t="s">
        <v>224</v>
      </c>
      <c r="D335" s="15" t="s">
        <v>382</v>
      </c>
      <c r="E335" s="15" t="s">
        <v>383</v>
      </c>
      <c r="F335" s="16" t="s">
        <v>384</v>
      </c>
      <c r="G335" s="15" t="s">
        <v>384</v>
      </c>
      <c r="H335" s="16" t="s">
        <v>384</v>
      </c>
      <c r="I335" s="18">
        <v>1401.76</v>
      </c>
      <c r="J335" s="19">
        <v>0</v>
      </c>
      <c r="K335" s="19">
        <v>0</v>
      </c>
      <c r="L335" s="19">
        <v>168.21</v>
      </c>
      <c r="M335" s="18">
        <v>-28.04</v>
      </c>
      <c r="N335" s="22">
        <v>-13</v>
      </c>
      <c r="O335" s="22">
        <v>0</v>
      </c>
      <c r="P335" s="23">
        <v>0</v>
      </c>
      <c r="Q335" s="23">
        <v>-1.56</v>
      </c>
      <c r="R335" s="23">
        <v>0.26</v>
      </c>
    </row>
    <row r="336" spans="1:18" x14ac:dyDescent="0.2">
      <c r="A336" s="10">
        <v>334</v>
      </c>
      <c r="B336" s="15" t="s">
        <v>569</v>
      </c>
      <c r="C336" s="15" t="s">
        <v>570</v>
      </c>
      <c r="D336" s="15" t="s">
        <v>385</v>
      </c>
      <c r="E336" s="15" t="s">
        <v>384</v>
      </c>
      <c r="F336" s="16" t="s">
        <v>384</v>
      </c>
      <c r="G336" s="15" t="s">
        <v>384</v>
      </c>
      <c r="H336" s="16" t="s">
        <v>384</v>
      </c>
      <c r="I336" s="18">
        <v>0.18</v>
      </c>
      <c r="J336" s="19">
        <v>0</v>
      </c>
      <c r="K336" s="19">
        <v>0</v>
      </c>
      <c r="L336" s="19">
        <v>0.02</v>
      </c>
      <c r="M336" s="18">
        <v>0</v>
      </c>
      <c r="N336" s="22">
        <v>0</v>
      </c>
      <c r="O336" s="22">
        <v>0</v>
      </c>
      <c r="P336" s="23">
        <v>0</v>
      </c>
      <c r="Q336" s="23">
        <v>0</v>
      </c>
      <c r="R336" s="23">
        <v>0</v>
      </c>
    </row>
    <row r="337" spans="1:18" x14ac:dyDescent="0.2">
      <c r="A337" s="10">
        <v>335</v>
      </c>
      <c r="B337" s="15" t="s">
        <v>410</v>
      </c>
      <c r="C337" s="15" t="s">
        <v>410</v>
      </c>
      <c r="D337" s="15" t="s">
        <v>382</v>
      </c>
      <c r="E337" s="15" t="s">
        <v>383</v>
      </c>
      <c r="F337" s="16" t="s">
        <v>384</v>
      </c>
      <c r="G337" s="15" t="s">
        <v>384</v>
      </c>
      <c r="H337" s="16" t="s">
        <v>384</v>
      </c>
      <c r="I337" s="18">
        <v>20951.27</v>
      </c>
      <c r="J337" s="19">
        <v>0</v>
      </c>
      <c r="K337" s="19">
        <v>0</v>
      </c>
      <c r="L337" s="19">
        <v>2514.15</v>
      </c>
      <c r="M337" s="18">
        <v>-419.03</v>
      </c>
      <c r="N337" s="22">
        <v>-3848.29</v>
      </c>
      <c r="O337" s="22">
        <v>0</v>
      </c>
      <c r="P337" s="23">
        <v>0</v>
      </c>
      <c r="Q337" s="23">
        <v>-461.79</v>
      </c>
      <c r="R337" s="23">
        <v>76.97</v>
      </c>
    </row>
    <row r="338" spans="1:18" x14ac:dyDescent="0.2">
      <c r="A338" s="10">
        <v>336</v>
      </c>
      <c r="B338" s="15" t="s">
        <v>227</v>
      </c>
      <c r="C338" s="15" t="s">
        <v>227</v>
      </c>
      <c r="D338" s="15" t="s">
        <v>385</v>
      </c>
      <c r="E338" s="15" t="s">
        <v>383</v>
      </c>
      <c r="F338" s="16" t="s">
        <v>384</v>
      </c>
      <c r="G338" s="15" t="s">
        <v>384</v>
      </c>
      <c r="H338" s="16" t="s">
        <v>384</v>
      </c>
      <c r="I338" s="18">
        <v>19062.5</v>
      </c>
      <c r="J338" s="19">
        <v>0</v>
      </c>
      <c r="K338" s="19">
        <v>0</v>
      </c>
      <c r="L338" s="19">
        <v>2287.5</v>
      </c>
      <c r="M338" s="18">
        <v>-381.25</v>
      </c>
      <c r="N338" s="22">
        <v>-0.4</v>
      </c>
      <c r="O338" s="22">
        <v>0</v>
      </c>
      <c r="P338" s="23">
        <v>0</v>
      </c>
      <c r="Q338" s="23">
        <v>-0.05</v>
      </c>
      <c r="R338" s="23">
        <v>0.01</v>
      </c>
    </row>
    <row r="339" spans="1:18" x14ac:dyDescent="0.2">
      <c r="A339" s="10">
        <v>337</v>
      </c>
      <c r="B339" s="15" t="s">
        <v>410</v>
      </c>
      <c r="C339" s="15" t="s">
        <v>571</v>
      </c>
      <c r="D339" s="15" t="s">
        <v>385</v>
      </c>
      <c r="E339" s="15" t="s">
        <v>383</v>
      </c>
      <c r="F339" s="16" t="s">
        <v>384</v>
      </c>
      <c r="G339" s="15" t="s">
        <v>384</v>
      </c>
      <c r="H339" s="16" t="s">
        <v>384</v>
      </c>
      <c r="I339" s="18">
        <v>0.02</v>
      </c>
      <c r="J339" s="19">
        <v>0</v>
      </c>
      <c r="K339" s="19">
        <v>0</v>
      </c>
      <c r="L339" s="19">
        <v>0</v>
      </c>
      <c r="M339" s="18">
        <v>0</v>
      </c>
      <c r="N339" s="22">
        <v>0</v>
      </c>
      <c r="O339" s="22">
        <v>0</v>
      </c>
      <c r="P339" s="23">
        <v>0</v>
      </c>
      <c r="Q339" s="23">
        <v>0</v>
      </c>
      <c r="R339" s="23">
        <v>0</v>
      </c>
    </row>
    <row r="340" spans="1:18" x14ac:dyDescent="0.2">
      <c r="A340" s="10">
        <v>338</v>
      </c>
      <c r="B340" s="15" t="s">
        <v>572</v>
      </c>
      <c r="C340" s="15" t="s">
        <v>230</v>
      </c>
      <c r="D340" s="15" t="s">
        <v>385</v>
      </c>
      <c r="E340" s="15" t="s">
        <v>383</v>
      </c>
      <c r="F340" s="16" t="s">
        <v>383</v>
      </c>
      <c r="G340" s="15" t="s">
        <v>383</v>
      </c>
      <c r="H340" s="16" t="s">
        <v>383</v>
      </c>
      <c r="I340" s="18">
        <v>0</v>
      </c>
      <c r="J340" s="19">
        <v>0</v>
      </c>
      <c r="K340" s="19">
        <v>66.92</v>
      </c>
      <c r="L340" s="20">
        <v>0</v>
      </c>
      <c r="M340" s="18">
        <v>-1.34</v>
      </c>
      <c r="N340" s="22">
        <v>0</v>
      </c>
      <c r="O340" s="22">
        <v>0</v>
      </c>
      <c r="P340" s="23">
        <v>0</v>
      </c>
      <c r="Q340" s="23">
        <v>0</v>
      </c>
      <c r="R340" s="23">
        <v>0</v>
      </c>
    </row>
    <row r="341" spans="1:18" x14ac:dyDescent="0.2">
      <c r="A341" s="10">
        <v>339</v>
      </c>
      <c r="B341" s="15" t="s">
        <v>223</v>
      </c>
      <c r="C341" s="15" t="s">
        <v>223</v>
      </c>
      <c r="D341" s="15" t="s">
        <v>385</v>
      </c>
      <c r="E341" s="15" t="s">
        <v>383</v>
      </c>
      <c r="F341" s="16" t="s">
        <v>384</v>
      </c>
      <c r="G341" s="15" t="s">
        <v>384</v>
      </c>
      <c r="H341" s="16" t="s">
        <v>384</v>
      </c>
      <c r="I341" s="18">
        <v>47468.56</v>
      </c>
      <c r="J341" s="19">
        <v>0</v>
      </c>
      <c r="K341" s="19">
        <v>0</v>
      </c>
      <c r="L341" s="19">
        <v>5696.23</v>
      </c>
      <c r="M341" s="18">
        <v>-949.37</v>
      </c>
      <c r="N341" s="22">
        <v>-731.79</v>
      </c>
      <c r="O341" s="22">
        <v>0</v>
      </c>
      <c r="P341" s="23">
        <v>0</v>
      </c>
      <c r="Q341" s="23">
        <v>-87.81</v>
      </c>
      <c r="R341" s="23">
        <v>14.64</v>
      </c>
    </row>
    <row r="342" spans="1:18" x14ac:dyDescent="0.2">
      <c r="A342" s="10">
        <v>340</v>
      </c>
      <c r="B342" s="15" t="s">
        <v>410</v>
      </c>
      <c r="C342" s="15" t="s">
        <v>225</v>
      </c>
      <c r="D342" s="15" t="s">
        <v>382</v>
      </c>
      <c r="E342" s="15" t="s">
        <v>383</v>
      </c>
      <c r="F342" s="16" t="s">
        <v>384</v>
      </c>
      <c r="G342" s="15" t="s">
        <v>384</v>
      </c>
      <c r="H342" s="16" t="s">
        <v>384</v>
      </c>
      <c r="I342" s="18">
        <v>274.58999999999997</v>
      </c>
      <c r="J342" s="19">
        <v>0</v>
      </c>
      <c r="K342" s="19">
        <v>0</v>
      </c>
      <c r="L342" s="20">
        <v>32.950000000000003</v>
      </c>
      <c r="M342" s="18">
        <v>-5.49</v>
      </c>
      <c r="N342" s="22">
        <v>-0.28000000000000003</v>
      </c>
      <c r="O342" s="22">
        <v>0</v>
      </c>
      <c r="P342" s="23">
        <v>0</v>
      </c>
      <c r="Q342" s="23">
        <v>-0.03</v>
      </c>
      <c r="R342" s="23">
        <v>0.01</v>
      </c>
    </row>
    <row r="343" spans="1:18" x14ac:dyDescent="0.2">
      <c r="A343" s="10">
        <v>341</v>
      </c>
      <c r="B343" s="15" t="s">
        <v>276</v>
      </c>
      <c r="C343" s="15" t="s">
        <v>573</v>
      </c>
      <c r="D343" s="15" t="s">
        <v>385</v>
      </c>
      <c r="E343" s="15" t="s">
        <v>383</v>
      </c>
      <c r="F343" s="16" t="s">
        <v>384</v>
      </c>
      <c r="G343" s="15" t="s">
        <v>384</v>
      </c>
      <c r="H343" s="16" t="s">
        <v>384</v>
      </c>
      <c r="I343" s="18">
        <v>32.299999999999997</v>
      </c>
      <c r="J343" s="19">
        <v>0</v>
      </c>
      <c r="K343" s="19">
        <v>0</v>
      </c>
      <c r="L343" s="19">
        <v>3.88</v>
      </c>
      <c r="M343" s="18">
        <v>-0.65</v>
      </c>
      <c r="N343" s="22">
        <v>-0.9</v>
      </c>
      <c r="O343" s="22">
        <v>0</v>
      </c>
      <c r="P343" s="23">
        <v>0</v>
      </c>
      <c r="Q343" s="23">
        <v>-0.11</v>
      </c>
      <c r="R343" s="23">
        <v>0.02</v>
      </c>
    </row>
    <row r="344" spans="1:18" x14ac:dyDescent="0.2">
      <c r="A344" s="10">
        <v>342</v>
      </c>
      <c r="B344" s="15" t="s">
        <v>574</v>
      </c>
      <c r="C344" s="15" t="s">
        <v>574</v>
      </c>
      <c r="D344" s="15" t="s">
        <v>385</v>
      </c>
      <c r="E344" s="15" t="s">
        <v>383</v>
      </c>
      <c r="F344" s="16" t="s">
        <v>384</v>
      </c>
      <c r="G344" s="15" t="s">
        <v>384</v>
      </c>
      <c r="H344" s="16" t="s">
        <v>384</v>
      </c>
      <c r="I344" s="18">
        <v>0.6</v>
      </c>
      <c r="J344" s="19">
        <v>0</v>
      </c>
      <c r="K344" s="19">
        <v>0</v>
      </c>
      <c r="L344" s="19">
        <v>7.0000000000000007E-2</v>
      </c>
      <c r="M344" s="18">
        <v>-0.01</v>
      </c>
      <c r="N344" s="22">
        <v>-116.15</v>
      </c>
      <c r="O344" s="22">
        <v>0</v>
      </c>
      <c r="P344" s="23">
        <v>0</v>
      </c>
      <c r="Q344" s="23">
        <v>-13.94</v>
      </c>
      <c r="R344" s="23">
        <v>2.3199999999999998</v>
      </c>
    </row>
    <row r="345" spans="1:18" x14ac:dyDescent="0.2">
      <c r="A345" s="10">
        <v>343</v>
      </c>
      <c r="B345" s="15" t="s">
        <v>575</v>
      </c>
      <c r="C345" s="15" t="s">
        <v>575</v>
      </c>
      <c r="D345" s="15" t="s">
        <v>382</v>
      </c>
      <c r="E345" s="15" t="s">
        <v>383</v>
      </c>
      <c r="F345" s="16" t="s">
        <v>384</v>
      </c>
      <c r="G345" s="15" t="s">
        <v>384</v>
      </c>
      <c r="H345" s="16" t="s">
        <v>384</v>
      </c>
      <c r="I345" s="18">
        <v>0.15</v>
      </c>
      <c r="J345" s="19">
        <v>0</v>
      </c>
      <c r="K345" s="19">
        <v>0</v>
      </c>
      <c r="L345" s="19">
        <v>0.02</v>
      </c>
      <c r="M345" s="18">
        <v>0</v>
      </c>
      <c r="N345" s="22">
        <v>0</v>
      </c>
      <c r="O345" s="22">
        <v>0</v>
      </c>
      <c r="P345" s="23">
        <v>0</v>
      </c>
      <c r="Q345" s="23">
        <v>0</v>
      </c>
      <c r="R345" s="23">
        <v>0</v>
      </c>
    </row>
    <row r="346" spans="1:18" x14ac:dyDescent="0.2">
      <c r="A346" s="10">
        <v>344</v>
      </c>
      <c r="B346" s="15" t="s">
        <v>245</v>
      </c>
      <c r="C346" s="15" t="s">
        <v>245</v>
      </c>
      <c r="D346" s="15" t="s">
        <v>382</v>
      </c>
      <c r="E346" s="15" t="s">
        <v>383</v>
      </c>
      <c r="F346" s="16" t="s">
        <v>384</v>
      </c>
      <c r="G346" s="15" t="s">
        <v>383</v>
      </c>
      <c r="H346" s="16" t="s">
        <v>383</v>
      </c>
      <c r="I346" s="18">
        <v>0</v>
      </c>
      <c r="J346" s="19">
        <v>0</v>
      </c>
      <c r="K346" s="19">
        <v>9.5500000000000007</v>
      </c>
      <c r="L346" s="19">
        <v>0</v>
      </c>
      <c r="M346" s="18">
        <v>-0.19</v>
      </c>
      <c r="N346" s="22">
        <v>0</v>
      </c>
      <c r="O346" s="22">
        <v>0</v>
      </c>
      <c r="P346" s="23">
        <v>-328.32</v>
      </c>
      <c r="Q346" s="23">
        <v>0</v>
      </c>
      <c r="R346" s="23">
        <v>6.57</v>
      </c>
    </row>
    <row r="347" spans="1:18" x14ac:dyDescent="0.2">
      <c r="A347" s="10">
        <v>345</v>
      </c>
      <c r="B347" s="15" t="s">
        <v>245</v>
      </c>
      <c r="C347" s="15" t="s">
        <v>246</v>
      </c>
      <c r="D347" s="15" t="s">
        <v>385</v>
      </c>
      <c r="E347" s="15" t="s">
        <v>383</v>
      </c>
      <c r="F347" s="16" t="s">
        <v>384</v>
      </c>
      <c r="G347" s="15" t="s">
        <v>383</v>
      </c>
      <c r="H347" s="16" t="s">
        <v>383</v>
      </c>
      <c r="I347" s="18">
        <v>0</v>
      </c>
      <c r="J347" s="19">
        <v>0</v>
      </c>
      <c r="K347" s="19">
        <v>524.59</v>
      </c>
      <c r="L347" s="19">
        <v>0</v>
      </c>
      <c r="M347" s="18">
        <v>-10.49</v>
      </c>
      <c r="N347" s="22">
        <v>0</v>
      </c>
      <c r="O347" s="22">
        <v>0</v>
      </c>
      <c r="P347" s="23">
        <v>0</v>
      </c>
      <c r="Q347" s="23">
        <v>0</v>
      </c>
      <c r="R347" s="23">
        <v>0</v>
      </c>
    </row>
    <row r="348" spans="1:18" x14ac:dyDescent="0.2">
      <c r="A348" s="10">
        <v>346</v>
      </c>
      <c r="B348" s="15" t="s">
        <v>576</v>
      </c>
      <c r="C348" s="15" t="s">
        <v>576</v>
      </c>
      <c r="D348" s="15" t="s">
        <v>385</v>
      </c>
      <c r="E348" s="15" t="s">
        <v>383</v>
      </c>
      <c r="F348" s="16" t="s">
        <v>384</v>
      </c>
      <c r="G348" s="15" t="s">
        <v>384</v>
      </c>
      <c r="H348" s="16" t="s">
        <v>384</v>
      </c>
      <c r="I348" s="18">
        <v>21687.51</v>
      </c>
      <c r="J348" s="19">
        <v>0</v>
      </c>
      <c r="K348" s="19">
        <v>0</v>
      </c>
      <c r="L348" s="19">
        <v>2602.5</v>
      </c>
      <c r="M348" s="18">
        <v>-433.75</v>
      </c>
      <c r="N348" s="22">
        <v>-1.78</v>
      </c>
      <c r="O348" s="22">
        <v>0</v>
      </c>
      <c r="P348" s="23">
        <v>0</v>
      </c>
      <c r="Q348" s="23">
        <v>-0.21</v>
      </c>
      <c r="R348" s="23">
        <v>0.04</v>
      </c>
    </row>
    <row r="349" spans="1:18" x14ac:dyDescent="0.2">
      <c r="A349" s="10">
        <v>347</v>
      </c>
      <c r="B349" s="15" t="s">
        <v>577</v>
      </c>
      <c r="C349" s="15" t="s">
        <v>577</v>
      </c>
      <c r="D349" s="15" t="s">
        <v>385</v>
      </c>
      <c r="E349" s="15" t="s">
        <v>383</v>
      </c>
      <c r="F349" s="16" t="s">
        <v>384</v>
      </c>
      <c r="G349" s="15" t="s">
        <v>384</v>
      </c>
      <c r="H349" s="16" t="s">
        <v>384</v>
      </c>
      <c r="I349" s="18">
        <v>10834.62</v>
      </c>
      <c r="J349" s="19">
        <v>0</v>
      </c>
      <c r="K349" s="19">
        <v>0</v>
      </c>
      <c r="L349" s="19">
        <v>1300.1500000000001</v>
      </c>
      <c r="M349" s="18">
        <v>-216.69</v>
      </c>
      <c r="N349" s="22">
        <v>-8.65</v>
      </c>
      <c r="O349" s="22">
        <v>0</v>
      </c>
      <c r="P349" s="23">
        <v>0</v>
      </c>
      <c r="Q349" s="23">
        <v>-1.04</v>
      </c>
      <c r="R349" s="23">
        <v>0.17</v>
      </c>
    </row>
    <row r="350" spans="1:18" x14ac:dyDescent="0.2">
      <c r="A350" s="10">
        <v>348</v>
      </c>
      <c r="B350" s="15" t="s">
        <v>259</v>
      </c>
      <c r="C350" s="15" t="s">
        <v>259</v>
      </c>
      <c r="D350" s="15" t="s">
        <v>385</v>
      </c>
      <c r="E350" s="15" t="s">
        <v>383</v>
      </c>
      <c r="F350" s="16" t="s">
        <v>384</v>
      </c>
      <c r="G350" s="15" t="s">
        <v>384</v>
      </c>
      <c r="H350" s="16" t="s">
        <v>384</v>
      </c>
      <c r="I350" s="18">
        <v>13844.91</v>
      </c>
      <c r="J350" s="19">
        <v>0</v>
      </c>
      <c r="K350" s="19">
        <v>0</v>
      </c>
      <c r="L350" s="19">
        <v>1661.39</v>
      </c>
      <c r="M350" s="18">
        <v>-276.89999999999998</v>
      </c>
      <c r="N350" s="22">
        <v>-24.29</v>
      </c>
      <c r="O350" s="22">
        <v>0</v>
      </c>
      <c r="P350" s="23">
        <v>0</v>
      </c>
      <c r="Q350" s="23">
        <v>-2.91</v>
      </c>
      <c r="R350" s="23">
        <v>0.49</v>
      </c>
    </row>
    <row r="351" spans="1:18" x14ac:dyDescent="0.2">
      <c r="A351" s="10">
        <v>349</v>
      </c>
      <c r="B351" s="15" t="s">
        <v>251</v>
      </c>
      <c r="C351" s="15" t="s">
        <v>251</v>
      </c>
      <c r="D351" s="15" t="s">
        <v>385</v>
      </c>
      <c r="E351" s="15" t="s">
        <v>383</v>
      </c>
      <c r="F351" s="16" t="s">
        <v>384</v>
      </c>
      <c r="G351" s="15" t="s">
        <v>383</v>
      </c>
      <c r="H351" s="16" t="s">
        <v>383</v>
      </c>
      <c r="I351" s="18">
        <v>0</v>
      </c>
      <c r="J351" s="19">
        <v>0</v>
      </c>
      <c r="K351" s="19">
        <v>2989.66</v>
      </c>
      <c r="L351" s="19">
        <v>0</v>
      </c>
      <c r="M351" s="18">
        <v>-59.79</v>
      </c>
      <c r="N351" s="22">
        <v>0</v>
      </c>
      <c r="O351" s="22">
        <v>0</v>
      </c>
      <c r="P351" s="23">
        <v>-0.01</v>
      </c>
      <c r="Q351" s="23">
        <v>0</v>
      </c>
      <c r="R351" s="23">
        <v>0</v>
      </c>
    </row>
    <row r="352" spans="1:18" x14ac:dyDescent="0.2">
      <c r="A352" s="10">
        <v>350</v>
      </c>
      <c r="B352" s="15" t="s">
        <v>118</v>
      </c>
      <c r="C352" s="15" t="s">
        <v>118</v>
      </c>
      <c r="D352" s="15" t="s">
        <v>382</v>
      </c>
      <c r="E352" s="15" t="s">
        <v>383</v>
      </c>
      <c r="F352" s="16" t="s">
        <v>384</v>
      </c>
      <c r="G352" s="15" t="s">
        <v>383</v>
      </c>
      <c r="H352" s="16" t="s">
        <v>383</v>
      </c>
      <c r="I352" s="18">
        <v>0</v>
      </c>
      <c r="J352" s="19">
        <v>0</v>
      </c>
      <c r="K352" s="19">
        <v>378.97</v>
      </c>
      <c r="L352" s="19">
        <v>0</v>
      </c>
      <c r="M352" s="18">
        <v>-7.58</v>
      </c>
      <c r="N352" s="22">
        <v>0</v>
      </c>
      <c r="O352" s="22">
        <v>0</v>
      </c>
      <c r="P352" s="23">
        <v>-29.98</v>
      </c>
      <c r="Q352" s="23">
        <v>0</v>
      </c>
      <c r="R352" s="23">
        <v>0.6</v>
      </c>
    </row>
    <row r="353" spans="1:18" x14ac:dyDescent="0.2">
      <c r="A353" s="10">
        <v>351</v>
      </c>
      <c r="B353" s="15" t="s">
        <v>118</v>
      </c>
      <c r="C353" s="15" t="s">
        <v>119</v>
      </c>
      <c r="D353" s="15" t="s">
        <v>385</v>
      </c>
      <c r="E353" s="15" t="s">
        <v>383</v>
      </c>
      <c r="F353" s="16" t="s">
        <v>384</v>
      </c>
      <c r="G353" s="15" t="s">
        <v>383</v>
      </c>
      <c r="H353" s="16" t="s">
        <v>383</v>
      </c>
      <c r="I353" s="18">
        <v>0</v>
      </c>
      <c r="J353" s="19">
        <v>0</v>
      </c>
      <c r="K353" s="19">
        <v>83.88</v>
      </c>
      <c r="L353" s="19">
        <v>0</v>
      </c>
      <c r="M353" s="18">
        <v>-1.68</v>
      </c>
      <c r="N353" s="22">
        <v>0</v>
      </c>
      <c r="O353" s="22">
        <v>0</v>
      </c>
      <c r="P353" s="23">
        <v>0</v>
      </c>
      <c r="Q353" s="23">
        <v>0</v>
      </c>
      <c r="R353" s="23">
        <v>0</v>
      </c>
    </row>
    <row r="354" spans="1:18" x14ac:dyDescent="0.2">
      <c r="A354" s="10">
        <v>352</v>
      </c>
      <c r="B354" s="15" t="s">
        <v>578</v>
      </c>
      <c r="C354" s="15" t="s">
        <v>578</v>
      </c>
      <c r="D354" s="15" t="s">
        <v>385</v>
      </c>
      <c r="E354" s="15" t="s">
        <v>383</v>
      </c>
      <c r="F354" s="16" t="s">
        <v>384</v>
      </c>
      <c r="G354" s="15" t="s">
        <v>384</v>
      </c>
      <c r="H354" s="16" t="s">
        <v>384</v>
      </c>
      <c r="I354" s="18">
        <v>11536</v>
      </c>
      <c r="J354" s="19">
        <v>0</v>
      </c>
      <c r="K354" s="19">
        <v>0</v>
      </c>
      <c r="L354" s="19">
        <v>1384.32</v>
      </c>
      <c r="M354" s="18">
        <v>-230.72</v>
      </c>
      <c r="N354" s="22">
        <v>-0.01</v>
      </c>
      <c r="O354" s="22">
        <v>0</v>
      </c>
      <c r="P354" s="23">
        <v>0</v>
      </c>
      <c r="Q354" s="23">
        <v>0</v>
      </c>
      <c r="R354" s="23">
        <v>0</v>
      </c>
    </row>
    <row r="355" spans="1:18" x14ac:dyDescent="0.2">
      <c r="A355" s="10">
        <v>353</v>
      </c>
      <c r="B355" s="15" t="s">
        <v>241</v>
      </c>
      <c r="C355" s="15" t="s">
        <v>241</v>
      </c>
      <c r="D355" s="15" t="s">
        <v>385</v>
      </c>
      <c r="E355" s="15" t="s">
        <v>383</v>
      </c>
      <c r="F355" s="16" t="s">
        <v>383</v>
      </c>
      <c r="G355" s="15" t="s">
        <v>384</v>
      </c>
      <c r="H355" s="16" t="s">
        <v>384</v>
      </c>
      <c r="I355" s="18">
        <v>4449.92</v>
      </c>
      <c r="J355" s="19">
        <v>0</v>
      </c>
      <c r="K355" s="19">
        <v>0</v>
      </c>
      <c r="L355" s="19">
        <v>533.99</v>
      </c>
      <c r="M355" s="18">
        <v>-89</v>
      </c>
      <c r="N355" s="22">
        <v>-0.02</v>
      </c>
      <c r="O355" s="22">
        <v>0</v>
      </c>
      <c r="P355" s="23">
        <v>0</v>
      </c>
      <c r="Q355" s="23">
        <v>0</v>
      </c>
      <c r="R355" s="23">
        <v>0</v>
      </c>
    </row>
    <row r="356" spans="1:18" x14ac:dyDescent="0.2">
      <c r="A356" s="10">
        <v>354</v>
      </c>
      <c r="B356" s="15" t="s">
        <v>578</v>
      </c>
      <c r="C356" s="15" t="s">
        <v>242</v>
      </c>
      <c r="D356" s="15" t="s">
        <v>385</v>
      </c>
      <c r="E356" s="15" t="s">
        <v>383</v>
      </c>
      <c r="F356" s="16" t="s">
        <v>384</v>
      </c>
      <c r="G356" s="15" t="s">
        <v>384</v>
      </c>
      <c r="H356" s="16" t="s">
        <v>384</v>
      </c>
      <c r="I356" s="18">
        <v>3969.03</v>
      </c>
      <c r="J356" s="19">
        <v>0</v>
      </c>
      <c r="K356" s="19">
        <v>0</v>
      </c>
      <c r="L356" s="20">
        <v>476.28</v>
      </c>
      <c r="M356" s="21">
        <v>-79.38</v>
      </c>
      <c r="N356" s="22">
        <v>-0.01</v>
      </c>
      <c r="O356" s="22">
        <v>0</v>
      </c>
      <c r="P356" s="23">
        <v>0</v>
      </c>
      <c r="Q356" s="23">
        <v>0</v>
      </c>
      <c r="R356" s="23">
        <v>0</v>
      </c>
    </row>
    <row r="357" spans="1:18" x14ac:dyDescent="0.2">
      <c r="A357" s="10">
        <v>355</v>
      </c>
      <c r="B357" s="15" t="s">
        <v>579</v>
      </c>
      <c r="C357" s="15" t="s">
        <v>580</v>
      </c>
      <c r="D357" s="15" t="s">
        <v>385</v>
      </c>
      <c r="E357" s="15" t="s">
        <v>383</v>
      </c>
      <c r="F357" s="16" t="s">
        <v>384</v>
      </c>
      <c r="G357" s="15" t="s">
        <v>383</v>
      </c>
      <c r="H357" s="16" t="s">
        <v>384</v>
      </c>
      <c r="I357" s="18">
        <v>3222.96</v>
      </c>
      <c r="J357" s="19">
        <v>0</v>
      </c>
      <c r="K357" s="19">
        <v>0</v>
      </c>
      <c r="L357" s="20">
        <v>386.76</v>
      </c>
      <c r="M357" s="18">
        <v>-64.459999999999994</v>
      </c>
      <c r="N357" s="22">
        <v>0</v>
      </c>
      <c r="O357" s="22">
        <v>0</v>
      </c>
      <c r="P357" s="23">
        <v>0</v>
      </c>
      <c r="Q357" s="23">
        <v>0</v>
      </c>
      <c r="R357" s="23">
        <v>0</v>
      </c>
    </row>
    <row r="358" spans="1:18" x14ac:dyDescent="0.2">
      <c r="A358" s="10">
        <v>356</v>
      </c>
      <c r="B358" s="15" t="s">
        <v>579</v>
      </c>
      <c r="C358" s="15" t="s">
        <v>579</v>
      </c>
      <c r="D358" s="15" t="s">
        <v>382</v>
      </c>
      <c r="E358" s="15" t="s">
        <v>383</v>
      </c>
      <c r="F358" s="16" t="s">
        <v>384</v>
      </c>
      <c r="G358" s="15" t="s">
        <v>383</v>
      </c>
      <c r="H358" s="16" t="s">
        <v>384</v>
      </c>
      <c r="I358" s="18">
        <v>0.77</v>
      </c>
      <c r="J358" s="19">
        <v>0</v>
      </c>
      <c r="K358" s="19">
        <v>0</v>
      </c>
      <c r="L358" s="20">
        <v>0.09</v>
      </c>
      <c r="M358" s="21">
        <v>-0.02</v>
      </c>
      <c r="N358" s="22">
        <v>0</v>
      </c>
      <c r="O358" s="22">
        <v>0</v>
      </c>
      <c r="P358" s="23">
        <v>-21.39</v>
      </c>
      <c r="Q358" s="23">
        <v>0</v>
      </c>
      <c r="R358" s="23">
        <v>0.43</v>
      </c>
    </row>
    <row r="359" spans="1:18" x14ac:dyDescent="0.2">
      <c r="A359" s="10">
        <v>357</v>
      </c>
      <c r="B359" s="15" t="s">
        <v>579</v>
      </c>
      <c r="C359" s="15" t="s">
        <v>243</v>
      </c>
      <c r="D359" s="15" t="s">
        <v>385</v>
      </c>
      <c r="E359" s="15" t="s">
        <v>383</v>
      </c>
      <c r="F359" s="16" t="s">
        <v>384</v>
      </c>
      <c r="G359" s="15" t="s">
        <v>383</v>
      </c>
      <c r="H359" s="16" t="s">
        <v>384</v>
      </c>
      <c r="I359" s="18">
        <v>260.55</v>
      </c>
      <c r="J359" s="19">
        <v>0</v>
      </c>
      <c r="K359" s="19">
        <v>0</v>
      </c>
      <c r="L359" s="19">
        <v>31.27</v>
      </c>
      <c r="M359" s="18">
        <v>-5.21</v>
      </c>
      <c r="N359" s="22">
        <v>0</v>
      </c>
      <c r="O359" s="22">
        <v>0</v>
      </c>
      <c r="P359" s="23">
        <v>0</v>
      </c>
      <c r="Q359" s="23">
        <v>0</v>
      </c>
      <c r="R359" s="23">
        <v>0</v>
      </c>
    </row>
    <row r="360" spans="1:18" x14ac:dyDescent="0.2">
      <c r="A360" s="10">
        <v>358</v>
      </c>
      <c r="B360" s="15" t="s">
        <v>276</v>
      </c>
      <c r="C360" s="15" t="s">
        <v>280</v>
      </c>
      <c r="D360" s="15" t="s">
        <v>385</v>
      </c>
      <c r="E360" s="15" t="s">
        <v>383</v>
      </c>
      <c r="F360" s="16" t="s">
        <v>384</v>
      </c>
      <c r="G360" s="15" t="s">
        <v>384</v>
      </c>
      <c r="H360" s="16" t="s">
        <v>384</v>
      </c>
      <c r="I360" s="18">
        <v>4.37</v>
      </c>
      <c r="J360" s="19">
        <v>0</v>
      </c>
      <c r="K360" s="19">
        <v>0</v>
      </c>
      <c r="L360" s="19">
        <v>0.52</v>
      </c>
      <c r="M360" s="18">
        <v>-0.09</v>
      </c>
      <c r="N360" s="22">
        <v>-6.44</v>
      </c>
      <c r="O360" s="22">
        <v>0</v>
      </c>
      <c r="P360" s="23">
        <v>0</v>
      </c>
      <c r="Q360" s="23">
        <v>-0.77</v>
      </c>
      <c r="R360" s="23">
        <v>0.13</v>
      </c>
    </row>
    <row r="361" spans="1:18" x14ac:dyDescent="0.2">
      <c r="A361" s="10">
        <v>359</v>
      </c>
      <c r="B361" s="15" t="s">
        <v>581</v>
      </c>
      <c r="C361" s="15" t="s">
        <v>581</v>
      </c>
      <c r="D361" s="15" t="s">
        <v>385</v>
      </c>
      <c r="E361" s="15" t="s">
        <v>383</v>
      </c>
      <c r="F361" s="16" t="s">
        <v>384</v>
      </c>
      <c r="G361" s="15" t="s">
        <v>384</v>
      </c>
      <c r="H361" s="16" t="s">
        <v>384</v>
      </c>
      <c r="I361" s="18">
        <v>3585.66</v>
      </c>
      <c r="J361" s="19">
        <v>0</v>
      </c>
      <c r="K361" s="19">
        <v>0</v>
      </c>
      <c r="L361" s="19">
        <v>430.28</v>
      </c>
      <c r="M361" s="18">
        <v>-71.709999999999994</v>
      </c>
      <c r="N361" s="22">
        <v>-0.01</v>
      </c>
      <c r="O361" s="22">
        <v>0</v>
      </c>
      <c r="P361" s="23">
        <v>0</v>
      </c>
      <c r="Q361" s="23">
        <v>0</v>
      </c>
      <c r="R361" s="23">
        <v>0</v>
      </c>
    </row>
    <row r="362" spans="1:18" x14ac:dyDescent="0.2">
      <c r="A362" s="10">
        <v>360</v>
      </c>
      <c r="B362" s="15" t="s">
        <v>526</v>
      </c>
      <c r="C362" s="15" t="s">
        <v>300</v>
      </c>
      <c r="D362" s="15" t="s">
        <v>382</v>
      </c>
      <c r="E362" s="15" t="s">
        <v>383</v>
      </c>
      <c r="F362" s="16" t="s">
        <v>384</v>
      </c>
      <c r="G362" s="15" t="s">
        <v>383</v>
      </c>
      <c r="H362" s="16" t="s">
        <v>383</v>
      </c>
      <c r="I362" s="18">
        <v>0</v>
      </c>
      <c r="J362" s="19">
        <v>0</v>
      </c>
      <c r="K362" s="19">
        <v>1.33</v>
      </c>
      <c r="L362" s="19">
        <v>0</v>
      </c>
      <c r="M362" s="18">
        <v>-0.03</v>
      </c>
      <c r="N362" s="22">
        <v>0</v>
      </c>
      <c r="O362" s="22">
        <v>0</v>
      </c>
      <c r="P362" s="23">
        <v>-66.510000000000005</v>
      </c>
      <c r="Q362" s="23">
        <v>0</v>
      </c>
      <c r="R362" s="23">
        <v>1.33</v>
      </c>
    </row>
    <row r="363" spans="1:18" x14ac:dyDescent="0.2">
      <c r="A363" s="10">
        <v>361</v>
      </c>
      <c r="B363" s="15" t="s">
        <v>526</v>
      </c>
      <c r="C363" s="15" t="s">
        <v>303</v>
      </c>
      <c r="D363" s="15" t="s">
        <v>385</v>
      </c>
      <c r="E363" s="15" t="s">
        <v>383</v>
      </c>
      <c r="F363" s="16" t="s">
        <v>384</v>
      </c>
      <c r="G363" s="15" t="s">
        <v>383</v>
      </c>
      <c r="H363" s="16" t="s">
        <v>383</v>
      </c>
      <c r="I363" s="18">
        <v>0</v>
      </c>
      <c r="J363" s="19">
        <v>0</v>
      </c>
      <c r="K363" s="19">
        <v>8.9700000000000006</v>
      </c>
      <c r="L363" s="19">
        <v>0</v>
      </c>
      <c r="M363" s="18">
        <v>-0.18</v>
      </c>
      <c r="N363" s="22">
        <v>0</v>
      </c>
      <c r="O363" s="22">
        <v>0</v>
      </c>
      <c r="P363" s="23">
        <v>0</v>
      </c>
      <c r="Q363" s="23">
        <v>0</v>
      </c>
      <c r="R363" s="23">
        <v>0</v>
      </c>
    </row>
    <row r="364" spans="1:18" x14ac:dyDescent="0.2">
      <c r="A364" s="10">
        <v>362</v>
      </c>
      <c r="B364" s="15" t="s">
        <v>244</v>
      </c>
      <c r="C364" s="15" t="s">
        <v>244</v>
      </c>
      <c r="D364" s="15" t="s">
        <v>385</v>
      </c>
      <c r="E364" s="15" t="s">
        <v>383</v>
      </c>
      <c r="F364" s="16" t="s">
        <v>384</v>
      </c>
      <c r="G364" s="15" t="s">
        <v>384</v>
      </c>
      <c r="H364" s="16" t="s">
        <v>384</v>
      </c>
      <c r="I364" s="18">
        <v>7655.98</v>
      </c>
      <c r="J364" s="19">
        <v>0</v>
      </c>
      <c r="K364" s="19">
        <v>0</v>
      </c>
      <c r="L364" s="19">
        <v>918.72</v>
      </c>
      <c r="M364" s="18">
        <v>-153.12</v>
      </c>
      <c r="N364" s="22">
        <v>-0.01</v>
      </c>
      <c r="O364" s="22">
        <v>0</v>
      </c>
      <c r="P364" s="23">
        <v>0</v>
      </c>
      <c r="Q364" s="23">
        <v>0</v>
      </c>
      <c r="R364" s="23">
        <v>0</v>
      </c>
    </row>
    <row r="365" spans="1:18" x14ac:dyDescent="0.2">
      <c r="A365" s="10">
        <v>363</v>
      </c>
      <c r="B365" s="15" t="s">
        <v>582</v>
      </c>
      <c r="C365" s="15" t="s">
        <v>582</v>
      </c>
      <c r="D365" s="15" t="s">
        <v>382</v>
      </c>
      <c r="E365" s="15" t="s">
        <v>383</v>
      </c>
      <c r="F365" s="16" t="s">
        <v>384</v>
      </c>
      <c r="G365" s="15" t="s">
        <v>383</v>
      </c>
      <c r="H365" s="16" t="s">
        <v>383</v>
      </c>
      <c r="I365" s="18">
        <v>0</v>
      </c>
      <c r="J365" s="19">
        <v>0</v>
      </c>
      <c r="K365" s="19">
        <v>2.04</v>
      </c>
      <c r="L365" s="20">
        <v>0</v>
      </c>
      <c r="M365" s="21">
        <v>-0.04</v>
      </c>
      <c r="N365" s="22">
        <v>0</v>
      </c>
      <c r="O365" s="22">
        <v>0</v>
      </c>
      <c r="P365" s="23">
        <v>-120.88</v>
      </c>
      <c r="Q365" s="23">
        <v>0</v>
      </c>
      <c r="R365" s="23">
        <v>2.42</v>
      </c>
    </row>
    <row r="366" spans="1:18" x14ac:dyDescent="0.2">
      <c r="A366" s="10">
        <v>364</v>
      </c>
      <c r="B366" s="15" t="s">
        <v>583</v>
      </c>
      <c r="C366" s="15" t="s">
        <v>583</v>
      </c>
      <c r="D366" s="15" t="s">
        <v>382</v>
      </c>
      <c r="E366" s="15" t="s">
        <v>383</v>
      </c>
      <c r="F366" s="16" t="s">
        <v>384</v>
      </c>
      <c r="G366" s="15" t="s">
        <v>383</v>
      </c>
      <c r="H366" s="16" t="s">
        <v>383</v>
      </c>
      <c r="I366" s="18">
        <v>0</v>
      </c>
      <c r="J366" s="19">
        <v>0</v>
      </c>
      <c r="K366" s="19">
        <v>2.2799999999999998</v>
      </c>
      <c r="L366" s="19">
        <v>0</v>
      </c>
      <c r="M366" s="18">
        <v>-0.05</v>
      </c>
      <c r="N366" s="22">
        <v>0</v>
      </c>
      <c r="O366" s="22">
        <v>0</v>
      </c>
      <c r="P366" s="23">
        <v>-198.9</v>
      </c>
      <c r="Q366" s="23">
        <v>0</v>
      </c>
      <c r="R366" s="23">
        <v>3.98</v>
      </c>
    </row>
    <row r="367" spans="1:18" x14ac:dyDescent="0.2">
      <c r="A367" s="10">
        <v>365</v>
      </c>
      <c r="B367" s="15" t="s">
        <v>583</v>
      </c>
      <c r="C367" s="15" t="s">
        <v>247</v>
      </c>
      <c r="D367" s="15" t="s">
        <v>385</v>
      </c>
      <c r="E367" s="15" t="s">
        <v>383</v>
      </c>
      <c r="F367" s="16" t="s">
        <v>384</v>
      </c>
      <c r="G367" s="15" t="s">
        <v>383</v>
      </c>
      <c r="H367" s="16" t="s">
        <v>383</v>
      </c>
      <c r="I367" s="18">
        <v>0</v>
      </c>
      <c r="J367" s="19">
        <v>0</v>
      </c>
      <c r="K367" s="19">
        <v>200.53</v>
      </c>
      <c r="L367" s="19">
        <v>0</v>
      </c>
      <c r="M367" s="18">
        <v>-4.01</v>
      </c>
      <c r="N367" s="22">
        <v>0</v>
      </c>
      <c r="O367" s="22">
        <v>0</v>
      </c>
      <c r="P367" s="23">
        <v>0</v>
      </c>
      <c r="Q367" s="23">
        <v>0</v>
      </c>
      <c r="R367" s="23">
        <v>0</v>
      </c>
    </row>
    <row r="368" spans="1:18" x14ac:dyDescent="0.2">
      <c r="A368" s="10">
        <v>366</v>
      </c>
      <c r="B368" s="15" t="s">
        <v>582</v>
      </c>
      <c r="C368" s="15" t="s">
        <v>584</v>
      </c>
      <c r="D368" s="15" t="s">
        <v>385</v>
      </c>
      <c r="E368" s="15" t="s">
        <v>383</v>
      </c>
      <c r="F368" s="16" t="s">
        <v>384</v>
      </c>
      <c r="G368" s="15" t="s">
        <v>383</v>
      </c>
      <c r="H368" s="16" t="s">
        <v>383</v>
      </c>
      <c r="I368" s="18">
        <v>0</v>
      </c>
      <c r="J368" s="19">
        <v>0</v>
      </c>
      <c r="K368" s="19">
        <v>134.36000000000001</v>
      </c>
      <c r="L368" s="20">
        <v>0</v>
      </c>
      <c r="M368" s="18">
        <v>-2.69</v>
      </c>
      <c r="N368" s="22">
        <v>0</v>
      </c>
      <c r="O368" s="22">
        <v>0</v>
      </c>
      <c r="P368" s="23">
        <v>0</v>
      </c>
      <c r="Q368" s="23">
        <v>0</v>
      </c>
      <c r="R368" s="23">
        <v>0</v>
      </c>
    </row>
    <row r="369" spans="1:18" x14ac:dyDescent="0.2">
      <c r="A369" s="10">
        <v>367</v>
      </c>
      <c r="B369" s="15" t="s">
        <v>585</v>
      </c>
      <c r="C369" s="15" t="s">
        <v>585</v>
      </c>
      <c r="D369" s="15" t="s">
        <v>382</v>
      </c>
      <c r="E369" s="15" t="s">
        <v>383</v>
      </c>
      <c r="F369" s="16" t="s">
        <v>384</v>
      </c>
      <c r="G369" s="15" t="s">
        <v>383</v>
      </c>
      <c r="H369" s="16" t="s">
        <v>383</v>
      </c>
      <c r="I369" s="18">
        <v>0</v>
      </c>
      <c r="J369" s="19">
        <v>0</v>
      </c>
      <c r="K369" s="19">
        <v>12.42</v>
      </c>
      <c r="L369" s="19">
        <v>0</v>
      </c>
      <c r="M369" s="18">
        <v>-0.25</v>
      </c>
      <c r="N369" s="22">
        <v>0</v>
      </c>
      <c r="O369" s="22">
        <v>0</v>
      </c>
      <c r="P369" s="23">
        <v>-498.23</v>
      </c>
      <c r="Q369" s="23">
        <v>0</v>
      </c>
      <c r="R369" s="23">
        <v>9.9600000000000009</v>
      </c>
    </row>
    <row r="370" spans="1:18" x14ac:dyDescent="0.2">
      <c r="A370" s="10">
        <v>368</v>
      </c>
      <c r="B370" s="15" t="s">
        <v>585</v>
      </c>
      <c r="C370" s="15" t="s">
        <v>252</v>
      </c>
      <c r="D370" s="15" t="s">
        <v>385</v>
      </c>
      <c r="E370" s="15" t="s">
        <v>383</v>
      </c>
      <c r="F370" s="16" t="s">
        <v>384</v>
      </c>
      <c r="G370" s="15" t="s">
        <v>383</v>
      </c>
      <c r="H370" s="16" t="s">
        <v>383</v>
      </c>
      <c r="I370" s="18">
        <v>0</v>
      </c>
      <c r="J370" s="19">
        <v>0</v>
      </c>
      <c r="K370" s="19">
        <v>405.84</v>
      </c>
      <c r="L370" s="19">
        <v>0</v>
      </c>
      <c r="M370" s="18">
        <v>-8.1199999999999992</v>
      </c>
      <c r="N370" s="22">
        <v>0</v>
      </c>
      <c r="O370" s="22">
        <v>0</v>
      </c>
      <c r="P370" s="23">
        <v>0</v>
      </c>
      <c r="Q370" s="23">
        <v>0</v>
      </c>
      <c r="R370" s="23">
        <v>0</v>
      </c>
    </row>
    <row r="371" spans="1:18" x14ac:dyDescent="0.2">
      <c r="A371" s="10">
        <v>369</v>
      </c>
      <c r="B371" s="15" t="s">
        <v>586</v>
      </c>
      <c r="C371" s="15" t="s">
        <v>586</v>
      </c>
      <c r="D371" s="15" t="s">
        <v>382</v>
      </c>
      <c r="E371" s="15" t="s">
        <v>384</v>
      </c>
      <c r="F371" s="16" t="s">
        <v>383</v>
      </c>
      <c r="G371" s="15" t="s">
        <v>383</v>
      </c>
      <c r="H371" s="16" t="s">
        <v>383</v>
      </c>
      <c r="I371" s="18">
        <v>0</v>
      </c>
      <c r="J371" s="19">
        <v>0</v>
      </c>
      <c r="K371" s="19">
        <v>0</v>
      </c>
      <c r="L371" s="19">
        <v>0</v>
      </c>
      <c r="M371" s="18">
        <v>0</v>
      </c>
      <c r="N371" s="22">
        <v>0</v>
      </c>
      <c r="O371" s="22">
        <v>0</v>
      </c>
      <c r="P371" s="23">
        <v>-5.92</v>
      </c>
      <c r="Q371" s="23">
        <v>0</v>
      </c>
      <c r="R371" s="23">
        <v>0</v>
      </c>
    </row>
    <row r="372" spans="1:18" x14ac:dyDescent="0.2">
      <c r="A372" s="10">
        <v>370</v>
      </c>
      <c r="B372" s="15" t="s">
        <v>586</v>
      </c>
      <c r="C372" s="15" t="s">
        <v>253</v>
      </c>
      <c r="D372" s="15" t="s">
        <v>385</v>
      </c>
      <c r="E372" s="15" t="s">
        <v>384</v>
      </c>
      <c r="F372" s="16" t="s">
        <v>383</v>
      </c>
      <c r="G372" s="15" t="s">
        <v>383</v>
      </c>
      <c r="H372" s="16" t="s">
        <v>383</v>
      </c>
      <c r="I372" s="18">
        <v>0</v>
      </c>
      <c r="J372" s="19">
        <v>0</v>
      </c>
      <c r="K372" s="19">
        <v>371.31</v>
      </c>
      <c r="L372" s="19">
        <v>0</v>
      </c>
      <c r="M372" s="18">
        <v>0</v>
      </c>
      <c r="N372" s="22">
        <v>0</v>
      </c>
      <c r="O372" s="22">
        <v>0</v>
      </c>
      <c r="P372" s="23">
        <v>0</v>
      </c>
      <c r="Q372" s="23">
        <v>0</v>
      </c>
      <c r="R372" s="23">
        <v>0</v>
      </c>
    </row>
    <row r="373" spans="1:18" x14ac:dyDescent="0.2">
      <c r="A373" s="10">
        <v>371</v>
      </c>
      <c r="B373" s="15" t="s">
        <v>248</v>
      </c>
      <c r="C373" s="15" t="s">
        <v>248</v>
      </c>
      <c r="D373" s="15" t="s">
        <v>385</v>
      </c>
      <c r="E373" s="15" t="s">
        <v>383</v>
      </c>
      <c r="F373" s="16" t="s">
        <v>384</v>
      </c>
      <c r="G373" s="15" t="s">
        <v>384</v>
      </c>
      <c r="H373" s="16" t="s">
        <v>384</v>
      </c>
      <c r="I373" s="18">
        <v>107875.2</v>
      </c>
      <c r="J373" s="19">
        <v>0</v>
      </c>
      <c r="K373" s="19">
        <v>0</v>
      </c>
      <c r="L373" s="20">
        <v>12945.02</v>
      </c>
      <c r="M373" s="18">
        <v>-2157.5</v>
      </c>
      <c r="N373" s="22">
        <v>-0.08</v>
      </c>
      <c r="O373" s="22">
        <v>0</v>
      </c>
      <c r="P373" s="23">
        <v>0</v>
      </c>
      <c r="Q373" s="23">
        <v>-0.01</v>
      </c>
      <c r="R373" s="23">
        <v>0</v>
      </c>
    </row>
    <row r="374" spans="1:18" x14ac:dyDescent="0.2">
      <c r="A374" s="10">
        <v>372</v>
      </c>
      <c r="B374" s="15" t="s">
        <v>254</v>
      </c>
      <c r="C374" s="15" t="s">
        <v>254</v>
      </c>
      <c r="D374" s="15" t="s">
        <v>385</v>
      </c>
      <c r="E374" s="15" t="s">
        <v>383</v>
      </c>
      <c r="F374" s="16" t="s">
        <v>384</v>
      </c>
      <c r="G374" s="15" t="s">
        <v>384</v>
      </c>
      <c r="H374" s="16" t="s">
        <v>384</v>
      </c>
      <c r="I374" s="18">
        <v>71957.37</v>
      </c>
      <c r="J374" s="19">
        <v>0</v>
      </c>
      <c r="K374" s="19">
        <v>0</v>
      </c>
      <c r="L374" s="20">
        <v>8634.8799999999992</v>
      </c>
      <c r="M374" s="18">
        <v>-1439.15</v>
      </c>
      <c r="N374" s="22">
        <v>-0.06</v>
      </c>
      <c r="O374" s="22">
        <v>0</v>
      </c>
      <c r="P374" s="23">
        <v>0</v>
      </c>
      <c r="Q374" s="23">
        <v>-0.01</v>
      </c>
      <c r="R374" s="23">
        <v>0</v>
      </c>
    </row>
    <row r="375" spans="1:18" x14ac:dyDescent="0.2">
      <c r="A375" s="10">
        <v>373</v>
      </c>
      <c r="B375" s="15" t="s">
        <v>249</v>
      </c>
      <c r="C375" s="15" t="s">
        <v>249</v>
      </c>
      <c r="D375" s="15" t="s">
        <v>385</v>
      </c>
      <c r="E375" s="15" t="s">
        <v>383</v>
      </c>
      <c r="F375" s="16" t="s">
        <v>384</v>
      </c>
      <c r="G375" s="15" t="s">
        <v>384</v>
      </c>
      <c r="H375" s="16" t="s">
        <v>384</v>
      </c>
      <c r="I375" s="18">
        <v>17425.39</v>
      </c>
      <c r="J375" s="19">
        <v>0</v>
      </c>
      <c r="K375" s="19">
        <v>0</v>
      </c>
      <c r="L375" s="20">
        <v>2091.0500000000002</v>
      </c>
      <c r="M375" s="18">
        <v>-348.51</v>
      </c>
      <c r="N375" s="22">
        <v>-0.54</v>
      </c>
      <c r="O375" s="22">
        <v>0</v>
      </c>
      <c r="P375" s="23">
        <v>0</v>
      </c>
      <c r="Q375" s="23">
        <v>-0.06</v>
      </c>
      <c r="R375" s="23">
        <v>0.01</v>
      </c>
    </row>
    <row r="376" spans="1:18" x14ac:dyDescent="0.2">
      <c r="A376" s="10">
        <v>374</v>
      </c>
      <c r="B376" s="15" t="s">
        <v>250</v>
      </c>
      <c r="C376" s="15" t="s">
        <v>250</v>
      </c>
      <c r="D376" s="15" t="s">
        <v>385</v>
      </c>
      <c r="E376" s="15" t="s">
        <v>383</v>
      </c>
      <c r="F376" s="16" t="s">
        <v>383</v>
      </c>
      <c r="G376" s="15" t="s">
        <v>383</v>
      </c>
      <c r="H376" s="16" t="s">
        <v>384</v>
      </c>
      <c r="I376" s="18">
        <v>50576.47</v>
      </c>
      <c r="J376" s="19">
        <v>0</v>
      </c>
      <c r="K376" s="19">
        <v>0</v>
      </c>
      <c r="L376" s="19">
        <v>6069.18</v>
      </c>
      <c r="M376" s="18">
        <v>-1011.53</v>
      </c>
      <c r="N376" s="22">
        <v>0</v>
      </c>
      <c r="O376" s="22">
        <v>0</v>
      </c>
      <c r="P376" s="23">
        <v>-0.23</v>
      </c>
      <c r="Q376" s="23">
        <v>0</v>
      </c>
      <c r="R376" s="23">
        <v>0</v>
      </c>
    </row>
    <row r="377" spans="1:18" x14ac:dyDescent="0.2">
      <c r="A377" s="10">
        <v>375</v>
      </c>
      <c r="B377" s="15" t="s">
        <v>255</v>
      </c>
      <c r="C377" s="15" t="s">
        <v>255</v>
      </c>
      <c r="D377" s="15" t="s">
        <v>385</v>
      </c>
      <c r="E377" s="15" t="s">
        <v>383</v>
      </c>
      <c r="F377" s="16" t="s">
        <v>383</v>
      </c>
      <c r="G377" s="15" t="s">
        <v>384</v>
      </c>
      <c r="H377" s="16" t="s">
        <v>384</v>
      </c>
      <c r="I377" s="18">
        <v>12554.5</v>
      </c>
      <c r="J377" s="19">
        <v>0</v>
      </c>
      <c r="K377" s="19">
        <v>0</v>
      </c>
      <c r="L377" s="19">
        <v>1506.54</v>
      </c>
      <c r="M377" s="18">
        <v>-251.09</v>
      </c>
      <c r="N377" s="22">
        <v>-4.05</v>
      </c>
      <c r="O377" s="22">
        <v>0</v>
      </c>
      <c r="P377" s="23">
        <v>0</v>
      </c>
      <c r="Q377" s="23">
        <v>-0.49</v>
      </c>
      <c r="R377" s="23">
        <v>0</v>
      </c>
    </row>
    <row r="378" spans="1:18" x14ac:dyDescent="0.2">
      <c r="A378" s="10">
        <v>376</v>
      </c>
      <c r="B378" s="15" t="s">
        <v>256</v>
      </c>
      <c r="C378" s="15" t="s">
        <v>256</v>
      </c>
      <c r="D378" s="15" t="s">
        <v>382</v>
      </c>
      <c r="E378" s="15" t="s">
        <v>383</v>
      </c>
      <c r="F378" s="16" t="s">
        <v>384</v>
      </c>
      <c r="G378" s="15" t="s">
        <v>383</v>
      </c>
      <c r="H378" s="16" t="s">
        <v>383</v>
      </c>
      <c r="I378" s="18">
        <v>0</v>
      </c>
      <c r="J378" s="19">
        <v>0</v>
      </c>
      <c r="K378" s="19">
        <v>3.52</v>
      </c>
      <c r="L378" s="19">
        <v>0</v>
      </c>
      <c r="M378" s="18">
        <v>-7.0000000000000007E-2</v>
      </c>
      <c r="N378" s="22">
        <v>0</v>
      </c>
      <c r="O378" s="22">
        <v>0</v>
      </c>
      <c r="P378" s="23">
        <v>-134.94</v>
      </c>
      <c r="Q378" s="23">
        <v>0</v>
      </c>
      <c r="R378" s="23">
        <v>2.7</v>
      </c>
    </row>
    <row r="379" spans="1:18" x14ac:dyDescent="0.2">
      <c r="A379" s="10">
        <v>377</v>
      </c>
      <c r="B379" s="15" t="s">
        <v>256</v>
      </c>
      <c r="C379" s="15" t="s">
        <v>257</v>
      </c>
      <c r="D379" s="15" t="s">
        <v>385</v>
      </c>
      <c r="E379" s="15" t="s">
        <v>383</v>
      </c>
      <c r="F379" s="16" t="s">
        <v>384</v>
      </c>
      <c r="G379" s="15" t="s">
        <v>383</v>
      </c>
      <c r="H379" s="16" t="s">
        <v>383</v>
      </c>
      <c r="I379" s="18">
        <v>0</v>
      </c>
      <c r="J379" s="19">
        <v>0</v>
      </c>
      <c r="K379" s="19">
        <v>301.14</v>
      </c>
      <c r="L379" s="19">
        <v>0</v>
      </c>
      <c r="M379" s="18">
        <v>-6.02</v>
      </c>
      <c r="N379" s="22">
        <v>0</v>
      </c>
      <c r="O379" s="22">
        <v>0</v>
      </c>
      <c r="P379" s="23">
        <v>0</v>
      </c>
      <c r="Q379" s="23">
        <v>0</v>
      </c>
      <c r="R379" s="23">
        <v>0</v>
      </c>
    </row>
    <row r="380" spans="1:18" x14ac:dyDescent="0.2">
      <c r="A380" s="10">
        <v>378</v>
      </c>
      <c r="B380" s="15" t="s">
        <v>587</v>
      </c>
      <c r="C380" s="15" t="s">
        <v>587</v>
      </c>
      <c r="D380" s="15" t="s">
        <v>382</v>
      </c>
      <c r="E380" s="15" t="s">
        <v>384</v>
      </c>
      <c r="F380" s="16" t="s">
        <v>383</v>
      </c>
      <c r="G380" s="15" t="s">
        <v>383</v>
      </c>
      <c r="H380" s="16" t="s">
        <v>384</v>
      </c>
      <c r="I380" s="18">
        <v>1.1299999999999999</v>
      </c>
      <c r="J380" s="19">
        <v>0</v>
      </c>
      <c r="K380" s="19">
        <v>0</v>
      </c>
      <c r="L380" s="19">
        <v>0.14000000000000001</v>
      </c>
      <c r="M380" s="18">
        <v>0</v>
      </c>
      <c r="N380" s="22">
        <v>0</v>
      </c>
      <c r="O380" s="22">
        <v>0</v>
      </c>
      <c r="P380" s="23">
        <v>-53.33</v>
      </c>
      <c r="Q380" s="23">
        <v>0</v>
      </c>
      <c r="R380" s="23">
        <v>0</v>
      </c>
    </row>
    <row r="381" spans="1:18" x14ac:dyDescent="0.2">
      <c r="A381" s="10">
        <v>379</v>
      </c>
      <c r="B381" s="15" t="s">
        <v>587</v>
      </c>
      <c r="C381" s="15" t="s">
        <v>588</v>
      </c>
      <c r="D381" s="15" t="s">
        <v>385</v>
      </c>
      <c r="E381" s="15" t="s">
        <v>384</v>
      </c>
      <c r="F381" s="16" t="s">
        <v>383</v>
      </c>
      <c r="G381" s="15" t="s">
        <v>383</v>
      </c>
      <c r="H381" s="16" t="s">
        <v>384</v>
      </c>
      <c r="I381" s="18">
        <v>296.06</v>
      </c>
      <c r="J381" s="19">
        <v>0</v>
      </c>
      <c r="K381" s="19">
        <v>0</v>
      </c>
      <c r="L381" s="19">
        <v>35.53</v>
      </c>
      <c r="M381" s="18">
        <v>0</v>
      </c>
      <c r="N381" s="22">
        <v>0</v>
      </c>
      <c r="O381" s="22">
        <v>0</v>
      </c>
      <c r="P381" s="23">
        <v>0</v>
      </c>
      <c r="Q381" s="23">
        <v>0</v>
      </c>
      <c r="R381" s="23">
        <v>0</v>
      </c>
    </row>
    <row r="382" spans="1:18" x14ac:dyDescent="0.2">
      <c r="A382" s="10">
        <v>380</v>
      </c>
      <c r="B382" s="15" t="s">
        <v>589</v>
      </c>
      <c r="C382" s="15" t="s">
        <v>589</v>
      </c>
      <c r="D382" s="15" t="s">
        <v>382</v>
      </c>
      <c r="E382" s="15" t="s">
        <v>383</v>
      </c>
      <c r="F382" s="16" t="s">
        <v>383</v>
      </c>
      <c r="G382" s="15" t="s">
        <v>383</v>
      </c>
      <c r="H382" s="16" t="s">
        <v>383</v>
      </c>
      <c r="I382" s="18">
        <v>0</v>
      </c>
      <c r="J382" s="19">
        <v>0</v>
      </c>
      <c r="K382" s="19">
        <v>4.63</v>
      </c>
      <c r="L382" s="19">
        <v>0</v>
      </c>
      <c r="M382" s="18">
        <v>-0.09</v>
      </c>
      <c r="N382" s="22">
        <v>0</v>
      </c>
      <c r="O382" s="22">
        <v>0</v>
      </c>
      <c r="P382" s="23">
        <v>-0.06</v>
      </c>
      <c r="Q382" s="23">
        <v>0</v>
      </c>
      <c r="R382" s="23">
        <v>0</v>
      </c>
    </row>
    <row r="383" spans="1:18" x14ac:dyDescent="0.2">
      <c r="A383" s="10">
        <v>381</v>
      </c>
      <c r="B383" s="15" t="s">
        <v>589</v>
      </c>
      <c r="C383" s="15" t="s">
        <v>590</v>
      </c>
      <c r="D383" s="15" t="s">
        <v>385</v>
      </c>
      <c r="E383" s="15" t="s">
        <v>383</v>
      </c>
      <c r="F383" s="16" t="s">
        <v>383</v>
      </c>
      <c r="G383" s="15" t="s">
        <v>383</v>
      </c>
      <c r="H383" s="16" t="s">
        <v>383</v>
      </c>
      <c r="I383" s="18">
        <v>0</v>
      </c>
      <c r="J383" s="19">
        <v>0</v>
      </c>
      <c r="K383" s="19">
        <v>283.11</v>
      </c>
      <c r="L383" s="19">
        <v>0</v>
      </c>
      <c r="M383" s="18">
        <v>-5.66</v>
      </c>
      <c r="N383" s="22">
        <v>0</v>
      </c>
      <c r="O383" s="22">
        <v>0</v>
      </c>
      <c r="P383" s="23">
        <v>0</v>
      </c>
      <c r="Q383" s="23">
        <v>0</v>
      </c>
      <c r="R383" s="23">
        <v>0</v>
      </c>
    </row>
    <row r="384" spans="1:18" x14ac:dyDescent="0.2">
      <c r="A384" s="10">
        <v>382</v>
      </c>
      <c r="B384" s="15" t="s">
        <v>441</v>
      </c>
      <c r="C384" s="15" t="s">
        <v>348</v>
      </c>
      <c r="D384" s="15" t="s">
        <v>385</v>
      </c>
      <c r="E384" s="15" t="s">
        <v>383</v>
      </c>
      <c r="F384" s="16" t="s">
        <v>384</v>
      </c>
      <c r="G384" s="15" t="s">
        <v>384</v>
      </c>
      <c r="H384" s="16" t="s">
        <v>384</v>
      </c>
      <c r="I384" s="18">
        <v>3868.45</v>
      </c>
      <c r="J384" s="19">
        <v>0</v>
      </c>
      <c r="K384" s="19">
        <v>0</v>
      </c>
      <c r="L384" s="19">
        <v>464.21</v>
      </c>
      <c r="M384" s="18">
        <v>-77.37</v>
      </c>
      <c r="N384" s="22">
        <v>-0.95</v>
      </c>
      <c r="O384" s="22">
        <v>0</v>
      </c>
      <c r="P384" s="23">
        <v>0</v>
      </c>
      <c r="Q384" s="23">
        <v>-0.11</v>
      </c>
      <c r="R384" s="23">
        <v>0.02</v>
      </c>
    </row>
    <row r="385" spans="1:18" x14ac:dyDescent="0.2">
      <c r="A385" s="10">
        <v>383</v>
      </c>
      <c r="B385" s="15" t="s">
        <v>126</v>
      </c>
      <c r="C385" s="15" t="s">
        <v>126</v>
      </c>
      <c r="D385" s="15" t="s">
        <v>382</v>
      </c>
      <c r="E385" s="15" t="s">
        <v>383</v>
      </c>
      <c r="F385" s="16" t="s">
        <v>384</v>
      </c>
      <c r="G385" s="15" t="s">
        <v>383</v>
      </c>
      <c r="H385" s="16" t="s">
        <v>383</v>
      </c>
      <c r="I385" s="18">
        <v>0</v>
      </c>
      <c r="J385" s="19">
        <v>0</v>
      </c>
      <c r="K385" s="19">
        <v>6.83</v>
      </c>
      <c r="L385" s="19">
        <v>0</v>
      </c>
      <c r="M385" s="18">
        <v>-0.14000000000000001</v>
      </c>
      <c r="N385" s="22">
        <v>0</v>
      </c>
      <c r="O385" s="22">
        <v>0</v>
      </c>
      <c r="P385" s="23">
        <v>-4.62</v>
      </c>
      <c r="Q385" s="23">
        <v>0</v>
      </c>
      <c r="R385" s="23">
        <v>0.09</v>
      </c>
    </row>
    <row r="386" spans="1:18" x14ac:dyDescent="0.2">
      <c r="A386" s="10">
        <v>384</v>
      </c>
      <c r="B386" s="15" t="s">
        <v>127</v>
      </c>
      <c r="C386" s="15" t="s">
        <v>127</v>
      </c>
      <c r="D386" s="15" t="s">
        <v>382</v>
      </c>
      <c r="E386" s="15" t="s">
        <v>383</v>
      </c>
      <c r="F386" s="16" t="s">
        <v>384</v>
      </c>
      <c r="G386" s="15" t="s">
        <v>383</v>
      </c>
      <c r="H386" s="16" t="s">
        <v>383</v>
      </c>
      <c r="I386" s="18">
        <v>0</v>
      </c>
      <c r="J386" s="19">
        <v>0</v>
      </c>
      <c r="K386" s="19">
        <v>53.11</v>
      </c>
      <c r="L386" s="19">
        <v>0</v>
      </c>
      <c r="M386" s="18">
        <v>-1.06</v>
      </c>
      <c r="N386" s="22">
        <v>0</v>
      </c>
      <c r="O386" s="22">
        <v>0</v>
      </c>
      <c r="P386" s="23">
        <v>-5.56</v>
      </c>
      <c r="Q386" s="23">
        <v>0</v>
      </c>
      <c r="R386" s="23">
        <v>0.11</v>
      </c>
    </row>
    <row r="387" spans="1:18" x14ac:dyDescent="0.2">
      <c r="A387" s="10">
        <v>385</v>
      </c>
      <c r="B387" s="15" t="s">
        <v>125</v>
      </c>
      <c r="C387" s="15" t="s">
        <v>125</v>
      </c>
      <c r="D387" s="15" t="s">
        <v>382</v>
      </c>
      <c r="E387" s="15" t="s">
        <v>383</v>
      </c>
      <c r="F387" s="16" t="s">
        <v>384</v>
      </c>
      <c r="G387" s="15" t="s">
        <v>383</v>
      </c>
      <c r="H387" s="16" t="s">
        <v>383</v>
      </c>
      <c r="I387" s="18">
        <v>0</v>
      </c>
      <c r="J387" s="19">
        <v>0</v>
      </c>
      <c r="K387" s="19">
        <v>0.08</v>
      </c>
      <c r="L387" s="19">
        <v>0</v>
      </c>
      <c r="M387" s="18">
        <v>0</v>
      </c>
      <c r="N387" s="22">
        <v>0</v>
      </c>
      <c r="O387" s="22">
        <v>0</v>
      </c>
      <c r="P387" s="23">
        <v>-22.44</v>
      </c>
      <c r="Q387" s="23">
        <v>0</v>
      </c>
      <c r="R387" s="23">
        <v>0.45</v>
      </c>
    </row>
    <row r="388" spans="1:18" x14ac:dyDescent="0.2">
      <c r="A388" s="10">
        <v>386</v>
      </c>
      <c r="B388" s="15" t="s">
        <v>256</v>
      </c>
      <c r="C388" s="15" t="s">
        <v>591</v>
      </c>
      <c r="D388" s="15" t="s">
        <v>382</v>
      </c>
      <c r="E388" s="15" t="s">
        <v>383</v>
      </c>
      <c r="F388" s="16" t="s">
        <v>384</v>
      </c>
      <c r="G388" s="15" t="s">
        <v>383</v>
      </c>
      <c r="H388" s="16" t="s">
        <v>383</v>
      </c>
      <c r="I388" s="18">
        <v>0</v>
      </c>
      <c r="J388" s="19">
        <v>0</v>
      </c>
      <c r="K388" s="19">
        <v>2.59</v>
      </c>
      <c r="L388" s="19">
        <v>0</v>
      </c>
      <c r="M388" s="18">
        <v>-0.05</v>
      </c>
      <c r="N388" s="22">
        <v>0</v>
      </c>
      <c r="O388" s="22">
        <v>0</v>
      </c>
      <c r="P388" s="23">
        <v>-84.03</v>
      </c>
      <c r="Q388" s="23">
        <v>0</v>
      </c>
      <c r="R388" s="23">
        <v>1.68</v>
      </c>
    </row>
    <row r="389" spans="1:18" x14ac:dyDescent="0.2">
      <c r="A389" s="10">
        <v>387</v>
      </c>
      <c r="B389" s="15" t="s">
        <v>256</v>
      </c>
      <c r="C389" s="15" t="s">
        <v>258</v>
      </c>
      <c r="D389" s="15" t="s">
        <v>385</v>
      </c>
      <c r="E389" s="15" t="s">
        <v>383</v>
      </c>
      <c r="F389" s="16" t="s">
        <v>384</v>
      </c>
      <c r="G389" s="15" t="s">
        <v>383</v>
      </c>
      <c r="H389" s="16" t="s">
        <v>383</v>
      </c>
      <c r="I389" s="18">
        <v>0</v>
      </c>
      <c r="J389" s="19">
        <v>0</v>
      </c>
      <c r="K389" s="19">
        <v>198.57</v>
      </c>
      <c r="L389" s="19">
        <v>0</v>
      </c>
      <c r="M389" s="18">
        <v>-3.97</v>
      </c>
      <c r="N389" s="22">
        <v>0</v>
      </c>
      <c r="O389" s="22">
        <v>0</v>
      </c>
      <c r="P389" s="23">
        <v>0</v>
      </c>
      <c r="Q389" s="23">
        <v>0</v>
      </c>
      <c r="R389" s="23">
        <v>0</v>
      </c>
    </row>
    <row r="390" spans="1:18" x14ac:dyDescent="0.2">
      <c r="A390" s="10">
        <v>388</v>
      </c>
      <c r="B390" s="15" t="s">
        <v>592</v>
      </c>
      <c r="C390" s="15" t="s">
        <v>592</v>
      </c>
      <c r="D390" s="15" t="s">
        <v>385</v>
      </c>
      <c r="E390" s="15" t="s">
        <v>383</v>
      </c>
      <c r="F390" s="16" t="s">
        <v>384</v>
      </c>
      <c r="G390" s="15" t="s">
        <v>384</v>
      </c>
      <c r="H390" s="16" t="s">
        <v>384</v>
      </c>
      <c r="I390" s="18">
        <v>1731.13</v>
      </c>
      <c r="J390" s="19">
        <v>0</v>
      </c>
      <c r="K390" s="19">
        <v>0</v>
      </c>
      <c r="L390" s="19">
        <v>207.74</v>
      </c>
      <c r="M390" s="18">
        <v>-34.619999999999997</v>
      </c>
      <c r="N390" s="22">
        <v>-2.02</v>
      </c>
      <c r="O390" s="22">
        <v>0</v>
      </c>
      <c r="P390" s="23">
        <v>0</v>
      </c>
      <c r="Q390" s="23">
        <v>-0.24</v>
      </c>
      <c r="R390" s="23">
        <v>0.04</v>
      </c>
    </row>
    <row r="391" spans="1:18" x14ac:dyDescent="0.2">
      <c r="A391" s="10">
        <v>389</v>
      </c>
      <c r="B391" s="15" t="s">
        <v>593</v>
      </c>
      <c r="C391" s="15" t="s">
        <v>593</v>
      </c>
      <c r="D391" s="15" t="s">
        <v>382</v>
      </c>
      <c r="E391" s="15" t="s">
        <v>383</v>
      </c>
      <c r="F391" s="16" t="s">
        <v>383</v>
      </c>
      <c r="G391" s="15" t="s">
        <v>383</v>
      </c>
      <c r="H391" s="16" t="s">
        <v>384</v>
      </c>
      <c r="I391" s="18">
        <v>2.2999999999999998</v>
      </c>
      <c r="J391" s="19">
        <v>0</v>
      </c>
      <c r="K391" s="19">
        <v>0</v>
      </c>
      <c r="L391" s="19">
        <v>0.28000000000000003</v>
      </c>
      <c r="M391" s="18">
        <v>-0.05</v>
      </c>
      <c r="N391" s="22">
        <v>0</v>
      </c>
      <c r="O391" s="22">
        <v>0</v>
      </c>
      <c r="P391" s="23">
        <v>-473.11</v>
      </c>
      <c r="Q391" s="23">
        <v>0</v>
      </c>
      <c r="R391" s="23">
        <v>0</v>
      </c>
    </row>
    <row r="392" spans="1:18" x14ac:dyDescent="0.2">
      <c r="A392" s="10">
        <v>390</v>
      </c>
      <c r="B392" s="15" t="s">
        <v>593</v>
      </c>
      <c r="C392" s="15" t="s">
        <v>261</v>
      </c>
      <c r="D392" s="15" t="s">
        <v>385</v>
      </c>
      <c r="E392" s="15" t="s">
        <v>383</v>
      </c>
      <c r="F392" s="16" t="s">
        <v>383</v>
      </c>
      <c r="G392" s="15" t="s">
        <v>383</v>
      </c>
      <c r="H392" s="16" t="s">
        <v>384</v>
      </c>
      <c r="I392" s="18">
        <v>1.63</v>
      </c>
      <c r="J392" s="19">
        <v>0</v>
      </c>
      <c r="K392" s="19">
        <v>0</v>
      </c>
      <c r="L392" s="20">
        <v>0.2</v>
      </c>
      <c r="M392" s="18">
        <v>-0.03</v>
      </c>
      <c r="N392" s="22">
        <v>0</v>
      </c>
      <c r="O392" s="22">
        <v>0</v>
      </c>
      <c r="P392" s="23">
        <v>0</v>
      </c>
      <c r="Q392" s="23">
        <v>0</v>
      </c>
      <c r="R392" s="23">
        <v>0</v>
      </c>
    </row>
    <row r="393" spans="1:18" x14ac:dyDescent="0.2">
      <c r="A393" s="10">
        <v>391</v>
      </c>
      <c r="B393" s="15" t="s">
        <v>594</v>
      </c>
      <c r="C393" s="15" t="s">
        <v>594</v>
      </c>
      <c r="D393" s="15" t="s">
        <v>382</v>
      </c>
      <c r="E393" s="15" t="s">
        <v>383</v>
      </c>
      <c r="F393" s="16" t="s">
        <v>384</v>
      </c>
      <c r="G393" s="15" t="s">
        <v>384</v>
      </c>
      <c r="H393" s="16" t="s">
        <v>384</v>
      </c>
      <c r="I393" s="18">
        <v>0</v>
      </c>
      <c r="J393" s="19">
        <v>0</v>
      </c>
      <c r="K393" s="19">
        <v>0</v>
      </c>
      <c r="L393" s="19">
        <v>0</v>
      </c>
      <c r="M393" s="18">
        <v>0</v>
      </c>
      <c r="N393" s="22">
        <v>-163.01</v>
      </c>
      <c r="O393" s="22">
        <v>0</v>
      </c>
      <c r="P393" s="23">
        <v>0</v>
      </c>
      <c r="Q393" s="23">
        <v>-19.559999999999999</v>
      </c>
      <c r="R393" s="23">
        <v>3.26</v>
      </c>
    </row>
    <row r="394" spans="1:18" x14ac:dyDescent="0.2">
      <c r="A394" s="10">
        <v>392</v>
      </c>
      <c r="B394" s="15" t="s">
        <v>594</v>
      </c>
      <c r="C394" s="15" t="s">
        <v>260</v>
      </c>
      <c r="D394" s="15" t="s">
        <v>385</v>
      </c>
      <c r="E394" s="15" t="s">
        <v>383</v>
      </c>
      <c r="F394" s="16" t="s">
        <v>384</v>
      </c>
      <c r="G394" s="15" t="s">
        <v>384</v>
      </c>
      <c r="H394" s="16" t="s">
        <v>384</v>
      </c>
      <c r="I394" s="18">
        <v>1300.8499999999999</v>
      </c>
      <c r="J394" s="19">
        <v>0</v>
      </c>
      <c r="K394" s="19">
        <v>0</v>
      </c>
      <c r="L394" s="20">
        <v>156.1</v>
      </c>
      <c r="M394" s="18">
        <v>-26.02</v>
      </c>
      <c r="N394" s="22">
        <v>0</v>
      </c>
      <c r="O394" s="22">
        <v>0</v>
      </c>
      <c r="P394" s="23">
        <v>0</v>
      </c>
      <c r="Q394" s="23">
        <v>0</v>
      </c>
      <c r="R394" s="23">
        <v>0</v>
      </c>
    </row>
    <row r="395" spans="1:18" x14ac:dyDescent="0.2">
      <c r="A395" s="10">
        <v>393</v>
      </c>
      <c r="B395" s="15" t="s">
        <v>267</v>
      </c>
      <c r="C395" s="15" t="s">
        <v>267</v>
      </c>
      <c r="D395" s="15" t="s">
        <v>382</v>
      </c>
      <c r="E395" s="15" t="s">
        <v>383</v>
      </c>
      <c r="F395" s="16" t="s">
        <v>384</v>
      </c>
      <c r="G395" s="15" t="s">
        <v>384</v>
      </c>
      <c r="H395" s="16" t="s">
        <v>384</v>
      </c>
      <c r="I395" s="18">
        <v>0.01</v>
      </c>
      <c r="J395" s="19">
        <v>0</v>
      </c>
      <c r="K395" s="19">
        <v>0</v>
      </c>
      <c r="L395" s="19">
        <v>0</v>
      </c>
      <c r="M395" s="18">
        <v>0</v>
      </c>
      <c r="N395" s="22">
        <v>-116.44</v>
      </c>
      <c r="O395" s="22">
        <v>0</v>
      </c>
      <c r="P395" s="23">
        <v>0</v>
      </c>
      <c r="Q395" s="23">
        <v>-13.97</v>
      </c>
      <c r="R395" s="23">
        <v>2.33</v>
      </c>
    </row>
    <row r="396" spans="1:18" x14ac:dyDescent="0.2">
      <c r="A396" s="10">
        <v>394</v>
      </c>
      <c r="B396" s="15" t="s">
        <v>267</v>
      </c>
      <c r="C396" s="15" t="s">
        <v>268</v>
      </c>
      <c r="D396" s="15" t="s">
        <v>385</v>
      </c>
      <c r="E396" s="15" t="s">
        <v>383</v>
      </c>
      <c r="F396" s="16" t="s">
        <v>384</v>
      </c>
      <c r="G396" s="15" t="s">
        <v>384</v>
      </c>
      <c r="H396" s="16" t="s">
        <v>384</v>
      </c>
      <c r="I396" s="18">
        <v>3248.47</v>
      </c>
      <c r="J396" s="19">
        <v>0</v>
      </c>
      <c r="K396" s="19">
        <v>0</v>
      </c>
      <c r="L396" s="20">
        <v>389.82</v>
      </c>
      <c r="M396" s="21">
        <v>-64.97</v>
      </c>
      <c r="N396" s="22">
        <v>0</v>
      </c>
      <c r="O396" s="22">
        <v>0</v>
      </c>
      <c r="P396" s="23">
        <v>0</v>
      </c>
      <c r="Q396" s="23">
        <v>0</v>
      </c>
      <c r="R396" s="23">
        <v>0</v>
      </c>
    </row>
    <row r="397" spans="1:18" x14ac:dyDescent="0.2">
      <c r="A397" s="10">
        <v>395</v>
      </c>
      <c r="B397" s="15" t="s">
        <v>269</v>
      </c>
      <c r="C397" s="15" t="s">
        <v>269</v>
      </c>
      <c r="D397" s="15" t="s">
        <v>385</v>
      </c>
      <c r="E397" s="15" t="s">
        <v>383</v>
      </c>
      <c r="F397" s="16" t="s">
        <v>384</v>
      </c>
      <c r="G397" s="15" t="s">
        <v>384</v>
      </c>
      <c r="H397" s="16" t="s">
        <v>384</v>
      </c>
      <c r="I397" s="18">
        <v>48736.99</v>
      </c>
      <c r="J397" s="19">
        <v>0</v>
      </c>
      <c r="K397" s="19">
        <v>0</v>
      </c>
      <c r="L397" s="20">
        <v>5848.44</v>
      </c>
      <c r="M397" s="18">
        <v>-974.74</v>
      </c>
      <c r="N397" s="22">
        <v>-7.0000000000000007E-2</v>
      </c>
      <c r="O397" s="22">
        <v>0</v>
      </c>
      <c r="P397" s="23">
        <v>0</v>
      </c>
      <c r="Q397" s="23">
        <v>-0.01</v>
      </c>
      <c r="R397" s="23">
        <v>0</v>
      </c>
    </row>
    <row r="398" spans="1:18" x14ac:dyDescent="0.2">
      <c r="A398" s="10">
        <v>396</v>
      </c>
      <c r="B398" s="15" t="s">
        <v>270</v>
      </c>
      <c r="C398" s="15" t="s">
        <v>270</v>
      </c>
      <c r="D398" s="15" t="s">
        <v>385</v>
      </c>
      <c r="E398" s="15" t="s">
        <v>383</v>
      </c>
      <c r="F398" s="16" t="s">
        <v>383</v>
      </c>
      <c r="G398" s="15" t="s">
        <v>384</v>
      </c>
      <c r="H398" s="16" t="s">
        <v>384</v>
      </c>
      <c r="I398" s="18">
        <v>36045.71</v>
      </c>
      <c r="J398" s="19">
        <v>0</v>
      </c>
      <c r="K398" s="19">
        <v>0</v>
      </c>
      <c r="L398" s="19">
        <v>4325.49</v>
      </c>
      <c r="M398" s="18">
        <v>-720.91</v>
      </c>
      <c r="N398" s="22">
        <v>-0.9</v>
      </c>
      <c r="O398" s="22">
        <v>0</v>
      </c>
      <c r="P398" s="23">
        <v>0</v>
      </c>
      <c r="Q398" s="23">
        <v>-0.11</v>
      </c>
      <c r="R398" s="23">
        <v>0</v>
      </c>
    </row>
    <row r="399" spans="1:18" x14ac:dyDescent="0.2">
      <c r="A399" s="10">
        <v>397</v>
      </c>
      <c r="B399" s="15" t="s">
        <v>595</v>
      </c>
      <c r="C399" s="15" t="s">
        <v>595</v>
      </c>
      <c r="D399" s="15" t="s">
        <v>385</v>
      </c>
      <c r="E399" s="15" t="s">
        <v>383</v>
      </c>
      <c r="F399" s="16" t="s">
        <v>384</v>
      </c>
      <c r="G399" s="15" t="s">
        <v>384</v>
      </c>
      <c r="H399" s="16" t="s">
        <v>383</v>
      </c>
      <c r="I399" s="18">
        <v>0</v>
      </c>
      <c r="J399" s="19">
        <v>0</v>
      </c>
      <c r="K399" s="19">
        <v>107180.76</v>
      </c>
      <c r="L399" s="19">
        <v>0</v>
      </c>
      <c r="M399" s="18">
        <v>-2143.62</v>
      </c>
      <c r="N399" s="22">
        <v>-1.48</v>
      </c>
      <c r="O399" s="22">
        <v>0</v>
      </c>
      <c r="P399" s="23">
        <v>0</v>
      </c>
      <c r="Q399" s="23">
        <v>-0.18</v>
      </c>
      <c r="R399" s="23">
        <v>0.03</v>
      </c>
    </row>
    <row r="400" spans="1:18" x14ac:dyDescent="0.2">
      <c r="A400" s="10">
        <v>398</v>
      </c>
      <c r="B400" s="15" t="s">
        <v>596</v>
      </c>
      <c r="C400" s="15" t="s">
        <v>596</v>
      </c>
      <c r="D400" s="15" t="s">
        <v>382</v>
      </c>
      <c r="E400" s="15" t="s">
        <v>383</v>
      </c>
      <c r="F400" s="16" t="s">
        <v>384</v>
      </c>
      <c r="G400" s="15" t="s">
        <v>384</v>
      </c>
      <c r="H400" s="16" t="s">
        <v>384</v>
      </c>
      <c r="I400" s="18">
        <v>34970.300000000003</v>
      </c>
      <c r="J400" s="19">
        <v>0</v>
      </c>
      <c r="K400" s="19">
        <v>0</v>
      </c>
      <c r="L400" s="20">
        <v>4196.4399999999996</v>
      </c>
      <c r="M400" s="18">
        <v>-699.41</v>
      </c>
      <c r="N400" s="22">
        <v>-212.76</v>
      </c>
      <c r="O400" s="22">
        <v>0</v>
      </c>
      <c r="P400" s="23">
        <v>0</v>
      </c>
      <c r="Q400" s="23">
        <v>-25.53</v>
      </c>
      <c r="R400" s="23">
        <v>4.26</v>
      </c>
    </row>
    <row r="401" spans="1:18" x14ac:dyDescent="0.2">
      <c r="A401" s="10">
        <v>399</v>
      </c>
      <c r="B401" s="15" t="s">
        <v>596</v>
      </c>
      <c r="C401" s="15" t="s">
        <v>597</v>
      </c>
      <c r="D401" s="15" t="s">
        <v>385</v>
      </c>
      <c r="E401" s="15" t="s">
        <v>383</v>
      </c>
      <c r="F401" s="16" t="s">
        <v>384</v>
      </c>
      <c r="G401" s="15" t="s">
        <v>384</v>
      </c>
      <c r="H401" s="16" t="s">
        <v>384</v>
      </c>
      <c r="I401" s="18">
        <v>2097.5100000000002</v>
      </c>
      <c r="J401" s="19">
        <v>0</v>
      </c>
      <c r="K401" s="19">
        <v>0</v>
      </c>
      <c r="L401" s="19">
        <v>251.7</v>
      </c>
      <c r="M401" s="18">
        <v>-41.95</v>
      </c>
      <c r="N401" s="22">
        <v>0</v>
      </c>
      <c r="O401" s="22">
        <v>0</v>
      </c>
      <c r="P401" s="23">
        <v>0</v>
      </c>
      <c r="Q401" s="23">
        <v>0</v>
      </c>
      <c r="R401" s="23">
        <v>0</v>
      </c>
    </row>
    <row r="402" spans="1:18" x14ac:dyDescent="0.2">
      <c r="A402" s="10">
        <v>400</v>
      </c>
      <c r="B402" s="15" t="s">
        <v>263</v>
      </c>
      <c r="C402" s="15" t="s">
        <v>263</v>
      </c>
      <c r="D402" s="15" t="s">
        <v>382</v>
      </c>
      <c r="E402" s="15" t="s">
        <v>383</v>
      </c>
      <c r="F402" s="16" t="s">
        <v>384</v>
      </c>
      <c r="G402" s="15" t="s">
        <v>384</v>
      </c>
      <c r="H402" s="16" t="s">
        <v>384</v>
      </c>
      <c r="I402" s="18">
        <v>0</v>
      </c>
      <c r="J402" s="19">
        <v>0</v>
      </c>
      <c r="K402" s="19">
        <v>0</v>
      </c>
      <c r="L402" s="19">
        <v>0</v>
      </c>
      <c r="M402" s="18">
        <v>0</v>
      </c>
      <c r="N402" s="22">
        <v>-0.99</v>
      </c>
      <c r="O402" s="22">
        <v>0</v>
      </c>
      <c r="P402" s="23">
        <v>0</v>
      </c>
      <c r="Q402" s="23">
        <v>-0.12</v>
      </c>
      <c r="R402" s="23">
        <v>0.02</v>
      </c>
    </row>
    <row r="403" spans="1:18" x14ac:dyDescent="0.2">
      <c r="A403" s="10">
        <v>401</v>
      </c>
      <c r="B403" s="15" t="s">
        <v>264</v>
      </c>
      <c r="C403" s="15" t="s">
        <v>264</v>
      </c>
      <c r="D403" s="15" t="s">
        <v>382</v>
      </c>
      <c r="E403" s="15" t="s">
        <v>383</v>
      </c>
      <c r="F403" s="16" t="s">
        <v>384</v>
      </c>
      <c r="G403" s="15" t="s">
        <v>384</v>
      </c>
      <c r="H403" s="16" t="s">
        <v>384</v>
      </c>
      <c r="I403" s="18">
        <v>3.77</v>
      </c>
      <c r="J403" s="19">
        <v>0</v>
      </c>
      <c r="K403" s="19">
        <v>0</v>
      </c>
      <c r="L403" s="19">
        <v>0.45</v>
      </c>
      <c r="M403" s="18">
        <v>-0.08</v>
      </c>
      <c r="N403" s="22">
        <v>-2.5499999999999998</v>
      </c>
      <c r="O403" s="22">
        <v>0</v>
      </c>
      <c r="P403" s="23">
        <v>0</v>
      </c>
      <c r="Q403" s="23">
        <v>-0.31</v>
      </c>
      <c r="R403" s="23">
        <v>0.05</v>
      </c>
    </row>
    <row r="404" spans="1:18" x14ac:dyDescent="0.2">
      <c r="A404" s="10">
        <v>402</v>
      </c>
      <c r="B404" s="15" t="s">
        <v>264</v>
      </c>
      <c r="C404" s="15" t="s">
        <v>265</v>
      </c>
      <c r="D404" s="15" t="s">
        <v>385</v>
      </c>
      <c r="E404" s="15" t="s">
        <v>383</v>
      </c>
      <c r="F404" s="16" t="s">
        <v>384</v>
      </c>
      <c r="G404" s="15" t="s">
        <v>384</v>
      </c>
      <c r="H404" s="16" t="s">
        <v>384</v>
      </c>
      <c r="I404" s="18">
        <v>61.26</v>
      </c>
      <c r="J404" s="19">
        <v>0</v>
      </c>
      <c r="K404" s="19">
        <v>0</v>
      </c>
      <c r="L404" s="20">
        <v>7.35</v>
      </c>
      <c r="M404" s="18">
        <v>-1.23</v>
      </c>
      <c r="N404" s="22">
        <v>0</v>
      </c>
      <c r="O404" s="22">
        <v>0</v>
      </c>
      <c r="P404" s="23">
        <v>0</v>
      </c>
      <c r="Q404" s="23">
        <v>0</v>
      </c>
      <c r="R404" s="23">
        <v>0</v>
      </c>
    </row>
    <row r="405" spans="1:18" x14ac:dyDescent="0.2">
      <c r="A405" s="10">
        <v>403</v>
      </c>
      <c r="B405" s="15" t="s">
        <v>598</v>
      </c>
      <c r="C405" s="15" t="s">
        <v>598</v>
      </c>
      <c r="D405" s="15" t="s">
        <v>382</v>
      </c>
      <c r="E405" s="15" t="s">
        <v>383</v>
      </c>
      <c r="F405" s="16" t="s">
        <v>384</v>
      </c>
      <c r="G405" s="15" t="s">
        <v>384</v>
      </c>
      <c r="H405" s="16" t="s">
        <v>384</v>
      </c>
      <c r="I405" s="18">
        <v>13395.47</v>
      </c>
      <c r="J405" s="19">
        <v>0</v>
      </c>
      <c r="K405" s="19">
        <v>0</v>
      </c>
      <c r="L405" s="20">
        <v>1607.46</v>
      </c>
      <c r="M405" s="18">
        <v>-267.91000000000003</v>
      </c>
      <c r="N405" s="22">
        <v>-3491.49</v>
      </c>
      <c r="O405" s="22">
        <v>0</v>
      </c>
      <c r="P405" s="23">
        <v>0</v>
      </c>
      <c r="Q405" s="23">
        <v>-418.98</v>
      </c>
      <c r="R405" s="23">
        <v>69.83</v>
      </c>
    </row>
    <row r="406" spans="1:18" x14ac:dyDescent="0.2">
      <c r="A406" s="10">
        <v>404</v>
      </c>
      <c r="B406" s="15" t="s">
        <v>598</v>
      </c>
      <c r="C406" s="15" t="s">
        <v>599</v>
      </c>
      <c r="D406" s="15" t="s">
        <v>385</v>
      </c>
      <c r="E406" s="15" t="s">
        <v>383</v>
      </c>
      <c r="F406" s="16" t="s">
        <v>384</v>
      </c>
      <c r="G406" s="15" t="s">
        <v>384</v>
      </c>
      <c r="H406" s="16" t="s">
        <v>384</v>
      </c>
      <c r="I406" s="18">
        <v>983.14</v>
      </c>
      <c r="J406" s="19">
        <v>0</v>
      </c>
      <c r="K406" s="19">
        <v>0</v>
      </c>
      <c r="L406" s="19">
        <v>117.98</v>
      </c>
      <c r="M406" s="18">
        <v>-19.66</v>
      </c>
      <c r="N406" s="22">
        <v>0</v>
      </c>
      <c r="O406" s="22">
        <v>0</v>
      </c>
      <c r="P406" s="23">
        <v>0</v>
      </c>
      <c r="Q406" s="23">
        <v>0</v>
      </c>
      <c r="R406" s="23">
        <v>0</v>
      </c>
    </row>
    <row r="407" spans="1:18" x14ac:dyDescent="0.2">
      <c r="A407" s="10">
        <v>405</v>
      </c>
      <c r="B407" s="15" t="s">
        <v>600</v>
      </c>
      <c r="C407" s="15" t="s">
        <v>600</v>
      </c>
      <c r="D407" s="15" t="s">
        <v>382</v>
      </c>
      <c r="E407" s="15" t="s">
        <v>383</v>
      </c>
      <c r="F407" s="16" t="s">
        <v>384</v>
      </c>
      <c r="G407" s="15" t="s">
        <v>384</v>
      </c>
      <c r="H407" s="16" t="s">
        <v>384</v>
      </c>
      <c r="I407" s="18">
        <v>9521.2199999999993</v>
      </c>
      <c r="J407" s="19">
        <v>0</v>
      </c>
      <c r="K407" s="19">
        <v>0</v>
      </c>
      <c r="L407" s="20">
        <v>1142.55</v>
      </c>
      <c r="M407" s="18">
        <v>-190.42</v>
      </c>
      <c r="N407" s="22">
        <v>-2093.91</v>
      </c>
      <c r="O407" s="22">
        <v>0</v>
      </c>
      <c r="P407" s="23">
        <v>0</v>
      </c>
      <c r="Q407" s="23">
        <v>-251.27</v>
      </c>
      <c r="R407" s="23">
        <v>41.88</v>
      </c>
    </row>
    <row r="408" spans="1:18" x14ac:dyDescent="0.2">
      <c r="A408" s="10">
        <v>406</v>
      </c>
      <c r="B408" s="15" t="s">
        <v>600</v>
      </c>
      <c r="C408" s="15" t="s">
        <v>601</v>
      </c>
      <c r="D408" s="15" t="s">
        <v>385</v>
      </c>
      <c r="E408" s="15" t="s">
        <v>383</v>
      </c>
      <c r="F408" s="16" t="s">
        <v>384</v>
      </c>
      <c r="G408" s="15" t="s">
        <v>384</v>
      </c>
      <c r="H408" s="16" t="s">
        <v>384</v>
      </c>
      <c r="I408" s="18">
        <v>3278.02</v>
      </c>
      <c r="J408" s="19">
        <v>0</v>
      </c>
      <c r="K408" s="19">
        <v>0</v>
      </c>
      <c r="L408" s="19">
        <v>393.36</v>
      </c>
      <c r="M408" s="18">
        <v>-65.56</v>
      </c>
      <c r="N408" s="22">
        <v>0</v>
      </c>
      <c r="O408" s="22">
        <v>0</v>
      </c>
      <c r="P408" s="23">
        <v>0</v>
      </c>
      <c r="Q408" s="23">
        <v>0</v>
      </c>
      <c r="R408" s="23">
        <v>0</v>
      </c>
    </row>
    <row r="409" spans="1:18" x14ac:dyDescent="0.2">
      <c r="A409" s="10">
        <v>407</v>
      </c>
      <c r="B409" s="15" t="s">
        <v>602</v>
      </c>
      <c r="C409" s="15" t="s">
        <v>602</v>
      </c>
      <c r="D409" s="15" t="s">
        <v>385</v>
      </c>
      <c r="E409" s="15" t="s">
        <v>383</v>
      </c>
      <c r="F409" s="16" t="s">
        <v>384</v>
      </c>
      <c r="G409" s="15" t="s">
        <v>384</v>
      </c>
      <c r="H409" s="16" t="s">
        <v>384</v>
      </c>
      <c r="I409" s="18">
        <v>75675.14</v>
      </c>
      <c r="J409" s="19">
        <v>0</v>
      </c>
      <c r="K409" s="19">
        <v>0</v>
      </c>
      <c r="L409" s="19">
        <v>9081.02</v>
      </c>
      <c r="M409" s="18">
        <v>-1513.5</v>
      </c>
      <c r="N409" s="22">
        <v>-0.84</v>
      </c>
      <c r="O409" s="22">
        <v>0</v>
      </c>
      <c r="P409" s="23">
        <v>0</v>
      </c>
      <c r="Q409" s="23">
        <v>-0.1</v>
      </c>
      <c r="R409" s="23">
        <v>0.02</v>
      </c>
    </row>
    <row r="410" spans="1:18" x14ac:dyDescent="0.2">
      <c r="A410" s="10">
        <v>408</v>
      </c>
      <c r="B410" s="15" t="s">
        <v>603</v>
      </c>
      <c r="C410" s="15" t="s">
        <v>603</v>
      </c>
      <c r="D410" s="15" t="s">
        <v>385</v>
      </c>
      <c r="E410" s="15" t="s">
        <v>383</v>
      </c>
      <c r="F410" s="16" t="s">
        <v>384</v>
      </c>
      <c r="G410" s="15" t="s">
        <v>384</v>
      </c>
      <c r="H410" s="16" t="s">
        <v>384</v>
      </c>
      <c r="I410" s="18">
        <v>40508.67</v>
      </c>
      <c r="J410" s="19">
        <v>0</v>
      </c>
      <c r="K410" s="19">
        <v>0</v>
      </c>
      <c r="L410" s="19">
        <v>4861.04</v>
      </c>
      <c r="M410" s="18">
        <v>-810.17</v>
      </c>
      <c r="N410" s="22">
        <v>-7.64</v>
      </c>
      <c r="O410" s="22">
        <v>0</v>
      </c>
      <c r="P410" s="23">
        <v>0</v>
      </c>
      <c r="Q410" s="23">
        <v>-0.92</v>
      </c>
      <c r="R410" s="23">
        <v>0.15</v>
      </c>
    </row>
    <row r="411" spans="1:18" x14ac:dyDescent="0.2">
      <c r="A411" s="10">
        <v>409</v>
      </c>
      <c r="B411" s="15" t="s">
        <v>271</v>
      </c>
      <c r="C411" s="15" t="s">
        <v>271</v>
      </c>
      <c r="D411" s="15" t="s">
        <v>385</v>
      </c>
      <c r="E411" s="15" t="s">
        <v>383</v>
      </c>
      <c r="F411" s="16" t="s">
        <v>383</v>
      </c>
      <c r="G411" s="15" t="s">
        <v>384</v>
      </c>
      <c r="H411" s="16" t="s">
        <v>384</v>
      </c>
      <c r="I411" s="18">
        <v>37057.599999999999</v>
      </c>
      <c r="J411" s="19">
        <v>0</v>
      </c>
      <c r="K411" s="19">
        <v>0</v>
      </c>
      <c r="L411" s="19">
        <v>4446.91</v>
      </c>
      <c r="M411" s="18">
        <v>-741.15</v>
      </c>
      <c r="N411" s="22">
        <v>-5.29</v>
      </c>
      <c r="O411" s="22">
        <v>0</v>
      </c>
      <c r="P411" s="23">
        <v>0</v>
      </c>
      <c r="Q411" s="23">
        <v>-0.63</v>
      </c>
      <c r="R411" s="23">
        <v>0</v>
      </c>
    </row>
    <row r="412" spans="1:18" x14ac:dyDescent="0.2">
      <c r="A412" s="10">
        <v>410</v>
      </c>
      <c r="B412" s="15" t="s">
        <v>604</v>
      </c>
      <c r="C412" s="15" t="s">
        <v>604</v>
      </c>
      <c r="D412" s="15" t="s">
        <v>382</v>
      </c>
      <c r="E412" s="15" t="s">
        <v>383</v>
      </c>
      <c r="F412" s="16" t="s">
        <v>384</v>
      </c>
      <c r="G412" s="15" t="s">
        <v>383</v>
      </c>
      <c r="H412" s="16" t="s">
        <v>383</v>
      </c>
      <c r="I412" s="18">
        <v>0</v>
      </c>
      <c r="J412" s="19">
        <v>0</v>
      </c>
      <c r="K412" s="19">
        <v>0.31</v>
      </c>
      <c r="L412" s="19">
        <v>0</v>
      </c>
      <c r="M412" s="18">
        <v>-0.01</v>
      </c>
      <c r="N412" s="22">
        <v>0</v>
      </c>
      <c r="O412" s="22">
        <v>0</v>
      </c>
      <c r="P412" s="23">
        <v>-12.58</v>
      </c>
      <c r="Q412" s="23">
        <v>0</v>
      </c>
      <c r="R412" s="23">
        <v>0.25</v>
      </c>
    </row>
    <row r="413" spans="1:18" x14ac:dyDescent="0.2">
      <c r="A413" s="10">
        <v>411</v>
      </c>
      <c r="B413" s="15" t="s">
        <v>604</v>
      </c>
      <c r="C413" s="15" t="s">
        <v>605</v>
      </c>
      <c r="D413" s="15" t="s">
        <v>385</v>
      </c>
      <c r="E413" s="15" t="s">
        <v>383</v>
      </c>
      <c r="F413" s="16" t="s">
        <v>384</v>
      </c>
      <c r="G413" s="15" t="s">
        <v>383</v>
      </c>
      <c r="H413" s="16" t="s">
        <v>383</v>
      </c>
      <c r="I413" s="18">
        <v>0</v>
      </c>
      <c r="J413" s="19">
        <v>0</v>
      </c>
      <c r="K413" s="19">
        <v>0.66</v>
      </c>
      <c r="L413" s="19">
        <v>0</v>
      </c>
      <c r="M413" s="18">
        <v>-0.01</v>
      </c>
      <c r="N413" s="22">
        <v>0</v>
      </c>
      <c r="O413" s="22">
        <v>0</v>
      </c>
      <c r="P413" s="23">
        <v>0</v>
      </c>
      <c r="Q413" s="23">
        <v>0</v>
      </c>
      <c r="R413" s="23">
        <v>0</v>
      </c>
    </row>
    <row r="414" spans="1:18" x14ac:dyDescent="0.2">
      <c r="A414" s="10">
        <v>412</v>
      </c>
      <c r="B414" s="15" t="s">
        <v>274</v>
      </c>
      <c r="C414" s="15" t="s">
        <v>274</v>
      </c>
      <c r="D414" s="15" t="s">
        <v>382</v>
      </c>
      <c r="E414" s="15" t="s">
        <v>383</v>
      </c>
      <c r="F414" s="16" t="s">
        <v>384</v>
      </c>
      <c r="G414" s="15" t="s">
        <v>384</v>
      </c>
      <c r="H414" s="16" t="s">
        <v>384</v>
      </c>
      <c r="I414" s="18">
        <v>3.36</v>
      </c>
      <c r="J414" s="19">
        <v>0</v>
      </c>
      <c r="K414" s="19">
        <v>0</v>
      </c>
      <c r="L414" s="19">
        <v>0.4</v>
      </c>
      <c r="M414" s="18">
        <v>-7.0000000000000007E-2</v>
      </c>
      <c r="N414" s="22">
        <v>-145.13999999999999</v>
      </c>
      <c r="O414" s="22">
        <v>0</v>
      </c>
      <c r="P414" s="23">
        <v>0</v>
      </c>
      <c r="Q414" s="23">
        <v>-17.420000000000002</v>
      </c>
      <c r="R414" s="23">
        <v>2.9</v>
      </c>
    </row>
    <row r="415" spans="1:18" x14ac:dyDescent="0.2">
      <c r="A415" s="10">
        <v>413</v>
      </c>
      <c r="B415" s="15" t="s">
        <v>274</v>
      </c>
      <c r="C415" s="15" t="s">
        <v>275</v>
      </c>
      <c r="D415" s="15" t="s">
        <v>385</v>
      </c>
      <c r="E415" s="15" t="s">
        <v>383</v>
      </c>
      <c r="F415" s="16" t="s">
        <v>384</v>
      </c>
      <c r="G415" s="15" t="s">
        <v>384</v>
      </c>
      <c r="H415" s="16" t="s">
        <v>384</v>
      </c>
      <c r="I415" s="18">
        <v>3753.7</v>
      </c>
      <c r="J415" s="19">
        <v>0</v>
      </c>
      <c r="K415" s="19">
        <v>0</v>
      </c>
      <c r="L415" s="19">
        <v>450.44</v>
      </c>
      <c r="M415" s="18">
        <v>-75.069999999999993</v>
      </c>
      <c r="N415" s="22">
        <v>0</v>
      </c>
      <c r="O415" s="22">
        <v>0</v>
      </c>
      <c r="P415" s="23">
        <v>0</v>
      </c>
      <c r="Q415" s="23">
        <v>0</v>
      </c>
      <c r="R415" s="23">
        <v>0</v>
      </c>
    </row>
    <row r="416" spans="1:18" x14ac:dyDescent="0.2">
      <c r="A416" s="10">
        <v>414</v>
      </c>
      <c r="B416" s="15" t="s">
        <v>272</v>
      </c>
      <c r="C416" s="15" t="s">
        <v>272</v>
      </c>
      <c r="D416" s="15" t="s">
        <v>382</v>
      </c>
      <c r="E416" s="15" t="s">
        <v>383</v>
      </c>
      <c r="F416" s="16" t="s">
        <v>383</v>
      </c>
      <c r="G416" s="15" t="s">
        <v>383</v>
      </c>
      <c r="H416" s="16" t="s">
        <v>383</v>
      </c>
      <c r="I416" s="18">
        <v>0</v>
      </c>
      <c r="J416" s="19">
        <v>0</v>
      </c>
      <c r="K416" s="19">
        <v>127.53</v>
      </c>
      <c r="L416" s="19">
        <v>0</v>
      </c>
      <c r="M416" s="18">
        <v>-2.5499999999999998</v>
      </c>
      <c r="N416" s="22">
        <v>0</v>
      </c>
      <c r="O416" s="22">
        <v>0</v>
      </c>
      <c r="P416" s="23">
        <v>-187.49</v>
      </c>
      <c r="Q416" s="23">
        <v>0</v>
      </c>
      <c r="R416" s="23">
        <v>0</v>
      </c>
    </row>
    <row r="417" spans="1:18" ht="12.75" customHeight="1" x14ac:dyDescent="0.2">
      <c r="A417" s="10">
        <v>415</v>
      </c>
      <c r="B417" s="15" t="s">
        <v>272</v>
      </c>
      <c r="C417" s="15" t="s">
        <v>606</v>
      </c>
      <c r="D417" s="15" t="s">
        <v>382</v>
      </c>
      <c r="E417" s="15" t="s">
        <v>383</v>
      </c>
      <c r="F417" s="16" t="s">
        <v>383</v>
      </c>
      <c r="G417" s="15" t="s">
        <v>383</v>
      </c>
      <c r="H417" s="16" t="s">
        <v>383</v>
      </c>
      <c r="I417" s="18">
        <v>0</v>
      </c>
      <c r="J417" s="19">
        <v>0</v>
      </c>
      <c r="K417" s="19">
        <v>2.62</v>
      </c>
      <c r="L417" s="19">
        <v>0</v>
      </c>
      <c r="M417" s="21">
        <v>-0.05</v>
      </c>
      <c r="N417" s="22">
        <v>0</v>
      </c>
      <c r="O417" s="22">
        <v>0</v>
      </c>
      <c r="P417" s="23">
        <v>-2.57</v>
      </c>
      <c r="Q417" s="23">
        <v>0</v>
      </c>
      <c r="R417" s="23">
        <v>0</v>
      </c>
    </row>
    <row r="418" spans="1:18" x14ac:dyDescent="0.2">
      <c r="A418" s="10">
        <v>416</v>
      </c>
      <c r="B418" s="15" t="s">
        <v>272</v>
      </c>
      <c r="C418" s="15" t="s">
        <v>273</v>
      </c>
      <c r="D418" s="15" t="s">
        <v>385</v>
      </c>
      <c r="E418" s="15" t="s">
        <v>383</v>
      </c>
      <c r="F418" s="16" t="s">
        <v>383</v>
      </c>
      <c r="G418" s="15" t="s">
        <v>383</v>
      </c>
      <c r="H418" s="16" t="s">
        <v>383</v>
      </c>
      <c r="I418" s="18">
        <v>0</v>
      </c>
      <c r="J418" s="19">
        <v>0</v>
      </c>
      <c r="K418" s="19">
        <v>49.01</v>
      </c>
      <c r="L418" s="19">
        <v>0</v>
      </c>
      <c r="M418" s="18">
        <v>-0.98</v>
      </c>
      <c r="N418" s="22">
        <v>0</v>
      </c>
      <c r="O418" s="22">
        <v>0</v>
      </c>
      <c r="P418" s="23">
        <v>0</v>
      </c>
      <c r="Q418" s="23">
        <v>0</v>
      </c>
      <c r="R418" s="23">
        <v>0</v>
      </c>
    </row>
    <row r="419" spans="1:18" x14ac:dyDescent="0.2">
      <c r="A419" s="10">
        <v>417</v>
      </c>
      <c r="B419" s="15" t="s">
        <v>607</v>
      </c>
      <c r="C419" s="15" t="s">
        <v>607</v>
      </c>
      <c r="D419" s="15" t="s">
        <v>382</v>
      </c>
      <c r="E419" s="15" t="s">
        <v>383</v>
      </c>
      <c r="F419" s="16" t="s">
        <v>383</v>
      </c>
      <c r="G419" s="15" t="s">
        <v>383</v>
      </c>
      <c r="H419" s="16" t="s">
        <v>383</v>
      </c>
      <c r="I419" s="18">
        <v>0</v>
      </c>
      <c r="J419" s="19">
        <v>0</v>
      </c>
      <c r="K419" s="19">
        <v>57.62</v>
      </c>
      <c r="L419" s="19">
        <v>0</v>
      </c>
      <c r="M419" s="18">
        <v>-1.1499999999999999</v>
      </c>
      <c r="N419" s="22">
        <v>0</v>
      </c>
      <c r="O419" s="22">
        <v>0</v>
      </c>
      <c r="P419" s="23">
        <v>-0.34</v>
      </c>
      <c r="Q419" s="23">
        <v>0</v>
      </c>
      <c r="R419" s="23">
        <v>0</v>
      </c>
    </row>
    <row r="420" spans="1:18" x14ac:dyDescent="0.2">
      <c r="A420" s="10">
        <v>418</v>
      </c>
      <c r="B420" s="15" t="s">
        <v>607</v>
      </c>
      <c r="C420" s="15" t="s">
        <v>262</v>
      </c>
      <c r="D420" s="15" t="s">
        <v>385</v>
      </c>
      <c r="E420" s="15" t="s">
        <v>383</v>
      </c>
      <c r="F420" s="16" t="s">
        <v>383</v>
      </c>
      <c r="G420" s="15" t="s">
        <v>383</v>
      </c>
      <c r="H420" s="16" t="s">
        <v>383</v>
      </c>
      <c r="I420" s="18">
        <v>0</v>
      </c>
      <c r="J420" s="19">
        <v>0</v>
      </c>
      <c r="K420" s="19">
        <v>76.02</v>
      </c>
      <c r="L420" s="19">
        <v>0</v>
      </c>
      <c r="M420" s="18">
        <v>-1.52</v>
      </c>
      <c r="N420" s="22">
        <v>0</v>
      </c>
      <c r="O420" s="22">
        <v>0</v>
      </c>
      <c r="P420" s="23">
        <v>0</v>
      </c>
      <c r="Q420" s="23">
        <v>0</v>
      </c>
      <c r="R420" s="23">
        <v>0</v>
      </c>
    </row>
    <row r="421" spans="1:18" x14ac:dyDescent="0.2">
      <c r="A421" s="10">
        <v>419</v>
      </c>
      <c r="B421" s="15" t="s">
        <v>608</v>
      </c>
      <c r="C421" s="15" t="s">
        <v>608</v>
      </c>
      <c r="D421" s="15" t="s">
        <v>382</v>
      </c>
      <c r="E421" s="15" t="s">
        <v>383</v>
      </c>
      <c r="F421" s="16" t="s">
        <v>383</v>
      </c>
      <c r="G421" s="15" t="s">
        <v>383</v>
      </c>
      <c r="H421" s="16" t="s">
        <v>383</v>
      </c>
      <c r="I421" s="18">
        <v>0</v>
      </c>
      <c r="J421" s="19">
        <v>0</v>
      </c>
      <c r="K421" s="19">
        <v>0.1</v>
      </c>
      <c r="L421" s="20">
        <v>0</v>
      </c>
      <c r="M421" s="21">
        <v>0</v>
      </c>
      <c r="N421" s="22">
        <v>0</v>
      </c>
      <c r="O421" s="22">
        <v>0</v>
      </c>
      <c r="P421" s="23">
        <v>-6.42</v>
      </c>
      <c r="Q421" s="23">
        <v>0</v>
      </c>
      <c r="R421" s="23">
        <v>0</v>
      </c>
    </row>
    <row r="422" spans="1:18" x14ac:dyDescent="0.2">
      <c r="A422" s="10">
        <v>420</v>
      </c>
      <c r="B422" s="15" t="s">
        <v>410</v>
      </c>
      <c r="C422" s="15" t="s">
        <v>228</v>
      </c>
      <c r="D422" s="15" t="s">
        <v>385</v>
      </c>
      <c r="E422" s="15" t="s">
        <v>383</v>
      </c>
      <c r="F422" s="16" t="s">
        <v>384</v>
      </c>
      <c r="G422" s="15" t="s">
        <v>384</v>
      </c>
      <c r="H422" s="16" t="s">
        <v>384</v>
      </c>
      <c r="I422" s="18">
        <v>31.25</v>
      </c>
      <c r="J422" s="19">
        <v>0</v>
      </c>
      <c r="K422" s="19">
        <v>0</v>
      </c>
      <c r="L422" s="19">
        <v>3.75</v>
      </c>
      <c r="M422" s="18">
        <v>-0.62</v>
      </c>
      <c r="N422" s="22">
        <v>-0.02</v>
      </c>
      <c r="O422" s="22">
        <v>0</v>
      </c>
      <c r="P422" s="23">
        <v>0</v>
      </c>
      <c r="Q422" s="23">
        <v>0</v>
      </c>
      <c r="R422" s="23">
        <v>0</v>
      </c>
    </row>
    <row r="423" spans="1:18" x14ac:dyDescent="0.2">
      <c r="A423" s="10">
        <v>421</v>
      </c>
      <c r="B423" s="15" t="s">
        <v>609</v>
      </c>
      <c r="C423" s="15" t="s">
        <v>609</v>
      </c>
      <c r="D423" s="15" t="s">
        <v>382</v>
      </c>
      <c r="E423" s="15" t="s">
        <v>383</v>
      </c>
      <c r="F423" s="16" t="s">
        <v>384</v>
      </c>
      <c r="G423" s="15" t="s">
        <v>383</v>
      </c>
      <c r="H423" s="16" t="s">
        <v>384</v>
      </c>
      <c r="I423" s="18">
        <v>129.38999999999999</v>
      </c>
      <c r="J423" s="19">
        <v>0</v>
      </c>
      <c r="K423" s="19">
        <v>0</v>
      </c>
      <c r="L423" s="19">
        <v>15.53</v>
      </c>
      <c r="M423" s="18">
        <v>-2.59</v>
      </c>
      <c r="N423" s="22">
        <v>0</v>
      </c>
      <c r="O423" s="22">
        <v>0</v>
      </c>
      <c r="P423" s="23">
        <v>-1.07</v>
      </c>
      <c r="Q423" s="23">
        <v>0</v>
      </c>
      <c r="R423" s="23">
        <v>0.02</v>
      </c>
    </row>
    <row r="424" spans="1:18" x14ac:dyDescent="0.2">
      <c r="A424" s="10">
        <v>422</v>
      </c>
      <c r="B424" s="15" t="s">
        <v>610</v>
      </c>
      <c r="C424" s="15" t="s">
        <v>610</v>
      </c>
      <c r="D424" s="15" t="s">
        <v>382</v>
      </c>
      <c r="E424" s="15" t="s">
        <v>383</v>
      </c>
      <c r="F424" s="16" t="s">
        <v>384</v>
      </c>
      <c r="G424" s="15" t="s">
        <v>384</v>
      </c>
      <c r="H424" s="16" t="s">
        <v>384</v>
      </c>
      <c r="I424" s="18">
        <v>12.77</v>
      </c>
      <c r="J424" s="19">
        <v>0</v>
      </c>
      <c r="K424" s="19">
        <v>0</v>
      </c>
      <c r="L424" s="19">
        <v>1.53</v>
      </c>
      <c r="M424" s="18">
        <v>-0.26</v>
      </c>
      <c r="N424" s="22">
        <v>-719.32</v>
      </c>
      <c r="O424" s="22">
        <v>0</v>
      </c>
      <c r="P424" s="23">
        <v>0</v>
      </c>
      <c r="Q424" s="23">
        <v>-86.32</v>
      </c>
      <c r="R424" s="23">
        <v>14.39</v>
      </c>
    </row>
    <row r="425" spans="1:18" x14ac:dyDescent="0.2">
      <c r="A425" s="10">
        <v>423</v>
      </c>
      <c r="B425" s="15" t="s">
        <v>445</v>
      </c>
      <c r="C425" s="15" t="s">
        <v>368</v>
      </c>
      <c r="D425" s="15" t="s">
        <v>385</v>
      </c>
      <c r="E425" s="15" t="s">
        <v>383</v>
      </c>
      <c r="F425" s="16" t="s">
        <v>384</v>
      </c>
      <c r="G425" s="15" t="s">
        <v>384</v>
      </c>
      <c r="H425" s="16" t="s">
        <v>384</v>
      </c>
      <c r="I425" s="18">
        <v>62.13</v>
      </c>
      <c r="J425" s="19">
        <v>0</v>
      </c>
      <c r="K425" s="19">
        <v>0</v>
      </c>
      <c r="L425" s="19">
        <v>7.46</v>
      </c>
      <c r="M425" s="18">
        <v>-1.24</v>
      </c>
      <c r="N425" s="22">
        <v>-0.97</v>
      </c>
      <c r="O425" s="22">
        <v>0</v>
      </c>
      <c r="P425" s="23">
        <v>0</v>
      </c>
      <c r="Q425" s="23">
        <v>-0.12</v>
      </c>
      <c r="R425" s="23">
        <v>0.02</v>
      </c>
    </row>
    <row r="426" spans="1:18" x14ac:dyDescent="0.2">
      <c r="A426" s="10">
        <v>424</v>
      </c>
      <c r="B426" s="15" t="s">
        <v>276</v>
      </c>
      <c r="C426" s="15" t="s">
        <v>611</v>
      </c>
      <c r="D426" s="15" t="s">
        <v>385</v>
      </c>
      <c r="E426" s="15" t="s">
        <v>383</v>
      </c>
      <c r="F426" s="16" t="s">
        <v>384</v>
      </c>
      <c r="G426" s="15" t="s">
        <v>384</v>
      </c>
      <c r="H426" s="16" t="s">
        <v>384</v>
      </c>
      <c r="I426" s="18">
        <v>7.92</v>
      </c>
      <c r="J426" s="19">
        <v>0</v>
      </c>
      <c r="K426" s="19">
        <v>0</v>
      </c>
      <c r="L426" s="19">
        <v>0.95</v>
      </c>
      <c r="M426" s="18">
        <v>-0.16</v>
      </c>
      <c r="N426" s="22">
        <v>-1.46</v>
      </c>
      <c r="O426" s="22">
        <v>0</v>
      </c>
      <c r="P426" s="23">
        <v>0</v>
      </c>
      <c r="Q426" s="23">
        <v>-0.18</v>
      </c>
      <c r="R426" s="23">
        <v>0.03</v>
      </c>
    </row>
    <row r="427" spans="1:18" x14ac:dyDescent="0.2">
      <c r="A427" s="10">
        <v>425</v>
      </c>
      <c r="B427" s="15" t="s">
        <v>612</v>
      </c>
      <c r="C427" s="15" t="s">
        <v>612</v>
      </c>
      <c r="D427" s="15" t="s">
        <v>382</v>
      </c>
      <c r="E427" s="15" t="s">
        <v>383</v>
      </c>
      <c r="F427" s="16" t="s">
        <v>384</v>
      </c>
      <c r="G427" s="15" t="s">
        <v>384</v>
      </c>
      <c r="H427" s="16" t="s">
        <v>384</v>
      </c>
      <c r="I427" s="18">
        <v>0</v>
      </c>
      <c r="J427" s="19">
        <v>0</v>
      </c>
      <c r="K427" s="19">
        <v>0</v>
      </c>
      <c r="L427" s="19">
        <v>0</v>
      </c>
      <c r="M427" s="18">
        <v>0</v>
      </c>
      <c r="N427" s="22">
        <v>-57.96</v>
      </c>
      <c r="O427" s="22">
        <v>0</v>
      </c>
      <c r="P427" s="23">
        <v>0</v>
      </c>
      <c r="Q427" s="23">
        <v>-6.96</v>
      </c>
      <c r="R427" s="23">
        <v>1.1599999999999999</v>
      </c>
    </row>
    <row r="428" spans="1:18" x14ac:dyDescent="0.2">
      <c r="A428" s="10">
        <v>426</v>
      </c>
      <c r="B428" s="15" t="s">
        <v>612</v>
      </c>
      <c r="C428" s="15" t="s">
        <v>613</v>
      </c>
      <c r="D428" s="15" t="s">
        <v>385</v>
      </c>
      <c r="E428" s="15" t="s">
        <v>383</v>
      </c>
      <c r="F428" s="16" t="s">
        <v>384</v>
      </c>
      <c r="G428" s="15" t="s">
        <v>384</v>
      </c>
      <c r="H428" s="16" t="s">
        <v>384</v>
      </c>
      <c r="I428" s="18">
        <v>90.38</v>
      </c>
      <c r="J428" s="19">
        <v>0</v>
      </c>
      <c r="K428" s="19">
        <v>0</v>
      </c>
      <c r="L428" s="19">
        <v>10.85</v>
      </c>
      <c r="M428" s="18">
        <v>-1.81</v>
      </c>
      <c r="N428" s="22">
        <v>0</v>
      </c>
      <c r="O428" s="22">
        <v>0</v>
      </c>
      <c r="P428" s="23">
        <v>0</v>
      </c>
      <c r="Q428" s="23">
        <v>0</v>
      </c>
      <c r="R428" s="23">
        <v>0</v>
      </c>
    </row>
    <row r="429" spans="1:18" x14ac:dyDescent="0.2">
      <c r="A429" s="10">
        <v>427</v>
      </c>
      <c r="B429" s="15" t="s">
        <v>614</v>
      </c>
      <c r="C429" s="15" t="s">
        <v>614</v>
      </c>
      <c r="D429" s="15" t="s">
        <v>382</v>
      </c>
      <c r="E429" s="15" t="s">
        <v>383</v>
      </c>
      <c r="F429" s="16" t="s">
        <v>383</v>
      </c>
      <c r="G429" s="15" t="s">
        <v>383</v>
      </c>
      <c r="H429" s="16" t="s">
        <v>383</v>
      </c>
      <c r="I429" s="18">
        <v>0</v>
      </c>
      <c r="J429" s="19">
        <v>0</v>
      </c>
      <c r="K429" s="19">
        <v>0.43</v>
      </c>
      <c r="L429" s="19">
        <v>0</v>
      </c>
      <c r="M429" s="18">
        <v>-0.01</v>
      </c>
      <c r="N429" s="22">
        <v>0</v>
      </c>
      <c r="O429" s="22">
        <v>0</v>
      </c>
      <c r="P429" s="23">
        <v>-25.6</v>
      </c>
      <c r="Q429" s="23">
        <v>0</v>
      </c>
      <c r="R429" s="23">
        <v>0</v>
      </c>
    </row>
    <row r="430" spans="1:18" x14ac:dyDescent="0.2">
      <c r="A430" s="10">
        <v>428</v>
      </c>
      <c r="B430" s="15" t="s">
        <v>614</v>
      </c>
      <c r="C430" s="15" t="s">
        <v>615</v>
      </c>
      <c r="D430" s="15" t="s">
        <v>382</v>
      </c>
      <c r="E430" s="15" t="s">
        <v>383</v>
      </c>
      <c r="F430" s="16" t="s">
        <v>383</v>
      </c>
      <c r="G430" s="15" t="s">
        <v>383</v>
      </c>
      <c r="H430" s="16" t="s">
        <v>383</v>
      </c>
      <c r="I430" s="18">
        <v>0</v>
      </c>
      <c r="J430" s="19">
        <v>0</v>
      </c>
      <c r="K430" s="19">
        <v>0.25</v>
      </c>
      <c r="L430" s="19">
        <v>0</v>
      </c>
      <c r="M430" s="18">
        <v>0</v>
      </c>
      <c r="N430" s="22">
        <v>0</v>
      </c>
      <c r="O430" s="22">
        <v>0</v>
      </c>
      <c r="P430" s="23">
        <v>-16.48</v>
      </c>
      <c r="Q430" s="23">
        <v>0</v>
      </c>
      <c r="R430" s="23">
        <v>0</v>
      </c>
    </row>
    <row r="431" spans="1:18" x14ac:dyDescent="0.2">
      <c r="A431" s="10">
        <v>429</v>
      </c>
      <c r="B431" s="15" t="s">
        <v>614</v>
      </c>
      <c r="C431" s="15" t="s">
        <v>616</v>
      </c>
      <c r="D431" s="15" t="s">
        <v>382</v>
      </c>
      <c r="E431" s="15" t="s">
        <v>383</v>
      </c>
      <c r="F431" s="16" t="s">
        <v>383</v>
      </c>
      <c r="G431" s="15" t="s">
        <v>383</v>
      </c>
      <c r="H431" s="16" t="s">
        <v>383</v>
      </c>
      <c r="I431" s="18">
        <v>0</v>
      </c>
      <c r="J431" s="19">
        <v>0</v>
      </c>
      <c r="K431" s="19">
        <v>0.1</v>
      </c>
      <c r="L431" s="19">
        <v>0</v>
      </c>
      <c r="M431" s="18">
        <v>0</v>
      </c>
      <c r="N431" s="22">
        <v>0</v>
      </c>
      <c r="O431" s="22">
        <v>0</v>
      </c>
      <c r="P431" s="23">
        <v>-6.43</v>
      </c>
      <c r="Q431" s="23">
        <v>0</v>
      </c>
      <c r="R431" s="23">
        <v>0</v>
      </c>
    </row>
    <row r="432" spans="1:18" x14ac:dyDescent="0.2">
      <c r="A432" s="10">
        <v>430</v>
      </c>
      <c r="B432" s="15" t="s">
        <v>617</v>
      </c>
      <c r="C432" s="15" t="s">
        <v>617</v>
      </c>
      <c r="D432" s="15" t="s">
        <v>382</v>
      </c>
      <c r="E432" s="15" t="s">
        <v>383</v>
      </c>
      <c r="F432" s="16" t="s">
        <v>384</v>
      </c>
      <c r="G432" s="15" t="s">
        <v>384</v>
      </c>
      <c r="H432" s="16" t="s">
        <v>384</v>
      </c>
      <c r="I432" s="18">
        <v>5187.26</v>
      </c>
      <c r="J432" s="19">
        <v>0</v>
      </c>
      <c r="K432" s="19">
        <v>0</v>
      </c>
      <c r="L432" s="19">
        <v>622.47</v>
      </c>
      <c r="M432" s="18">
        <v>-103.75</v>
      </c>
      <c r="N432" s="22">
        <v>-49.92</v>
      </c>
      <c r="O432" s="22">
        <v>0</v>
      </c>
      <c r="P432" s="23">
        <v>0</v>
      </c>
      <c r="Q432" s="23">
        <v>-5.99</v>
      </c>
      <c r="R432" s="23">
        <v>1</v>
      </c>
    </row>
    <row r="433" spans="1:18" x14ac:dyDescent="0.2">
      <c r="A433" s="10">
        <v>431</v>
      </c>
      <c r="B433" s="15" t="s">
        <v>410</v>
      </c>
      <c r="C433" s="15" t="s">
        <v>618</v>
      </c>
      <c r="D433" s="15" t="s">
        <v>385</v>
      </c>
      <c r="E433" s="15" t="s">
        <v>383</v>
      </c>
      <c r="F433" s="16" t="s">
        <v>384</v>
      </c>
      <c r="G433" s="15" t="s">
        <v>384</v>
      </c>
      <c r="H433" s="16" t="s">
        <v>384</v>
      </c>
      <c r="I433" s="18">
        <v>8030.17</v>
      </c>
      <c r="J433" s="19">
        <v>0</v>
      </c>
      <c r="K433" s="19">
        <v>0</v>
      </c>
      <c r="L433" s="19">
        <v>963.62</v>
      </c>
      <c r="M433" s="18">
        <v>-160.6</v>
      </c>
      <c r="N433" s="22">
        <v>-1.4</v>
      </c>
      <c r="O433" s="22">
        <v>0</v>
      </c>
      <c r="P433" s="23">
        <v>0</v>
      </c>
      <c r="Q433" s="23">
        <v>-0.17</v>
      </c>
      <c r="R433" s="23">
        <v>0.03</v>
      </c>
    </row>
    <row r="434" spans="1:18" x14ac:dyDescent="0.2">
      <c r="A434" s="10">
        <v>432</v>
      </c>
      <c r="B434" s="15" t="s">
        <v>441</v>
      </c>
      <c r="C434" s="15" t="s">
        <v>619</v>
      </c>
      <c r="D434" s="15" t="s">
        <v>385</v>
      </c>
      <c r="E434" s="15" t="s">
        <v>383</v>
      </c>
      <c r="F434" s="16" t="s">
        <v>384</v>
      </c>
      <c r="G434" s="15" t="s">
        <v>384</v>
      </c>
      <c r="H434" s="16" t="s">
        <v>384</v>
      </c>
      <c r="I434" s="18">
        <v>145.11000000000001</v>
      </c>
      <c r="J434" s="19">
        <v>0</v>
      </c>
      <c r="K434" s="19">
        <v>0</v>
      </c>
      <c r="L434" s="19">
        <v>17.41</v>
      </c>
      <c r="M434" s="18">
        <v>-2.9</v>
      </c>
      <c r="N434" s="22">
        <v>-0.56000000000000005</v>
      </c>
      <c r="O434" s="22">
        <v>0</v>
      </c>
      <c r="P434" s="23">
        <v>0</v>
      </c>
      <c r="Q434" s="23">
        <v>-7.0000000000000007E-2</v>
      </c>
      <c r="R434" s="23">
        <v>0.01</v>
      </c>
    </row>
    <row r="435" spans="1:18" x14ac:dyDescent="0.2">
      <c r="A435" s="10">
        <v>433</v>
      </c>
      <c r="B435" s="15" t="s">
        <v>416</v>
      </c>
      <c r="C435" s="15" t="s">
        <v>416</v>
      </c>
      <c r="D435" s="15" t="s">
        <v>382</v>
      </c>
      <c r="E435" s="15" t="s">
        <v>383</v>
      </c>
      <c r="F435" s="16" t="s">
        <v>384</v>
      </c>
      <c r="G435" s="15" t="s">
        <v>383</v>
      </c>
      <c r="H435" s="16" t="s">
        <v>384</v>
      </c>
      <c r="I435" s="18">
        <v>385690.03</v>
      </c>
      <c r="J435" s="19">
        <v>0</v>
      </c>
      <c r="K435" s="19">
        <v>0</v>
      </c>
      <c r="L435" s="19">
        <v>46282.8</v>
      </c>
      <c r="M435" s="18">
        <v>-7713.8</v>
      </c>
      <c r="N435" s="22">
        <v>0</v>
      </c>
      <c r="O435" s="22">
        <v>0</v>
      </c>
      <c r="P435" s="23">
        <v>-2990.18</v>
      </c>
      <c r="Q435" s="23">
        <v>0</v>
      </c>
      <c r="R435" s="23">
        <v>59.8</v>
      </c>
    </row>
    <row r="436" spans="1:18" x14ac:dyDescent="0.2">
      <c r="A436" s="10">
        <v>434</v>
      </c>
      <c r="B436" s="15" t="s">
        <v>276</v>
      </c>
      <c r="C436" s="15" t="s">
        <v>276</v>
      </c>
      <c r="D436" s="15" t="s">
        <v>382</v>
      </c>
      <c r="E436" s="15" t="s">
        <v>383</v>
      </c>
      <c r="F436" s="16" t="s">
        <v>384</v>
      </c>
      <c r="G436" s="15" t="s">
        <v>384</v>
      </c>
      <c r="H436" s="16" t="s">
        <v>384</v>
      </c>
      <c r="I436" s="18">
        <v>47.39</v>
      </c>
      <c r="J436" s="19">
        <v>0</v>
      </c>
      <c r="K436" s="19">
        <v>0</v>
      </c>
      <c r="L436" s="19">
        <v>5.69</v>
      </c>
      <c r="M436" s="18">
        <v>-0.95</v>
      </c>
      <c r="N436" s="22">
        <v>-570.25</v>
      </c>
      <c r="O436" s="22">
        <v>0</v>
      </c>
      <c r="P436" s="23">
        <v>0</v>
      </c>
      <c r="Q436" s="23">
        <v>-68.430000000000007</v>
      </c>
      <c r="R436" s="23">
        <v>11.4</v>
      </c>
    </row>
    <row r="437" spans="1:18" x14ac:dyDescent="0.2">
      <c r="A437" s="10">
        <v>435</v>
      </c>
      <c r="B437" s="15" t="s">
        <v>276</v>
      </c>
      <c r="C437" s="15" t="s">
        <v>281</v>
      </c>
      <c r="D437" s="15" t="s">
        <v>385</v>
      </c>
      <c r="E437" s="15" t="s">
        <v>383</v>
      </c>
      <c r="F437" s="16" t="s">
        <v>384</v>
      </c>
      <c r="G437" s="15" t="s">
        <v>384</v>
      </c>
      <c r="H437" s="16" t="s">
        <v>384</v>
      </c>
      <c r="I437" s="18">
        <v>7.59</v>
      </c>
      <c r="J437" s="19">
        <v>0</v>
      </c>
      <c r="K437" s="19">
        <v>0</v>
      </c>
      <c r="L437" s="19">
        <v>0.91</v>
      </c>
      <c r="M437" s="18">
        <v>-0.15</v>
      </c>
      <c r="N437" s="22">
        <v>-2.42</v>
      </c>
      <c r="O437" s="22">
        <v>0</v>
      </c>
      <c r="P437" s="23">
        <v>0</v>
      </c>
      <c r="Q437" s="23">
        <v>-0.28999999999999998</v>
      </c>
      <c r="R437" s="23">
        <v>0.05</v>
      </c>
    </row>
    <row r="438" spans="1:18" x14ac:dyDescent="0.2">
      <c r="A438" s="10">
        <v>436</v>
      </c>
      <c r="B438" s="15" t="s">
        <v>276</v>
      </c>
      <c r="C438" s="15" t="s">
        <v>277</v>
      </c>
      <c r="D438" s="15" t="s">
        <v>382</v>
      </c>
      <c r="E438" s="15" t="s">
        <v>383</v>
      </c>
      <c r="F438" s="16" t="s">
        <v>384</v>
      </c>
      <c r="G438" s="15" t="s">
        <v>383</v>
      </c>
      <c r="H438" s="16" t="s">
        <v>384</v>
      </c>
      <c r="I438" s="18">
        <v>542.41</v>
      </c>
      <c r="J438" s="19">
        <v>0</v>
      </c>
      <c r="K438" s="19">
        <v>0</v>
      </c>
      <c r="L438" s="20">
        <v>65.09</v>
      </c>
      <c r="M438" s="18">
        <v>-10.85</v>
      </c>
      <c r="N438" s="22">
        <v>0</v>
      </c>
      <c r="O438" s="22">
        <v>0</v>
      </c>
      <c r="P438" s="23">
        <v>-2544.12</v>
      </c>
      <c r="Q438" s="23">
        <v>0</v>
      </c>
      <c r="R438" s="23">
        <v>50.88</v>
      </c>
    </row>
    <row r="439" spans="1:18" x14ac:dyDescent="0.2">
      <c r="A439" s="10">
        <v>437</v>
      </c>
      <c r="B439" s="15" t="s">
        <v>276</v>
      </c>
      <c r="C439" s="15" t="s">
        <v>282</v>
      </c>
      <c r="D439" s="15" t="s">
        <v>385</v>
      </c>
      <c r="E439" s="15" t="s">
        <v>383</v>
      </c>
      <c r="F439" s="16" t="s">
        <v>384</v>
      </c>
      <c r="G439" s="15" t="s">
        <v>383</v>
      </c>
      <c r="H439" s="16" t="s">
        <v>384</v>
      </c>
      <c r="I439" s="18">
        <v>14.83</v>
      </c>
      <c r="J439" s="19">
        <v>0</v>
      </c>
      <c r="K439" s="19">
        <v>0</v>
      </c>
      <c r="L439" s="19">
        <v>1.78</v>
      </c>
      <c r="M439" s="18">
        <v>-0.3</v>
      </c>
      <c r="N439" s="22">
        <v>0</v>
      </c>
      <c r="O439" s="22">
        <v>0</v>
      </c>
      <c r="P439" s="23">
        <v>0</v>
      </c>
      <c r="Q439" s="23">
        <v>0</v>
      </c>
      <c r="R439" s="23">
        <v>0</v>
      </c>
    </row>
    <row r="440" spans="1:18" x14ac:dyDescent="0.2">
      <c r="A440" s="10">
        <v>438</v>
      </c>
      <c r="B440" s="15" t="s">
        <v>276</v>
      </c>
      <c r="C440" s="15" t="s">
        <v>283</v>
      </c>
      <c r="D440" s="15" t="s">
        <v>385</v>
      </c>
      <c r="E440" s="15" t="s">
        <v>383</v>
      </c>
      <c r="F440" s="16" t="s">
        <v>384</v>
      </c>
      <c r="G440" s="15" t="s">
        <v>384</v>
      </c>
      <c r="H440" s="16" t="s">
        <v>384</v>
      </c>
      <c r="I440" s="18">
        <v>543.37</v>
      </c>
      <c r="J440" s="19">
        <v>0</v>
      </c>
      <c r="K440" s="19">
        <v>0</v>
      </c>
      <c r="L440" s="19">
        <v>65.2</v>
      </c>
      <c r="M440" s="18">
        <v>-10.87</v>
      </c>
      <c r="N440" s="22">
        <v>0</v>
      </c>
      <c r="O440" s="22">
        <v>0</v>
      </c>
      <c r="P440" s="23">
        <v>0</v>
      </c>
      <c r="Q440" s="23">
        <v>0</v>
      </c>
      <c r="R440" s="23">
        <v>0</v>
      </c>
    </row>
    <row r="441" spans="1:18" x14ac:dyDescent="0.2">
      <c r="A441" s="10">
        <v>439</v>
      </c>
      <c r="B441" s="15" t="s">
        <v>416</v>
      </c>
      <c r="C441" s="15" t="s">
        <v>284</v>
      </c>
      <c r="D441" s="15" t="s">
        <v>385</v>
      </c>
      <c r="E441" s="15" t="s">
        <v>383</v>
      </c>
      <c r="F441" s="16" t="s">
        <v>384</v>
      </c>
      <c r="G441" s="15" t="s">
        <v>383</v>
      </c>
      <c r="H441" s="16" t="s">
        <v>384</v>
      </c>
      <c r="I441" s="18">
        <v>4176.41</v>
      </c>
      <c r="J441" s="19">
        <v>0</v>
      </c>
      <c r="K441" s="19">
        <v>0</v>
      </c>
      <c r="L441" s="19">
        <v>501.17</v>
      </c>
      <c r="M441" s="18">
        <v>-83.53</v>
      </c>
      <c r="N441" s="22">
        <v>0</v>
      </c>
      <c r="O441" s="22">
        <v>0</v>
      </c>
      <c r="P441" s="23">
        <v>0</v>
      </c>
      <c r="Q441" s="23">
        <v>0</v>
      </c>
      <c r="R441" s="23">
        <v>0</v>
      </c>
    </row>
    <row r="442" spans="1:18" x14ac:dyDescent="0.2">
      <c r="A442" s="10">
        <v>440</v>
      </c>
      <c r="B442" s="15" t="s">
        <v>620</v>
      </c>
      <c r="C442" s="15" t="s">
        <v>620</v>
      </c>
      <c r="D442" s="15" t="s">
        <v>382</v>
      </c>
      <c r="E442" s="15" t="s">
        <v>383</v>
      </c>
      <c r="F442" s="16" t="s">
        <v>384</v>
      </c>
      <c r="G442" s="15" t="s">
        <v>384</v>
      </c>
      <c r="H442" s="16" t="s">
        <v>384</v>
      </c>
      <c r="I442" s="18">
        <v>0</v>
      </c>
      <c r="J442" s="19">
        <v>0</v>
      </c>
      <c r="K442" s="19">
        <v>0</v>
      </c>
      <c r="L442" s="20">
        <v>0</v>
      </c>
      <c r="M442" s="18">
        <v>0</v>
      </c>
      <c r="N442" s="22">
        <v>-7.16</v>
      </c>
      <c r="O442" s="22">
        <v>0</v>
      </c>
      <c r="P442" s="23">
        <v>0</v>
      </c>
      <c r="Q442" s="23">
        <v>-0.86</v>
      </c>
      <c r="R442" s="23">
        <v>0.14000000000000001</v>
      </c>
    </row>
    <row r="443" spans="1:18" x14ac:dyDescent="0.2">
      <c r="A443" s="10">
        <v>441</v>
      </c>
      <c r="B443" s="15" t="s">
        <v>621</v>
      </c>
      <c r="C443" s="15" t="s">
        <v>621</v>
      </c>
      <c r="D443" s="15" t="s">
        <v>382</v>
      </c>
      <c r="E443" s="15" t="s">
        <v>383</v>
      </c>
      <c r="F443" s="16" t="s">
        <v>384</v>
      </c>
      <c r="G443" s="15" t="s">
        <v>383</v>
      </c>
      <c r="H443" s="16" t="s">
        <v>383</v>
      </c>
      <c r="I443" s="18">
        <v>0</v>
      </c>
      <c r="J443" s="19">
        <v>0</v>
      </c>
      <c r="K443" s="19">
        <v>202.05</v>
      </c>
      <c r="L443" s="19">
        <v>0</v>
      </c>
      <c r="M443" s="18">
        <v>-4.04</v>
      </c>
      <c r="N443" s="22">
        <v>0</v>
      </c>
      <c r="O443" s="22">
        <v>0</v>
      </c>
      <c r="P443" s="23">
        <v>-3.27</v>
      </c>
      <c r="Q443" s="23">
        <v>0</v>
      </c>
      <c r="R443" s="23">
        <v>7.0000000000000007E-2</v>
      </c>
    </row>
    <row r="444" spans="1:18" x14ac:dyDescent="0.2">
      <c r="A444" s="10">
        <v>442</v>
      </c>
      <c r="B444" s="15" t="s">
        <v>621</v>
      </c>
      <c r="C444" s="15" t="s">
        <v>266</v>
      </c>
      <c r="D444" s="15" t="s">
        <v>385</v>
      </c>
      <c r="E444" s="15" t="s">
        <v>383</v>
      </c>
      <c r="F444" s="16" t="s">
        <v>384</v>
      </c>
      <c r="G444" s="15" t="s">
        <v>383</v>
      </c>
      <c r="H444" s="16" t="s">
        <v>383</v>
      </c>
      <c r="I444" s="18">
        <v>0</v>
      </c>
      <c r="J444" s="19">
        <v>0</v>
      </c>
      <c r="K444" s="19">
        <v>317.02999999999997</v>
      </c>
      <c r="L444" s="19">
        <v>0</v>
      </c>
      <c r="M444" s="18">
        <v>-6.34</v>
      </c>
      <c r="N444" s="22">
        <v>0</v>
      </c>
      <c r="O444" s="22">
        <v>0</v>
      </c>
      <c r="P444" s="23">
        <v>0</v>
      </c>
      <c r="Q444" s="23">
        <v>0</v>
      </c>
      <c r="R444" s="23">
        <v>0</v>
      </c>
    </row>
    <row r="445" spans="1:18" x14ac:dyDescent="0.2">
      <c r="A445" s="10">
        <v>443</v>
      </c>
      <c r="B445" s="15" t="s">
        <v>622</v>
      </c>
      <c r="C445" s="15" t="s">
        <v>622</v>
      </c>
      <c r="D445" s="15" t="s">
        <v>382</v>
      </c>
      <c r="E445" s="15" t="s">
        <v>383</v>
      </c>
      <c r="F445" s="16" t="s">
        <v>384</v>
      </c>
      <c r="G445" s="15" t="s">
        <v>383</v>
      </c>
      <c r="H445" s="16" t="s">
        <v>384</v>
      </c>
      <c r="I445" s="18">
        <v>3.36</v>
      </c>
      <c r="J445" s="19">
        <v>0</v>
      </c>
      <c r="K445" s="19">
        <v>0</v>
      </c>
      <c r="L445" s="19">
        <v>0.4</v>
      </c>
      <c r="M445" s="18">
        <v>-7.0000000000000007E-2</v>
      </c>
      <c r="N445" s="22">
        <v>0</v>
      </c>
      <c r="O445" s="22">
        <v>0</v>
      </c>
      <c r="P445" s="23">
        <v>-515.1</v>
      </c>
      <c r="Q445" s="23">
        <v>0</v>
      </c>
      <c r="R445" s="23">
        <v>10.3</v>
      </c>
    </row>
    <row r="446" spans="1:18" x14ac:dyDescent="0.2">
      <c r="A446" s="10">
        <v>444</v>
      </c>
      <c r="B446" s="15" t="s">
        <v>622</v>
      </c>
      <c r="C446" s="15" t="s">
        <v>623</v>
      </c>
      <c r="D446" s="15" t="s">
        <v>385</v>
      </c>
      <c r="E446" s="15" t="s">
        <v>383</v>
      </c>
      <c r="F446" s="16" t="s">
        <v>384</v>
      </c>
      <c r="G446" s="15" t="s">
        <v>383</v>
      </c>
      <c r="H446" s="16" t="s">
        <v>384</v>
      </c>
      <c r="I446" s="18">
        <v>12.36</v>
      </c>
      <c r="J446" s="19">
        <v>0</v>
      </c>
      <c r="K446" s="19">
        <v>0</v>
      </c>
      <c r="L446" s="19">
        <v>1.48</v>
      </c>
      <c r="M446" s="18">
        <v>-0.25</v>
      </c>
      <c r="N446" s="22">
        <v>0</v>
      </c>
      <c r="O446" s="22">
        <v>0</v>
      </c>
      <c r="P446" s="23">
        <v>0</v>
      </c>
      <c r="Q446" s="23">
        <v>0</v>
      </c>
      <c r="R446" s="23">
        <v>0</v>
      </c>
    </row>
    <row r="447" spans="1:18" x14ac:dyDescent="0.2">
      <c r="A447" s="10">
        <v>445</v>
      </c>
      <c r="B447" s="15" t="s">
        <v>624</v>
      </c>
      <c r="C447" s="15" t="s">
        <v>624</v>
      </c>
      <c r="D447" s="15" t="s">
        <v>382</v>
      </c>
      <c r="E447" s="15" t="s">
        <v>383</v>
      </c>
      <c r="F447" s="16" t="s">
        <v>384</v>
      </c>
      <c r="G447" s="15" t="s">
        <v>384</v>
      </c>
      <c r="H447" s="16" t="s">
        <v>384</v>
      </c>
      <c r="I447" s="18">
        <v>686.39</v>
      </c>
      <c r="J447" s="19">
        <v>0</v>
      </c>
      <c r="K447" s="19">
        <v>0</v>
      </c>
      <c r="L447" s="19">
        <v>82.37</v>
      </c>
      <c r="M447" s="18">
        <v>-13.73</v>
      </c>
      <c r="N447" s="22">
        <v>-10.02</v>
      </c>
      <c r="O447" s="22">
        <v>0</v>
      </c>
      <c r="P447" s="23">
        <v>0</v>
      </c>
      <c r="Q447" s="23">
        <v>-1.2</v>
      </c>
      <c r="R447" s="23">
        <v>0.2</v>
      </c>
    </row>
    <row r="448" spans="1:18" x14ac:dyDescent="0.2">
      <c r="A448" s="10">
        <v>446</v>
      </c>
      <c r="B448" s="15" t="s">
        <v>624</v>
      </c>
      <c r="C448" s="15" t="s">
        <v>625</v>
      </c>
      <c r="D448" s="15" t="s">
        <v>385</v>
      </c>
      <c r="E448" s="15" t="s">
        <v>383</v>
      </c>
      <c r="F448" s="16" t="s">
        <v>384</v>
      </c>
      <c r="G448" s="15" t="s">
        <v>384</v>
      </c>
      <c r="H448" s="16" t="s">
        <v>384</v>
      </c>
      <c r="I448" s="18">
        <v>3127.53</v>
      </c>
      <c r="J448" s="19">
        <v>0</v>
      </c>
      <c r="K448" s="19">
        <v>0</v>
      </c>
      <c r="L448" s="19">
        <v>375.3</v>
      </c>
      <c r="M448" s="18">
        <v>-62.55</v>
      </c>
      <c r="N448" s="22">
        <v>0</v>
      </c>
      <c r="O448" s="22">
        <v>0</v>
      </c>
      <c r="P448" s="23">
        <v>0</v>
      </c>
      <c r="Q448" s="23">
        <v>0</v>
      </c>
      <c r="R448" s="23">
        <v>0</v>
      </c>
    </row>
    <row r="449" spans="1:18" x14ac:dyDescent="0.2">
      <c r="A449" s="10">
        <v>447</v>
      </c>
      <c r="B449" s="15" t="s">
        <v>286</v>
      </c>
      <c r="C449" s="15" t="s">
        <v>286</v>
      </c>
      <c r="D449" s="15" t="s">
        <v>385</v>
      </c>
      <c r="E449" s="15" t="s">
        <v>383</v>
      </c>
      <c r="F449" s="16" t="s">
        <v>384</v>
      </c>
      <c r="G449" s="15" t="s">
        <v>384</v>
      </c>
      <c r="H449" s="16" t="s">
        <v>384</v>
      </c>
      <c r="I449" s="18">
        <v>18964.59</v>
      </c>
      <c r="J449" s="19">
        <v>0</v>
      </c>
      <c r="K449" s="19">
        <v>0</v>
      </c>
      <c r="L449" s="19">
        <v>2275.75</v>
      </c>
      <c r="M449" s="18">
        <v>-379.29</v>
      </c>
      <c r="N449" s="22">
        <v>-4.05</v>
      </c>
      <c r="O449" s="22">
        <v>0</v>
      </c>
      <c r="P449" s="23">
        <v>0</v>
      </c>
      <c r="Q449" s="23">
        <v>-0.49</v>
      </c>
      <c r="R449" s="23">
        <v>0.08</v>
      </c>
    </row>
    <row r="450" spans="1:18" x14ac:dyDescent="0.2">
      <c r="A450" s="10">
        <v>448</v>
      </c>
      <c r="B450" s="15" t="s">
        <v>287</v>
      </c>
      <c r="C450" s="15" t="s">
        <v>287</v>
      </c>
      <c r="D450" s="15" t="s">
        <v>385</v>
      </c>
      <c r="E450" s="15" t="s">
        <v>383</v>
      </c>
      <c r="F450" s="16" t="s">
        <v>384</v>
      </c>
      <c r="G450" s="15" t="s">
        <v>384</v>
      </c>
      <c r="H450" s="16" t="s">
        <v>384</v>
      </c>
      <c r="I450" s="18">
        <v>2647.61</v>
      </c>
      <c r="J450" s="19">
        <v>0</v>
      </c>
      <c r="K450" s="19">
        <v>0</v>
      </c>
      <c r="L450" s="19">
        <v>317.70999999999998</v>
      </c>
      <c r="M450" s="18">
        <v>-52.95</v>
      </c>
      <c r="N450" s="22">
        <v>-0.86</v>
      </c>
      <c r="O450" s="22">
        <v>0</v>
      </c>
      <c r="P450" s="23">
        <v>0</v>
      </c>
      <c r="Q450" s="23">
        <v>-0.1</v>
      </c>
      <c r="R450" s="23">
        <v>0.02</v>
      </c>
    </row>
    <row r="451" spans="1:18" x14ac:dyDescent="0.2">
      <c r="A451" s="10">
        <v>449</v>
      </c>
      <c r="B451" s="15" t="s">
        <v>288</v>
      </c>
      <c r="C451" s="15" t="s">
        <v>288</v>
      </c>
      <c r="D451" s="15" t="s">
        <v>385</v>
      </c>
      <c r="E451" s="15" t="s">
        <v>383</v>
      </c>
      <c r="F451" s="16" t="s">
        <v>383</v>
      </c>
      <c r="G451" s="15" t="s">
        <v>384</v>
      </c>
      <c r="H451" s="16" t="s">
        <v>384</v>
      </c>
      <c r="I451" s="18">
        <v>16349.17</v>
      </c>
      <c r="J451" s="19">
        <v>0</v>
      </c>
      <c r="K451" s="19">
        <v>0</v>
      </c>
      <c r="L451" s="19">
        <v>1961.9</v>
      </c>
      <c r="M451" s="18">
        <v>-326.98</v>
      </c>
      <c r="N451" s="22">
        <v>-0.02</v>
      </c>
      <c r="O451" s="22">
        <v>0</v>
      </c>
      <c r="P451" s="23">
        <v>0</v>
      </c>
      <c r="Q451" s="23">
        <v>0</v>
      </c>
      <c r="R451" s="23">
        <v>0</v>
      </c>
    </row>
    <row r="452" spans="1:18" x14ac:dyDescent="0.2">
      <c r="A452" s="10">
        <v>450</v>
      </c>
      <c r="B452" s="15" t="s">
        <v>626</v>
      </c>
      <c r="C452" s="15" t="s">
        <v>626</v>
      </c>
      <c r="D452" s="15" t="s">
        <v>382</v>
      </c>
      <c r="E452" s="15" t="s">
        <v>383</v>
      </c>
      <c r="F452" s="16" t="s">
        <v>384</v>
      </c>
      <c r="G452" s="15" t="s">
        <v>383</v>
      </c>
      <c r="H452" s="16" t="s">
        <v>384</v>
      </c>
      <c r="I452" s="18">
        <v>1.02</v>
      </c>
      <c r="J452" s="19">
        <v>0</v>
      </c>
      <c r="K452" s="19">
        <v>0</v>
      </c>
      <c r="L452" s="19">
        <v>0.12</v>
      </c>
      <c r="M452" s="18">
        <v>-0.02</v>
      </c>
      <c r="N452" s="22">
        <v>0</v>
      </c>
      <c r="O452" s="22">
        <v>0</v>
      </c>
      <c r="P452" s="23">
        <v>-36</v>
      </c>
      <c r="Q452" s="23">
        <v>0</v>
      </c>
      <c r="R452" s="23">
        <v>0.72</v>
      </c>
    </row>
    <row r="453" spans="1:18" x14ac:dyDescent="0.2">
      <c r="A453" s="10">
        <v>451</v>
      </c>
      <c r="B453" s="15" t="s">
        <v>627</v>
      </c>
      <c r="C453" s="15" t="s">
        <v>627</v>
      </c>
      <c r="D453" s="15" t="s">
        <v>382</v>
      </c>
      <c r="E453" s="15" t="s">
        <v>383</v>
      </c>
      <c r="F453" s="16" t="s">
        <v>384</v>
      </c>
      <c r="G453" s="15" t="s">
        <v>384</v>
      </c>
      <c r="H453" s="16" t="s">
        <v>384</v>
      </c>
      <c r="I453" s="18">
        <v>0</v>
      </c>
      <c r="J453" s="19">
        <v>0</v>
      </c>
      <c r="K453" s="19">
        <v>0</v>
      </c>
      <c r="L453" s="19">
        <v>0</v>
      </c>
      <c r="M453" s="18">
        <v>0</v>
      </c>
      <c r="N453" s="22">
        <v>-2.91</v>
      </c>
      <c r="O453" s="22">
        <v>0</v>
      </c>
      <c r="P453" s="23">
        <v>0</v>
      </c>
      <c r="Q453" s="23">
        <v>-0.35</v>
      </c>
      <c r="R453" s="23">
        <v>0.06</v>
      </c>
    </row>
    <row r="454" spans="1:18" x14ac:dyDescent="0.2">
      <c r="A454" s="10">
        <v>452</v>
      </c>
      <c r="B454" s="15" t="s">
        <v>626</v>
      </c>
      <c r="C454" s="15" t="s">
        <v>628</v>
      </c>
      <c r="D454" s="15" t="s">
        <v>382</v>
      </c>
      <c r="E454" s="15" t="s">
        <v>383</v>
      </c>
      <c r="F454" s="16" t="s">
        <v>384</v>
      </c>
      <c r="G454" s="15" t="s">
        <v>383</v>
      </c>
      <c r="H454" s="16" t="s">
        <v>384</v>
      </c>
      <c r="I454" s="18">
        <v>1.36</v>
      </c>
      <c r="J454" s="19">
        <v>0</v>
      </c>
      <c r="K454" s="19">
        <v>0</v>
      </c>
      <c r="L454" s="19">
        <v>0.16</v>
      </c>
      <c r="M454" s="18">
        <v>-0.03</v>
      </c>
      <c r="N454" s="22">
        <v>0</v>
      </c>
      <c r="O454" s="22">
        <v>0</v>
      </c>
      <c r="P454" s="23">
        <v>-48.32</v>
      </c>
      <c r="Q454" s="23">
        <v>0</v>
      </c>
      <c r="R454" s="23">
        <v>0.97</v>
      </c>
    </row>
    <row r="455" spans="1:18" x14ac:dyDescent="0.2">
      <c r="A455" s="10">
        <v>453</v>
      </c>
      <c r="B455" s="15" t="s">
        <v>626</v>
      </c>
      <c r="C455" s="15" t="s">
        <v>629</v>
      </c>
      <c r="D455" s="15" t="s">
        <v>382</v>
      </c>
      <c r="E455" s="15" t="s">
        <v>383</v>
      </c>
      <c r="F455" s="16" t="s">
        <v>383</v>
      </c>
      <c r="G455" s="15" t="s">
        <v>383</v>
      </c>
      <c r="H455" s="16" t="s">
        <v>384</v>
      </c>
      <c r="I455" s="18">
        <v>2.0299999999999998</v>
      </c>
      <c r="J455" s="19">
        <v>0</v>
      </c>
      <c r="K455" s="19">
        <v>0</v>
      </c>
      <c r="L455" s="19">
        <v>0.24</v>
      </c>
      <c r="M455" s="18">
        <v>-0.04</v>
      </c>
      <c r="N455" s="22">
        <v>0</v>
      </c>
      <c r="O455" s="22">
        <v>0</v>
      </c>
      <c r="P455" s="23">
        <v>-58.33</v>
      </c>
      <c r="Q455" s="23">
        <v>0</v>
      </c>
      <c r="R455" s="23">
        <v>0</v>
      </c>
    </row>
    <row r="456" spans="1:18" x14ac:dyDescent="0.2">
      <c r="A456" s="10">
        <v>454</v>
      </c>
      <c r="B456" s="15" t="s">
        <v>626</v>
      </c>
      <c r="C456" s="15" t="s">
        <v>630</v>
      </c>
      <c r="D456" s="15" t="s">
        <v>385</v>
      </c>
      <c r="E456" s="15" t="s">
        <v>383</v>
      </c>
      <c r="F456" s="16" t="s">
        <v>383</v>
      </c>
      <c r="G456" s="15" t="s">
        <v>383</v>
      </c>
      <c r="H456" s="16" t="s">
        <v>384</v>
      </c>
      <c r="I456" s="18">
        <v>49.36</v>
      </c>
      <c r="J456" s="19">
        <v>0</v>
      </c>
      <c r="K456" s="19">
        <v>0</v>
      </c>
      <c r="L456" s="19">
        <v>5.92</v>
      </c>
      <c r="M456" s="18">
        <v>-0.99</v>
      </c>
      <c r="N456" s="22">
        <v>0</v>
      </c>
      <c r="O456" s="22">
        <v>0</v>
      </c>
      <c r="P456" s="23">
        <v>0</v>
      </c>
      <c r="Q456" s="23">
        <v>0</v>
      </c>
      <c r="R456" s="23">
        <v>0</v>
      </c>
    </row>
    <row r="457" spans="1:18" x14ac:dyDescent="0.2">
      <c r="A457" s="10">
        <v>455</v>
      </c>
      <c r="B457" s="15" t="s">
        <v>289</v>
      </c>
      <c r="C457" s="15" t="s">
        <v>289</v>
      </c>
      <c r="D457" s="15" t="s">
        <v>385</v>
      </c>
      <c r="E457" s="15" t="s">
        <v>383</v>
      </c>
      <c r="F457" s="16" t="s">
        <v>383</v>
      </c>
      <c r="G457" s="15" t="s">
        <v>384</v>
      </c>
      <c r="H457" s="16" t="s">
        <v>384</v>
      </c>
      <c r="I457" s="18">
        <v>4963.87</v>
      </c>
      <c r="J457" s="19">
        <v>0</v>
      </c>
      <c r="K457" s="19">
        <v>0</v>
      </c>
      <c r="L457" s="20">
        <v>595.66</v>
      </c>
      <c r="M457" s="18">
        <v>-99.28</v>
      </c>
      <c r="N457" s="22">
        <v>-20.420000000000002</v>
      </c>
      <c r="O457" s="22">
        <v>0</v>
      </c>
      <c r="P457" s="23">
        <v>0</v>
      </c>
      <c r="Q457" s="23">
        <v>-2.4500000000000002</v>
      </c>
      <c r="R457" s="23">
        <v>0</v>
      </c>
    </row>
    <row r="458" spans="1:18" x14ac:dyDescent="0.2">
      <c r="A458" s="10">
        <v>456</v>
      </c>
      <c r="B458" s="15" t="s">
        <v>441</v>
      </c>
      <c r="C458" s="15" t="s">
        <v>631</v>
      </c>
      <c r="D458" s="15" t="s">
        <v>385</v>
      </c>
      <c r="E458" s="15" t="s">
        <v>383</v>
      </c>
      <c r="F458" s="16" t="s">
        <v>384</v>
      </c>
      <c r="G458" s="15" t="s">
        <v>384</v>
      </c>
      <c r="H458" s="16" t="s">
        <v>384</v>
      </c>
      <c r="I458" s="18">
        <v>26.44</v>
      </c>
      <c r="J458" s="19">
        <v>0</v>
      </c>
      <c r="K458" s="19">
        <v>0</v>
      </c>
      <c r="L458" s="20">
        <v>3.17</v>
      </c>
      <c r="M458" s="18">
        <v>-0.53</v>
      </c>
      <c r="N458" s="22">
        <v>-0.02</v>
      </c>
      <c r="O458" s="22">
        <v>0</v>
      </c>
      <c r="P458" s="23">
        <v>0</v>
      </c>
      <c r="Q458" s="23">
        <v>0</v>
      </c>
      <c r="R458" s="23">
        <v>0</v>
      </c>
    </row>
    <row r="459" spans="1:18" x14ac:dyDescent="0.2">
      <c r="A459" s="10">
        <v>457</v>
      </c>
      <c r="B459" s="15" t="s">
        <v>290</v>
      </c>
      <c r="C459" s="15" t="s">
        <v>290</v>
      </c>
      <c r="D459" s="15" t="s">
        <v>385</v>
      </c>
      <c r="E459" s="15" t="s">
        <v>383</v>
      </c>
      <c r="F459" s="16" t="s">
        <v>384</v>
      </c>
      <c r="G459" s="15" t="s">
        <v>384</v>
      </c>
      <c r="H459" s="16" t="s">
        <v>384</v>
      </c>
      <c r="I459" s="18">
        <v>3128.29</v>
      </c>
      <c r="J459" s="19">
        <v>0</v>
      </c>
      <c r="K459" s="19">
        <v>0</v>
      </c>
      <c r="L459" s="19">
        <v>375.39</v>
      </c>
      <c r="M459" s="18">
        <v>-62.57</v>
      </c>
      <c r="N459" s="22">
        <v>0</v>
      </c>
      <c r="O459" s="22">
        <v>0</v>
      </c>
      <c r="P459" s="23">
        <v>0</v>
      </c>
      <c r="Q459" s="23">
        <v>0</v>
      </c>
      <c r="R459" s="23">
        <v>0</v>
      </c>
    </row>
    <row r="460" spans="1:18" x14ac:dyDescent="0.2">
      <c r="A460" s="10">
        <v>458</v>
      </c>
      <c r="B460" s="15" t="s">
        <v>318</v>
      </c>
      <c r="C460" s="15" t="s">
        <v>318</v>
      </c>
      <c r="D460" s="15" t="s">
        <v>382</v>
      </c>
      <c r="E460" s="15" t="s">
        <v>383</v>
      </c>
      <c r="F460" s="16" t="s">
        <v>384</v>
      </c>
      <c r="G460" s="15" t="s">
        <v>383</v>
      </c>
      <c r="H460" s="16" t="s">
        <v>383</v>
      </c>
      <c r="I460" s="18">
        <v>0</v>
      </c>
      <c r="J460" s="19">
        <v>0</v>
      </c>
      <c r="K460" s="19">
        <v>1.1399999999999999</v>
      </c>
      <c r="L460" s="19">
        <v>0</v>
      </c>
      <c r="M460" s="18">
        <v>-0.02</v>
      </c>
      <c r="N460" s="22">
        <v>0</v>
      </c>
      <c r="O460" s="22">
        <v>0</v>
      </c>
      <c r="P460" s="23">
        <v>-70.680000000000007</v>
      </c>
      <c r="Q460" s="23">
        <v>0</v>
      </c>
      <c r="R460" s="23">
        <v>1.41</v>
      </c>
    </row>
    <row r="461" spans="1:18" x14ac:dyDescent="0.2">
      <c r="A461" s="10">
        <v>459</v>
      </c>
      <c r="B461" s="15" t="s">
        <v>318</v>
      </c>
      <c r="C461" s="15" t="s">
        <v>319</v>
      </c>
      <c r="D461" s="15" t="s">
        <v>382</v>
      </c>
      <c r="E461" s="15" t="s">
        <v>383</v>
      </c>
      <c r="F461" s="16" t="s">
        <v>384</v>
      </c>
      <c r="G461" s="15" t="s">
        <v>383</v>
      </c>
      <c r="H461" s="16" t="s">
        <v>383</v>
      </c>
      <c r="I461" s="18">
        <v>0</v>
      </c>
      <c r="J461" s="19">
        <v>0</v>
      </c>
      <c r="K461" s="19">
        <v>1.38</v>
      </c>
      <c r="L461" s="19">
        <v>0</v>
      </c>
      <c r="M461" s="18">
        <v>-0.03</v>
      </c>
      <c r="N461" s="22">
        <v>0</v>
      </c>
      <c r="O461" s="22">
        <v>0</v>
      </c>
      <c r="P461" s="23">
        <v>-77.11</v>
      </c>
      <c r="Q461" s="23">
        <v>0</v>
      </c>
      <c r="R461" s="23">
        <v>1.54</v>
      </c>
    </row>
    <row r="462" spans="1:18" x14ac:dyDescent="0.2">
      <c r="A462" s="10">
        <v>460</v>
      </c>
      <c r="B462" s="15" t="s">
        <v>318</v>
      </c>
      <c r="C462" s="15" t="s">
        <v>320</v>
      </c>
      <c r="D462" s="15" t="s">
        <v>385</v>
      </c>
      <c r="E462" s="15" t="s">
        <v>383</v>
      </c>
      <c r="F462" s="16" t="s">
        <v>384</v>
      </c>
      <c r="G462" s="15" t="s">
        <v>383</v>
      </c>
      <c r="H462" s="16" t="s">
        <v>383</v>
      </c>
      <c r="I462" s="18">
        <v>0</v>
      </c>
      <c r="J462" s="19">
        <v>0</v>
      </c>
      <c r="K462" s="19">
        <v>101.15</v>
      </c>
      <c r="L462" s="19">
        <v>0</v>
      </c>
      <c r="M462" s="21">
        <v>-2.02</v>
      </c>
      <c r="N462" s="22">
        <v>0</v>
      </c>
      <c r="O462" s="22">
        <v>0</v>
      </c>
      <c r="P462" s="23">
        <v>0</v>
      </c>
      <c r="Q462" s="23">
        <v>0</v>
      </c>
      <c r="R462" s="23">
        <v>0</v>
      </c>
    </row>
    <row r="463" spans="1:18" x14ac:dyDescent="0.2">
      <c r="A463" s="10">
        <v>461</v>
      </c>
      <c r="B463" s="15" t="s">
        <v>318</v>
      </c>
      <c r="C463" s="15" t="s">
        <v>321</v>
      </c>
      <c r="D463" s="15" t="s">
        <v>385</v>
      </c>
      <c r="E463" s="15" t="s">
        <v>383</v>
      </c>
      <c r="F463" s="16" t="s">
        <v>384</v>
      </c>
      <c r="G463" s="15" t="s">
        <v>383</v>
      </c>
      <c r="H463" s="16" t="s">
        <v>383</v>
      </c>
      <c r="I463" s="18">
        <v>0</v>
      </c>
      <c r="J463" s="19">
        <v>0</v>
      </c>
      <c r="K463" s="19">
        <v>111.96</v>
      </c>
      <c r="L463" s="19">
        <v>0</v>
      </c>
      <c r="M463" s="18">
        <v>-2.2400000000000002</v>
      </c>
      <c r="N463" s="22">
        <v>0</v>
      </c>
      <c r="O463" s="22">
        <v>0</v>
      </c>
      <c r="P463" s="23">
        <v>0</v>
      </c>
      <c r="Q463" s="23">
        <v>0</v>
      </c>
      <c r="R463" s="23">
        <v>0</v>
      </c>
    </row>
    <row r="464" spans="1:18" x14ac:dyDescent="0.2">
      <c r="A464" s="10">
        <v>462</v>
      </c>
      <c r="B464" s="15" t="s">
        <v>322</v>
      </c>
      <c r="C464" s="15" t="s">
        <v>322</v>
      </c>
      <c r="D464" s="15" t="s">
        <v>382</v>
      </c>
      <c r="E464" s="15" t="s">
        <v>383</v>
      </c>
      <c r="F464" s="16" t="s">
        <v>384</v>
      </c>
      <c r="G464" s="15" t="s">
        <v>383</v>
      </c>
      <c r="H464" s="16" t="s">
        <v>383</v>
      </c>
      <c r="I464" s="18">
        <v>0</v>
      </c>
      <c r="J464" s="19">
        <v>0</v>
      </c>
      <c r="K464" s="19">
        <v>3.62</v>
      </c>
      <c r="L464" s="19">
        <v>0</v>
      </c>
      <c r="M464" s="18">
        <v>-7.0000000000000007E-2</v>
      </c>
      <c r="N464" s="22">
        <v>0</v>
      </c>
      <c r="O464" s="22">
        <v>0</v>
      </c>
      <c r="P464" s="23">
        <v>-212.64</v>
      </c>
      <c r="Q464" s="23">
        <v>0</v>
      </c>
      <c r="R464" s="23">
        <v>4.25</v>
      </c>
    </row>
    <row r="465" spans="1:18" x14ac:dyDescent="0.2">
      <c r="A465" s="10">
        <v>463</v>
      </c>
      <c r="B465" s="15" t="s">
        <v>322</v>
      </c>
      <c r="C465" s="15" t="s">
        <v>323</v>
      </c>
      <c r="D465" s="15" t="s">
        <v>385</v>
      </c>
      <c r="E465" s="15" t="s">
        <v>383</v>
      </c>
      <c r="F465" s="16" t="s">
        <v>384</v>
      </c>
      <c r="G465" s="15" t="s">
        <v>383</v>
      </c>
      <c r="H465" s="16" t="s">
        <v>383</v>
      </c>
      <c r="I465" s="18">
        <v>0</v>
      </c>
      <c r="J465" s="19">
        <v>0</v>
      </c>
      <c r="K465" s="19">
        <v>157.62</v>
      </c>
      <c r="L465" s="19">
        <v>0</v>
      </c>
      <c r="M465" s="18">
        <v>-3.15</v>
      </c>
      <c r="N465" s="22">
        <v>0</v>
      </c>
      <c r="O465" s="22">
        <v>0</v>
      </c>
      <c r="P465" s="23">
        <v>0</v>
      </c>
      <c r="Q465" s="23">
        <v>0</v>
      </c>
      <c r="R465" s="23">
        <v>0</v>
      </c>
    </row>
    <row r="466" spans="1:18" x14ac:dyDescent="0.2">
      <c r="A466" s="10">
        <v>464</v>
      </c>
      <c r="B466" s="15" t="s">
        <v>441</v>
      </c>
      <c r="C466" s="15" t="s">
        <v>349</v>
      </c>
      <c r="D466" s="15" t="s">
        <v>385</v>
      </c>
      <c r="E466" s="15" t="s">
        <v>383</v>
      </c>
      <c r="F466" s="16" t="s">
        <v>384</v>
      </c>
      <c r="G466" s="15" t="s">
        <v>384</v>
      </c>
      <c r="H466" s="16" t="s">
        <v>384</v>
      </c>
      <c r="I466" s="18">
        <v>1716.86</v>
      </c>
      <c r="J466" s="19">
        <v>0</v>
      </c>
      <c r="K466" s="19">
        <v>0</v>
      </c>
      <c r="L466" s="19">
        <v>206.02</v>
      </c>
      <c r="M466" s="18">
        <v>-34.340000000000003</v>
      </c>
      <c r="N466" s="22">
        <v>-8.9600000000000009</v>
      </c>
      <c r="O466" s="22">
        <v>0</v>
      </c>
      <c r="P466" s="23">
        <v>0</v>
      </c>
      <c r="Q466" s="23">
        <v>-1.08</v>
      </c>
      <c r="R466" s="23">
        <v>0.18</v>
      </c>
    </row>
    <row r="467" spans="1:18" x14ac:dyDescent="0.2">
      <c r="A467" s="10">
        <v>465</v>
      </c>
      <c r="B467" s="15" t="s">
        <v>313</v>
      </c>
      <c r="C467" s="15" t="s">
        <v>313</v>
      </c>
      <c r="D467" s="15" t="s">
        <v>385</v>
      </c>
      <c r="E467" s="15" t="s">
        <v>383</v>
      </c>
      <c r="F467" s="16" t="s">
        <v>384</v>
      </c>
      <c r="G467" s="15" t="s">
        <v>384</v>
      </c>
      <c r="H467" s="16" t="s">
        <v>384</v>
      </c>
      <c r="I467" s="18">
        <v>3386.77</v>
      </c>
      <c r="J467" s="19">
        <v>0</v>
      </c>
      <c r="K467" s="19">
        <v>0</v>
      </c>
      <c r="L467" s="19">
        <v>406.41</v>
      </c>
      <c r="M467" s="18">
        <v>-67.739999999999995</v>
      </c>
      <c r="N467" s="22">
        <v>-23.52</v>
      </c>
      <c r="O467" s="22">
        <v>0</v>
      </c>
      <c r="P467" s="23">
        <v>0</v>
      </c>
      <c r="Q467" s="23">
        <v>-2.82</v>
      </c>
      <c r="R467" s="23">
        <v>0.47</v>
      </c>
    </row>
    <row r="468" spans="1:18" ht="12.75" customHeight="1" x14ac:dyDescent="0.2">
      <c r="A468" s="10">
        <v>466</v>
      </c>
      <c r="B468" s="15" t="s">
        <v>314</v>
      </c>
      <c r="C468" s="15" t="s">
        <v>314</v>
      </c>
      <c r="D468" s="15" t="s">
        <v>385</v>
      </c>
      <c r="E468" s="15" t="s">
        <v>383</v>
      </c>
      <c r="F468" s="16" t="s">
        <v>383</v>
      </c>
      <c r="G468" s="15" t="s">
        <v>384</v>
      </c>
      <c r="H468" s="16" t="s">
        <v>384</v>
      </c>
      <c r="I468" s="18">
        <v>6945.84</v>
      </c>
      <c r="J468" s="19">
        <v>0</v>
      </c>
      <c r="K468" s="19">
        <v>0</v>
      </c>
      <c r="L468" s="19">
        <v>833.5</v>
      </c>
      <c r="M468" s="21">
        <v>-138.91999999999999</v>
      </c>
      <c r="N468" s="22">
        <v>-3.86</v>
      </c>
      <c r="O468" s="22">
        <v>0</v>
      </c>
      <c r="P468" s="23">
        <v>0</v>
      </c>
      <c r="Q468" s="23">
        <v>-0.46</v>
      </c>
      <c r="R468" s="23">
        <v>0</v>
      </c>
    </row>
    <row r="469" spans="1:18" x14ac:dyDescent="0.2">
      <c r="A469" s="10">
        <v>467</v>
      </c>
      <c r="B469" s="15" t="s">
        <v>632</v>
      </c>
      <c r="C469" s="15" t="s">
        <v>632</v>
      </c>
      <c r="D469" s="15" t="s">
        <v>382</v>
      </c>
      <c r="E469" s="15" t="s">
        <v>383</v>
      </c>
      <c r="F469" s="16" t="s">
        <v>384</v>
      </c>
      <c r="G469" s="15" t="s">
        <v>384</v>
      </c>
      <c r="H469" s="16" t="s">
        <v>384</v>
      </c>
      <c r="I469" s="18">
        <v>2388.86</v>
      </c>
      <c r="J469" s="19">
        <v>0</v>
      </c>
      <c r="K469" s="19">
        <v>0</v>
      </c>
      <c r="L469" s="19">
        <v>286.66000000000003</v>
      </c>
      <c r="M469" s="18">
        <v>-47.78</v>
      </c>
      <c r="N469" s="22">
        <v>-23.53</v>
      </c>
      <c r="O469" s="22">
        <v>0</v>
      </c>
      <c r="P469" s="23">
        <v>0</v>
      </c>
      <c r="Q469" s="23">
        <v>-2.82</v>
      </c>
      <c r="R469" s="23">
        <v>0.47</v>
      </c>
    </row>
    <row r="470" spans="1:18" x14ac:dyDescent="0.2">
      <c r="A470" s="10">
        <v>468</v>
      </c>
      <c r="B470" s="15" t="s">
        <v>632</v>
      </c>
      <c r="C470" s="15" t="s">
        <v>315</v>
      </c>
      <c r="D470" s="15" t="s">
        <v>385</v>
      </c>
      <c r="E470" s="15" t="s">
        <v>383</v>
      </c>
      <c r="F470" s="16" t="s">
        <v>384</v>
      </c>
      <c r="G470" s="15" t="s">
        <v>384</v>
      </c>
      <c r="H470" s="16" t="s">
        <v>384</v>
      </c>
      <c r="I470" s="18">
        <v>191.12</v>
      </c>
      <c r="J470" s="19">
        <v>0</v>
      </c>
      <c r="K470" s="19">
        <v>0</v>
      </c>
      <c r="L470" s="19">
        <v>22.93</v>
      </c>
      <c r="M470" s="18">
        <v>-3.82</v>
      </c>
      <c r="N470" s="22">
        <v>0</v>
      </c>
      <c r="O470" s="22">
        <v>0</v>
      </c>
      <c r="P470" s="23">
        <v>0</v>
      </c>
      <c r="Q470" s="23">
        <v>0</v>
      </c>
      <c r="R470" s="23">
        <v>0</v>
      </c>
    </row>
    <row r="471" spans="1:18" x14ac:dyDescent="0.2">
      <c r="A471" s="10">
        <v>469</v>
      </c>
      <c r="B471" s="15" t="s">
        <v>316</v>
      </c>
      <c r="C471" s="15" t="s">
        <v>317</v>
      </c>
      <c r="D471" s="15" t="s">
        <v>385</v>
      </c>
      <c r="E471" s="15" t="s">
        <v>384</v>
      </c>
      <c r="F471" s="16" t="s">
        <v>383</v>
      </c>
      <c r="G471" s="15" t="s">
        <v>383</v>
      </c>
      <c r="H471" s="16" t="s">
        <v>383</v>
      </c>
      <c r="I471" s="18">
        <v>0</v>
      </c>
      <c r="J471" s="19">
        <v>0</v>
      </c>
      <c r="K471" s="19">
        <v>503.03</v>
      </c>
      <c r="L471" s="19">
        <v>0</v>
      </c>
      <c r="M471" s="18">
        <v>0</v>
      </c>
      <c r="N471" s="22">
        <v>0</v>
      </c>
      <c r="O471" s="22">
        <v>0</v>
      </c>
      <c r="P471" s="23">
        <v>0</v>
      </c>
      <c r="Q471" s="23">
        <v>0</v>
      </c>
      <c r="R471" s="23">
        <v>0</v>
      </c>
    </row>
    <row r="472" spans="1:18" x14ac:dyDescent="0.2">
      <c r="A472" s="10">
        <v>470</v>
      </c>
      <c r="B472" s="15" t="s">
        <v>633</v>
      </c>
      <c r="C472" s="15" t="s">
        <v>634</v>
      </c>
      <c r="D472" s="15" t="s">
        <v>385</v>
      </c>
      <c r="E472" s="15" t="s">
        <v>383</v>
      </c>
      <c r="F472" s="16" t="s">
        <v>384</v>
      </c>
      <c r="G472" s="15" t="s">
        <v>383</v>
      </c>
      <c r="H472" s="16" t="s">
        <v>384</v>
      </c>
      <c r="I472" s="18">
        <v>599.34</v>
      </c>
      <c r="J472" s="19">
        <v>0</v>
      </c>
      <c r="K472" s="19">
        <v>0</v>
      </c>
      <c r="L472" s="19">
        <v>71.92</v>
      </c>
      <c r="M472" s="18">
        <v>-11.99</v>
      </c>
      <c r="N472" s="22">
        <v>0</v>
      </c>
      <c r="O472" s="22">
        <v>0</v>
      </c>
      <c r="P472" s="23">
        <v>0</v>
      </c>
      <c r="Q472" s="23">
        <v>0</v>
      </c>
      <c r="R472" s="23">
        <v>0</v>
      </c>
    </row>
    <row r="473" spans="1:18" x14ac:dyDescent="0.2">
      <c r="A473" s="10">
        <v>471</v>
      </c>
      <c r="B473" s="15" t="s">
        <v>635</v>
      </c>
      <c r="C473" s="15" t="s">
        <v>635</v>
      </c>
      <c r="D473" s="15" t="s">
        <v>385</v>
      </c>
      <c r="E473" s="15" t="s">
        <v>383</v>
      </c>
      <c r="F473" s="16" t="s">
        <v>384</v>
      </c>
      <c r="G473" s="15" t="s">
        <v>384</v>
      </c>
      <c r="H473" s="16" t="s">
        <v>384</v>
      </c>
      <c r="I473" s="18">
        <v>1.68</v>
      </c>
      <c r="J473" s="19">
        <v>0</v>
      </c>
      <c r="K473" s="19">
        <v>0</v>
      </c>
      <c r="L473" s="19">
        <v>0.2</v>
      </c>
      <c r="M473" s="18">
        <v>-0.03</v>
      </c>
      <c r="N473" s="22">
        <v>-0.06</v>
      </c>
      <c r="O473" s="22">
        <v>0</v>
      </c>
      <c r="P473" s="23">
        <v>0</v>
      </c>
      <c r="Q473" s="23">
        <v>-0.01</v>
      </c>
      <c r="R473" s="23">
        <v>0</v>
      </c>
    </row>
    <row r="474" spans="1:18" x14ac:dyDescent="0.2">
      <c r="A474" s="10">
        <v>472</v>
      </c>
      <c r="B474" s="15" t="s">
        <v>636</v>
      </c>
      <c r="C474" s="15" t="s">
        <v>636</v>
      </c>
      <c r="D474" s="15" t="s">
        <v>382</v>
      </c>
      <c r="E474" s="15" t="s">
        <v>383</v>
      </c>
      <c r="F474" s="16" t="s">
        <v>384</v>
      </c>
      <c r="G474" s="15" t="s">
        <v>384</v>
      </c>
      <c r="H474" s="16" t="s">
        <v>384</v>
      </c>
      <c r="I474" s="18">
        <v>4014.12</v>
      </c>
      <c r="J474" s="19">
        <v>0</v>
      </c>
      <c r="K474" s="19">
        <v>0</v>
      </c>
      <c r="L474" s="19">
        <v>481.69</v>
      </c>
      <c r="M474" s="18">
        <v>-80.28</v>
      </c>
      <c r="N474" s="22">
        <v>-5450.53</v>
      </c>
      <c r="O474" s="22">
        <v>0</v>
      </c>
      <c r="P474" s="23">
        <v>0</v>
      </c>
      <c r="Q474" s="23">
        <v>-654.05999999999995</v>
      </c>
      <c r="R474" s="23">
        <v>109.01</v>
      </c>
    </row>
    <row r="475" spans="1:18" x14ac:dyDescent="0.2">
      <c r="A475" s="10">
        <v>473</v>
      </c>
      <c r="B475" s="15" t="s">
        <v>636</v>
      </c>
      <c r="C475" s="15" t="s">
        <v>637</v>
      </c>
      <c r="D475" s="15" t="s">
        <v>385</v>
      </c>
      <c r="E475" s="15" t="s">
        <v>383</v>
      </c>
      <c r="F475" s="16" t="s">
        <v>384</v>
      </c>
      <c r="G475" s="15" t="s">
        <v>384</v>
      </c>
      <c r="H475" s="16" t="s">
        <v>384</v>
      </c>
      <c r="I475" s="18">
        <v>65.709999999999994</v>
      </c>
      <c r="J475" s="19">
        <v>0</v>
      </c>
      <c r="K475" s="19">
        <v>0</v>
      </c>
      <c r="L475" s="19">
        <v>7.89</v>
      </c>
      <c r="M475" s="18">
        <v>-1.31</v>
      </c>
      <c r="N475" s="22">
        <v>-0.23</v>
      </c>
      <c r="O475" s="22">
        <v>0</v>
      </c>
      <c r="P475" s="23">
        <v>0</v>
      </c>
      <c r="Q475" s="23">
        <v>-0.03</v>
      </c>
      <c r="R475" s="23">
        <v>0</v>
      </c>
    </row>
    <row r="476" spans="1:18" x14ac:dyDescent="0.2">
      <c r="A476" s="10">
        <v>474</v>
      </c>
      <c r="B476" s="15" t="s">
        <v>291</v>
      </c>
      <c r="C476" s="15" t="s">
        <v>291</v>
      </c>
      <c r="D476" s="15" t="s">
        <v>385</v>
      </c>
      <c r="E476" s="15" t="s">
        <v>383</v>
      </c>
      <c r="F476" s="16" t="s">
        <v>384</v>
      </c>
      <c r="G476" s="15" t="s">
        <v>384</v>
      </c>
      <c r="H476" s="16" t="s">
        <v>384</v>
      </c>
      <c r="I476" s="18">
        <v>231.86</v>
      </c>
      <c r="J476" s="19">
        <v>0</v>
      </c>
      <c r="K476" s="19">
        <v>0</v>
      </c>
      <c r="L476" s="19">
        <v>27.82</v>
      </c>
      <c r="M476" s="18">
        <v>-4.6399999999999997</v>
      </c>
      <c r="N476" s="22">
        <v>-0.78</v>
      </c>
      <c r="O476" s="22">
        <v>0</v>
      </c>
      <c r="P476" s="23">
        <v>0</v>
      </c>
      <c r="Q476" s="23">
        <v>-0.09</v>
      </c>
      <c r="R476" s="23">
        <v>0.02</v>
      </c>
    </row>
    <row r="477" spans="1:18" x14ac:dyDescent="0.2">
      <c r="A477" s="10">
        <v>475</v>
      </c>
      <c r="B477" s="15" t="s">
        <v>638</v>
      </c>
      <c r="C477" s="15" t="s">
        <v>638</v>
      </c>
      <c r="D477" s="15" t="s">
        <v>382</v>
      </c>
      <c r="E477" s="15" t="s">
        <v>384</v>
      </c>
      <c r="F477" s="16" t="s">
        <v>384</v>
      </c>
      <c r="G477" s="15" t="s">
        <v>383</v>
      </c>
      <c r="H477" s="16" t="s">
        <v>383</v>
      </c>
      <c r="I477" s="18">
        <v>0</v>
      </c>
      <c r="J477" s="19">
        <v>0</v>
      </c>
      <c r="K477" s="19">
        <v>48.59</v>
      </c>
      <c r="L477" s="19">
        <v>0</v>
      </c>
      <c r="M477" s="18">
        <v>0</v>
      </c>
      <c r="N477" s="22">
        <v>0</v>
      </c>
      <c r="O477" s="22">
        <v>0</v>
      </c>
      <c r="P477" s="23">
        <v>-1276.8399999999999</v>
      </c>
      <c r="Q477" s="23">
        <v>0</v>
      </c>
      <c r="R477" s="23">
        <v>25.54</v>
      </c>
    </row>
    <row r="478" spans="1:18" x14ac:dyDescent="0.2">
      <c r="A478" s="10">
        <v>476</v>
      </c>
      <c r="B478" s="15" t="s">
        <v>638</v>
      </c>
      <c r="C478" s="15" t="s">
        <v>328</v>
      </c>
      <c r="D478" s="15" t="s">
        <v>385</v>
      </c>
      <c r="E478" s="15" t="s">
        <v>384</v>
      </c>
      <c r="F478" s="16" t="s">
        <v>384</v>
      </c>
      <c r="G478" s="15" t="s">
        <v>383</v>
      </c>
      <c r="H478" s="16" t="s">
        <v>383</v>
      </c>
      <c r="I478" s="18">
        <v>0</v>
      </c>
      <c r="J478" s="19">
        <v>0</v>
      </c>
      <c r="K478" s="19">
        <v>800.1</v>
      </c>
      <c r="L478" s="19">
        <v>0</v>
      </c>
      <c r="M478" s="18">
        <v>0</v>
      </c>
      <c r="N478" s="22">
        <v>0</v>
      </c>
      <c r="O478" s="22">
        <v>0</v>
      </c>
      <c r="P478" s="23">
        <v>0</v>
      </c>
      <c r="Q478" s="23">
        <v>0</v>
      </c>
      <c r="R478" s="23">
        <v>0</v>
      </c>
    </row>
    <row r="479" spans="1:18" x14ac:dyDescent="0.2">
      <c r="A479" s="10">
        <v>477</v>
      </c>
      <c r="B479" s="15" t="s">
        <v>639</v>
      </c>
      <c r="C479" s="15" t="s">
        <v>639</v>
      </c>
      <c r="D479" s="15" t="s">
        <v>382</v>
      </c>
      <c r="E479" s="15" t="s">
        <v>383</v>
      </c>
      <c r="F479" s="16" t="s">
        <v>383</v>
      </c>
      <c r="G479" s="15" t="s">
        <v>384</v>
      </c>
      <c r="H479" s="16" t="s">
        <v>384</v>
      </c>
      <c r="I479" s="18">
        <v>72532.94</v>
      </c>
      <c r="J479" s="19">
        <v>0</v>
      </c>
      <c r="K479" s="19">
        <v>0</v>
      </c>
      <c r="L479" s="19">
        <v>8703.9500000000007</v>
      </c>
      <c r="M479" s="18">
        <v>-1450.66</v>
      </c>
      <c r="N479" s="22">
        <v>-513.58000000000004</v>
      </c>
      <c r="O479" s="22">
        <v>0</v>
      </c>
      <c r="P479" s="23">
        <v>0</v>
      </c>
      <c r="Q479" s="23">
        <v>-61.63</v>
      </c>
      <c r="R479" s="23">
        <v>0</v>
      </c>
    </row>
    <row r="480" spans="1:18" x14ac:dyDescent="0.2">
      <c r="A480" s="10">
        <v>478</v>
      </c>
      <c r="B480" s="15" t="s">
        <v>639</v>
      </c>
      <c r="C480" s="15" t="s">
        <v>640</v>
      </c>
      <c r="D480" s="15" t="s">
        <v>385</v>
      </c>
      <c r="E480" s="15" t="s">
        <v>383</v>
      </c>
      <c r="F480" s="16" t="s">
        <v>383</v>
      </c>
      <c r="G480" s="15" t="s">
        <v>384</v>
      </c>
      <c r="H480" s="16" t="s">
        <v>384</v>
      </c>
      <c r="I480" s="18">
        <v>492.81</v>
      </c>
      <c r="J480" s="19">
        <v>0</v>
      </c>
      <c r="K480" s="19">
        <v>0</v>
      </c>
      <c r="L480" s="19">
        <v>59.14</v>
      </c>
      <c r="M480" s="18">
        <v>-9.86</v>
      </c>
      <c r="N480" s="22">
        <v>-0.02</v>
      </c>
      <c r="O480" s="22">
        <v>0</v>
      </c>
      <c r="P480" s="23">
        <v>0</v>
      </c>
      <c r="Q480" s="23">
        <v>0</v>
      </c>
      <c r="R480" s="23">
        <v>0</v>
      </c>
    </row>
    <row r="481" spans="1:18" x14ac:dyDescent="0.2">
      <c r="A481" s="10">
        <v>479</v>
      </c>
      <c r="B481" s="15" t="s">
        <v>641</v>
      </c>
      <c r="C481" s="15" t="s">
        <v>641</v>
      </c>
      <c r="D481" s="15" t="s">
        <v>382</v>
      </c>
      <c r="E481" s="15" t="s">
        <v>383</v>
      </c>
      <c r="F481" s="16" t="s">
        <v>384</v>
      </c>
      <c r="G481" s="15" t="s">
        <v>384</v>
      </c>
      <c r="H481" s="16" t="s">
        <v>384</v>
      </c>
      <c r="I481" s="18">
        <v>0</v>
      </c>
      <c r="J481" s="19">
        <v>0</v>
      </c>
      <c r="K481" s="19">
        <v>0</v>
      </c>
      <c r="L481" s="19">
        <v>0</v>
      </c>
      <c r="M481" s="18">
        <v>0</v>
      </c>
      <c r="N481" s="22">
        <v>-1.9</v>
      </c>
      <c r="O481" s="22">
        <v>0</v>
      </c>
      <c r="P481" s="23">
        <v>0</v>
      </c>
      <c r="Q481" s="23">
        <v>-0.23</v>
      </c>
      <c r="R481" s="23">
        <v>0.04</v>
      </c>
    </row>
    <row r="482" spans="1:18" x14ac:dyDescent="0.2">
      <c r="A482" s="10">
        <v>480</v>
      </c>
      <c r="B482" s="15" t="s">
        <v>641</v>
      </c>
      <c r="C482" s="15" t="s">
        <v>642</v>
      </c>
      <c r="D482" s="15" t="s">
        <v>385</v>
      </c>
      <c r="E482" s="15" t="s">
        <v>383</v>
      </c>
      <c r="F482" s="16" t="s">
        <v>384</v>
      </c>
      <c r="G482" s="15" t="s">
        <v>384</v>
      </c>
      <c r="H482" s="16" t="s">
        <v>384</v>
      </c>
      <c r="I482" s="18">
        <v>0.1</v>
      </c>
      <c r="J482" s="19">
        <v>0</v>
      </c>
      <c r="K482" s="19">
        <v>0</v>
      </c>
      <c r="L482" s="19">
        <v>0.01</v>
      </c>
      <c r="M482" s="18">
        <v>0</v>
      </c>
      <c r="N482" s="22">
        <v>0</v>
      </c>
      <c r="O482" s="22">
        <v>0</v>
      </c>
      <c r="P482" s="23">
        <v>0</v>
      </c>
      <c r="Q482" s="23">
        <v>0</v>
      </c>
      <c r="R482" s="23">
        <v>0</v>
      </c>
    </row>
    <row r="483" spans="1:18" x14ac:dyDescent="0.2">
      <c r="A483" s="10">
        <v>481</v>
      </c>
      <c r="B483" s="15" t="s">
        <v>352</v>
      </c>
      <c r="C483" s="15" t="s">
        <v>352</v>
      </c>
      <c r="D483" s="15" t="s">
        <v>382</v>
      </c>
      <c r="E483" s="15" t="s">
        <v>383</v>
      </c>
      <c r="F483" s="16" t="s">
        <v>384</v>
      </c>
      <c r="G483" s="15" t="s">
        <v>383</v>
      </c>
      <c r="H483" s="16" t="s">
        <v>384</v>
      </c>
      <c r="I483" s="18">
        <v>25.1</v>
      </c>
      <c r="J483" s="19">
        <v>0</v>
      </c>
      <c r="K483" s="19">
        <v>0</v>
      </c>
      <c r="L483" s="19">
        <v>3.01</v>
      </c>
      <c r="M483" s="18">
        <v>-0.5</v>
      </c>
      <c r="N483" s="22">
        <v>0</v>
      </c>
      <c r="O483" s="22">
        <v>0</v>
      </c>
      <c r="P483" s="23">
        <v>-133.4</v>
      </c>
      <c r="Q483" s="23">
        <v>0</v>
      </c>
      <c r="R483" s="23">
        <v>2.67</v>
      </c>
    </row>
    <row r="484" spans="1:18" x14ac:dyDescent="0.2">
      <c r="A484" s="10">
        <v>482</v>
      </c>
      <c r="B484" s="15" t="s">
        <v>352</v>
      </c>
      <c r="C484" s="15" t="s">
        <v>353</v>
      </c>
      <c r="D484" s="15" t="s">
        <v>385</v>
      </c>
      <c r="E484" s="15" t="s">
        <v>383</v>
      </c>
      <c r="F484" s="16" t="s">
        <v>384</v>
      </c>
      <c r="G484" s="15" t="s">
        <v>383</v>
      </c>
      <c r="H484" s="16" t="s">
        <v>384</v>
      </c>
      <c r="I484" s="18">
        <v>153.44</v>
      </c>
      <c r="J484" s="19">
        <v>0</v>
      </c>
      <c r="K484" s="19">
        <v>0</v>
      </c>
      <c r="L484" s="19">
        <v>18.41</v>
      </c>
      <c r="M484" s="18">
        <v>-3.07</v>
      </c>
      <c r="N484" s="22">
        <v>0</v>
      </c>
      <c r="O484" s="22">
        <v>0</v>
      </c>
      <c r="P484" s="23">
        <v>0</v>
      </c>
      <c r="Q484" s="23">
        <v>0</v>
      </c>
      <c r="R484" s="23">
        <v>0</v>
      </c>
    </row>
    <row r="485" spans="1:18" x14ac:dyDescent="0.2">
      <c r="A485" s="10">
        <v>483</v>
      </c>
      <c r="B485" s="15" t="s">
        <v>329</v>
      </c>
      <c r="C485" s="15" t="s">
        <v>329</v>
      </c>
      <c r="D485" s="15" t="s">
        <v>385</v>
      </c>
      <c r="E485" s="15" t="s">
        <v>383</v>
      </c>
      <c r="F485" s="16" t="s">
        <v>384</v>
      </c>
      <c r="G485" s="15" t="s">
        <v>384</v>
      </c>
      <c r="H485" s="16" t="s">
        <v>384</v>
      </c>
      <c r="I485" s="18">
        <v>1.17</v>
      </c>
      <c r="J485" s="19">
        <v>0</v>
      </c>
      <c r="K485" s="19">
        <v>0</v>
      </c>
      <c r="L485" s="19">
        <v>0.14000000000000001</v>
      </c>
      <c r="M485" s="18">
        <v>-0.02</v>
      </c>
      <c r="N485" s="22">
        <v>-52.33</v>
      </c>
      <c r="O485" s="22">
        <v>0</v>
      </c>
      <c r="P485" s="23">
        <v>0</v>
      </c>
      <c r="Q485" s="23">
        <v>-6.28</v>
      </c>
      <c r="R485" s="23">
        <v>1.05</v>
      </c>
    </row>
    <row r="486" spans="1:18" x14ac:dyDescent="0.2">
      <c r="A486" s="10">
        <v>484</v>
      </c>
      <c r="B486" s="15" t="s">
        <v>643</v>
      </c>
      <c r="C486" s="15" t="s">
        <v>643</v>
      </c>
      <c r="D486" s="15" t="s">
        <v>385</v>
      </c>
      <c r="E486" s="15" t="s">
        <v>383</v>
      </c>
      <c r="F486" s="16" t="s">
        <v>384</v>
      </c>
      <c r="G486" s="15" t="s">
        <v>384</v>
      </c>
      <c r="H486" s="16" t="s">
        <v>384</v>
      </c>
      <c r="I486" s="18">
        <v>26143.85</v>
      </c>
      <c r="J486" s="19">
        <v>0</v>
      </c>
      <c r="K486" s="19">
        <v>0</v>
      </c>
      <c r="L486" s="19">
        <v>3137.26</v>
      </c>
      <c r="M486" s="18">
        <v>-522.88</v>
      </c>
      <c r="N486" s="22">
        <v>-0.05</v>
      </c>
      <c r="O486" s="22">
        <v>0</v>
      </c>
      <c r="P486" s="23">
        <v>0</v>
      </c>
      <c r="Q486" s="23">
        <v>-0.01</v>
      </c>
      <c r="R486" s="23">
        <v>0</v>
      </c>
    </row>
    <row r="487" spans="1:18" x14ac:dyDescent="0.2">
      <c r="A487" s="10">
        <v>485</v>
      </c>
      <c r="B487" s="15" t="s">
        <v>324</v>
      </c>
      <c r="C487" s="15" t="s">
        <v>324</v>
      </c>
      <c r="D487" s="15" t="s">
        <v>385</v>
      </c>
      <c r="E487" s="15" t="s">
        <v>383</v>
      </c>
      <c r="F487" s="16" t="s">
        <v>384</v>
      </c>
      <c r="G487" s="15" t="s">
        <v>384</v>
      </c>
      <c r="H487" s="16" t="s">
        <v>384</v>
      </c>
      <c r="I487" s="18">
        <v>170192.24</v>
      </c>
      <c r="J487" s="19">
        <v>0</v>
      </c>
      <c r="K487" s="19">
        <v>0</v>
      </c>
      <c r="L487" s="19">
        <v>20423.07</v>
      </c>
      <c r="M487" s="18">
        <v>-3403.84</v>
      </c>
      <c r="N487" s="22">
        <v>-0.2</v>
      </c>
      <c r="O487" s="22">
        <v>0</v>
      </c>
      <c r="P487" s="23">
        <v>0</v>
      </c>
      <c r="Q487" s="23">
        <v>-0.02</v>
      </c>
      <c r="R487" s="23">
        <v>0</v>
      </c>
    </row>
    <row r="488" spans="1:18" x14ac:dyDescent="0.2">
      <c r="A488" s="10">
        <v>486</v>
      </c>
      <c r="B488" s="15" t="s">
        <v>644</v>
      </c>
      <c r="C488" s="15" t="s">
        <v>332</v>
      </c>
      <c r="D488" s="15" t="s">
        <v>385</v>
      </c>
      <c r="E488" s="15" t="s">
        <v>383</v>
      </c>
      <c r="F488" s="16" t="s">
        <v>383</v>
      </c>
      <c r="G488" s="15" t="s">
        <v>384</v>
      </c>
      <c r="H488" s="16" t="s">
        <v>384</v>
      </c>
      <c r="I488" s="18">
        <v>82.8</v>
      </c>
      <c r="J488" s="19">
        <v>0</v>
      </c>
      <c r="K488" s="19">
        <v>0</v>
      </c>
      <c r="L488" s="19">
        <v>9.94</v>
      </c>
      <c r="M488" s="18">
        <v>-1.66</v>
      </c>
      <c r="N488" s="22">
        <v>-21.3</v>
      </c>
      <c r="O488" s="22">
        <v>0</v>
      </c>
      <c r="P488" s="23">
        <v>0</v>
      </c>
      <c r="Q488" s="23">
        <v>-2.56</v>
      </c>
      <c r="R488" s="23">
        <v>0</v>
      </c>
    </row>
    <row r="489" spans="1:18" x14ac:dyDescent="0.2">
      <c r="A489" s="10">
        <v>487</v>
      </c>
      <c r="B489" s="15" t="s">
        <v>185</v>
      </c>
      <c r="C489" s="15" t="s">
        <v>185</v>
      </c>
      <c r="D489" s="15" t="s">
        <v>382</v>
      </c>
      <c r="E489" s="15" t="s">
        <v>383</v>
      </c>
      <c r="F489" s="16" t="s">
        <v>384</v>
      </c>
      <c r="G489" s="15" t="s">
        <v>383</v>
      </c>
      <c r="H489" s="16" t="s">
        <v>383</v>
      </c>
      <c r="I489" s="18">
        <v>0</v>
      </c>
      <c r="J489" s="19">
        <v>0</v>
      </c>
      <c r="K489" s="19">
        <v>991.8</v>
      </c>
      <c r="L489" s="19">
        <v>0</v>
      </c>
      <c r="M489" s="18">
        <v>-19.84</v>
      </c>
      <c r="N489" s="22">
        <v>0</v>
      </c>
      <c r="O489" s="22">
        <v>0</v>
      </c>
      <c r="P489" s="23">
        <v>-1.33</v>
      </c>
      <c r="Q489" s="23">
        <v>0</v>
      </c>
      <c r="R489" s="23">
        <v>0.03</v>
      </c>
    </row>
    <row r="490" spans="1:18" x14ac:dyDescent="0.2">
      <c r="A490" s="10">
        <v>488</v>
      </c>
      <c r="B490" s="15" t="s">
        <v>185</v>
      </c>
      <c r="C490" s="15" t="s">
        <v>186</v>
      </c>
      <c r="D490" s="15" t="s">
        <v>385</v>
      </c>
      <c r="E490" s="15" t="s">
        <v>383</v>
      </c>
      <c r="F490" s="16" t="s">
        <v>384</v>
      </c>
      <c r="G490" s="15" t="s">
        <v>383</v>
      </c>
      <c r="H490" s="16" t="s">
        <v>383</v>
      </c>
      <c r="I490" s="18">
        <v>0</v>
      </c>
      <c r="J490" s="19">
        <v>0</v>
      </c>
      <c r="K490" s="19">
        <v>16.86</v>
      </c>
      <c r="L490" s="19">
        <v>0</v>
      </c>
      <c r="M490" s="18">
        <v>-0.34</v>
      </c>
      <c r="N490" s="22">
        <v>0</v>
      </c>
      <c r="O490" s="22">
        <v>0</v>
      </c>
      <c r="P490" s="23">
        <v>0</v>
      </c>
      <c r="Q490" s="23">
        <v>0</v>
      </c>
      <c r="R490" s="23">
        <v>0</v>
      </c>
    </row>
    <row r="491" spans="1:18" x14ac:dyDescent="0.2">
      <c r="A491" s="10">
        <v>489</v>
      </c>
      <c r="B491" s="15" t="s">
        <v>123</v>
      </c>
      <c r="C491" s="15" t="s">
        <v>123</v>
      </c>
      <c r="D491" s="15" t="s">
        <v>382</v>
      </c>
      <c r="E491" s="15" t="s">
        <v>383</v>
      </c>
      <c r="F491" s="16" t="s">
        <v>384</v>
      </c>
      <c r="G491" s="15" t="s">
        <v>383</v>
      </c>
      <c r="H491" s="16" t="s">
        <v>383</v>
      </c>
      <c r="I491" s="18">
        <v>0</v>
      </c>
      <c r="J491" s="19">
        <v>0</v>
      </c>
      <c r="K491" s="19">
        <v>3718.02</v>
      </c>
      <c r="L491" s="19">
        <v>0</v>
      </c>
      <c r="M491" s="18">
        <v>-74.36</v>
      </c>
      <c r="N491" s="22">
        <v>0</v>
      </c>
      <c r="O491" s="22">
        <v>0</v>
      </c>
      <c r="P491" s="23">
        <v>-20.68</v>
      </c>
      <c r="Q491" s="23">
        <v>0</v>
      </c>
      <c r="R491" s="23">
        <v>0.41</v>
      </c>
    </row>
    <row r="492" spans="1:18" x14ac:dyDescent="0.2">
      <c r="A492" s="10">
        <v>490</v>
      </c>
      <c r="B492" s="15" t="s">
        <v>123</v>
      </c>
      <c r="C492" s="15" t="s">
        <v>124</v>
      </c>
      <c r="D492" s="15" t="s">
        <v>385</v>
      </c>
      <c r="E492" s="15" t="s">
        <v>383</v>
      </c>
      <c r="F492" s="16" t="s">
        <v>384</v>
      </c>
      <c r="G492" s="15" t="s">
        <v>383</v>
      </c>
      <c r="H492" s="16" t="s">
        <v>383</v>
      </c>
      <c r="I492" s="18">
        <v>0</v>
      </c>
      <c r="J492" s="19">
        <v>0</v>
      </c>
      <c r="K492" s="19">
        <v>118.87</v>
      </c>
      <c r="L492" s="19">
        <v>0</v>
      </c>
      <c r="M492" s="18">
        <v>-2.38</v>
      </c>
      <c r="N492" s="22">
        <v>0</v>
      </c>
      <c r="O492" s="22">
        <v>0</v>
      </c>
      <c r="P492" s="23">
        <v>0</v>
      </c>
      <c r="Q492" s="23">
        <v>0</v>
      </c>
      <c r="R492" s="23">
        <v>0</v>
      </c>
    </row>
    <row r="493" spans="1:18" x14ac:dyDescent="0.2">
      <c r="A493" s="10">
        <v>491</v>
      </c>
      <c r="B493" s="15" t="s">
        <v>645</v>
      </c>
      <c r="C493" s="15" t="s">
        <v>645</v>
      </c>
      <c r="D493" s="15" t="s">
        <v>382</v>
      </c>
      <c r="E493" s="15" t="s">
        <v>383</v>
      </c>
      <c r="F493" s="16" t="s">
        <v>384</v>
      </c>
      <c r="G493" s="15" t="s">
        <v>384</v>
      </c>
      <c r="H493" s="16" t="s">
        <v>384</v>
      </c>
      <c r="I493" s="18">
        <v>11.52</v>
      </c>
      <c r="J493" s="19">
        <v>0</v>
      </c>
      <c r="K493" s="19">
        <v>0</v>
      </c>
      <c r="L493" s="19">
        <v>1.38</v>
      </c>
      <c r="M493" s="18">
        <v>-0.23</v>
      </c>
      <c r="N493" s="22">
        <v>-414.28</v>
      </c>
      <c r="O493" s="22">
        <v>0</v>
      </c>
      <c r="P493" s="23">
        <v>0</v>
      </c>
      <c r="Q493" s="23">
        <v>-49.71</v>
      </c>
      <c r="R493" s="23">
        <v>8.2899999999999991</v>
      </c>
    </row>
    <row r="494" spans="1:18" x14ac:dyDescent="0.2">
      <c r="A494" s="10">
        <v>492</v>
      </c>
      <c r="B494" s="15" t="s">
        <v>645</v>
      </c>
      <c r="C494" s="15" t="s">
        <v>646</v>
      </c>
      <c r="D494" s="15" t="s">
        <v>385</v>
      </c>
      <c r="E494" s="15" t="s">
        <v>383</v>
      </c>
      <c r="F494" s="16" t="s">
        <v>384</v>
      </c>
      <c r="G494" s="15" t="s">
        <v>384</v>
      </c>
      <c r="H494" s="16" t="s">
        <v>384</v>
      </c>
      <c r="I494" s="18">
        <v>950.77</v>
      </c>
      <c r="J494" s="19">
        <v>0</v>
      </c>
      <c r="K494" s="19">
        <v>0</v>
      </c>
      <c r="L494" s="19">
        <v>114.09</v>
      </c>
      <c r="M494" s="18">
        <v>-19.02</v>
      </c>
      <c r="N494" s="22">
        <v>0</v>
      </c>
      <c r="O494" s="22">
        <v>0</v>
      </c>
      <c r="P494" s="23">
        <v>0</v>
      </c>
      <c r="Q494" s="23">
        <v>0</v>
      </c>
      <c r="R494" s="23">
        <v>0</v>
      </c>
    </row>
    <row r="495" spans="1:18" x14ac:dyDescent="0.2">
      <c r="A495" s="10">
        <v>493</v>
      </c>
      <c r="B495" s="15" t="s">
        <v>647</v>
      </c>
      <c r="C495" s="15" t="s">
        <v>647</v>
      </c>
      <c r="D495" s="15" t="s">
        <v>382</v>
      </c>
      <c r="E495" s="15" t="s">
        <v>383</v>
      </c>
      <c r="F495" s="16" t="s">
        <v>384</v>
      </c>
      <c r="G495" s="15" t="s">
        <v>384</v>
      </c>
      <c r="H495" s="16" t="s">
        <v>384</v>
      </c>
      <c r="I495" s="18">
        <v>57.31</v>
      </c>
      <c r="J495" s="19">
        <v>0</v>
      </c>
      <c r="K495" s="19">
        <v>0</v>
      </c>
      <c r="L495" s="19">
        <v>6.88</v>
      </c>
      <c r="M495" s="18">
        <v>-1.1499999999999999</v>
      </c>
      <c r="N495" s="22">
        <v>-3535.66</v>
      </c>
      <c r="O495" s="22">
        <v>0</v>
      </c>
      <c r="P495" s="23">
        <v>0</v>
      </c>
      <c r="Q495" s="23">
        <v>-424.28</v>
      </c>
      <c r="R495" s="23">
        <v>70.709999999999994</v>
      </c>
    </row>
    <row r="496" spans="1:18" x14ac:dyDescent="0.2">
      <c r="A496" s="10">
        <v>494</v>
      </c>
      <c r="B496" s="15" t="s">
        <v>457</v>
      </c>
      <c r="C496" s="15" t="s">
        <v>457</v>
      </c>
      <c r="D496" s="15" t="s">
        <v>382</v>
      </c>
      <c r="E496" s="15" t="s">
        <v>383</v>
      </c>
      <c r="F496" s="16" t="s">
        <v>384</v>
      </c>
      <c r="G496" s="15" t="s">
        <v>384</v>
      </c>
      <c r="H496" s="16" t="s">
        <v>384</v>
      </c>
      <c r="I496" s="18">
        <v>149130.16</v>
      </c>
      <c r="J496" s="19">
        <v>0</v>
      </c>
      <c r="K496" s="19">
        <v>0</v>
      </c>
      <c r="L496" s="19">
        <v>17895.62</v>
      </c>
      <c r="M496" s="18">
        <v>-2982.6</v>
      </c>
      <c r="N496" s="22">
        <v>-18.13</v>
      </c>
      <c r="O496" s="22">
        <v>0</v>
      </c>
      <c r="P496" s="23">
        <v>0</v>
      </c>
      <c r="Q496" s="23">
        <v>-2.1800000000000002</v>
      </c>
      <c r="R496" s="23">
        <v>0.36</v>
      </c>
    </row>
    <row r="497" spans="1:18" x14ac:dyDescent="0.2">
      <c r="A497" s="10">
        <v>495</v>
      </c>
      <c r="B497" s="15" t="s">
        <v>211</v>
      </c>
      <c r="C497" s="15" t="s">
        <v>211</v>
      </c>
      <c r="D497" s="15" t="s">
        <v>382</v>
      </c>
      <c r="E497" s="15" t="s">
        <v>383</v>
      </c>
      <c r="F497" s="16" t="s">
        <v>384</v>
      </c>
      <c r="G497" s="15" t="s">
        <v>384</v>
      </c>
      <c r="H497" s="16" t="s">
        <v>384</v>
      </c>
      <c r="I497" s="18">
        <v>67580.31</v>
      </c>
      <c r="J497" s="19">
        <v>0</v>
      </c>
      <c r="K497" s="19">
        <v>0</v>
      </c>
      <c r="L497" s="19">
        <v>8109.64</v>
      </c>
      <c r="M497" s="18">
        <v>-1351.61</v>
      </c>
      <c r="N497" s="22">
        <v>-660.82</v>
      </c>
      <c r="O497" s="22">
        <v>0</v>
      </c>
      <c r="P497" s="23">
        <v>0</v>
      </c>
      <c r="Q497" s="23">
        <v>-79.3</v>
      </c>
      <c r="R497" s="23">
        <v>13.22</v>
      </c>
    </row>
    <row r="498" spans="1:18" x14ac:dyDescent="0.2">
      <c r="A498" s="10">
        <v>496</v>
      </c>
      <c r="B498" s="15" t="s">
        <v>211</v>
      </c>
      <c r="C498" s="15" t="s">
        <v>213</v>
      </c>
      <c r="D498" s="15" t="s">
        <v>385</v>
      </c>
      <c r="E498" s="15" t="s">
        <v>383</v>
      </c>
      <c r="F498" s="16" t="s">
        <v>384</v>
      </c>
      <c r="G498" s="15" t="s">
        <v>384</v>
      </c>
      <c r="H498" s="16" t="s">
        <v>384</v>
      </c>
      <c r="I498" s="18">
        <v>815.41</v>
      </c>
      <c r="J498" s="19">
        <v>0</v>
      </c>
      <c r="K498" s="19">
        <v>0</v>
      </c>
      <c r="L498" s="19">
        <v>97.85</v>
      </c>
      <c r="M498" s="18">
        <v>-16.309999999999999</v>
      </c>
      <c r="N498" s="22">
        <v>-89.92</v>
      </c>
      <c r="O498" s="22">
        <v>0</v>
      </c>
      <c r="P498" s="23">
        <v>0</v>
      </c>
      <c r="Q498" s="23">
        <v>-10.79</v>
      </c>
      <c r="R498" s="23">
        <v>1.8</v>
      </c>
    </row>
    <row r="499" spans="1:18" x14ac:dyDescent="0.2">
      <c r="A499" s="10">
        <v>497</v>
      </c>
      <c r="B499" s="15" t="s">
        <v>215</v>
      </c>
      <c r="C499" s="15" t="s">
        <v>215</v>
      </c>
      <c r="D499" s="15" t="s">
        <v>385</v>
      </c>
      <c r="E499" s="15" t="s">
        <v>383</v>
      </c>
      <c r="F499" s="16" t="s">
        <v>384</v>
      </c>
      <c r="G499" s="15" t="s">
        <v>384</v>
      </c>
      <c r="H499" s="16" t="s">
        <v>384</v>
      </c>
      <c r="I499" s="18">
        <v>31616.85</v>
      </c>
      <c r="J499" s="19">
        <v>0</v>
      </c>
      <c r="K499" s="19">
        <v>0</v>
      </c>
      <c r="L499" s="19">
        <v>3794.02</v>
      </c>
      <c r="M499" s="18">
        <v>-632.34</v>
      </c>
      <c r="N499" s="22">
        <v>-0.26</v>
      </c>
      <c r="O499" s="22">
        <v>0</v>
      </c>
      <c r="P499" s="23">
        <v>0</v>
      </c>
      <c r="Q499" s="23">
        <v>-0.03</v>
      </c>
      <c r="R499" s="23">
        <v>0.01</v>
      </c>
    </row>
    <row r="500" spans="1:18" x14ac:dyDescent="0.2">
      <c r="A500" s="10">
        <v>498</v>
      </c>
      <c r="B500" s="15" t="s">
        <v>215</v>
      </c>
      <c r="C500" s="15" t="s">
        <v>216</v>
      </c>
      <c r="D500" s="15" t="s">
        <v>385</v>
      </c>
      <c r="E500" s="15" t="s">
        <v>383</v>
      </c>
      <c r="F500" s="16" t="s">
        <v>384</v>
      </c>
      <c r="G500" s="15" t="s">
        <v>384</v>
      </c>
      <c r="H500" s="16" t="s">
        <v>384</v>
      </c>
      <c r="I500" s="18">
        <v>13582.8</v>
      </c>
      <c r="J500" s="19">
        <v>0</v>
      </c>
      <c r="K500" s="19">
        <v>0</v>
      </c>
      <c r="L500" s="20">
        <v>1629.94</v>
      </c>
      <c r="M500" s="21">
        <v>-271.66000000000003</v>
      </c>
      <c r="N500" s="22">
        <v>-11.19</v>
      </c>
      <c r="O500" s="22">
        <v>0</v>
      </c>
      <c r="P500" s="23">
        <v>0</v>
      </c>
      <c r="Q500" s="23">
        <v>-1.34</v>
      </c>
      <c r="R500" s="23">
        <v>0.22</v>
      </c>
    </row>
    <row r="501" spans="1:18" x14ac:dyDescent="0.2">
      <c r="A501" s="10">
        <v>499</v>
      </c>
      <c r="B501" s="15" t="s">
        <v>211</v>
      </c>
      <c r="C501" s="15" t="s">
        <v>214</v>
      </c>
      <c r="D501" s="15" t="s">
        <v>385</v>
      </c>
      <c r="E501" s="15" t="s">
        <v>383</v>
      </c>
      <c r="F501" s="16" t="s">
        <v>384</v>
      </c>
      <c r="G501" s="15" t="s">
        <v>384</v>
      </c>
      <c r="H501" s="16" t="s">
        <v>384</v>
      </c>
      <c r="I501" s="18">
        <v>385.87</v>
      </c>
      <c r="J501" s="19">
        <v>0</v>
      </c>
      <c r="K501" s="19">
        <v>0</v>
      </c>
      <c r="L501" s="19">
        <v>46.3</v>
      </c>
      <c r="M501" s="18">
        <v>-7.72</v>
      </c>
      <c r="N501" s="22">
        <v>0</v>
      </c>
      <c r="O501" s="22">
        <v>0</v>
      </c>
      <c r="P501" s="23">
        <v>0</v>
      </c>
      <c r="Q501" s="23">
        <v>0</v>
      </c>
      <c r="R501" s="23">
        <v>0</v>
      </c>
    </row>
    <row r="502" spans="1:18" x14ac:dyDescent="0.2">
      <c r="A502" s="10">
        <v>500</v>
      </c>
      <c r="B502" s="15" t="s">
        <v>648</v>
      </c>
      <c r="C502" s="15" t="s">
        <v>648</v>
      </c>
      <c r="D502" s="15" t="s">
        <v>382</v>
      </c>
      <c r="E502" s="15" t="s">
        <v>383</v>
      </c>
      <c r="F502" s="16" t="s">
        <v>384</v>
      </c>
      <c r="G502" s="15" t="s">
        <v>384</v>
      </c>
      <c r="H502" s="16" t="s">
        <v>384</v>
      </c>
      <c r="I502" s="18">
        <v>4338.3100000000004</v>
      </c>
      <c r="J502" s="19">
        <v>0</v>
      </c>
      <c r="K502" s="19">
        <v>0</v>
      </c>
      <c r="L502" s="19">
        <v>520.6</v>
      </c>
      <c r="M502" s="18">
        <v>-86.77</v>
      </c>
      <c r="N502" s="22">
        <v>-1049.48</v>
      </c>
      <c r="O502" s="22">
        <v>0</v>
      </c>
      <c r="P502" s="23">
        <v>0</v>
      </c>
      <c r="Q502" s="23">
        <v>-125.94</v>
      </c>
      <c r="R502" s="23">
        <v>20.99</v>
      </c>
    </row>
    <row r="503" spans="1:18" x14ac:dyDescent="0.2">
      <c r="A503" s="10">
        <v>501</v>
      </c>
      <c r="B503" s="15" t="s">
        <v>648</v>
      </c>
      <c r="C503" s="15" t="s">
        <v>220</v>
      </c>
      <c r="D503" s="15" t="s">
        <v>385</v>
      </c>
      <c r="E503" s="15" t="s">
        <v>383</v>
      </c>
      <c r="F503" s="16" t="s">
        <v>384</v>
      </c>
      <c r="G503" s="15" t="s">
        <v>384</v>
      </c>
      <c r="H503" s="16" t="s">
        <v>384</v>
      </c>
      <c r="I503" s="18">
        <v>1256.5</v>
      </c>
      <c r="J503" s="19">
        <v>0</v>
      </c>
      <c r="K503" s="19">
        <v>0</v>
      </c>
      <c r="L503" s="19">
        <v>150.78</v>
      </c>
      <c r="M503" s="18">
        <v>-25.13</v>
      </c>
      <c r="N503" s="22">
        <v>0</v>
      </c>
      <c r="O503" s="22">
        <v>0</v>
      </c>
      <c r="P503" s="23">
        <v>0</v>
      </c>
      <c r="Q503" s="23">
        <v>0</v>
      </c>
      <c r="R503" s="23">
        <v>0</v>
      </c>
    </row>
    <row r="504" spans="1:18" x14ac:dyDescent="0.2">
      <c r="A504" s="10">
        <v>502</v>
      </c>
      <c r="B504" s="15" t="s">
        <v>441</v>
      </c>
      <c r="C504" s="15" t="s">
        <v>441</v>
      </c>
      <c r="D504" s="15" t="s">
        <v>382</v>
      </c>
      <c r="E504" s="15" t="s">
        <v>383</v>
      </c>
      <c r="F504" s="16" t="s">
        <v>384</v>
      </c>
      <c r="G504" s="15" t="s">
        <v>384</v>
      </c>
      <c r="H504" s="16" t="s">
        <v>384</v>
      </c>
      <c r="I504" s="18">
        <v>295234.68</v>
      </c>
      <c r="J504" s="19">
        <v>0</v>
      </c>
      <c r="K504" s="19">
        <v>0</v>
      </c>
      <c r="L504" s="19">
        <v>35428.160000000003</v>
      </c>
      <c r="M504" s="18">
        <v>-5904.69</v>
      </c>
      <c r="N504" s="22">
        <v>-7319.74</v>
      </c>
      <c r="O504" s="22">
        <v>0</v>
      </c>
      <c r="P504" s="23">
        <v>0</v>
      </c>
      <c r="Q504" s="23">
        <v>-878.37</v>
      </c>
      <c r="R504" s="23">
        <v>146.38999999999999</v>
      </c>
    </row>
    <row r="505" spans="1:18" x14ac:dyDescent="0.2">
      <c r="A505" s="10">
        <v>503</v>
      </c>
      <c r="B505" s="15" t="s">
        <v>441</v>
      </c>
      <c r="C505" s="15" t="s">
        <v>350</v>
      </c>
      <c r="D505" s="15" t="s">
        <v>385</v>
      </c>
      <c r="E505" s="15" t="s">
        <v>383</v>
      </c>
      <c r="F505" s="16" t="s">
        <v>384</v>
      </c>
      <c r="G505" s="15" t="s">
        <v>384</v>
      </c>
      <c r="H505" s="16" t="s">
        <v>384</v>
      </c>
      <c r="I505" s="18">
        <v>1039.08</v>
      </c>
      <c r="J505" s="19">
        <v>0</v>
      </c>
      <c r="K505" s="19">
        <v>0</v>
      </c>
      <c r="L505" s="19">
        <v>124.69</v>
      </c>
      <c r="M505" s="18">
        <v>-20.78</v>
      </c>
      <c r="N505" s="22">
        <v>-4.83</v>
      </c>
      <c r="O505" s="22">
        <v>0</v>
      </c>
      <c r="P505" s="23">
        <v>0</v>
      </c>
      <c r="Q505" s="23">
        <v>-0.57999999999999996</v>
      </c>
      <c r="R505" s="23">
        <v>0.1</v>
      </c>
    </row>
    <row r="506" spans="1:18" x14ac:dyDescent="0.2">
      <c r="A506" s="10">
        <v>504</v>
      </c>
      <c r="B506" s="15" t="s">
        <v>441</v>
      </c>
      <c r="C506" s="15" t="s">
        <v>351</v>
      </c>
      <c r="D506" s="15" t="s">
        <v>385</v>
      </c>
      <c r="E506" s="15" t="s">
        <v>383</v>
      </c>
      <c r="F506" s="16" t="s">
        <v>384</v>
      </c>
      <c r="G506" s="15" t="s">
        <v>384</v>
      </c>
      <c r="H506" s="16" t="s">
        <v>384</v>
      </c>
      <c r="I506" s="18">
        <v>791.97</v>
      </c>
      <c r="J506" s="19">
        <v>0</v>
      </c>
      <c r="K506" s="19">
        <v>0</v>
      </c>
      <c r="L506" s="19">
        <v>95.04</v>
      </c>
      <c r="M506" s="18">
        <v>-15.84</v>
      </c>
      <c r="N506" s="22">
        <v>-3.7</v>
      </c>
      <c r="O506" s="22">
        <v>0</v>
      </c>
      <c r="P506" s="23">
        <v>0</v>
      </c>
      <c r="Q506" s="23">
        <v>-0.44</v>
      </c>
      <c r="R506" s="23">
        <v>7.0000000000000007E-2</v>
      </c>
    </row>
    <row r="507" spans="1:18" x14ac:dyDescent="0.2">
      <c r="A507" s="10">
        <v>505</v>
      </c>
      <c r="B507" s="15" t="s">
        <v>333</v>
      </c>
      <c r="C507" s="15" t="s">
        <v>333</v>
      </c>
      <c r="D507" s="15" t="s">
        <v>382</v>
      </c>
      <c r="E507" s="15" t="s">
        <v>383</v>
      </c>
      <c r="F507" s="16" t="s">
        <v>384</v>
      </c>
      <c r="G507" s="15" t="s">
        <v>383</v>
      </c>
      <c r="H507" s="16" t="s">
        <v>383</v>
      </c>
      <c r="I507" s="18">
        <v>0</v>
      </c>
      <c r="J507" s="19">
        <v>0</v>
      </c>
      <c r="K507" s="19">
        <v>7.0000000000000007E-2</v>
      </c>
      <c r="L507" s="19">
        <v>0</v>
      </c>
      <c r="M507" s="18">
        <v>0</v>
      </c>
      <c r="N507" s="22">
        <v>0</v>
      </c>
      <c r="O507" s="22">
        <v>0</v>
      </c>
      <c r="P507" s="23">
        <v>-1.95</v>
      </c>
      <c r="Q507" s="23">
        <v>0</v>
      </c>
      <c r="R507" s="23">
        <v>0.04</v>
      </c>
    </row>
    <row r="508" spans="1:18" x14ac:dyDescent="0.2">
      <c r="A508" s="10">
        <v>506</v>
      </c>
      <c r="B508" s="15" t="s">
        <v>526</v>
      </c>
      <c r="C508" s="15" t="s">
        <v>526</v>
      </c>
      <c r="D508" s="15" t="s">
        <v>382</v>
      </c>
      <c r="E508" s="15" t="s">
        <v>383</v>
      </c>
      <c r="F508" s="16" t="s">
        <v>384</v>
      </c>
      <c r="G508" s="15" t="s">
        <v>383</v>
      </c>
      <c r="H508" s="16" t="s">
        <v>383</v>
      </c>
      <c r="I508" s="18">
        <v>0</v>
      </c>
      <c r="J508" s="19">
        <v>0</v>
      </c>
      <c r="K508" s="19">
        <v>153199.24</v>
      </c>
      <c r="L508" s="19">
        <v>0</v>
      </c>
      <c r="M508" s="18">
        <v>-3063.98</v>
      </c>
      <c r="N508" s="22">
        <v>0</v>
      </c>
      <c r="O508" s="22">
        <v>0</v>
      </c>
      <c r="P508" s="23">
        <v>-174.57</v>
      </c>
      <c r="Q508" s="23">
        <v>0</v>
      </c>
      <c r="R508" s="23">
        <v>3.49</v>
      </c>
    </row>
    <row r="509" spans="1:18" x14ac:dyDescent="0.2">
      <c r="A509" s="10">
        <v>507</v>
      </c>
      <c r="B509" s="15" t="s">
        <v>526</v>
      </c>
      <c r="C509" s="15" t="s">
        <v>301</v>
      </c>
      <c r="D509" s="15" t="s">
        <v>382</v>
      </c>
      <c r="E509" s="15" t="s">
        <v>383</v>
      </c>
      <c r="F509" s="16" t="s">
        <v>384</v>
      </c>
      <c r="G509" s="15" t="s">
        <v>384</v>
      </c>
      <c r="H509" s="16" t="s">
        <v>384</v>
      </c>
      <c r="I509" s="18">
        <v>0.01</v>
      </c>
      <c r="J509" s="19">
        <v>0</v>
      </c>
      <c r="K509" s="19">
        <v>0</v>
      </c>
      <c r="L509" s="20">
        <v>0</v>
      </c>
      <c r="M509" s="21">
        <v>0</v>
      </c>
      <c r="N509" s="22">
        <v>-2.09</v>
      </c>
      <c r="O509" s="22">
        <v>0</v>
      </c>
      <c r="P509" s="23">
        <v>0</v>
      </c>
      <c r="Q509" s="23">
        <v>-0.25</v>
      </c>
      <c r="R509" s="23">
        <v>0.04</v>
      </c>
    </row>
    <row r="510" spans="1:18" x14ac:dyDescent="0.2">
      <c r="A510" s="10">
        <v>508</v>
      </c>
      <c r="B510" s="15" t="s">
        <v>296</v>
      </c>
      <c r="C510" s="15" t="s">
        <v>296</v>
      </c>
      <c r="D510" s="15" t="s">
        <v>382</v>
      </c>
      <c r="E510" s="15" t="s">
        <v>383</v>
      </c>
      <c r="F510" s="16" t="s">
        <v>384</v>
      </c>
      <c r="G510" s="15" t="s">
        <v>383</v>
      </c>
      <c r="H510" s="16" t="s">
        <v>383</v>
      </c>
      <c r="I510" s="18">
        <v>0</v>
      </c>
      <c r="J510" s="19">
        <v>0</v>
      </c>
      <c r="K510" s="19">
        <v>97115.44</v>
      </c>
      <c r="L510" s="19">
        <v>0</v>
      </c>
      <c r="M510" s="18">
        <v>-1942.31</v>
      </c>
      <c r="N510" s="22">
        <v>0</v>
      </c>
      <c r="O510" s="22">
        <v>0</v>
      </c>
      <c r="P510" s="23">
        <v>-237.01</v>
      </c>
      <c r="Q510" s="23">
        <v>0</v>
      </c>
      <c r="R510" s="23">
        <v>4.74</v>
      </c>
    </row>
    <row r="511" spans="1:18" x14ac:dyDescent="0.2">
      <c r="A511" s="10">
        <v>509</v>
      </c>
      <c r="B511" s="15" t="s">
        <v>296</v>
      </c>
      <c r="C511" s="15" t="s">
        <v>297</v>
      </c>
      <c r="D511" s="15" t="s">
        <v>385</v>
      </c>
      <c r="E511" s="15" t="s">
        <v>383</v>
      </c>
      <c r="F511" s="16" t="s">
        <v>384</v>
      </c>
      <c r="G511" s="15" t="s">
        <v>383</v>
      </c>
      <c r="H511" s="16" t="s">
        <v>383</v>
      </c>
      <c r="I511" s="18">
        <v>0</v>
      </c>
      <c r="J511" s="19">
        <v>0</v>
      </c>
      <c r="K511" s="19">
        <v>295.38</v>
      </c>
      <c r="L511" s="19">
        <v>0</v>
      </c>
      <c r="M511" s="18">
        <v>-5.91</v>
      </c>
      <c r="N511" s="22">
        <v>0</v>
      </c>
      <c r="O511" s="22">
        <v>0</v>
      </c>
      <c r="P511" s="23">
        <v>0</v>
      </c>
      <c r="Q511" s="23">
        <v>0</v>
      </c>
      <c r="R511" s="23">
        <v>0</v>
      </c>
    </row>
    <row r="512" spans="1:18" x14ac:dyDescent="0.2">
      <c r="A512" s="10">
        <v>510</v>
      </c>
      <c r="B512" s="15" t="s">
        <v>304</v>
      </c>
      <c r="C512" s="15" t="s">
        <v>304</v>
      </c>
      <c r="D512" s="15" t="s">
        <v>385</v>
      </c>
      <c r="E512" s="15" t="s">
        <v>383</v>
      </c>
      <c r="F512" s="16" t="s">
        <v>384</v>
      </c>
      <c r="G512" s="15" t="s">
        <v>384</v>
      </c>
      <c r="H512" s="16" t="s">
        <v>383</v>
      </c>
      <c r="I512" s="18">
        <v>0</v>
      </c>
      <c r="J512" s="19">
        <v>0</v>
      </c>
      <c r="K512" s="19">
        <v>7</v>
      </c>
      <c r="L512" s="19">
        <v>0</v>
      </c>
      <c r="M512" s="18">
        <v>-0.14000000000000001</v>
      </c>
      <c r="N512" s="22">
        <v>-0.4</v>
      </c>
      <c r="O512" s="22">
        <v>0</v>
      </c>
      <c r="P512" s="23">
        <v>0</v>
      </c>
      <c r="Q512" s="23">
        <v>-0.05</v>
      </c>
      <c r="R512" s="23">
        <v>0.01</v>
      </c>
    </row>
    <row r="513" spans="1:18" x14ac:dyDescent="0.2">
      <c r="A513" s="10">
        <v>511</v>
      </c>
      <c r="B513" s="15" t="s">
        <v>298</v>
      </c>
      <c r="C513" s="15" t="s">
        <v>298</v>
      </c>
      <c r="D513" s="15" t="s">
        <v>385</v>
      </c>
      <c r="E513" s="15" t="s">
        <v>383</v>
      </c>
      <c r="F513" s="16" t="s">
        <v>384</v>
      </c>
      <c r="G513" s="15" t="s">
        <v>384</v>
      </c>
      <c r="H513" s="16" t="s">
        <v>383</v>
      </c>
      <c r="I513" s="18">
        <v>0</v>
      </c>
      <c r="J513" s="19">
        <v>0</v>
      </c>
      <c r="K513" s="19">
        <v>3322.11</v>
      </c>
      <c r="L513" s="19">
        <v>0</v>
      </c>
      <c r="M513" s="18">
        <v>-66.44</v>
      </c>
      <c r="N513" s="22">
        <v>-0.93</v>
      </c>
      <c r="O513" s="22">
        <v>0</v>
      </c>
      <c r="P513" s="23">
        <v>0</v>
      </c>
      <c r="Q513" s="23">
        <v>-0.11</v>
      </c>
      <c r="R513" s="23">
        <v>0.02</v>
      </c>
    </row>
    <row r="514" spans="1:18" x14ac:dyDescent="0.2">
      <c r="A514" s="10">
        <v>512</v>
      </c>
      <c r="B514" s="15" t="s">
        <v>298</v>
      </c>
      <c r="C514" s="15" t="s">
        <v>299</v>
      </c>
      <c r="D514" s="15" t="s">
        <v>385</v>
      </c>
      <c r="E514" s="15" t="s">
        <v>383</v>
      </c>
      <c r="F514" s="16" t="s">
        <v>384</v>
      </c>
      <c r="G514" s="15" t="s">
        <v>384</v>
      </c>
      <c r="H514" s="16" t="s">
        <v>383</v>
      </c>
      <c r="I514" s="18">
        <v>0</v>
      </c>
      <c r="J514" s="19">
        <v>0</v>
      </c>
      <c r="K514" s="19">
        <v>6806.36</v>
      </c>
      <c r="L514" s="19">
        <v>0</v>
      </c>
      <c r="M514" s="18">
        <v>-136.13</v>
      </c>
      <c r="N514" s="22">
        <v>-0.1</v>
      </c>
      <c r="O514" s="22">
        <v>0</v>
      </c>
      <c r="P514" s="23">
        <v>0</v>
      </c>
      <c r="Q514" s="23">
        <v>-0.01</v>
      </c>
      <c r="R514" s="23">
        <v>0</v>
      </c>
    </row>
    <row r="515" spans="1:18" x14ac:dyDescent="0.2">
      <c r="A515" s="10">
        <v>513</v>
      </c>
      <c r="B515" s="15" t="s">
        <v>305</v>
      </c>
      <c r="C515" s="15" t="s">
        <v>305</v>
      </c>
      <c r="D515" s="15" t="s">
        <v>385</v>
      </c>
      <c r="E515" s="15" t="s">
        <v>383</v>
      </c>
      <c r="F515" s="16" t="s">
        <v>384</v>
      </c>
      <c r="G515" s="15" t="s">
        <v>384</v>
      </c>
      <c r="H515" s="16" t="s">
        <v>384</v>
      </c>
      <c r="I515" s="18">
        <v>1777.53</v>
      </c>
      <c r="J515" s="19">
        <v>0</v>
      </c>
      <c r="K515" s="19">
        <v>0</v>
      </c>
      <c r="L515" s="19">
        <v>213.3</v>
      </c>
      <c r="M515" s="18">
        <v>-35.549999999999997</v>
      </c>
      <c r="N515" s="22">
        <v>-34.72</v>
      </c>
      <c r="O515" s="22">
        <v>0</v>
      </c>
      <c r="P515" s="23">
        <v>0</v>
      </c>
      <c r="Q515" s="23">
        <v>-4.17</v>
      </c>
      <c r="R515" s="23">
        <v>0.69</v>
      </c>
    </row>
    <row r="516" spans="1:18" x14ac:dyDescent="0.2">
      <c r="A516" s="10">
        <v>514</v>
      </c>
      <c r="B516" s="15" t="s">
        <v>305</v>
      </c>
      <c r="C516" s="15" t="s">
        <v>306</v>
      </c>
      <c r="D516" s="15" t="s">
        <v>385</v>
      </c>
      <c r="E516" s="15" t="s">
        <v>383</v>
      </c>
      <c r="F516" s="16" t="s">
        <v>384</v>
      </c>
      <c r="G516" s="15" t="s">
        <v>384</v>
      </c>
      <c r="H516" s="16" t="s">
        <v>384</v>
      </c>
      <c r="I516" s="18">
        <v>40.93</v>
      </c>
      <c r="J516" s="19">
        <v>0</v>
      </c>
      <c r="K516" s="19">
        <v>0</v>
      </c>
      <c r="L516" s="19">
        <v>4.91</v>
      </c>
      <c r="M516" s="18">
        <v>-0.82</v>
      </c>
      <c r="N516" s="22">
        <v>-82.87</v>
      </c>
      <c r="O516" s="22">
        <v>0</v>
      </c>
      <c r="P516" s="23">
        <v>0</v>
      </c>
      <c r="Q516" s="23">
        <v>-9.94</v>
      </c>
      <c r="R516" s="23">
        <v>1.66</v>
      </c>
    </row>
    <row r="517" spans="1:18" x14ac:dyDescent="0.2">
      <c r="A517" s="10">
        <v>515</v>
      </c>
      <c r="B517" s="15" t="s">
        <v>526</v>
      </c>
      <c r="C517" s="15" t="s">
        <v>649</v>
      </c>
      <c r="D517" s="15" t="s">
        <v>385</v>
      </c>
      <c r="E517" s="15" t="s">
        <v>383</v>
      </c>
      <c r="F517" s="16" t="s">
        <v>384</v>
      </c>
      <c r="G517" s="15" t="s">
        <v>383</v>
      </c>
      <c r="H517" s="16" t="s">
        <v>383</v>
      </c>
      <c r="I517" s="18">
        <v>0</v>
      </c>
      <c r="J517" s="19">
        <v>0</v>
      </c>
      <c r="K517" s="19">
        <v>547.79</v>
      </c>
      <c r="L517" s="19">
        <v>0</v>
      </c>
      <c r="M517" s="18">
        <v>-10.96</v>
      </c>
      <c r="N517" s="22">
        <v>0</v>
      </c>
      <c r="O517" s="22">
        <v>0</v>
      </c>
      <c r="P517" s="23">
        <v>0</v>
      </c>
      <c r="Q517" s="23">
        <v>0</v>
      </c>
      <c r="R517" s="23">
        <v>0</v>
      </c>
    </row>
    <row r="518" spans="1:18" x14ac:dyDescent="0.2">
      <c r="A518" s="10">
        <v>516</v>
      </c>
      <c r="B518" s="15" t="s">
        <v>650</v>
      </c>
      <c r="C518" s="15" t="s">
        <v>650</v>
      </c>
      <c r="D518" s="15" t="s">
        <v>382</v>
      </c>
      <c r="E518" s="15" t="s">
        <v>383</v>
      </c>
      <c r="F518" s="16" t="s">
        <v>383</v>
      </c>
      <c r="G518" s="15" t="s">
        <v>383</v>
      </c>
      <c r="H518" s="16" t="s">
        <v>383</v>
      </c>
      <c r="I518" s="18">
        <v>0</v>
      </c>
      <c r="J518" s="19">
        <v>0</v>
      </c>
      <c r="K518" s="19">
        <v>0</v>
      </c>
      <c r="L518" s="19">
        <v>0</v>
      </c>
      <c r="M518" s="18">
        <v>0</v>
      </c>
      <c r="N518" s="22">
        <v>0</v>
      </c>
      <c r="O518" s="22">
        <v>0</v>
      </c>
      <c r="P518" s="23">
        <v>-13.41</v>
      </c>
      <c r="Q518" s="23">
        <v>0</v>
      </c>
      <c r="R518" s="23">
        <v>0</v>
      </c>
    </row>
    <row r="519" spans="1:18" x14ac:dyDescent="0.2">
      <c r="A519" s="10">
        <v>517</v>
      </c>
      <c r="B519" s="15" t="s">
        <v>650</v>
      </c>
      <c r="C519" s="15" t="s">
        <v>342</v>
      </c>
      <c r="D519" s="15" t="s">
        <v>385</v>
      </c>
      <c r="E519" s="15" t="s">
        <v>383</v>
      </c>
      <c r="F519" s="16" t="s">
        <v>383</v>
      </c>
      <c r="G519" s="15" t="s">
        <v>383</v>
      </c>
      <c r="H519" s="16" t="s">
        <v>383</v>
      </c>
      <c r="I519" s="18">
        <v>0</v>
      </c>
      <c r="J519" s="19">
        <v>0</v>
      </c>
      <c r="K519" s="19">
        <v>557.94000000000005</v>
      </c>
      <c r="L519" s="19">
        <v>0</v>
      </c>
      <c r="M519" s="18">
        <v>-11.16</v>
      </c>
      <c r="N519" s="22">
        <v>0</v>
      </c>
      <c r="O519" s="22">
        <v>0</v>
      </c>
      <c r="P519" s="23">
        <v>0</v>
      </c>
      <c r="Q519" s="23">
        <v>0</v>
      </c>
      <c r="R519" s="23">
        <v>0</v>
      </c>
    </row>
    <row r="520" spans="1:18" x14ac:dyDescent="0.2">
      <c r="A520" s="10">
        <v>518</v>
      </c>
      <c r="B520" s="15" t="s">
        <v>340</v>
      </c>
      <c r="C520" s="15" t="s">
        <v>340</v>
      </c>
      <c r="D520" s="15" t="s">
        <v>385</v>
      </c>
      <c r="E520" s="15" t="s">
        <v>383</v>
      </c>
      <c r="F520" s="16" t="s">
        <v>383</v>
      </c>
      <c r="G520" s="15" t="s">
        <v>384</v>
      </c>
      <c r="H520" s="16" t="s">
        <v>384</v>
      </c>
      <c r="I520" s="18">
        <v>5074.21</v>
      </c>
      <c r="J520" s="19">
        <v>0</v>
      </c>
      <c r="K520" s="19">
        <v>0</v>
      </c>
      <c r="L520" s="20">
        <v>608.91</v>
      </c>
      <c r="M520" s="18">
        <v>-101.48</v>
      </c>
      <c r="N520" s="22">
        <v>-47.27</v>
      </c>
      <c r="O520" s="22">
        <v>0</v>
      </c>
      <c r="P520" s="23">
        <v>0</v>
      </c>
      <c r="Q520" s="23">
        <v>-5.67</v>
      </c>
      <c r="R520" s="23">
        <v>0</v>
      </c>
    </row>
    <row r="521" spans="1:18" x14ac:dyDescent="0.2">
      <c r="A521" s="10">
        <v>519</v>
      </c>
      <c r="B521" s="15" t="s">
        <v>341</v>
      </c>
      <c r="C521" s="15" t="s">
        <v>341</v>
      </c>
      <c r="D521" s="15" t="s">
        <v>385</v>
      </c>
      <c r="E521" s="15" t="s">
        <v>383</v>
      </c>
      <c r="F521" s="16" t="s">
        <v>384</v>
      </c>
      <c r="G521" s="15" t="s">
        <v>384</v>
      </c>
      <c r="H521" s="16" t="s">
        <v>384</v>
      </c>
      <c r="I521" s="18">
        <v>118596.36</v>
      </c>
      <c r="J521" s="19">
        <v>0</v>
      </c>
      <c r="K521" s="19">
        <v>0</v>
      </c>
      <c r="L521" s="20">
        <v>14231.56</v>
      </c>
      <c r="M521" s="18">
        <v>-2371.9299999999998</v>
      </c>
      <c r="N521" s="22">
        <v>-17.55</v>
      </c>
      <c r="O521" s="22">
        <v>0</v>
      </c>
      <c r="P521" s="23">
        <v>0</v>
      </c>
      <c r="Q521" s="23">
        <v>-2.11</v>
      </c>
      <c r="R521" s="23">
        <v>0.35</v>
      </c>
    </row>
    <row r="522" spans="1:18" x14ac:dyDescent="0.2">
      <c r="A522" s="10">
        <v>520</v>
      </c>
      <c r="B522" s="15" t="s">
        <v>307</v>
      </c>
      <c r="C522" s="15" t="s">
        <v>307</v>
      </c>
      <c r="D522" s="15" t="s">
        <v>382</v>
      </c>
      <c r="E522" s="15" t="s">
        <v>383</v>
      </c>
      <c r="F522" s="16" t="s">
        <v>383</v>
      </c>
      <c r="G522" s="15" t="s">
        <v>383</v>
      </c>
      <c r="H522" s="16" t="s">
        <v>383</v>
      </c>
      <c r="I522" s="18">
        <v>0</v>
      </c>
      <c r="J522" s="19">
        <v>0</v>
      </c>
      <c r="K522" s="19">
        <v>14.4</v>
      </c>
      <c r="L522" s="19">
        <v>0</v>
      </c>
      <c r="M522" s="18">
        <v>-0.28999999999999998</v>
      </c>
      <c r="N522" s="22">
        <v>0</v>
      </c>
      <c r="O522" s="22">
        <v>0</v>
      </c>
      <c r="P522" s="23">
        <v>-407.78</v>
      </c>
      <c r="Q522" s="23">
        <v>0</v>
      </c>
      <c r="R522" s="23">
        <v>0</v>
      </c>
    </row>
    <row r="523" spans="1:18" x14ac:dyDescent="0.2">
      <c r="A523" s="10">
        <v>521</v>
      </c>
      <c r="B523" s="15" t="s">
        <v>307</v>
      </c>
      <c r="C523" s="15" t="s">
        <v>308</v>
      </c>
      <c r="D523" s="15" t="s">
        <v>385</v>
      </c>
      <c r="E523" s="15" t="s">
        <v>383</v>
      </c>
      <c r="F523" s="16" t="s">
        <v>383</v>
      </c>
      <c r="G523" s="15" t="s">
        <v>383</v>
      </c>
      <c r="H523" s="16" t="s">
        <v>383</v>
      </c>
      <c r="I523" s="18">
        <v>0</v>
      </c>
      <c r="J523" s="19">
        <v>0</v>
      </c>
      <c r="K523" s="19">
        <v>248.04</v>
      </c>
      <c r="L523" s="20">
        <v>0</v>
      </c>
      <c r="M523" s="21">
        <v>-4.96</v>
      </c>
      <c r="N523" s="22">
        <v>0</v>
      </c>
      <c r="O523" s="22">
        <v>0</v>
      </c>
      <c r="P523" s="23">
        <v>0</v>
      </c>
      <c r="Q523" s="23">
        <v>0</v>
      </c>
      <c r="R523" s="23">
        <v>0</v>
      </c>
    </row>
    <row r="524" spans="1:18" x14ac:dyDescent="0.2">
      <c r="A524" s="10">
        <v>522</v>
      </c>
      <c r="B524" s="15" t="s">
        <v>334</v>
      </c>
      <c r="C524" s="15" t="s">
        <v>334</v>
      </c>
      <c r="D524" s="15" t="s">
        <v>382</v>
      </c>
      <c r="E524" s="15" t="s">
        <v>383</v>
      </c>
      <c r="F524" s="16" t="s">
        <v>384</v>
      </c>
      <c r="G524" s="15" t="s">
        <v>383</v>
      </c>
      <c r="H524" s="16" t="s">
        <v>383</v>
      </c>
      <c r="I524" s="18">
        <v>0</v>
      </c>
      <c r="J524" s="19">
        <v>0</v>
      </c>
      <c r="K524" s="19">
        <v>6.34</v>
      </c>
      <c r="L524" s="20">
        <v>0</v>
      </c>
      <c r="M524" s="21">
        <v>-0.13</v>
      </c>
      <c r="N524" s="22">
        <v>0</v>
      </c>
      <c r="O524" s="22">
        <v>0</v>
      </c>
      <c r="P524" s="23">
        <v>-210.71</v>
      </c>
      <c r="Q524" s="23">
        <v>0</v>
      </c>
      <c r="R524" s="23">
        <v>4.21</v>
      </c>
    </row>
    <row r="525" spans="1:18" x14ac:dyDescent="0.2">
      <c r="A525" s="10">
        <v>523</v>
      </c>
      <c r="B525" s="15" t="s">
        <v>334</v>
      </c>
      <c r="C525" s="15" t="s">
        <v>335</v>
      </c>
      <c r="D525" s="15" t="s">
        <v>385</v>
      </c>
      <c r="E525" s="15" t="s">
        <v>383</v>
      </c>
      <c r="F525" s="16" t="s">
        <v>384</v>
      </c>
      <c r="G525" s="15" t="s">
        <v>383</v>
      </c>
      <c r="H525" s="16" t="s">
        <v>383</v>
      </c>
      <c r="I525" s="18">
        <v>0</v>
      </c>
      <c r="J525" s="19">
        <v>0</v>
      </c>
      <c r="K525" s="19">
        <v>162.79</v>
      </c>
      <c r="L525" s="19">
        <v>0</v>
      </c>
      <c r="M525" s="18">
        <v>-3.26</v>
      </c>
      <c r="N525" s="22">
        <v>0</v>
      </c>
      <c r="O525" s="22">
        <v>0</v>
      </c>
      <c r="P525" s="23">
        <v>0</v>
      </c>
      <c r="Q525" s="23">
        <v>0</v>
      </c>
      <c r="R525" s="23">
        <v>0</v>
      </c>
    </row>
    <row r="526" spans="1:18" x14ac:dyDescent="0.2">
      <c r="A526" s="10">
        <v>524</v>
      </c>
      <c r="B526" s="15" t="s">
        <v>336</v>
      </c>
      <c r="C526" s="15" t="s">
        <v>336</v>
      </c>
      <c r="D526" s="15" t="s">
        <v>382</v>
      </c>
      <c r="E526" s="15" t="s">
        <v>383</v>
      </c>
      <c r="F526" s="16" t="s">
        <v>383</v>
      </c>
      <c r="G526" s="15" t="s">
        <v>383</v>
      </c>
      <c r="H526" s="16" t="s">
        <v>383</v>
      </c>
      <c r="I526" s="18">
        <v>0</v>
      </c>
      <c r="J526" s="19">
        <v>0</v>
      </c>
      <c r="K526" s="19">
        <v>7.81</v>
      </c>
      <c r="L526" s="20">
        <v>0</v>
      </c>
      <c r="M526" s="18">
        <v>-0.16</v>
      </c>
      <c r="N526" s="22">
        <v>0</v>
      </c>
      <c r="O526" s="22">
        <v>0</v>
      </c>
      <c r="P526" s="23">
        <v>-0.06</v>
      </c>
      <c r="Q526" s="23">
        <v>0</v>
      </c>
      <c r="R526" s="23">
        <v>0</v>
      </c>
    </row>
    <row r="527" spans="1:18" x14ac:dyDescent="0.2">
      <c r="A527" s="10">
        <v>525</v>
      </c>
      <c r="B527" s="15" t="s">
        <v>336</v>
      </c>
      <c r="C527" s="15" t="s">
        <v>337</v>
      </c>
      <c r="D527" s="15" t="s">
        <v>385</v>
      </c>
      <c r="E527" s="15" t="s">
        <v>383</v>
      </c>
      <c r="F527" s="16" t="s">
        <v>383</v>
      </c>
      <c r="G527" s="15" t="s">
        <v>383</v>
      </c>
      <c r="H527" s="16" t="s">
        <v>383</v>
      </c>
      <c r="I527" s="18">
        <v>0</v>
      </c>
      <c r="J527" s="19">
        <v>0</v>
      </c>
      <c r="K527" s="19">
        <v>310.47000000000003</v>
      </c>
      <c r="L527" s="19">
        <v>0</v>
      </c>
      <c r="M527" s="18">
        <v>-6.21</v>
      </c>
      <c r="N527" s="22">
        <v>0</v>
      </c>
      <c r="O527" s="22">
        <v>0</v>
      </c>
      <c r="P527" s="23">
        <v>0</v>
      </c>
      <c r="Q527" s="23">
        <v>0</v>
      </c>
      <c r="R527" s="23">
        <v>0</v>
      </c>
    </row>
    <row r="528" spans="1:18" x14ac:dyDescent="0.2">
      <c r="A528" s="10">
        <v>526</v>
      </c>
      <c r="B528" s="15" t="s">
        <v>651</v>
      </c>
      <c r="C528" s="15" t="s">
        <v>651</v>
      </c>
      <c r="D528" s="15" t="s">
        <v>385</v>
      </c>
      <c r="E528" s="15" t="s">
        <v>383</v>
      </c>
      <c r="F528" s="16" t="s">
        <v>383</v>
      </c>
      <c r="G528" s="15" t="s">
        <v>384</v>
      </c>
      <c r="H528" s="16" t="s">
        <v>384</v>
      </c>
      <c r="I528" s="18">
        <v>11869.88</v>
      </c>
      <c r="J528" s="19">
        <v>0</v>
      </c>
      <c r="K528" s="19">
        <v>0</v>
      </c>
      <c r="L528" s="19">
        <v>1424.39</v>
      </c>
      <c r="M528" s="18">
        <v>-237.4</v>
      </c>
      <c r="N528" s="22">
        <v>-14.02</v>
      </c>
      <c r="O528" s="22">
        <v>0</v>
      </c>
      <c r="P528" s="23">
        <v>0</v>
      </c>
      <c r="Q528" s="23">
        <v>-1.68</v>
      </c>
      <c r="R528" s="23">
        <v>0</v>
      </c>
    </row>
    <row r="529" spans="1:18" x14ac:dyDescent="0.2">
      <c r="A529" s="10">
        <v>527</v>
      </c>
      <c r="B529" s="15" t="s">
        <v>338</v>
      </c>
      <c r="C529" s="15" t="s">
        <v>338</v>
      </c>
      <c r="D529" s="15" t="s">
        <v>385</v>
      </c>
      <c r="E529" s="15" t="s">
        <v>383</v>
      </c>
      <c r="F529" s="16" t="s">
        <v>384</v>
      </c>
      <c r="G529" s="15" t="s">
        <v>384</v>
      </c>
      <c r="H529" s="16" t="s">
        <v>384</v>
      </c>
      <c r="I529" s="18">
        <v>9481.18</v>
      </c>
      <c r="J529" s="19">
        <v>0</v>
      </c>
      <c r="K529" s="19">
        <v>0</v>
      </c>
      <c r="L529" s="20">
        <v>1137.74</v>
      </c>
      <c r="M529" s="21">
        <v>-189.62</v>
      </c>
      <c r="N529" s="22">
        <v>-0.06</v>
      </c>
      <c r="O529" s="22">
        <v>0</v>
      </c>
      <c r="P529" s="23">
        <v>0</v>
      </c>
      <c r="Q529" s="23">
        <v>-0.01</v>
      </c>
      <c r="R529" s="23">
        <v>0</v>
      </c>
    </row>
    <row r="530" spans="1:18" x14ac:dyDescent="0.2">
      <c r="A530" s="10">
        <v>528</v>
      </c>
      <c r="B530" s="15" t="s">
        <v>339</v>
      </c>
      <c r="C530" s="15" t="s">
        <v>339</v>
      </c>
      <c r="D530" s="15" t="s">
        <v>385</v>
      </c>
      <c r="E530" s="15" t="s">
        <v>383</v>
      </c>
      <c r="F530" s="16" t="s">
        <v>384</v>
      </c>
      <c r="G530" s="15" t="s">
        <v>384</v>
      </c>
      <c r="H530" s="16" t="s">
        <v>384</v>
      </c>
      <c r="I530" s="18">
        <v>23183.81</v>
      </c>
      <c r="J530" s="19">
        <v>0</v>
      </c>
      <c r="K530" s="19">
        <v>0</v>
      </c>
      <c r="L530" s="19">
        <v>2782.06</v>
      </c>
      <c r="M530" s="18">
        <v>-463.68</v>
      </c>
      <c r="N530" s="22">
        <v>-2.58</v>
      </c>
      <c r="O530" s="22">
        <v>0</v>
      </c>
      <c r="P530" s="23">
        <v>0</v>
      </c>
      <c r="Q530" s="23">
        <v>-0.31</v>
      </c>
      <c r="R530" s="23">
        <v>0.05</v>
      </c>
    </row>
    <row r="531" spans="1:18" x14ac:dyDescent="0.2">
      <c r="A531" s="10">
        <v>529</v>
      </c>
      <c r="B531" s="15" t="s">
        <v>652</v>
      </c>
      <c r="C531" s="15" t="s">
        <v>652</v>
      </c>
      <c r="D531" s="15" t="s">
        <v>382</v>
      </c>
      <c r="E531" s="15" t="s">
        <v>383</v>
      </c>
      <c r="F531" s="16" t="s">
        <v>384</v>
      </c>
      <c r="G531" s="15" t="s">
        <v>383</v>
      </c>
      <c r="H531" s="16" t="s">
        <v>383</v>
      </c>
      <c r="I531" s="18">
        <v>0</v>
      </c>
      <c r="J531" s="19">
        <v>0</v>
      </c>
      <c r="K531" s="19">
        <v>0.57999999999999996</v>
      </c>
      <c r="L531" s="20">
        <v>0</v>
      </c>
      <c r="M531" s="18">
        <v>-0.01</v>
      </c>
      <c r="N531" s="22">
        <v>0</v>
      </c>
      <c r="O531" s="22">
        <v>0</v>
      </c>
      <c r="P531" s="23">
        <v>-20.03</v>
      </c>
      <c r="Q531" s="23">
        <v>0</v>
      </c>
      <c r="R531" s="23">
        <v>0.4</v>
      </c>
    </row>
    <row r="532" spans="1:18" x14ac:dyDescent="0.2">
      <c r="A532" s="10">
        <v>530</v>
      </c>
      <c r="B532" s="15" t="s">
        <v>652</v>
      </c>
      <c r="C532" s="15" t="s">
        <v>653</v>
      </c>
      <c r="D532" s="15" t="s">
        <v>382</v>
      </c>
      <c r="E532" s="15" t="s">
        <v>383</v>
      </c>
      <c r="F532" s="16" t="s">
        <v>384</v>
      </c>
      <c r="G532" s="15" t="s">
        <v>383</v>
      </c>
      <c r="H532" s="16" t="s">
        <v>383</v>
      </c>
      <c r="I532" s="18">
        <v>0</v>
      </c>
      <c r="J532" s="19">
        <v>0</v>
      </c>
      <c r="K532" s="19">
        <v>0.44</v>
      </c>
      <c r="L532" s="19">
        <v>0</v>
      </c>
      <c r="M532" s="18">
        <v>-0.01</v>
      </c>
      <c r="N532" s="22">
        <v>0</v>
      </c>
      <c r="O532" s="22">
        <v>0</v>
      </c>
      <c r="P532" s="23">
        <v>-16.13</v>
      </c>
      <c r="Q532" s="23">
        <v>0</v>
      </c>
      <c r="R532" s="23">
        <v>0.32</v>
      </c>
    </row>
    <row r="533" spans="1:18" x14ac:dyDescent="0.2">
      <c r="A533" s="10">
        <v>531</v>
      </c>
      <c r="B533" s="15" t="s">
        <v>652</v>
      </c>
      <c r="C533" s="15" t="s">
        <v>654</v>
      </c>
      <c r="D533" s="15" t="s">
        <v>382</v>
      </c>
      <c r="E533" s="15" t="s">
        <v>383</v>
      </c>
      <c r="F533" s="16" t="s">
        <v>384</v>
      </c>
      <c r="G533" s="15" t="s">
        <v>383</v>
      </c>
      <c r="H533" s="16" t="s">
        <v>383</v>
      </c>
      <c r="I533" s="18">
        <v>0</v>
      </c>
      <c r="J533" s="19">
        <v>0</v>
      </c>
      <c r="K533" s="19">
        <v>0.26</v>
      </c>
      <c r="L533" s="19">
        <v>0</v>
      </c>
      <c r="M533" s="18">
        <v>-0.01</v>
      </c>
      <c r="N533" s="22">
        <v>0</v>
      </c>
      <c r="O533" s="22">
        <v>0</v>
      </c>
      <c r="P533" s="23">
        <v>-12.66</v>
      </c>
      <c r="Q533" s="23">
        <v>0</v>
      </c>
      <c r="R533" s="23">
        <v>0.25</v>
      </c>
    </row>
    <row r="534" spans="1:18" x14ac:dyDescent="0.2">
      <c r="A534" s="10">
        <v>532</v>
      </c>
      <c r="B534" s="15" t="s">
        <v>309</v>
      </c>
      <c r="C534" s="15" t="s">
        <v>309</v>
      </c>
      <c r="D534" s="15" t="s">
        <v>382</v>
      </c>
      <c r="E534" s="15" t="s">
        <v>383</v>
      </c>
      <c r="F534" s="16" t="s">
        <v>384</v>
      </c>
      <c r="G534" s="15" t="s">
        <v>384</v>
      </c>
      <c r="H534" s="16" t="s">
        <v>384</v>
      </c>
      <c r="I534" s="18">
        <v>25.85</v>
      </c>
      <c r="J534" s="19">
        <v>0</v>
      </c>
      <c r="K534" s="19">
        <v>0</v>
      </c>
      <c r="L534" s="19">
        <v>3.1</v>
      </c>
      <c r="M534" s="18">
        <v>-0.52</v>
      </c>
      <c r="N534" s="22">
        <v>-165.36</v>
      </c>
      <c r="O534" s="22">
        <v>0</v>
      </c>
      <c r="P534" s="23">
        <v>0</v>
      </c>
      <c r="Q534" s="23">
        <v>-19.84</v>
      </c>
      <c r="R534" s="23">
        <v>3.31</v>
      </c>
    </row>
    <row r="535" spans="1:18" x14ac:dyDescent="0.2">
      <c r="A535" s="10">
        <v>533</v>
      </c>
      <c r="B535" s="15" t="s">
        <v>309</v>
      </c>
      <c r="C535" s="15" t="s">
        <v>310</v>
      </c>
      <c r="D535" s="15" t="s">
        <v>385</v>
      </c>
      <c r="E535" s="15" t="s">
        <v>383</v>
      </c>
      <c r="F535" s="16" t="s">
        <v>384</v>
      </c>
      <c r="G535" s="15" t="s">
        <v>384</v>
      </c>
      <c r="H535" s="16" t="s">
        <v>384</v>
      </c>
      <c r="I535" s="18">
        <v>161.6</v>
      </c>
      <c r="J535" s="19">
        <v>0</v>
      </c>
      <c r="K535" s="19">
        <v>0</v>
      </c>
      <c r="L535" s="19">
        <v>19.39</v>
      </c>
      <c r="M535" s="18">
        <v>-3.23</v>
      </c>
      <c r="N535" s="22">
        <v>0</v>
      </c>
      <c r="O535" s="22">
        <v>0</v>
      </c>
      <c r="P535" s="23">
        <v>0</v>
      </c>
      <c r="Q535" s="23">
        <v>0</v>
      </c>
      <c r="R535" s="23">
        <v>0</v>
      </c>
    </row>
    <row r="536" spans="1:18" x14ac:dyDescent="0.2">
      <c r="A536" s="10">
        <v>534</v>
      </c>
      <c r="B536" s="15" t="s">
        <v>655</v>
      </c>
      <c r="C536" s="15" t="s">
        <v>655</v>
      </c>
      <c r="D536" s="15" t="s">
        <v>382</v>
      </c>
      <c r="E536" s="15" t="s">
        <v>383</v>
      </c>
      <c r="F536" s="16" t="s">
        <v>384</v>
      </c>
      <c r="G536" s="15" t="s">
        <v>383</v>
      </c>
      <c r="H536" s="16" t="s">
        <v>384</v>
      </c>
      <c r="I536" s="18">
        <v>781.51</v>
      </c>
      <c r="J536" s="19">
        <v>0</v>
      </c>
      <c r="K536" s="19">
        <v>0</v>
      </c>
      <c r="L536" s="19">
        <v>93.78</v>
      </c>
      <c r="M536" s="18">
        <v>-15.63</v>
      </c>
      <c r="N536" s="22">
        <v>0</v>
      </c>
      <c r="O536" s="22">
        <v>0</v>
      </c>
      <c r="P536" s="23">
        <v>-1260.9000000000001</v>
      </c>
      <c r="Q536" s="23">
        <v>0</v>
      </c>
      <c r="R536" s="23">
        <v>25.22</v>
      </c>
    </row>
    <row r="537" spans="1:18" x14ac:dyDescent="0.2">
      <c r="A537" s="10">
        <v>535</v>
      </c>
      <c r="B537" s="15" t="s">
        <v>655</v>
      </c>
      <c r="C537" s="15" t="s">
        <v>656</v>
      </c>
      <c r="D537" s="15" t="s">
        <v>385</v>
      </c>
      <c r="E537" s="15" t="s">
        <v>383</v>
      </c>
      <c r="F537" s="16" t="s">
        <v>384</v>
      </c>
      <c r="G537" s="15" t="s">
        <v>383</v>
      </c>
      <c r="H537" s="16" t="s">
        <v>384</v>
      </c>
      <c r="I537" s="18">
        <v>2.68</v>
      </c>
      <c r="J537" s="19">
        <v>0</v>
      </c>
      <c r="K537" s="19">
        <v>0</v>
      </c>
      <c r="L537" s="19">
        <v>0.32</v>
      </c>
      <c r="M537" s="18">
        <v>-0.05</v>
      </c>
      <c r="N537" s="22">
        <v>0</v>
      </c>
      <c r="O537" s="22">
        <v>0</v>
      </c>
      <c r="P537" s="23">
        <v>0</v>
      </c>
      <c r="Q537" s="23">
        <v>0</v>
      </c>
      <c r="R537" s="23">
        <v>0</v>
      </c>
    </row>
    <row r="538" spans="1:18" x14ac:dyDescent="0.2">
      <c r="A538" s="10">
        <v>536</v>
      </c>
      <c r="B538" s="15" t="s">
        <v>657</v>
      </c>
      <c r="C538" s="15" t="s">
        <v>657</v>
      </c>
      <c r="D538" s="15" t="s">
        <v>382</v>
      </c>
      <c r="E538" s="15" t="s">
        <v>383</v>
      </c>
      <c r="F538" s="16" t="s">
        <v>384</v>
      </c>
      <c r="G538" s="15" t="s">
        <v>384</v>
      </c>
      <c r="H538" s="16" t="s">
        <v>384</v>
      </c>
      <c r="I538" s="18">
        <v>0.14000000000000001</v>
      </c>
      <c r="J538" s="19">
        <v>0</v>
      </c>
      <c r="K538" s="19">
        <v>0</v>
      </c>
      <c r="L538" s="20">
        <v>0.02</v>
      </c>
      <c r="M538" s="21">
        <v>0</v>
      </c>
      <c r="N538" s="22">
        <v>-34.86</v>
      </c>
      <c r="O538" s="22">
        <v>0</v>
      </c>
      <c r="P538" s="23">
        <v>0</v>
      </c>
      <c r="Q538" s="23">
        <v>-4.18</v>
      </c>
      <c r="R538" s="23">
        <v>0.7</v>
      </c>
    </row>
    <row r="539" spans="1:18" x14ac:dyDescent="0.2">
      <c r="A539" s="10">
        <v>537</v>
      </c>
      <c r="B539" s="15" t="s">
        <v>657</v>
      </c>
      <c r="C539" s="15" t="s">
        <v>295</v>
      </c>
      <c r="D539" s="15" t="s">
        <v>385</v>
      </c>
      <c r="E539" s="15" t="s">
        <v>383</v>
      </c>
      <c r="F539" s="16" t="s">
        <v>384</v>
      </c>
      <c r="G539" s="15" t="s">
        <v>384</v>
      </c>
      <c r="H539" s="16" t="s">
        <v>384</v>
      </c>
      <c r="I539" s="18">
        <v>3059.16</v>
      </c>
      <c r="J539" s="19">
        <v>0</v>
      </c>
      <c r="K539" s="19">
        <v>0</v>
      </c>
      <c r="L539" s="19">
        <v>367.1</v>
      </c>
      <c r="M539" s="18">
        <v>-61.18</v>
      </c>
      <c r="N539" s="22">
        <v>0</v>
      </c>
      <c r="O539" s="22">
        <v>0</v>
      </c>
      <c r="P539" s="23">
        <v>0</v>
      </c>
      <c r="Q539" s="23">
        <v>0</v>
      </c>
      <c r="R539" s="23">
        <v>0</v>
      </c>
    </row>
    <row r="540" spans="1:18" x14ac:dyDescent="0.2">
      <c r="A540" s="10">
        <v>538</v>
      </c>
      <c r="B540" s="15" t="s">
        <v>658</v>
      </c>
      <c r="C540" s="15" t="s">
        <v>658</v>
      </c>
      <c r="D540" s="15" t="s">
        <v>382</v>
      </c>
      <c r="E540" s="15" t="s">
        <v>384</v>
      </c>
      <c r="F540" s="16" t="s">
        <v>383</v>
      </c>
      <c r="G540" s="15" t="s">
        <v>383</v>
      </c>
      <c r="H540" s="16" t="s">
        <v>383</v>
      </c>
      <c r="I540" s="18">
        <v>0</v>
      </c>
      <c r="J540" s="19">
        <v>0</v>
      </c>
      <c r="K540" s="19">
        <v>0.41</v>
      </c>
      <c r="L540" s="19">
        <v>0</v>
      </c>
      <c r="M540" s="18">
        <v>0</v>
      </c>
      <c r="N540" s="22">
        <v>0</v>
      </c>
      <c r="O540" s="22">
        <v>0</v>
      </c>
      <c r="P540" s="23">
        <v>-115.35</v>
      </c>
      <c r="Q540" s="23">
        <v>0</v>
      </c>
      <c r="R540" s="23">
        <v>0</v>
      </c>
    </row>
    <row r="541" spans="1:18" x14ac:dyDescent="0.2">
      <c r="A541" s="10">
        <v>539</v>
      </c>
      <c r="B541" s="15" t="s">
        <v>659</v>
      </c>
      <c r="C541" s="15" t="s">
        <v>659</v>
      </c>
      <c r="D541" s="15" t="s">
        <v>382</v>
      </c>
      <c r="E541" s="15" t="s">
        <v>383</v>
      </c>
      <c r="F541" s="16" t="s">
        <v>384</v>
      </c>
      <c r="G541" s="15" t="s">
        <v>384</v>
      </c>
      <c r="H541" s="16" t="s">
        <v>384</v>
      </c>
      <c r="I541" s="18">
        <v>310009.08</v>
      </c>
      <c r="J541" s="19">
        <v>0</v>
      </c>
      <c r="K541" s="19">
        <v>0</v>
      </c>
      <c r="L541" s="19">
        <v>37201.089999999997</v>
      </c>
      <c r="M541" s="18">
        <v>-6200.18</v>
      </c>
      <c r="N541" s="22">
        <v>-186.3</v>
      </c>
      <c r="O541" s="22">
        <v>0</v>
      </c>
      <c r="P541" s="23">
        <v>0</v>
      </c>
      <c r="Q541" s="23">
        <v>-22.36</v>
      </c>
      <c r="R541" s="23">
        <v>3.73</v>
      </c>
    </row>
    <row r="542" spans="1:18" x14ac:dyDescent="0.2">
      <c r="A542" s="10">
        <v>540</v>
      </c>
      <c r="B542" s="15" t="s">
        <v>659</v>
      </c>
      <c r="C542" s="15" t="s">
        <v>660</v>
      </c>
      <c r="D542" s="15" t="s">
        <v>385</v>
      </c>
      <c r="E542" s="15" t="s">
        <v>383</v>
      </c>
      <c r="F542" s="16" t="s">
        <v>384</v>
      </c>
      <c r="G542" s="15" t="s">
        <v>384</v>
      </c>
      <c r="H542" s="16" t="s">
        <v>384</v>
      </c>
      <c r="I542" s="18">
        <v>510.05</v>
      </c>
      <c r="J542" s="19">
        <v>0</v>
      </c>
      <c r="K542" s="19">
        <v>0</v>
      </c>
      <c r="L542" s="19">
        <v>61.21</v>
      </c>
      <c r="M542" s="18">
        <v>-10.199999999999999</v>
      </c>
      <c r="N542" s="22">
        <v>0</v>
      </c>
      <c r="O542" s="22">
        <v>0</v>
      </c>
      <c r="P542" s="23">
        <v>0</v>
      </c>
      <c r="Q542" s="23">
        <v>0</v>
      </c>
      <c r="R542" s="23">
        <v>0</v>
      </c>
    </row>
    <row r="543" spans="1:18" x14ac:dyDescent="0.2">
      <c r="A543" s="10">
        <v>541</v>
      </c>
      <c r="B543" s="15" t="s">
        <v>343</v>
      </c>
      <c r="C543" s="15" t="s">
        <v>343</v>
      </c>
      <c r="D543" s="15" t="s">
        <v>382</v>
      </c>
      <c r="E543" s="15" t="s">
        <v>383</v>
      </c>
      <c r="F543" s="16" t="s">
        <v>383</v>
      </c>
      <c r="G543" s="15" t="s">
        <v>383</v>
      </c>
      <c r="H543" s="16" t="s">
        <v>383</v>
      </c>
      <c r="I543" s="18">
        <v>0</v>
      </c>
      <c r="J543" s="19">
        <v>0</v>
      </c>
      <c r="K543" s="19">
        <v>18.37</v>
      </c>
      <c r="L543" s="19">
        <v>0</v>
      </c>
      <c r="M543" s="18">
        <v>-0.37</v>
      </c>
      <c r="N543" s="22">
        <v>0</v>
      </c>
      <c r="O543" s="22">
        <v>0</v>
      </c>
      <c r="P543" s="23">
        <v>-8.49</v>
      </c>
      <c r="Q543" s="23">
        <v>0</v>
      </c>
      <c r="R543" s="23">
        <v>0</v>
      </c>
    </row>
    <row r="544" spans="1:18" x14ac:dyDescent="0.2">
      <c r="A544" s="10">
        <v>542</v>
      </c>
      <c r="B544" s="15" t="s">
        <v>343</v>
      </c>
      <c r="C544" s="15" t="s">
        <v>344</v>
      </c>
      <c r="D544" s="15" t="s">
        <v>382</v>
      </c>
      <c r="E544" s="15" t="s">
        <v>383</v>
      </c>
      <c r="F544" s="16" t="s">
        <v>383</v>
      </c>
      <c r="G544" s="15" t="s">
        <v>383</v>
      </c>
      <c r="H544" s="16" t="s">
        <v>383</v>
      </c>
      <c r="I544" s="18">
        <v>0</v>
      </c>
      <c r="J544" s="19">
        <v>0</v>
      </c>
      <c r="K544" s="19">
        <v>2.4300000000000002</v>
      </c>
      <c r="L544" s="19">
        <v>0</v>
      </c>
      <c r="M544" s="18">
        <v>-0.05</v>
      </c>
      <c r="N544" s="22">
        <v>0</v>
      </c>
      <c r="O544" s="22">
        <v>0</v>
      </c>
      <c r="P544" s="23">
        <v>-9.7200000000000006</v>
      </c>
      <c r="Q544" s="23">
        <v>0</v>
      </c>
      <c r="R544" s="23">
        <v>0</v>
      </c>
    </row>
    <row r="545" spans="1:18" x14ac:dyDescent="0.2">
      <c r="A545" s="10">
        <v>543</v>
      </c>
      <c r="B545" s="15" t="s">
        <v>343</v>
      </c>
      <c r="C545" s="15" t="s">
        <v>345</v>
      </c>
      <c r="D545" s="15" t="s">
        <v>385</v>
      </c>
      <c r="E545" s="15" t="s">
        <v>383</v>
      </c>
      <c r="F545" s="16" t="s">
        <v>383</v>
      </c>
      <c r="G545" s="15" t="s">
        <v>383</v>
      </c>
      <c r="H545" s="16" t="s">
        <v>383</v>
      </c>
      <c r="I545" s="18">
        <v>0</v>
      </c>
      <c r="J545" s="19">
        <v>0</v>
      </c>
      <c r="K545" s="19">
        <v>5.93</v>
      </c>
      <c r="L545" s="19">
        <v>0</v>
      </c>
      <c r="M545" s="18">
        <v>-0.12</v>
      </c>
      <c r="N545" s="22">
        <v>0</v>
      </c>
      <c r="O545" s="22">
        <v>0</v>
      </c>
      <c r="P545" s="23">
        <v>0</v>
      </c>
      <c r="Q545" s="23">
        <v>0</v>
      </c>
      <c r="R545" s="23">
        <v>0</v>
      </c>
    </row>
    <row r="546" spans="1:18" x14ac:dyDescent="0.2">
      <c r="A546" s="10">
        <v>544</v>
      </c>
      <c r="B546" s="15" t="s">
        <v>311</v>
      </c>
      <c r="C546" s="15" t="s">
        <v>311</v>
      </c>
      <c r="D546" s="15" t="s">
        <v>385</v>
      </c>
      <c r="E546" s="15" t="s">
        <v>383</v>
      </c>
      <c r="F546" s="16" t="s">
        <v>383</v>
      </c>
      <c r="G546" s="15" t="s">
        <v>384</v>
      </c>
      <c r="H546" s="16" t="s">
        <v>384</v>
      </c>
      <c r="I546" s="18">
        <v>518.74</v>
      </c>
      <c r="J546" s="19">
        <v>0</v>
      </c>
      <c r="K546" s="19">
        <v>0</v>
      </c>
      <c r="L546" s="19">
        <v>62.25</v>
      </c>
      <c r="M546" s="18">
        <v>-10.37</v>
      </c>
      <c r="N546" s="22">
        <v>-41.94</v>
      </c>
      <c r="O546" s="22">
        <v>0</v>
      </c>
      <c r="P546" s="23">
        <v>0</v>
      </c>
      <c r="Q546" s="23">
        <v>-5.03</v>
      </c>
      <c r="R546" s="23">
        <v>0</v>
      </c>
    </row>
    <row r="547" spans="1:18" x14ac:dyDescent="0.2">
      <c r="A547" s="10">
        <v>545</v>
      </c>
      <c r="B547" s="15" t="s">
        <v>356</v>
      </c>
      <c r="C547" s="15" t="s">
        <v>356</v>
      </c>
      <c r="D547" s="15" t="s">
        <v>382</v>
      </c>
      <c r="E547" s="15" t="s">
        <v>383</v>
      </c>
      <c r="F547" s="16" t="s">
        <v>384</v>
      </c>
      <c r="G547" s="15" t="s">
        <v>384</v>
      </c>
      <c r="H547" s="16" t="s">
        <v>384</v>
      </c>
      <c r="I547" s="18">
        <v>10.31</v>
      </c>
      <c r="J547" s="19">
        <v>0</v>
      </c>
      <c r="K547" s="19">
        <v>0</v>
      </c>
      <c r="L547" s="19">
        <v>1.24</v>
      </c>
      <c r="M547" s="18">
        <v>-0.21</v>
      </c>
      <c r="N547" s="22">
        <v>-0.54</v>
      </c>
      <c r="O547" s="22">
        <v>0</v>
      </c>
      <c r="P547" s="23">
        <v>0</v>
      </c>
      <c r="Q547" s="23">
        <v>-0.06</v>
      </c>
      <c r="R547" s="23">
        <v>0.01</v>
      </c>
    </row>
    <row r="548" spans="1:18" x14ac:dyDescent="0.2">
      <c r="A548" s="10">
        <v>546</v>
      </c>
      <c r="B548" s="15" t="s">
        <v>357</v>
      </c>
      <c r="C548" s="15" t="s">
        <v>357</v>
      </c>
      <c r="D548" s="15" t="s">
        <v>385</v>
      </c>
      <c r="E548" s="15" t="s">
        <v>383</v>
      </c>
      <c r="F548" s="16" t="s">
        <v>383</v>
      </c>
      <c r="G548" s="15" t="s">
        <v>384</v>
      </c>
      <c r="H548" s="16" t="s">
        <v>384</v>
      </c>
      <c r="I548" s="18">
        <v>2210.81</v>
      </c>
      <c r="J548" s="19">
        <v>0</v>
      </c>
      <c r="K548" s="19">
        <v>0</v>
      </c>
      <c r="L548" s="19">
        <v>265.3</v>
      </c>
      <c r="M548" s="18">
        <v>-44.22</v>
      </c>
      <c r="N548" s="22">
        <v>-22.15</v>
      </c>
      <c r="O548" s="22">
        <v>0</v>
      </c>
      <c r="P548" s="23">
        <v>0</v>
      </c>
      <c r="Q548" s="23">
        <v>-2.66</v>
      </c>
      <c r="R548" s="23">
        <v>0</v>
      </c>
    </row>
    <row r="549" spans="1:18" x14ac:dyDescent="0.2">
      <c r="A549" s="10">
        <v>547</v>
      </c>
      <c r="B549" s="15" t="s">
        <v>358</v>
      </c>
      <c r="C549" s="15" t="s">
        <v>358</v>
      </c>
      <c r="D549" s="15" t="s">
        <v>385</v>
      </c>
      <c r="E549" s="15" t="s">
        <v>383</v>
      </c>
      <c r="F549" s="16" t="s">
        <v>383</v>
      </c>
      <c r="G549" s="15" t="s">
        <v>384</v>
      </c>
      <c r="H549" s="16" t="s">
        <v>384</v>
      </c>
      <c r="I549" s="18">
        <v>567.29</v>
      </c>
      <c r="J549" s="19">
        <v>0</v>
      </c>
      <c r="K549" s="19">
        <v>0</v>
      </c>
      <c r="L549" s="19">
        <v>68.069999999999993</v>
      </c>
      <c r="M549" s="18">
        <v>-11.35</v>
      </c>
      <c r="N549" s="22">
        <v>-24.98</v>
      </c>
      <c r="O549" s="22">
        <v>0</v>
      </c>
      <c r="P549" s="23">
        <v>0</v>
      </c>
      <c r="Q549" s="23">
        <v>-3</v>
      </c>
      <c r="R549" s="23">
        <v>0</v>
      </c>
    </row>
    <row r="550" spans="1:18" x14ac:dyDescent="0.2">
      <c r="A550" s="10">
        <v>548</v>
      </c>
      <c r="B550" s="15" t="s">
        <v>312</v>
      </c>
      <c r="C550" s="15" t="s">
        <v>312</v>
      </c>
      <c r="D550" s="15" t="s">
        <v>385</v>
      </c>
      <c r="E550" s="15" t="s">
        <v>383</v>
      </c>
      <c r="F550" s="16" t="s">
        <v>384</v>
      </c>
      <c r="G550" s="15" t="s">
        <v>384</v>
      </c>
      <c r="H550" s="16" t="s">
        <v>384</v>
      </c>
      <c r="I550" s="18">
        <v>2415.35</v>
      </c>
      <c r="J550" s="19">
        <v>0</v>
      </c>
      <c r="K550" s="19">
        <v>0</v>
      </c>
      <c r="L550" s="19">
        <v>289.83999999999997</v>
      </c>
      <c r="M550" s="18">
        <v>-48.31</v>
      </c>
      <c r="N550" s="22">
        <v>-8.82</v>
      </c>
      <c r="O550" s="22">
        <v>0</v>
      </c>
      <c r="P550" s="23">
        <v>0</v>
      </c>
      <c r="Q550" s="23">
        <v>-1.06</v>
      </c>
      <c r="R550" s="23">
        <v>0.18</v>
      </c>
    </row>
    <row r="551" spans="1:18" x14ac:dyDescent="0.2">
      <c r="A551" s="10">
        <v>549</v>
      </c>
      <c r="B551" s="15" t="s">
        <v>354</v>
      </c>
      <c r="C551" s="15" t="s">
        <v>354</v>
      </c>
      <c r="D551" s="15" t="s">
        <v>382</v>
      </c>
      <c r="E551" s="15" t="s">
        <v>384</v>
      </c>
      <c r="F551" s="16" t="s">
        <v>384</v>
      </c>
      <c r="G551" s="15" t="s">
        <v>383</v>
      </c>
      <c r="H551" s="16" t="s">
        <v>383</v>
      </c>
      <c r="I551" s="18">
        <v>0</v>
      </c>
      <c r="J551" s="19">
        <v>0</v>
      </c>
      <c r="K551" s="19">
        <v>0.47</v>
      </c>
      <c r="L551" s="20">
        <v>0</v>
      </c>
      <c r="M551" s="18">
        <v>0</v>
      </c>
      <c r="N551" s="22">
        <v>0</v>
      </c>
      <c r="O551" s="22">
        <v>0</v>
      </c>
      <c r="P551" s="23">
        <v>-86.5</v>
      </c>
      <c r="Q551" s="23">
        <v>0</v>
      </c>
      <c r="R551" s="23">
        <v>1.73</v>
      </c>
    </row>
    <row r="552" spans="1:18" x14ac:dyDescent="0.2">
      <c r="A552" s="10">
        <v>550</v>
      </c>
      <c r="B552" s="15" t="s">
        <v>354</v>
      </c>
      <c r="C552" s="15" t="s">
        <v>355</v>
      </c>
      <c r="D552" s="15" t="s">
        <v>385</v>
      </c>
      <c r="E552" s="15" t="s">
        <v>384</v>
      </c>
      <c r="F552" s="16" t="s">
        <v>384</v>
      </c>
      <c r="G552" s="15" t="s">
        <v>383</v>
      </c>
      <c r="H552" s="16" t="s">
        <v>383</v>
      </c>
      <c r="I552" s="18">
        <v>0</v>
      </c>
      <c r="J552" s="19">
        <v>0</v>
      </c>
      <c r="K552" s="19">
        <v>0.56999999999999995</v>
      </c>
      <c r="L552" s="19">
        <v>0</v>
      </c>
      <c r="M552" s="18">
        <v>0</v>
      </c>
      <c r="N552" s="22">
        <v>0</v>
      </c>
      <c r="O552" s="22">
        <v>0</v>
      </c>
      <c r="P552" s="23">
        <v>0</v>
      </c>
      <c r="Q552" s="23">
        <v>0</v>
      </c>
      <c r="R552" s="23">
        <v>0</v>
      </c>
    </row>
    <row r="553" spans="1:18" x14ac:dyDescent="0.2">
      <c r="A553" s="10">
        <v>551</v>
      </c>
      <c r="B553" s="15" t="s">
        <v>359</v>
      </c>
      <c r="C553" s="15" t="s">
        <v>359</v>
      </c>
      <c r="D553" s="15" t="s">
        <v>382</v>
      </c>
      <c r="E553" s="15" t="s">
        <v>383</v>
      </c>
      <c r="F553" s="16" t="s">
        <v>383</v>
      </c>
      <c r="G553" s="15" t="s">
        <v>383</v>
      </c>
      <c r="H553" s="16" t="s">
        <v>383</v>
      </c>
      <c r="I553" s="18">
        <v>0</v>
      </c>
      <c r="J553" s="19">
        <v>0</v>
      </c>
      <c r="K553" s="19">
        <v>88.14</v>
      </c>
      <c r="L553" s="19">
        <v>0</v>
      </c>
      <c r="M553" s="18">
        <v>-1.76</v>
      </c>
      <c r="N553" s="22">
        <v>0</v>
      </c>
      <c r="O553" s="22">
        <v>0</v>
      </c>
      <c r="P553" s="23">
        <v>-32.700000000000003</v>
      </c>
      <c r="Q553" s="23">
        <v>0</v>
      </c>
      <c r="R553" s="23">
        <v>0</v>
      </c>
    </row>
    <row r="554" spans="1:18" x14ac:dyDescent="0.2">
      <c r="A554" s="10">
        <v>552</v>
      </c>
      <c r="B554" s="15" t="s">
        <v>359</v>
      </c>
      <c r="C554" s="15" t="s">
        <v>360</v>
      </c>
      <c r="D554" s="15" t="s">
        <v>385</v>
      </c>
      <c r="E554" s="15" t="s">
        <v>383</v>
      </c>
      <c r="F554" s="16" t="s">
        <v>383</v>
      </c>
      <c r="G554" s="15" t="s">
        <v>383</v>
      </c>
      <c r="H554" s="16" t="s">
        <v>383</v>
      </c>
      <c r="I554" s="18">
        <v>0</v>
      </c>
      <c r="J554" s="19">
        <v>0</v>
      </c>
      <c r="K554" s="19">
        <v>0.24</v>
      </c>
      <c r="L554" s="19">
        <v>0</v>
      </c>
      <c r="M554" s="18">
        <v>0</v>
      </c>
      <c r="N554" s="22">
        <v>0</v>
      </c>
      <c r="O554" s="22">
        <v>0</v>
      </c>
      <c r="P554" s="23">
        <v>0</v>
      </c>
      <c r="Q554" s="23">
        <v>0</v>
      </c>
      <c r="R554" s="23">
        <v>0</v>
      </c>
    </row>
    <row r="555" spans="1:18" x14ac:dyDescent="0.2">
      <c r="A555" s="10">
        <v>553</v>
      </c>
      <c r="B555" s="15" t="s">
        <v>661</v>
      </c>
      <c r="C555" s="15" t="s">
        <v>661</v>
      </c>
      <c r="D555" s="15" t="s">
        <v>382</v>
      </c>
      <c r="E555" s="15" t="s">
        <v>383</v>
      </c>
      <c r="F555" s="16" t="s">
        <v>384</v>
      </c>
      <c r="G555" s="15" t="s">
        <v>384</v>
      </c>
      <c r="H555" s="16" t="s">
        <v>384</v>
      </c>
      <c r="I555" s="18">
        <v>0</v>
      </c>
      <c r="J555" s="19">
        <v>0</v>
      </c>
      <c r="K555" s="19">
        <v>0</v>
      </c>
      <c r="L555" s="19">
        <v>0</v>
      </c>
      <c r="M555" s="18">
        <v>0</v>
      </c>
      <c r="N555" s="22">
        <v>-61.83</v>
      </c>
      <c r="O555" s="22">
        <v>0</v>
      </c>
      <c r="P555" s="23">
        <v>0</v>
      </c>
      <c r="Q555" s="23">
        <v>-7.42</v>
      </c>
      <c r="R555" s="23">
        <v>1.24</v>
      </c>
    </row>
    <row r="556" spans="1:18" x14ac:dyDescent="0.2">
      <c r="A556" s="10">
        <v>554</v>
      </c>
      <c r="B556" s="15" t="s">
        <v>661</v>
      </c>
      <c r="C556" s="15" t="s">
        <v>93</v>
      </c>
      <c r="D556" s="15" t="s">
        <v>385</v>
      </c>
      <c r="E556" s="15" t="s">
        <v>383</v>
      </c>
      <c r="F556" s="16" t="s">
        <v>384</v>
      </c>
      <c r="G556" s="15" t="s">
        <v>384</v>
      </c>
      <c r="H556" s="16" t="s">
        <v>384</v>
      </c>
      <c r="I556" s="18">
        <v>446.7</v>
      </c>
      <c r="J556" s="19">
        <v>0</v>
      </c>
      <c r="K556" s="19">
        <v>0</v>
      </c>
      <c r="L556" s="19">
        <v>53.6</v>
      </c>
      <c r="M556" s="18">
        <v>-8.93</v>
      </c>
      <c r="N556" s="22">
        <v>0</v>
      </c>
      <c r="O556" s="22">
        <v>0</v>
      </c>
      <c r="P556" s="23">
        <v>0</v>
      </c>
      <c r="Q556" s="23">
        <v>0</v>
      </c>
      <c r="R556" s="23">
        <v>0</v>
      </c>
    </row>
    <row r="557" spans="1:18" x14ac:dyDescent="0.2">
      <c r="A557" s="10">
        <v>555</v>
      </c>
      <c r="B557" s="15" t="s">
        <v>662</v>
      </c>
      <c r="C557" s="15" t="s">
        <v>662</v>
      </c>
      <c r="D557" s="15" t="s">
        <v>382</v>
      </c>
      <c r="E557" s="15" t="s">
        <v>383</v>
      </c>
      <c r="F557" s="16" t="s">
        <v>384</v>
      </c>
      <c r="G557" s="15" t="s">
        <v>383</v>
      </c>
      <c r="H557" s="16" t="s">
        <v>383</v>
      </c>
      <c r="I557" s="18">
        <v>0</v>
      </c>
      <c r="J557" s="19">
        <v>0</v>
      </c>
      <c r="K557" s="19">
        <v>2.86</v>
      </c>
      <c r="L557" s="19">
        <v>0</v>
      </c>
      <c r="M557" s="18">
        <v>-0.06</v>
      </c>
      <c r="N557" s="22">
        <v>0</v>
      </c>
      <c r="O557" s="22">
        <v>0</v>
      </c>
      <c r="P557" s="23">
        <v>-600.05999999999995</v>
      </c>
      <c r="Q557" s="23">
        <v>0</v>
      </c>
      <c r="R557" s="23">
        <v>12</v>
      </c>
    </row>
    <row r="558" spans="1:18" x14ac:dyDescent="0.2">
      <c r="A558" s="10">
        <v>556</v>
      </c>
      <c r="B558" s="15" t="s">
        <v>662</v>
      </c>
      <c r="C558" s="15" t="s">
        <v>184</v>
      </c>
      <c r="D558" s="15" t="s">
        <v>385</v>
      </c>
      <c r="E558" s="15" t="s">
        <v>383</v>
      </c>
      <c r="F558" s="16" t="s">
        <v>384</v>
      </c>
      <c r="G558" s="15" t="s">
        <v>383</v>
      </c>
      <c r="H558" s="16" t="s">
        <v>383</v>
      </c>
      <c r="I558" s="18">
        <v>0</v>
      </c>
      <c r="J558" s="19">
        <v>0</v>
      </c>
      <c r="K558" s="19">
        <v>0.12</v>
      </c>
      <c r="L558" s="19">
        <v>0</v>
      </c>
      <c r="M558" s="18">
        <v>0</v>
      </c>
      <c r="N558" s="22">
        <v>0</v>
      </c>
      <c r="O558" s="22">
        <v>0</v>
      </c>
      <c r="P558" s="23">
        <v>0</v>
      </c>
      <c r="Q558" s="23">
        <v>0</v>
      </c>
      <c r="R558" s="23">
        <v>0</v>
      </c>
    </row>
    <row r="559" spans="1:18" x14ac:dyDescent="0.2">
      <c r="A559" s="10">
        <v>557</v>
      </c>
      <c r="B559" s="15" t="s">
        <v>361</v>
      </c>
      <c r="C559" s="15" t="s">
        <v>361</v>
      </c>
      <c r="D559" s="15" t="s">
        <v>385</v>
      </c>
      <c r="E559" s="15" t="s">
        <v>383</v>
      </c>
      <c r="F559" s="16" t="s">
        <v>384</v>
      </c>
      <c r="G559" s="15" t="s">
        <v>384</v>
      </c>
      <c r="H559" s="16" t="s">
        <v>384</v>
      </c>
      <c r="I559" s="18">
        <v>34411.089999999997</v>
      </c>
      <c r="J559" s="19">
        <v>0</v>
      </c>
      <c r="K559" s="19">
        <v>0</v>
      </c>
      <c r="L559" s="19">
        <v>4129.33</v>
      </c>
      <c r="M559" s="18">
        <v>-688.22</v>
      </c>
      <c r="N559" s="22">
        <v>-3.45</v>
      </c>
      <c r="O559" s="22">
        <v>0</v>
      </c>
      <c r="P559" s="23">
        <v>0</v>
      </c>
      <c r="Q559" s="23">
        <v>-0.41</v>
      </c>
      <c r="R559" s="23">
        <v>7.0000000000000007E-2</v>
      </c>
    </row>
    <row r="560" spans="1:18" x14ac:dyDescent="0.2">
      <c r="A560" s="10">
        <v>558</v>
      </c>
      <c r="B560" s="15" t="s">
        <v>362</v>
      </c>
      <c r="C560" s="15" t="s">
        <v>362</v>
      </c>
      <c r="D560" s="15" t="s">
        <v>385</v>
      </c>
      <c r="E560" s="15" t="s">
        <v>383</v>
      </c>
      <c r="F560" s="16" t="s">
        <v>384</v>
      </c>
      <c r="G560" s="15" t="s">
        <v>384</v>
      </c>
      <c r="H560" s="16" t="s">
        <v>384</v>
      </c>
      <c r="I560" s="18">
        <v>23028.75</v>
      </c>
      <c r="J560" s="19">
        <v>0</v>
      </c>
      <c r="K560" s="19">
        <v>0</v>
      </c>
      <c r="L560" s="19">
        <v>2763.45</v>
      </c>
      <c r="M560" s="18">
        <v>-460.58</v>
      </c>
      <c r="N560" s="22">
        <v>-6.64</v>
      </c>
      <c r="O560" s="22">
        <v>0</v>
      </c>
      <c r="P560" s="23">
        <v>0</v>
      </c>
      <c r="Q560" s="23">
        <v>-0.8</v>
      </c>
      <c r="R560" s="23">
        <v>0.13</v>
      </c>
    </row>
    <row r="561" spans="1:18" x14ac:dyDescent="0.2">
      <c r="A561" s="10">
        <v>559</v>
      </c>
      <c r="B561" s="15" t="s">
        <v>663</v>
      </c>
      <c r="C561" s="15" t="s">
        <v>663</v>
      </c>
      <c r="D561" s="15" t="s">
        <v>385</v>
      </c>
      <c r="E561" s="15" t="s">
        <v>383</v>
      </c>
      <c r="F561" s="16" t="s">
        <v>384</v>
      </c>
      <c r="G561" s="15" t="s">
        <v>384</v>
      </c>
      <c r="H561" s="16" t="s">
        <v>384</v>
      </c>
      <c r="I561" s="18">
        <v>8962.7099999999991</v>
      </c>
      <c r="J561" s="19">
        <v>0</v>
      </c>
      <c r="K561" s="19">
        <v>0</v>
      </c>
      <c r="L561" s="19">
        <v>1075.53</v>
      </c>
      <c r="M561" s="18">
        <v>-179.25</v>
      </c>
      <c r="N561" s="22">
        <v>-0.01</v>
      </c>
      <c r="O561" s="22">
        <v>0</v>
      </c>
      <c r="P561" s="23">
        <v>0</v>
      </c>
      <c r="Q561" s="23">
        <v>0</v>
      </c>
      <c r="R561" s="23">
        <v>0</v>
      </c>
    </row>
    <row r="562" spans="1:18" x14ac:dyDescent="0.2">
      <c r="A562" s="10">
        <v>560</v>
      </c>
      <c r="B562" s="15" t="s">
        <v>664</v>
      </c>
      <c r="C562" s="15" t="s">
        <v>664</v>
      </c>
      <c r="D562" s="15" t="s">
        <v>385</v>
      </c>
      <c r="E562" s="15" t="s">
        <v>383</v>
      </c>
      <c r="F562" s="16" t="s">
        <v>384</v>
      </c>
      <c r="G562" s="15" t="s">
        <v>384</v>
      </c>
      <c r="H562" s="16" t="s">
        <v>384</v>
      </c>
      <c r="I562" s="18">
        <v>20830.57</v>
      </c>
      <c r="J562" s="19">
        <v>0</v>
      </c>
      <c r="K562" s="19">
        <v>0</v>
      </c>
      <c r="L562" s="19">
        <v>2499.67</v>
      </c>
      <c r="M562" s="18">
        <v>-416.61</v>
      </c>
      <c r="N562" s="22">
        <v>-6.67</v>
      </c>
      <c r="O562" s="22">
        <v>0</v>
      </c>
      <c r="P562" s="23">
        <v>0</v>
      </c>
      <c r="Q562" s="23">
        <v>-0.8</v>
      </c>
      <c r="R562" s="23">
        <v>0.13</v>
      </c>
    </row>
    <row r="563" spans="1:18" x14ac:dyDescent="0.2">
      <c r="A563" s="10">
        <v>561</v>
      </c>
      <c r="B563" s="15" t="s">
        <v>665</v>
      </c>
      <c r="C563" s="15" t="s">
        <v>665</v>
      </c>
      <c r="D563" s="15" t="s">
        <v>382</v>
      </c>
      <c r="E563" s="15" t="s">
        <v>383</v>
      </c>
      <c r="F563" s="16" t="s">
        <v>383</v>
      </c>
      <c r="G563" s="15" t="s">
        <v>383</v>
      </c>
      <c r="H563" s="16" t="s">
        <v>383</v>
      </c>
      <c r="I563" s="18">
        <v>0</v>
      </c>
      <c r="J563" s="19">
        <v>0</v>
      </c>
      <c r="K563" s="19">
        <v>7.59</v>
      </c>
      <c r="L563" s="19">
        <v>0</v>
      </c>
      <c r="M563" s="18">
        <v>-0.15</v>
      </c>
      <c r="N563" s="22">
        <v>0</v>
      </c>
      <c r="O563" s="22">
        <v>0</v>
      </c>
      <c r="P563" s="23">
        <v>-0.02</v>
      </c>
      <c r="Q563" s="23">
        <v>0</v>
      </c>
      <c r="R563" s="23">
        <v>0</v>
      </c>
    </row>
    <row r="564" spans="1:18" x14ac:dyDescent="0.2">
      <c r="A564" s="10">
        <v>562</v>
      </c>
      <c r="B564" s="15" t="s">
        <v>665</v>
      </c>
      <c r="C564" s="15" t="s">
        <v>365</v>
      </c>
      <c r="D564" s="15" t="s">
        <v>385</v>
      </c>
      <c r="E564" s="15" t="s">
        <v>383</v>
      </c>
      <c r="F564" s="16" t="s">
        <v>383</v>
      </c>
      <c r="G564" s="15" t="s">
        <v>383</v>
      </c>
      <c r="H564" s="16" t="s">
        <v>383</v>
      </c>
      <c r="I564" s="18">
        <v>0</v>
      </c>
      <c r="J564" s="19">
        <v>0</v>
      </c>
      <c r="K564" s="19">
        <v>97.74</v>
      </c>
      <c r="L564" s="19">
        <v>0</v>
      </c>
      <c r="M564" s="18">
        <v>-1.95</v>
      </c>
      <c r="N564" s="22">
        <v>0</v>
      </c>
      <c r="O564" s="22">
        <v>0</v>
      </c>
      <c r="P564" s="23">
        <v>0</v>
      </c>
      <c r="Q564" s="23">
        <v>0</v>
      </c>
      <c r="R564" s="23">
        <v>0</v>
      </c>
    </row>
    <row r="565" spans="1:18" x14ac:dyDescent="0.2">
      <c r="A565" s="10">
        <v>563</v>
      </c>
      <c r="B565" s="15" t="s">
        <v>276</v>
      </c>
      <c r="C565" s="15" t="s">
        <v>285</v>
      </c>
      <c r="D565" s="15" t="s">
        <v>385</v>
      </c>
      <c r="E565" s="15" t="s">
        <v>383</v>
      </c>
      <c r="F565" s="16" t="s">
        <v>384</v>
      </c>
      <c r="G565" s="15" t="s">
        <v>384</v>
      </c>
      <c r="H565" s="16" t="s">
        <v>384</v>
      </c>
      <c r="I565" s="18">
        <v>0.1</v>
      </c>
      <c r="J565" s="19">
        <v>0</v>
      </c>
      <c r="K565" s="19">
        <v>0</v>
      </c>
      <c r="L565" s="19">
        <v>0.01</v>
      </c>
      <c r="M565" s="18">
        <v>0</v>
      </c>
      <c r="N565" s="22">
        <v>-0.12</v>
      </c>
      <c r="O565" s="22">
        <v>0</v>
      </c>
      <c r="P565" s="23">
        <v>0</v>
      </c>
      <c r="Q565" s="23">
        <v>-0.01</v>
      </c>
      <c r="R565" s="23">
        <v>0</v>
      </c>
    </row>
    <row r="566" spans="1:18" x14ac:dyDescent="0.2">
      <c r="A566" s="10">
        <v>564</v>
      </c>
      <c r="B566" s="15" t="s">
        <v>666</v>
      </c>
      <c r="C566" s="15" t="s">
        <v>666</v>
      </c>
      <c r="D566" s="15" t="s">
        <v>382</v>
      </c>
      <c r="E566" s="15" t="s">
        <v>383</v>
      </c>
      <c r="F566" s="16" t="s">
        <v>383</v>
      </c>
      <c r="G566" s="15" t="s">
        <v>383</v>
      </c>
      <c r="H566" s="16" t="s">
        <v>383</v>
      </c>
      <c r="I566" s="18">
        <v>0</v>
      </c>
      <c r="J566" s="19">
        <v>0</v>
      </c>
      <c r="K566" s="19">
        <v>1.79</v>
      </c>
      <c r="L566" s="20">
        <v>0</v>
      </c>
      <c r="M566" s="18">
        <v>-0.04</v>
      </c>
      <c r="N566" s="22">
        <v>0</v>
      </c>
      <c r="O566" s="22">
        <v>0</v>
      </c>
      <c r="P566" s="23">
        <v>-102.09</v>
      </c>
      <c r="Q566" s="23">
        <v>0</v>
      </c>
      <c r="R566" s="23">
        <v>0</v>
      </c>
    </row>
    <row r="567" spans="1:18" x14ac:dyDescent="0.2">
      <c r="A567" s="10">
        <v>565</v>
      </c>
      <c r="B567" s="15" t="s">
        <v>666</v>
      </c>
      <c r="C567" s="15" t="s">
        <v>667</v>
      </c>
      <c r="D567" s="15" t="s">
        <v>385</v>
      </c>
      <c r="E567" s="15" t="s">
        <v>383</v>
      </c>
      <c r="F567" s="16" t="s">
        <v>383</v>
      </c>
      <c r="G567" s="15" t="s">
        <v>383</v>
      </c>
      <c r="H567" s="16" t="s">
        <v>383</v>
      </c>
      <c r="I567" s="18">
        <v>0</v>
      </c>
      <c r="J567" s="19">
        <v>0</v>
      </c>
      <c r="K567" s="19">
        <v>0.78</v>
      </c>
      <c r="L567" s="20">
        <v>0</v>
      </c>
      <c r="M567" s="18">
        <v>-0.02</v>
      </c>
      <c r="N567" s="22">
        <v>0</v>
      </c>
      <c r="O567" s="22">
        <v>0</v>
      </c>
      <c r="P567" s="23">
        <v>0</v>
      </c>
      <c r="Q567" s="23">
        <v>0</v>
      </c>
      <c r="R567" s="23">
        <v>0</v>
      </c>
    </row>
    <row r="568" spans="1:18" x14ac:dyDescent="0.2">
      <c r="A568" s="10">
        <v>566</v>
      </c>
      <c r="B568" s="15" t="s">
        <v>413</v>
      </c>
      <c r="C568" s="15" t="s">
        <v>413</v>
      </c>
      <c r="D568" s="15" t="s">
        <v>382</v>
      </c>
      <c r="E568" s="15" t="s">
        <v>383</v>
      </c>
      <c r="F568" s="16" t="s">
        <v>384</v>
      </c>
      <c r="G568" s="15" t="s">
        <v>384</v>
      </c>
      <c r="H568" s="16" t="s">
        <v>384</v>
      </c>
      <c r="I568" s="18">
        <v>110165.94</v>
      </c>
      <c r="J568" s="19">
        <v>0</v>
      </c>
      <c r="K568" s="19">
        <v>0</v>
      </c>
      <c r="L568" s="20">
        <v>13219.91</v>
      </c>
      <c r="M568" s="18">
        <v>-2203.3200000000002</v>
      </c>
      <c r="N568" s="22">
        <v>-1394.95</v>
      </c>
      <c r="O568" s="22">
        <v>0</v>
      </c>
      <c r="P568" s="23">
        <v>0</v>
      </c>
      <c r="Q568" s="23">
        <v>-167.39</v>
      </c>
      <c r="R568" s="23">
        <v>27.9</v>
      </c>
    </row>
    <row r="569" spans="1:18" x14ac:dyDescent="0.2">
      <c r="A569" s="10">
        <v>567</v>
      </c>
      <c r="B569" s="15" t="s">
        <v>413</v>
      </c>
      <c r="C569" s="15" t="s">
        <v>668</v>
      </c>
      <c r="D569" s="15" t="s">
        <v>385</v>
      </c>
      <c r="E569" s="15" t="s">
        <v>383</v>
      </c>
      <c r="F569" s="16" t="s">
        <v>384</v>
      </c>
      <c r="G569" s="15" t="s">
        <v>384</v>
      </c>
      <c r="H569" s="16" t="s">
        <v>384</v>
      </c>
      <c r="I569" s="18">
        <v>11758.08</v>
      </c>
      <c r="J569" s="19">
        <v>0</v>
      </c>
      <c r="K569" s="19">
        <v>0</v>
      </c>
      <c r="L569" s="20">
        <v>1410.97</v>
      </c>
      <c r="M569" s="18">
        <v>-235.16</v>
      </c>
      <c r="N569" s="22">
        <v>-0.05</v>
      </c>
      <c r="O569" s="22">
        <v>0</v>
      </c>
      <c r="P569" s="23">
        <v>0</v>
      </c>
      <c r="Q569" s="23">
        <v>-0.01</v>
      </c>
      <c r="R569" s="23">
        <v>0</v>
      </c>
    </row>
    <row r="570" spans="1:18" x14ac:dyDescent="0.2">
      <c r="A570" s="10">
        <v>568</v>
      </c>
      <c r="B570" s="15" t="s">
        <v>669</v>
      </c>
      <c r="C570" s="15" t="s">
        <v>669</v>
      </c>
      <c r="D570" s="15" t="s">
        <v>385</v>
      </c>
      <c r="E570" s="15" t="s">
        <v>383</v>
      </c>
      <c r="F570" s="16" t="s">
        <v>384</v>
      </c>
      <c r="G570" s="15" t="s">
        <v>384</v>
      </c>
      <c r="H570" s="16" t="s">
        <v>384</v>
      </c>
      <c r="I570" s="18">
        <v>2505.67</v>
      </c>
      <c r="J570" s="19">
        <v>0</v>
      </c>
      <c r="K570" s="19">
        <v>0</v>
      </c>
      <c r="L570" s="19">
        <v>300.68</v>
      </c>
      <c r="M570" s="18">
        <v>-50.11</v>
      </c>
      <c r="N570" s="22">
        <v>0</v>
      </c>
      <c r="O570" s="22">
        <v>0</v>
      </c>
      <c r="P570" s="23">
        <v>0</v>
      </c>
      <c r="Q570" s="23">
        <v>0</v>
      </c>
      <c r="R570" s="23">
        <v>0</v>
      </c>
    </row>
    <row r="571" spans="1:18" x14ac:dyDescent="0.2">
      <c r="A571" s="10">
        <v>569</v>
      </c>
      <c r="B571" s="15" t="s">
        <v>670</v>
      </c>
      <c r="C571" s="15" t="s">
        <v>670</v>
      </c>
      <c r="D571" s="15" t="s">
        <v>382</v>
      </c>
      <c r="E571" s="15" t="s">
        <v>383</v>
      </c>
      <c r="F571" s="16" t="s">
        <v>384</v>
      </c>
      <c r="G571" s="15" t="s">
        <v>384</v>
      </c>
      <c r="H571" s="16" t="s">
        <v>384</v>
      </c>
      <c r="I571" s="18">
        <v>0</v>
      </c>
      <c r="J571" s="19">
        <v>0</v>
      </c>
      <c r="K571" s="19">
        <v>0</v>
      </c>
      <c r="L571" s="20">
        <v>0</v>
      </c>
      <c r="M571" s="18">
        <v>0</v>
      </c>
      <c r="N571" s="22">
        <v>-25.17</v>
      </c>
      <c r="O571" s="22">
        <v>0</v>
      </c>
      <c r="P571" s="23">
        <v>0</v>
      </c>
      <c r="Q571" s="23">
        <v>-3.02</v>
      </c>
      <c r="R571" s="23">
        <v>0.5</v>
      </c>
    </row>
    <row r="572" spans="1:18" x14ac:dyDescent="0.2">
      <c r="A572" s="10">
        <v>570</v>
      </c>
      <c r="B572" s="15" t="s">
        <v>670</v>
      </c>
      <c r="C572" s="15" t="s">
        <v>671</v>
      </c>
      <c r="D572" s="15" t="s">
        <v>385</v>
      </c>
      <c r="E572" s="15" t="s">
        <v>383</v>
      </c>
      <c r="F572" s="16" t="s">
        <v>384</v>
      </c>
      <c r="G572" s="15" t="s">
        <v>384</v>
      </c>
      <c r="H572" s="16" t="s">
        <v>384</v>
      </c>
      <c r="I572" s="18">
        <v>2627.87</v>
      </c>
      <c r="J572" s="19">
        <v>0</v>
      </c>
      <c r="K572" s="19">
        <v>0</v>
      </c>
      <c r="L572" s="20">
        <v>315.33999999999997</v>
      </c>
      <c r="M572" s="18">
        <v>-52.56</v>
      </c>
      <c r="N572" s="22">
        <v>-0.01</v>
      </c>
      <c r="O572" s="22">
        <v>0</v>
      </c>
      <c r="P572" s="23">
        <v>0</v>
      </c>
      <c r="Q572" s="23">
        <v>0</v>
      </c>
      <c r="R572" s="23">
        <v>0</v>
      </c>
    </row>
    <row r="573" spans="1:18" x14ac:dyDescent="0.2">
      <c r="A573" s="10">
        <v>571</v>
      </c>
      <c r="B573" s="15" t="s">
        <v>672</v>
      </c>
      <c r="C573" s="15" t="s">
        <v>672</v>
      </c>
      <c r="D573" s="15" t="s">
        <v>382</v>
      </c>
      <c r="E573" s="15" t="s">
        <v>383</v>
      </c>
      <c r="F573" s="16" t="s">
        <v>384</v>
      </c>
      <c r="G573" s="15" t="s">
        <v>384</v>
      </c>
      <c r="H573" s="16" t="s">
        <v>384</v>
      </c>
      <c r="I573" s="18">
        <v>0</v>
      </c>
      <c r="J573" s="19">
        <v>0</v>
      </c>
      <c r="K573" s="19">
        <v>0</v>
      </c>
      <c r="L573" s="19">
        <v>0</v>
      </c>
      <c r="M573" s="18">
        <v>0</v>
      </c>
      <c r="N573" s="22">
        <v>-2.4</v>
      </c>
      <c r="O573" s="22">
        <v>0</v>
      </c>
      <c r="P573" s="23">
        <v>0</v>
      </c>
      <c r="Q573" s="23">
        <v>-0.28999999999999998</v>
      </c>
      <c r="R573" s="23">
        <v>0.05</v>
      </c>
    </row>
    <row r="574" spans="1:18" x14ac:dyDescent="0.2">
      <c r="A574" s="10">
        <v>572</v>
      </c>
      <c r="B574" s="15" t="s">
        <v>445</v>
      </c>
      <c r="C574" s="15" t="s">
        <v>445</v>
      </c>
      <c r="D574" s="15" t="s">
        <v>382</v>
      </c>
      <c r="E574" s="15" t="s">
        <v>383</v>
      </c>
      <c r="F574" s="16" t="s">
        <v>384</v>
      </c>
      <c r="G574" s="15" t="s">
        <v>384</v>
      </c>
      <c r="H574" s="16" t="s">
        <v>384</v>
      </c>
      <c r="I574" s="18">
        <v>1066.8900000000001</v>
      </c>
      <c r="J574" s="19">
        <v>0</v>
      </c>
      <c r="K574" s="19">
        <v>0</v>
      </c>
      <c r="L574" s="19">
        <v>128.03</v>
      </c>
      <c r="M574" s="18">
        <v>-21.34</v>
      </c>
      <c r="N574" s="22">
        <v>-208.13</v>
      </c>
      <c r="O574" s="22">
        <v>0</v>
      </c>
      <c r="P574" s="23">
        <v>0</v>
      </c>
      <c r="Q574" s="23">
        <v>-24.98</v>
      </c>
      <c r="R574" s="23">
        <v>4.16</v>
      </c>
    </row>
    <row r="575" spans="1:18" x14ac:dyDescent="0.2">
      <c r="A575" s="10">
        <v>573</v>
      </c>
      <c r="B575" s="15" t="s">
        <v>445</v>
      </c>
      <c r="C575" s="15" t="s">
        <v>673</v>
      </c>
      <c r="D575" s="15" t="s">
        <v>385</v>
      </c>
      <c r="E575" s="15" t="s">
        <v>383</v>
      </c>
      <c r="F575" s="16" t="s">
        <v>384</v>
      </c>
      <c r="G575" s="15" t="s">
        <v>384</v>
      </c>
      <c r="H575" s="16" t="s">
        <v>384</v>
      </c>
      <c r="I575" s="18">
        <v>608.46</v>
      </c>
      <c r="J575" s="19">
        <v>0</v>
      </c>
      <c r="K575" s="19">
        <v>0</v>
      </c>
      <c r="L575" s="20">
        <v>73.02</v>
      </c>
      <c r="M575" s="21">
        <v>-12.17</v>
      </c>
      <c r="N575" s="22">
        <v>0</v>
      </c>
      <c r="O575" s="22">
        <v>0</v>
      </c>
      <c r="P575" s="23">
        <v>0</v>
      </c>
      <c r="Q575" s="23">
        <v>0</v>
      </c>
      <c r="R575" s="23">
        <v>0</v>
      </c>
    </row>
    <row r="576" spans="1:18" x14ac:dyDescent="0.2">
      <c r="A576" s="10">
        <v>574</v>
      </c>
      <c r="B576" s="15" t="s">
        <v>363</v>
      </c>
      <c r="C576" s="15" t="s">
        <v>363</v>
      </c>
      <c r="D576" s="15" t="s">
        <v>385</v>
      </c>
      <c r="E576" s="15" t="s">
        <v>383</v>
      </c>
      <c r="F576" s="16" t="s">
        <v>384</v>
      </c>
      <c r="G576" s="15" t="s">
        <v>384</v>
      </c>
      <c r="H576" s="16" t="s">
        <v>384</v>
      </c>
      <c r="I576" s="18">
        <v>12090.96</v>
      </c>
      <c r="J576" s="19">
        <v>0</v>
      </c>
      <c r="K576" s="19">
        <v>0</v>
      </c>
      <c r="L576" s="19">
        <v>1450.92</v>
      </c>
      <c r="M576" s="18">
        <v>-241.82</v>
      </c>
      <c r="N576" s="22">
        <v>-1047.47</v>
      </c>
      <c r="O576" s="22">
        <v>0</v>
      </c>
      <c r="P576" s="23">
        <v>0</v>
      </c>
      <c r="Q576" s="23">
        <v>-125.7</v>
      </c>
      <c r="R576" s="23">
        <v>20.95</v>
      </c>
    </row>
    <row r="577" spans="1:18" x14ac:dyDescent="0.2">
      <c r="A577" s="10">
        <v>575</v>
      </c>
      <c r="B577" s="15" t="s">
        <v>363</v>
      </c>
      <c r="C577" s="15" t="s">
        <v>364</v>
      </c>
      <c r="D577" s="15" t="s">
        <v>385</v>
      </c>
      <c r="E577" s="15" t="s">
        <v>383</v>
      </c>
      <c r="F577" s="16" t="s">
        <v>384</v>
      </c>
      <c r="G577" s="15" t="s">
        <v>384</v>
      </c>
      <c r="H577" s="16" t="s">
        <v>384</v>
      </c>
      <c r="I577" s="18">
        <v>6218.39</v>
      </c>
      <c r="J577" s="19">
        <v>0</v>
      </c>
      <c r="K577" s="19">
        <v>0</v>
      </c>
      <c r="L577" s="19">
        <v>746.21</v>
      </c>
      <c r="M577" s="18">
        <v>-124.37</v>
      </c>
      <c r="N577" s="22">
        <v>-23.23</v>
      </c>
      <c r="O577" s="22">
        <v>0</v>
      </c>
      <c r="P577" s="23">
        <v>0</v>
      </c>
      <c r="Q577" s="23">
        <v>-2.79</v>
      </c>
      <c r="R577" s="23">
        <v>0.46</v>
      </c>
    </row>
    <row r="578" spans="1:18" x14ac:dyDescent="0.2">
      <c r="A578" s="10">
        <v>576</v>
      </c>
      <c r="B578" s="15" t="s">
        <v>674</v>
      </c>
      <c r="C578" s="15" t="s">
        <v>674</v>
      </c>
      <c r="D578" s="15" t="s">
        <v>382</v>
      </c>
      <c r="E578" s="15" t="s">
        <v>383</v>
      </c>
      <c r="F578" s="16" t="s">
        <v>384</v>
      </c>
      <c r="G578" s="15" t="s">
        <v>384</v>
      </c>
      <c r="H578" s="16" t="s">
        <v>384</v>
      </c>
      <c r="I578" s="18">
        <v>0</v>
      </c>
      <c r="J578" s="19">
        <v>0</v>
      </c>
      <c r="K578" s="19">
        <v>0</v>
      </c>
      <c r="L578" s="19">
        <v>0</v>
      </c>
      <c r="M578" s="18">
        <v>0</v>
      </c>
      <c r="N578" s="22">
        <v>-4.87</v>
      </c>
      <c r="O578" s="22">
        <v>0</v>
      </c>
      <c r="P578" s="23">
        <v>0</v>
      </c>
      <c r="Q578" s="23">
        <v>-0.57999999999999996</v>
      </c>
      <c r="R578" s="23">
        <v>0.1</v>
      </c>
    </row>
    <row r="579" spans="1:18" x14ac:dyDescent="0.2">
      <c r="A579" s="10">
        <v>577</v>
      </c>
      <c r="B579" s="15" t="s">
        <v>674</v>
      </c>
      <c r="C579" s="15" t="s">
        <v>675</v>
      </c>
      <c r="D579" s="15" t="s">
        <v>385</v>
      </c>
      <c r="E579" s="15" t="s">
        <v>383</v>
      </c>
      <c r="F579" s="16" t="s">
        <v>384</v>
      </c>
      <c r="G579" s="15" t="s">
        <v>384</v>
      </c>
      <c r="H579" s="16" t="s">
        <v>384</v>
      </c>
      <c r="I579" s="18">
        <v>430.17</v>
      </c>
      <c r="J579" s="19">
        <v>0</v>
      </c>
      <c r="K579" s="19">
        <v>0</v>
      </c>
      <c r="L579" s="19">
        <v>51.62</v>
      </c>
      <c r="M579" s="18">
        <v>-8.6</v>
      </c>
      <c r="N579" s="22">
        <v>0</v>
      </c>
      <c r="O579" s="22">
        <v>0</v>
      </c>
      <c r="P579" s="23">
        <v>0</v>
      </c>
      <c r="Q579" s="23">
        <v>0</v>
      </c>
      <c r="R579" s="23">
        <v>0</v>
      </c>
    </row>
    <row r="580" spans="1:18" x14ac:dyDescent="0.2">
      <c r="A580" s="10">
        <v>578</v>
      </c>
      <c r="B580" s="15" t="s">
        <v>369</v>
      </c>
      <c r="C580" s="15" t="s">
        <v>369</v>
      </c>
      <c r="D580" s="15" t="s">
        <v>382</v>
      </c>
      <c r="E580" s="15" t="s">
        <v>383</v>
      </c>
      <c r="F580" s="16" t="s">
        <v>383</v>
      </c>
      <c r="G580" s="15" t="s">
        <v>383</v>
      </c>
      <c r="H580" s="16" t="s">
        <v>383</v>
      </c>
      <c r="I580" s="18">
        <v>0</v>
      </c>
      <c r="J580" s="19">
        <v>0</v>
      </c>
      <c r="K580" s="19">
        <v>2.37</v>
      </c>
      <c r="L580" s="19">
        <v>0</v>
      </c>
      <c r="M580" s="18">
        <v>-0.05</v>
      </c>
      <c r="N580" s="22">
        <v>0</v>
      </c>
      <c r="O580" s="22">
        <v>0</v>
      </c>
      <c r="P580" s="23">
        <v>-71.680000000000007</v>
      </c>
      <c r="Q580" s="23">
        <v>0</v>
      </c>
      <c r="R580" s="23">
        <v>0</v>
      </c>
    </row>
    <row r="581" spans="1:18" x14ac:dyDescent="0.2">
      <c r="A581" s="10">
        <v>579</v>
      </c>
      <c r="B581" s="15" t="s">
        <v>369</v>
      </c>
      <c r="C581" s="15" t="s">
        <v>370</v>
      </c>
      <c r="D581" s="15" t="s">
        <v>385</v>
      </c>
      <c r="E581" s="15" t="s">
        <v>383</v>
      </c>
      <c r="F581" s="16" t="s">
        <v>383</v>
      </c>
      <c r="G581" s="15" t="s">
        <v>383</v>
      </c>
      <c r="H581" s="16" t="s">
        <v>383</v>
      </c>
      <c r="I581" s="18">
        <v>0</v>
      </c>
      <c r="J581" s="19">
        <v>0</v>
      </c>
      <c r="K581" s="19">
        <v>47.63</v>
      </c>
      <c r="L581" s="19">
        <v>0</v>
      </c>
      <c r="M581" s="18">
        <v>-0.95</v>
      </c>
      <c r="N581" s="22">
        <v>0</v>
      </c>
      <c r="O581" s="22">
        <v>0</v>
      </c>
      <c r="P581" s="23">
        <v>0</v>
      </c>
      <c r="Q581" s="23">
        <v>0</v>
      </c>
      <c r="R581" s="23">
        <v>0</v>
      </c>
    </row>
    <row r="582" spans="1:18" x14ac:dyDescent="0.2">
      <c r="A582" s="10">
        <v>580</v>
      </c>
      <c r="B582" s="15" t="s">
        <v>676</v>
      </c>
      <c r="C582" s="15" t="s">
        <v>677</v>
      </c>
      <c r="D582" s="15" t="s">
        <v>385</v>
      </c>
      <c r="E582" s="15" t="s">
        <v>383</v>
      </c>
      <c r="F582" s="16" t="s">
        <v>384</v>
      </c>
      <c r="G582" s="15" t="s">
        <v>384</v>
      </c>
      <c r="H582" s="16" t="s">
        <v>384</v>
      </c>
      <c r="I582" s="18">
        <v>48713.65</v>
      </c>
      <c r="J582" s="19">
        <v>0</v>
      </c>
      <c r="K582" s="19">
        <v>0</v>
      </c>
      <c r="L582" s="20">
        <v>5845.64</v>
      </c>
      <c r="M582" s="18">
        <v>-974.27</v>
      </c>
      <c r="N582" s="22">
        <v>-0.38</v>
      </c>
      <c r="O582" s="22">
        <v>0</v>
      </c>
      <c r="P582" s="23">
        <v>0</v>
      </c>
      <c r="Q582" s="23">
        <v>-0.05</v>
      </c>
      <c r="R582" s="23">
        <v>0.01</v>
      </c>
    </row>
    <row r="583" spans="1:18" x14ac:dyDescent="0.2">
      <c r="A583" s="10">
        <v>581</v>
      </c>
      <c r="B583" s="15" t="s">
        <v>678</v>
      </c>
      <c r="C583" s="15" t="s">
        <v>678</v>
      </c>
      <c r="D583" s="15" t="s">
        <v>382</v>
      </c>
      <c r="E583" s="15" t="s">
        <v>383</v>
      </c>
      <c r="F583" s="16" t="s">
        <v>384</v>
      </c>
      <c r="G583" s="15" t="s">
        <v>384</v>
      </c>
      <c r="H583" s="16" t="s">
        <v>384</v>
      </c>
      <c r="I583" s="18">
        <v>12432.62</v>
      </c>
      <c r="J583" s="19">
        <v>0</v>
      </c>
      <c r="K583" s="19">
        <v>0</v>
      </c>
      <c r="L583" s="19">
        <v>1491.91</v>
      </c>
      <c r="M583" s="18">
        <v>-248.65</v>
      </c>
      <c r="N583" s="22">
        <v>-349.56</v>
      </c>
      <c r="O583" s="22">
        <v>0</v>
      </c>
      <c r="P583" s="23">
        <v>0</v>
      </c>
      <c r="Q583" s="23">
        <v>-41.95</v>
      </c>
      <c r="R583" s="23">
        <v>6.99</v>
      </c>
    </row>
    <row r="584" spans="1:18" x14ac:dyDescent="0.2">
      <c r="A584" s="10">
        <v>582</v>
      </c>
      <c r="B584" s="15" t="s">
        <v>679</v>
      </c>
      <c r="C584" s="15" t="s">
        <v>679</v>
      </c>
      <c r="D584" s="15" t="s">
        <v>382</v>
      </c>
      <c r="E584" s="15" t="s">
        <v>383</v>
      </c>
      <c r="F584" s="16" t="s">
        <v>384</v>
      </c>
      <c r="G584" s="15" t="s">
        <v>384</v>
      </c>
      <c r="H584" s="16" t="s">
        <v>384</v>
      </c>
      <c r="I584" s="18">
        <v>71794.59</v>
      </c>
      <c r="J584" s="19">
        <v>0</v>
      </c>
      <c r="K584" s="19">
        <v>0</v>
      </c>
      <c r="L584" s="19">
        <v>8615.35</v>
      </c>
      <c r="M584" s="18">
        <v>-1435.89</v>
      </c>
      <c r="N584" s="22">
        <v>-200.19</v>
      </c>
      <c r="O584" s="22">
        <v>0</v>
      </c>
      <c r="P584" s="23">
        <v>0</v>
      </c>
      <c r="Q584" s="23">
        <v>-24.02</v>
      </c>
      <c r="R584" s="23">
        <v>4</v>
      </c>
    </row>
    <row r="585" spans="1:18" x14ac:dyDescent="0.2">
      <c r="A585" s="10">
        <v>583</v>
      </c>
      <c r="B585" s="15" t="s">
        <v>679</v>
      </c>
      <c r="C585" s="15" t="s">
        <v>680</v>
      </c>
      <c r="D585" s="15" t="s">
        <v>385</v>
      </c>
      <c r="E585" s="15" t="s">
        <v>383</v>
      </c>
      <c r="F585" s="16" t="s">
        <v>384</v>
      </c>
      <c r="G585" s="15" t="s">
        <v>384</v>
      </c>
      <c r="H585" s="16" t="s">
        <v>384</v>
      </c>
      <c r="I585" s="18">
        <v>3574.58</v>
      </c>
      <c r="J585" s="19">
        <v>0</v>
      </c>
      <c r="K585" s="19">
        <v>0</v>
      </c>
      <c r="L585" s="19">
        <v>428.95</v>
      </c>
      <c r="M585" s="18">
        <v>-71.489999999999995</v>
      </c>
      <c r="N585" s="22">
        <v>-0.01</v>
      </c>
      <c r="O585" s="22">
        <v>0</v>
      </c>
      <c r="P585" s="23">
        <v>0</v>
      </c>
      <c r="Q585" s="23">
        <v>0</v>
      </c>
      <c r="R585" s="23">
        <v>0</v>
      </c>
    </row>
    <row r="586" spans="1:18" x14ac:dyDescent="0.2">
      <c r="A586" s="10">
        <v>584</v>
      </c>
      <c r="B586" s="15" t="s">
        <v>681</v>
      </c>
      <c r="C586" s="15" t="s">
        <v>681</v>
      </c>
      <c r="D586" s="15" t="s">
        <v>382</v>
      </c>
      <c r="E586" s="15" t="s">
        <v>383</v>
      </c>
      <c r="F586" s="16" t="s">
        <v>383</v>
      </c>
      <c r="G586" s="15" t="s">
        <v>383</v>
      </c>
      <c r="H586" s="16" t="s">
        <v>383</v>
      </c>
      <c r="I586" s="18">
        <v>0</v>
      </c>
      <c r="J586" s="19">
        <v>0</v>
      </c>
      <c r="K586" s="19">
        <v>1.1100000000000001</v>
      </c>
      <c r="L586" s="19">
        <v>0</v>
      </c>
      <c r="M586" s="18">
        <v>-0.02</v>
      </c>
      <c r="N586" s="22">
        <v>0</v>
      </c>
      <c r="O586" s="22">
        <v>0</v>
      </c>
      <c r="P586" s="23">
        <v>-64.790000000000006</v>
      </c>
      <c r="Q586" s="23">
        <v>0</v>
      </c>
      <c r="R586" s="23">
        <v>0</v>
      </c>
    </row>
    <row r="587" spans="1:18" x14ac:dyDescent="0.2">
      <c r="A587" s="10">
        <v>585</v>
      </c>
      <c r="B587" s="15" t="s">
        <v>681</v>
      </c>
      <c r="C587" s="15" t="s">
        <v>205</v>
      </c>
      <c r="D587" s="15" t="s">
        <v>385</v>
      </c>
      <c r="E587" s="15" t="s">
        <v>383</v>
      </c>
      <c r="F587" s="16" t="s">
        <v>383</v>
      </c>
      <c r="G587" s="15" t="s">
        <v>383</v>
      </c>
      <c r="H587" s="16" t="s">
        <v>383</v>
      </c>
      <c r="I587" s="18">
        <v>0</v>
      </c>
      <c r="J587" s="19">
        <v>0</v>
      </c>
      <c r="K587" s="19">
        <v>0.01</v>
      </c>
      <c r="L587" s="19">
        <v>0</v>
      </c>
      <c r="M587" s="18">
        <v>0</v>
      </c>
      <c r="N587" s="22">
        <v>0</v>
      </c>
      <c r="O587" s="22">
        <v>0</v>
      </c>
      <c r="P587" s="23">
        <v>0</v>
      </c>
      <c r="Q587" s="23">
        <v>0</v>
      </c>
      <c r="R587" s="23">
        <v>0</v>
      </c>
    </row>
    <row r="588" spans="1:18" x14ac:dyDescent="0.2">
      <c r="A588" s="10">
        <v>586</v>
      </c>
      <c r="B588" s="15" t="s">
        <v>682</v>
      </c>
      <c r="C588" s="15" t="s">
        <v>682</v>
      </c>
      <c r="D588" s="15" t="s">
        <v>385</v>
      </c>
      <c r="E588" s="15" t="s">
        <v>383</v>
      </c>
      <c r="F588" s="16" t="s">
        <v>384</v>
      </c>
      <c r="G588" s="15" t="s">
        <v>384</v>
      </c>
      <c r="H588" s="16" t="s">
        <v>384</v>
      </c>
      <c r="I588" s="18">
        <v>4339.08</v>
      </c>
      <c r="J588" s="19">
        <v>0</v>
      </c>
      <c r="K588" s="19">
        <v>0</v>
      </c>
      <c r="L588" s="20">
        <v>520.69000000000005</v>
      </c>
      <c r="M588" s="18">
        <v>-86.78</v>
      </c>
      <c r="N588" s="22">
        <v>0</v>
      </c>
      <c r="O588" s="22">
        <v>0</v>
      </c>
      <c r="P588" s="23">
        <v>0</v>
      </c>
      <c r="Q588" s="23">
        <v>0</v>
      </c>
      <c r="R588" s="23">
        <v>0</v>
      </c>
    </row>
    <row r="589" spans="1:18" x14ac:dyDescent="0.2">
      <c r="A589" s="10">
        <v>587</v>
      </c>
      <c r="B589" s="15" t="s">
        <v>683</v>
      </c>
      <c r="C589" s="15" t="s">
        <v>371</v>
      </c>
      <c r="D589" s="15" t="s">
        <v>385</v>
      </c>
      <c r="E589" s="15" t="s">
        <v>383</v>
      </c>
      <c r="F589" s="16" t="s">
        <v>384</v>
      </c>
      <c r="G589" s="15" t="s">
        <v>384</v>
      </c>
      <c r="H589" s="16" t="s">
        <v>384</v>
      </c>
      <c r="I589" s="18">
        <v>12350.21</v>
      </c>
      <c r="J589" s="19">
        <v>0</v>
      </c>
      <c r="K589" s="19">
        <v>0</v>
      </c>
      <c r="L589" s="20">
        <v>1482.03</v>
      </c>
      <c r="M589" s="21">
        <v>-247</v>
      </c>
      <c r="N589" s="22">
        <v>-0.02</v>
      </c>
      <c r="O589" s="22">
        <v>0</v>
      </c>
      <c r="P589" s="23">
        <v>0</v>
      </c>
      <c r="Q589" s="23">
        <v>0</v>
      </c>
      <c r="R589" s="23">
        <v>0</v>
      </c>
    </row>
    <row r="590" spans="1:18" x14ac:dyDescent="0.2">
      <c r="A590" s="10">
        <v>588</v>
      </c>
      <c r="B590" s="15" t="s">
        <v>684</v>
      </c>
      <c r="C590" s="15" t="s">
        <v>684</v>
      </c>
      <c r="D590" s="15" t="s">
        <v>382</v>
      </c>
      <c r="E590" s="15" t="s">
        <v>383</v>
      </c>
      <c r="F590" s="16" t="s">
        <v>384</v>
      </c>
      <c r="G590" s="15" t="s">
        <v>384</v>
      </c>
      <c r="H590" s="16" t="s">
        <v>384</v>
      </c>
      <c r="I590" s="18">
        <v>1.01</v>
      </c>
      <c r="J590" s="19">
        <v>0</v>
      </c>
      <c r="K590" s="19">
        <v>0</v>
      </c>
      <c r="L590" s="19">
        <v>0.12</v>
      </c>
      <c r="M590" s="18">
        <v>-0.02</v>
      </c>
      <c r="N590" s="22">
        <v>-302.76</v>
      </c>
      <c r="O590" s="22">
        <v>0</v>
      </c>
      <c r="P590" s="23">
        <v>0</v>
      </c>
      <c r="Q590" s="23">
        <v>-36.33</v>
      </c>
      <c r="R590" s="23">
        <v>6.06</v>
      </c>
    </row>
    <row r="591" spans="1:18" x14ac:dyDescent="0.2">
      <c r="A591" s="10">
        <v>589</v>
      </c>
      <c r="B591" s="15" t="s">
        <v>292</v>
      </c>
      <c r="C591" s="15" t="s">
        <v>292</v>
      </c>
      <c r="D591" s="15" t="s">
        <v>382</v>
      </c>
      <c r="E591" s="15" t="s">
        <v>383</v>
      </c>
      <c r="F591" s="16" t="s">
        <v>384</v>
      </c>
      <c r="G591" s="15" t="s">
        <v>384</v>
      </c>
      <c r="H591" s="16" t="s">
        <v>384</v>
      </c>
      <c r="I591" s="18">
        <v>0.69</v>
      </c>
      <c r="J591" s="19">
        <v>0</v>
      </c>
      <c r="K591" s="19">
        <v>0</v>
      </c>
      <c r="L591" s="19">
        <v>0.08</v>
      </c>
      <c r="M591" s="18">
        <v>-0.01</v>
      </c>
      <c r="N591" s="22">
        <v>-155.62</v>
      </c>
      <c r="O591" s="22">
        <v>0</v>
      </c>
      <c r="P591" s="23">
        <v>0</v>
      </c>
      <c r="Q591" s="23">
        <v>-18.670000000000002</v>
      </c>
      <c r="R591" s="23">
        <v>3.11</v>
      </c>
    </row>
    <row r="592" spans="1:18" x14ac:dyDescent="0.2">
      <c r="A592" s="10">
        <v>590</v>
      </c>
      <c r="B592" s="15" t="s">
        <v>292</v>
      </c>
      <c r="C592" s="15" t="s">
        <v>293</v>
      </c>
      <c r="D592" s="15" t="s">
        <v>385</v>
      </c>
      <c r="E592" s="15" t="s">
        <v>383</v>
      </c>
      <c r="F592" s="16" t="s">
        <v>384</v>
      </c>
      <c r="G592" s="15" t="s">
        <v>384</v>
      </c>
      <c r="H592" s="16" t="s">
        <v>384</v>
      </c>
      <c r="I592" s="18">
        <v>20356.41</v>
      </c>
      <c r="J592" s="19">
        <v>0</v>
      </c>
      <c r="K592" s="19">
        <v>0</v>
      </c>
      <c r="L592" s="19">
        <v>2442.77</v>
      </c>
      <c r="M592" s="18">
        <v>-407.13</v>
      </c>
      <c r="N592" s="22">
        <v>-0.05</v>
      </c>
      <c r="O592" s="22">
        <v>0</v>
      </c>
      <c r="P592" s="23">
        <v>0</v>
      </c>
      <c r="Q592" s="23">
        <v>-0.01</v>
      </c>
      <c r="R592" s="23">
        <v>0</v>
      </c>
    </row>
    <row r="593" spans="1:18" x14ac:dyDescent="0.2">
      <c r="A593" s="10">
        <v>591</v>
      </c>
      <c r="B593" s="15" t="s">
        <v>684</v>
      </c>
      <c r="C593" s="15" t="s">
        <v>685</v>
      </c>
      <c r="D593" s="15" t="s">
        <v>385</v>
      </c>
      <c r="E593" s="15" t="s">
        <v>383</v>
      </c>
      <c r="F593" s="16" t="s">
        <v>384</v>
      </c>
      <c r="G593" s="15" t="s">
        <v>384</v>
      </c>
      <c r="H593" s="16" t="s">
        <v>384</v>
      </c>
      <c r="I593" s="18">
        <v>40583.370000000003</v>
      </c>
      <c r="J593" s="19">
        <v>0</v>
      </c>
      <c r="K593" s="19">
        <v>0</v>
      </c>
      <c r="L593" s="19">
        <v>4870</v>
      </c>
      <c r="M593" s="18">
        <v>-811.67</v>
      </c>
      <c r="N593" s="22">
        <v>-0.11</v>
      </c>
      <c r="O593" s="22">
        <v>0</v>
      </c>
      <c r="P593" s="23">
        <v>0</v>
      </c>
      <c r="Q593" s="23">
        <v>-0.01</v>
      </c>
      <c r="R593" s="23">
        <v>0</v>
      </c>
    </row>
    <row r="594" spans="1:18" x14ac:dyDescent="0.2">
      <c r="A594" s="10">
        <v>592</v>
      </c>
      <c r="B594" s="15" t="s">
        <v>684</v>
      </c>
      <c r="C594" s="15" t="s">
        <v>686</v>
      </c>
      <c r="D594" s="15" t="s">
        <v>382</v>
      </c>
      <c r="E594" s="15" t="s">
        <v>383</v>
      </c>
      <c r="F594" s="16" t="s">
        <v>384</v>
      </c>
      <c r="G594" s="15" t="s">
        <v>384</v>
      </c>
      <c r="H594" s="16" t="s">
        <v>384</v>
      </c>
      <c r="I594" s="18">
        <v>0.19</v>
      </c>
      <c r="J594" s="19">
        <v>0</v>
      </c>
      <c r="K594" s="19">
        <v>0</v>
      </c>
      <c r="L594" s="19">
        <v>0.02</v>
      </c>
      <c r="M594" s="18">
        <v>0</v>
      </c>
      <c r="N594" s="22">
        <v>-3.22</v>
      </c>
      <c r="O594" s="22">
        <v>0</v>
      </c>
      <c r="P594" s="23">
        <v>0</v>
      </c>
      <c r="Q594" s="23">
        <v>-0.39</v>
      </c>
      <c r="R594" s="23">
        <v>0.06</v>
      </c>
    </row>
    <row r="595" spans="1:18" x14ac:dyDescent="0.2">
      <c r="A595" s="10">
        <v>593</v>
      </c>
      <c r="B595" s="15" t="s">
        <v>684</v>
      </c>
      <c r="C595" s="15" t="s">
        <v>294</v>
      </c>
      <c r="D595" s="15" t="s">
        <v>385</v>
      </c>
      <c r="E595" s="15" t="s">
        <v>383</v>
      </c>
      <c r="F595" s="16" t="s">
        <v>384</v>
      </c>
      <c r="G595" s="15" t="s">
        <v>384</v>
      </c>
      <c r="H595" s="16" t="s">
        <v>384</v>
      </c>
      <c r="I595" s="18">
        <v>1223.57</v>
      </c>
      <c r="J595" s="19">
        <v>0</v>
      </c>
      <c r="K595" s="19">
        <v>0</v>
      </c>
      <c r="L595" s="19">
        <v>146.83000000000001</v>
      </c>
      <c r="M595" s="18">
        <v>-24.47</v>
      </c>
      <c r="N595" s="22">
        <v>0</v>
      </c>
      <c r="O595" s="22">
        <v>0</v>
      </c>
      <c r="P595" s="23">
        <v>0</v>
      </c>
      <c r="Q595" s="23">
        <v>0</v>
      </c>
      <c r="R595" s="23">
        <v>0</v>
      </c>
    </row>
    <row r="596" spans="1:18" x14ac:dyDescent="0.2">
      <c r="A596" s="10">
        <v>594</v>
      </c>
      <c r="B596" s="15" t="s">
        <v>687</v>
      </c>
      <c r="C596" s="15" t="s">
        <v>687</v>
      </c>
      <c r="D596" s="15" t="s">
        <v>382</v>
      </c>
      <c r="E596" s="15" t="s">
        <v>383</v>
      </c>
      <c r="F596" s="16" t="s">
        <v>384</v>
      </c>
      <c r="G596" s="15" t="s">
        <v>383</v>
      </c>
      <c r="H596" s="16" t="s">
        <v>383</v>
      </c>
      <c r="I596" s="18">
        <v>0</v>
      </c>
      <c r="J596" s="19">
        <v>0</v>
      </c>
      <c r="K596" s="19">
        <v>2.57</v>
      </c>
      <c r="L596" s="19">
        <v>0</v>
      </c>
      <c r="M596" s="18">
        <v>-0.05</v>
      </c>
      <c r="N596" s="22">
        <v>0</v>
      </c>
      <c r="O596" s="22">
        <v>0</v>
      </c>
      <c r="P596" s="23">
        <v>-512.79</v>
      </c>
      <c r="Q596" s="23">
        <v>0</v>
      </c>
      <c r="R596" s="23">
        <v>10.26</v>
      </c>
    </row>
    <row r="597" spans="1:18" x14ac:dyDescent="0.2">
      <c r="A597" s="10">
        <v>595</v>
      </c>
      <c r="B597" s="15" t="s">
        <v>687</v>
      </c>
      <c r="C597" s="15" t="s">
        <v>688</v>
      </c>
      <c r="D597" s="15" t="s">
        <v>385</v>
      </c>
      <c r="E597" s="15" t="s">
        <v>383</v>
      </c>
      <c r="F597" s="16" t="s">
        <v>384</v>
      </c>
      <c r="G597" s="15" t="s">
        <v>383</v>
      </c>
      <c r="H597" s="16" t="s">
        <v>383</v>
      </c>
      <c r="I597" s="18">
        <v>0</v>
      </c>
      <c r="J597" s="19">
        <v>0</v>
      </c>
      <c r="K597" s="19">
        <v>297.68</v>
      </c>
      <c r="L597" s="20">
        <v>0</v>
      </c>
      <c r="M597" s="18">
        <v>-5.95</v>
      </c>
      <c r="N597" s="22">
        <v>0</v>
      </c>
      <c r="O597" s="22">
        <v>0</v>
      </c>
      <c r="P597" s="23">
        <v>0</v>
      </c>
      <c r="Q597" s="23">
        <v>0</v>
      </c>
      <c r="R597" s="23">
        <v>0</v>
      </c>
    </row>
    <row r="598" spans="1:18" x14ac:dyDescent="0.2">
      <c r="A598" s="10">
        <v>596</v>
      </c>
      <c r="B598" s="15" t="s">
        <v>689</v>
      </c>
      <c r="C598" s="15" t="s">
        <v>689</v>
      </c>
      <c r="D598" s="15" t="s">
        <v>385</v>
      </c>
      <c r="E598" s="15" t="s">
        <v>383</v>
      </c>
      <c r="F598" s="16" t="s">
        <v>384</v>
      </c>
      <c r="G598" s="15" t="s">
        <v>384</v>
      </c>
      <c r="H598" s="16" t="s">
        <v>384</v>
      </c>
      <c r="I598" s="18">
        <v>412785.38</v>
      </c>
      <c r="J598" s="19">
        <v>0</v>
      </c>
      <c r="K598" s="19">
        <v>0</v>
      </c>
      <c r="L598" s="19">
        <v>49534.25</v>
      </c>
      <c r="M598" s="18">
        <v>-8255.7099999999991</v>
      </c>
      <c r="N598" s="22">
        <v>-0.54</v>
      </c>
      <c r="O598" s="22">
        <v>0</v>
      </c>
      <c r="P598" s="23">
        <v>0</v>
      </c>
      <c r="Q598" s="23">
        <v>-0.06</v>
      </c>
      <c r="R598" s="23">
        <v>0.01</v>
      </c>
    </row>
    <row r="599" spans="1:18" x14ac:dyDescent="0.2">
      <c r="A599" s="10">
        <v>597</v>
      </c>
      <c r="B599" s="15" t="s">
        <v>373</v>
      </c>
      <c r="C599" s="15" t="s">
        <v>373</v>
      </c>
      <c r="D599" s="15" t="s">
        <v>385</v>
      </c>
      <c r="E599" s="15" t="s">
        <v>383</v>
      </c>
      <c r="F599" s="16" t="s">
        <v>384</v>
      </c>
      <c r="G599" s="15" t="s">
        <v>384</v>
      </c>
      <c r="H599" s="16" t="s">
        <v>384</v>
      </c>
      <c r="I599" s="18">
        <v>177.02</v>
      </c>
      <c r="J599" s="19">
        <v>0</v>
      </c>
      <c r="K599" s="19">
        <v>0</v>
      </c>
      <c r="L599" s="19">
        <v>21.24</v>
      </c>
      <c r="M599" s="18">
        <v>-3.54</v>
      </c>
      <c r="N599" s="22">
        <v>-401.24</v>
      </c>
      <c r="O599" s="22">
        <v>0</v>
      </c>
      <c r="P599" s="23">
        <v>0</v>
      </c>
      <c r="Q599" s="23">
        <v>-48.15</v>
      </c>
      <c r="R599" s="23">
        <v>8.02</v>
      </c>
    </row>
    <row r="600" spans="1:18" x14ac:dyDescent="0.2">
      <c r="A600" s="10">
        <v>598</v>
      </c>
      <c r="B600" s="15" t="s">
        <v>373</v>
      </c>
      <c r="C600" s="15" t="s">
        <v>374</v>
      </c>
      <c r="D600" s="15" t="s">
        <v>385</v>
      </c>
      <c r="E600" s="15" t="s">
        <v>383</v>
      </c>
      <c r="F600" s="16" t="s">
        <v>384</v>
      </c>
      <c r="G600" s="15" t="s">
        <v>384</v>
      </c>
      <c r="H600" s="16" t="s">
        <v>384</v>
      </c>
      <c r="I600" s="18">
        <v>100338.64</v>
      </c>
      <c r="J600" s="19">
        <v>0</v>
      </c>
      <c r="K600" s="19">
        <v>0</v>
      </c>
      <c r="L600" s="19">
        <v>12040.64</v>
      </c>
      <c r="M600" s="18">
        <v>-2006.77</v>
      </c>
      <c r="N600" s="22">
        <v>-0.13</v>
      </c>
      <c r="O600" s="22">
        <v>0</v>
      </c>
      <c r="P600" s="23">
        <v>0</v>
      </c>
      <c r="Q600" s="23">
        <v>-0.02</v>
      </c>
      <c r="R600" s="23">
        <v>0</v>
      </c>
    </row>
    <row r="601" spans="1:18" x14ac:dyDescent="0.2">
      <c r="A601" s="10">
        <v>599</v>
      </c>
      <c r="B601" s="15" t="s">
        <v>690</v>
      </c>
      <c r="C601" s="15" t="s">
        <v>691</v>
      </c>
      <c r="D601" s="15" t="s">
        <v>385</v>
      </c>
      <c r="E601" s="15" t="s">
        <v>383</v>
      </c>
      <c r="F601" s="16" t="s">
        <v>383</v>
      </c>
      <c r="G601" s="15" t="s">
        <v>383</v>
      </c>
      <c r="H601" s="16" t="s">
        <v>384</v>
      </c>
      <c r="I601" s="18">
        <v>361.42</v>
      </c>
      <c r="J601" s="19">
        <v>0</v>
      </c>
      <c r="K601" s="19">
        <v>0</v>
      </c>
      <c r="L601" s="19">
        <v>43.37</v>
      </c>
      <c r="M601" s="18">
        <v>-7.23</v>
      </c>
      <c r="N601" s="22">
        <v>0</v>
      </c>
      <c r="O601" s="22">
        <v>0</v>
      </c>
      <c r="P601" s="23">
        <v>0</v>
      </c>
      <c r="Q601" s="23">
        <v>0</v>
      </c>
      <c r="R601" s="23">
        <v>0</v>
      </c>
    </row>
    <row r="602" spans="1:18" x14ac:dyDescent="0.2">
      <c r="A602" s="10">
        <v>600</v>
      </c>
      <c r="B602" s="15" t="s">
        <v>692</v>
      </c>
      <c r="C602" s="15" t="s">
        <v>692</v>
      </c>
      <c r="D602" s="15" t="s">
        <v>385</v>
      </c>
      <c r="E602" s="15" t="s">
        <v>383</v>
      </c>
      <c r="F602" s="16" t="s">
        <v>384</v>
      </c>
      <c r="G602" s="15" t="s">
        <v>384</v>
      </c>
      <c r="H602" s="16" t="s">
        <v>384</v>
      </c>
      <c r="I602" s="18">
        <v>24.01</v>
      </c>
      <c r="J602" s="19">
        <v>0</v>
      </c>
      <c r="K602" s="19">
        <v>0</v>
      </c>
      <c r="L602" s="19">
        <v>2.88</v>
      </c>
      <c r="M602" s="18">
        <v>-0.48</v>
      </c>
      <c r="N602" s="22">
        <v>0</v>
      </c>
      <c r="O602" s="22">
        <v>0</v>
      </c>
      <c r="P602" s="23">
        <v>0</v>
      </c>
      <c r="Q602" s="23">
        <v>0</v>
      </c>
      <c r="R602" s="23">
        <v>0</v>
      </c>
    </row>
    <row r="603" spans="1:18" x14ac:dyDescent="0.2">
      <c r="A603" s="10">
        <v>601</v>
      </c>
      <c r="B603" s="15" t="s">
        <v>693</v>
      </c>
      <c r="C603" s="15" t="s">
        <v>693</v>
      </c>
      <c r="D603" s="15" t="s">
        <v>382</v>
      </c>
      <c r="E603" s="15" t="s">
        <v>383</v>
      </c>
      <c r="F603" s="16" t="s">
        <v>384</v>
      </c>
      <c r="G603" s="15" t="s">
        <v>383</v>
      </c>
      <c r="H603" s="16" t="s">
        <v>383</v>
      </c>
      <c r="I603" s="18">
        <v>0</v>
      </c>
      <c r="J603" s="19">
        <v>0</v>
      </c>
      <c r="K603" s="19">
        <v>0.56000000000000005</v>
      </c>
      <c r="L603" s="19">
        <v>0</v>
      </c>
      <c r="M603" s="18">
        <v>-0.01</v>
      </c>
      <c r="N603" s="22">
        <v>0</v>
      </c>
      <c r="O603" s="22">
        <v>0</v>
      </c>
      <c r="P603" s="23">
        <v>-23.36</v>
      </c>
      <c r="Q603" s="23">
        <v>0</v>
      </c>
      <c r="R603" s="23">
        <v>0.47</v>
      </c>
    </row>
    <row r="604" spans="1:18" x14ac:dyDescent="0.2">
      <c r="A604" s="10">
        <v>602</v>
      </c>
      <c r="B604" s="15" t="s">
        <v>694</v>
      </c>
      <c r="C604" s="15" t="s">
        <v>372</v>
      </c>
      <c r="D604" s="15" t="s">
        <v>385</v>
      </c>
      <c r="E604" s="15" t="s">
        <v>383</v>
      </c>
      <c r="F604" s="16" t="s">
        <v>383</v>
      </c>
      <c r="G604" s="15" t="s">
        <v>383</v>
      </c>
      <c r="H604" s="16" t="s">
        <v>383</v>
      </c>
      <c r="I604" s="18">
        <v>0</v>
      </c>
      <c r="J604" s="19">
        <v>0</v>
      </c>
      <c r="K604" s="19">
        <v>200.13</v>
      </c>
      <c r="L604" s="20">
        <v>0</v>
      </c>
      <c r="M604" s="21">
        <v>-4</v>
      </c>
      <c r="N604" s="22">
        <v>0</v>
      </c>
      <c r="O604" s="22">
        <v>0</v>
      </c>
      <c r="P604" s="23">
        <v>0</v>
      </c>
      <c r="Q604" s="23">
        <v>0</v>
      </c>
      <c r="R604" s="23">
        <v>0</v>
      </c>
    </row>
    <row r="605" spans="1:18" x14ac:dyDescent="0.2">
      <c r="A605" s="10">
        <v>603</v>
      </c>
      <c r="B605" s="15" t="s">
        <v>413</v>
      </c>
      <c r="C605" s="15" t="s">
        <v>695</v>
      </c>
      <c r="D605" s="15" t="s">
        <v>385</v>
      </c>
      <c r="E605" s="15" t="s">
        <v>383</v>
      </c>
      <c r="F605" s="16" t="s">
        <v>384</v>
      </c>
      <c r="G605" s="15" t="s">
        <v>384</v>
      </c>
      <c r="H605" s="16" t="s">
        <v>384</v>
      </c>
      <c r="I605" s="18">
        <v>664.92</v>
      </c>
      <c r="J605" s="19">
        <v>0</v>
      </c>
      <c r="K605" s="19">
        <v>0</v>
      </c>
      <c r="L605" s="19">
        <v>79.790000000000006</v>
      </c>
      <c r="M605" s="18">
        <v>-13.3</v>
      </c>
      <c r="N605" s="22">
        <v>-3.08</v>
      </c>
      <c r="O605" s="22">
        <v>0</v>
      </c>
      <c r="P605" s="23">
        <v>0</v>
      </c>
      <c r="Q605" s="23">
        <v>-0.37</v>
      </c>
      <c r="R605" s="23">
        <v>0.06</v>
      </c>
    </row>
    <row r="606" spans="1:18" x14ac:dyDescent="0.2">
      <c r="A606" s="10">
        <v>604</v>
      </c>
      <c r="B606" s="15" t="s">
        <v>648</v>
      </c>
      <c r="C606" s="15" t="s">
        <v>696</v>
      </c>
      <c r="D606" s="15" t="s">
        <v>385</v>
      </c>
      <c r="E606" s="15" t="s">
        <v>383</v>
      </c>
      <c r="F606" s="16" t="s">
        <v>384</v>
      </c>
      <c r="G606" s="15" t="s">
        <v>384</v>
      </c>
      <c r="H606" s="16" t="s">
        <v>384</v>
      </c>
      <c r="I606" s="18">
        <v>801</v>
      </c>
      <c r="J606" s="19">
        <v>0</v>
      </c>
      <c r="K606" s="19">
        <v>0</v>
      </c>
      <c r="L606" s="20">
        <v>96.12</v>
      </c>
      <c r="M606" s="21">
        <v>-16.02</v>
      </c>
      <c r="N606" s="22">
        <v>-0.72</v>
      </c>
      <c r="O606" s="22">
        <v>0</v>
      </c>
      <c r="P606" s="23">
        <v>0</v>
      </c>
      <c r="Q606" s="23">
        <v>-0.09</v>
      </c>
      <c r="R606" s="23">
        <v>0.01</v>
      </c>
    </row>
    <row r="607" spans="1:18" x14ac:dyDescent="0.2">
      <c r="A607" s="10">
        <v>605</v>
      </c>
      <c r="B607" s="15" t="s">
        <v>697</v>
      </c>
      <c r="C607" s="15" t="s">
        <v>697</v>
      </c>
      <c r="D607" s="15" t="s">
        <v>382</v>
      </c>
      <c r="E607" s="15" t="s">
        <v>383</v>
      </c>
      <c r="F607" s="16" t="s">
        <v>384</v>
      </c>
      <c r="G607" s="15" t="s">
        <v>384</v>
      </c>
      <c r="H607" s="16" t="s">
        <v>384</v>
      </c>
      <c r="I607" s="18">
        <v>0.01</v>
      </c>
      <c r="J607" s="19">
        <v>0</v>
      </c>
      <c r="K607" s="19">
        <v>0</v>
      </c>
      <c r="L607" s="19">
        <v>0</v>
      </c>
      <c r="M607" s="18">
        <v>0</v>
      </c>
      <c r="N607" s="22">
        <v>-95.72</v>
      </c>
      <c r="O607" s="22">
        <v>0</v>
      </c>
      <c r="P607" s="23">
        <v>0</v>
      </c>
      <c r="Q607" s="23">
        <v>-11.49</v>
      </c>
      <c r="R607" s="23">
        <v>1.91</v>
      </c>
    </row>
    <row r="608" spans="1:18" x14ac:dyDescent="0.2">
      <c r="A608" s="10">
        <v>606</v>
      </c>
      <c r="B608" s="15" t="s">
        <v>697</v>
      </c>
      <c r="C608" s="15" t="s">
        <v>375</v>
      </c>
      <c r="D608" s="15" t="s">
        <v>385</v>
      </c>
      <c r="E608" s="15" t="s">
        <v>383</v>
      </c>
      <c r="F608" s="16" t="s">
        <v>384</v>
      </c>
      <c r="G608" s="15" t="s">
        <v>384</v>
      </c>
      <c r="H608" s="16" t="s">
        <v>384</v>
      </c>
      <c r="I608" s="18">
        <v>306.95</v>
      </c>
      <c r="J608" s="19">
        <v>0</v>
      </c>
      <c r="K608" s="19">
        <v>0</v>
      </c>
      <c r="L608" s="19">
        <v>36.83</v>
      </c>
      <c r="M608" s="18">
        <v>-6.14</v>
      </c>
      <c r="N608" s="22">
        <v>0</v>
      </c>
      <c r="O608" s="22">
        <v>0</v>
      </c>
      <c r="P608" s="23">
        <v>0</v>
      </c>
      <c r="Q608" s="23">
        <v>0</v>
      </c>
      <c r="R608" s="23">
        <v>0</v>
      </c>
    </row>
    <row r="609" spans="1:18" x14ac:dyDescent="0.2">
      <c r="A609" s="10">
        <v>607</v>
      </c>
      <c r="B609" s="15" t="s">
        <v>698</v>
      </c>
      <c r="C609" s="15" t="s">
        <v>698</v>
      </c>
      <c r="D609" s="15" t="s">
        <v>382</v>
      </c>
      <c r="E609" s="15" t="s">
        <v>383</v>
      </c>
      <c r="F609" s="16" t="s">
        <v>384</v>
      </c>
      <c r="G609" s="15" t="s">
        <v>383</v>
      </c>
      <c r="H609" s="16" t="s">
        <v>383</v>
      </c>
      <c r="I609" s="18">
        <v>0</v>
      </c>
      <c r="J609" s="19">
        <v>0</v>
      </c>
      <c r="K609" s="19">
        <v>1.52</v>
      </c>
      <c r="L609" s="19">
        <v>0</v>
      </c>
      <c r="M609" s="18">
        <v>-0.03</v>
      </c>
      <c r="N609" s="22">
        <v>0</v>
      </c>
      <c r="O609" s="22">
        <v>0</v>
      </c>
      <c r="P609" s="23">
        <v>-50.62</v>
      </c>
      <c r="Q609" s="23">
        <v>0</v>
      </c>
      <c r="R609" s="23">
        <v>1.01</v>
      </c>
    </row>
    <row r="610" spans="1:18" x14ac:dyDescent="0.2">
      <c r="A610" s="10">
        <v>608</v>
      </c>
      <c r="B610" s="15" t="s">
        <v>698</v>
      </c>
      <c r="C610" s="15" t="s">
        <v>376</v>
      </c>
      <c r="D610" s="15" t="s">
        <v>385</v>
      </c>
      <c r="E610" s="15" t="s">
        <v>383</v>
      </c>
      <c r="F610" s="16" t="s">
        <v>384</v>
      </c>
      <c r="G610" s="15" t="s">
        <v>383</v>
      </c>
      <c r="H610" s="16" t="s">
        <v>383</v>
      </c>
      <c r="I610" s="18">
        <v>0</v>
      </c>
      <c r="J610" s="19">
        <v>0</v>
      </c>
      <c r="K610" s="19">
        <v>66.22</v>
      </c>
      <c r="L610" s="19">
        <v>0</v>
      </c>
      <c r="M610" s="18">
        <v>-1.32</v>
      </c>
      <c r="N610" s="22">
        <v>0</v>
      </c>
      <c r="O610" s="22">
        <v>0</v>
      </c>
      <c r="P610" s="23">
        <v>0</v>
      </c>
      <c r="Q610" s="23">
        <v>0</v>
      </c>
      <c r="R610" s="23">
        <v>0</v>
      </c>
    </row>
    <row r="611" spans="1:18" x14ac:dyDescent="0.2">
      <c r="A611" s="10">
        <v>609</v>
      </c>
      <c r="B611" s="15" t="s">
        <v>377</v>
      </c>
      <c r="C611" s="15" t="s">
        <v>377</v>
      </c>
      <c r="D611" s="15" t="s">
        <v>385</v>
      </c>
      <c r="E611" s="15" t="s">
        <v>383</v>
      </c>
      <c r="F611" s="16" t="s">
        <v>384</v>
      </c>
      <c r="G611" s="15" t="s">
        <v>384</v>
      </c>
      <c r="H611" s="16" t="s">
        <v>384</v>
      </c>
      <c r="I611" s="18">
        <v>27112.55</v>
      </c>
      <c r="J611" s="19">
        <v>0</v>
      </c>
      <c r="K611" s="19">
        <v>0</v>
      </c>
      <c r="L611" s="19">
        <v>3253.51</v>
      </c>
      <c r="M611" s="18">
        <v>-542.25</v>
      </c>
      <c r="N611" s="22">
        <v>-8.17</v>
      </c>
      <c r="O611" s="22">
        <v>0</v>
      </c>
      <c r="P611" s="23">
        <v>0</v>
      </c>
      <c r="Q611" s="23">
        <v>-0.98</v>
      </c>
      <c r="R611" s="23">
        <v>0.16</v>
      </c>
    </row>
    <row r="612" spans="1:18" x14ac:dyDescent="0.2">
      <c r="A612" s="10">
        <v>610</v>
      </c>
      <c r="B612" s="15" t="s">
        <v>410</v>
      </c>
      <c r="C612" s="15" t="s">
        <v>229</v>
      </c>
      <c r="D612" s="15" t="s">
        <v>385</v>
      </c>
      <c r="E612" s="15" t="s">
        <v>383</v>
      </c>
      <c r="F612" s="16" t="s">
        <v>384</v>
      </c>
      <c r="G612" s="15" t="s">
        <v>384</v>
      </c>
      <c r="H612" s="16" t="s">
        <v>384</v>
      </c>
      <c r="I612" s="18">
        <v>1526.79</v>
      </c>
      <c r="J612" s="19">
        <v>0</v>
      </c>
      <c r="K612" s="19">
        <v>0</v>
      </c>
      <c r="L612" s="20">
        <v>183.21</v>
      </c>
      <c r="M612" s="18">
        <v>-30.54</v>
      </c>
      <c r="N612" s="22">
        <v>-5.13</v>
      </c>
      <c r="O612" s="22">
        <v>0</v>
      </c>
      <c r="P612" s="23">
        <v>0</v>
      </c>
      <c r="Q612" s="23">
        <v>-0.62</v>
      </c>
      <c r="R612" s="23">
        <v>0.1</v>
      </c>
    </row>
    <row r="613" spans="1:18" x14ac:dyDescent="0.2">
      <c r="A613" s="10">
        <v>611</v>
      </c>
      <c r="B613" s="15" t="s">
        <v>378</v>
      </c>
      <c r="C613" s="15" t="s">
        <v>378</v>
      </c>
      <c r="D613" s="15" t="s">
        <v>385</v>
      </c>
      <c r="E613" s="15" t="s">
        <v>383</v>
      </c>
      <c r="F613" s="16" t="s">
        <v>384</v>
      </c>
      <c r="G613" s="15" t="s">
        <v>384</v>
      </c>
      <c r="H613" s="16" t="s">
        <v>384</v>
      </c>
      <c r="I613" s="18">
        <v>17274.21</v>
      </c>
      <c r="J613" s="19">
        <v>0</v>
      </c>
      <c r="K613" s="19">
        <v>0</v>
      </c>
      <c r="L613" s="20">
        <v>2072.91</v>
      </c>
      <c r="M613" s="18">
        <v>-345.48</v>
      </c>
      <c r="N613" s="22">
        <v>-0.33</v>
      </c>
      <c r="O613" s="22">
        <v>0</v>
      </c>
      <c r="P613" s="23">
        <v>0</v>
      </c>
      <c r="Q613" s="23">
        <v>-0.04</v>
      </c>
      <c r="R613" s="23">
        <v>0.01</v>
      </c>
    </row>
    <row r="614" spans="1:18" x14ac:dyDescent="0.2">
      <c r="A614" s="10">
        <v>612</v>
      </c>
      <c r="B614" s="15" t="s">
        <v>379</v>
      </c>
      <c r="C614" s="15" t="s">
        <v>379</v>
      </c>
      <c r="D614" s="15" t="s">
        <v>385</v>
      </c>
      <c r="E614" s="15" t="s">
        <v>383</v>
      </c>
      <c r="F614" s="16" t="s">
        <v>384</v>
      </c>
      <c r="G614" s="15" t="s">
        <v>384</v>
      </c>
      <c r="H614" s="16" t="s">
        <v>384</v>
      </c>
      <c r="I614" s="18">
        <v>3127.35</v>
      </c>
      <c r="J614" s="19">
        <v>0</v>
      </c>
      <c r="K614" s="19">
        <v>0</v>
      </c>
      <c r="L614" s="20">
        <v>375.28</v>
      </c>
      <c r="M614" s="18">
        <v>-62.55</v>
      </c>
      <c r="N614" s="22">
        <v>-39.409999999999997</v>
      </c>
      <c r="O614" s="22">
        <v>0</v>
      </c>
      <c r="P614" s="23">
        <v>0</v>
      </c>
      <c r="Q614" s="23">
        <v>-4.7300000000000004</v>
      </c>
      <c r="R614" s="23">
        <v>0.79</v>
      </c>
    </row>
    <row r="615" spans="1:18" x14ac:dyDescent="0.2">
      <c r="A615" s="10">
        <v>613</v>
      </c>
      <c r="B615" s="15" t="s">
        <v>380</v>
      </c>
      <c r="C615" s="15" t="s">
        <v>380</v>
      </c>
      <c r="D615" s="15" t="s">
        <v>385</v>
      </c>
      <c r="E615" s="15" t="s">
        <v>383</v>
      </c>
      <c r="F615" s="16" t="s">
        <v>384</v>
      </c>
      <c r="G615" s="15" t="s">
        <v>384</v>
      </c>
      <c r="H615" s="16" t="s">
        <v>384</v>
      </c>
      <c r="I615" s="18">
        <v>22114.16</v>
      </c>
      <c r="J615" s="19">
        <v>0</v>
      </c>
      <c r="K615" s="19">
        <v>0</v>
      </c>
      <c r="L615" s="19">
        <v>2653.7</v>
      </c>
      <c r="M615" s="18">
        <v>-442.28</v>
      </c>
      <c r="N615" s="22">
        <v>-0.99</v>
      </c>
      <c r="O615" s="22">
        <v>0</v>
      </c>
      <c r="P615" s="23">
        <v>0</v>
      </c>
      <c r="Q615" s="23">
        <v>-0.12</v>
      </c>
      <c r="R615" s="23">
        <v>0.02</v>
      </c>
    </row>
    <row r="616" spans="1:18" x14ac:dyDescent="0.2">
      <c r="A616" s="10">
        <v>614</v>
      </c>
      <c r="B616" s="15" t="s">
        <v>699</v>
      </c>
      <c r="C616" s="15" t="s">
        <v>699</v>
      </c>
      <c r="D616" s="15" t="s">
        <v>385</v>
      </c>
      <c r="E616" s="15" t="s">
        <v>383</v>
      </c>
      <c r="F616" s="16" t="s">
        <v>384</v>
      </c>
      <c r="G616" s="15" t="s">
        <v>384</v>
      </c>
      <c r="H616" s="16" t="s">
        <v>384</v>
      </c>
      <c r="I616" s="18">
        <v>27459.85</v>
      </c>
      <c r="J616" s="19">
        <v>0</v>
      </c>
      <c r="K616" s="19">
        <v>0</v>
      </c>
      <c r="L616" s="24">
        <v>3295.18</v>
      </c>
      <c r="M616" s="18">
        <v>-549.20000000000005</v>
      </c>
      <c r="N616" s="22">
        <v>-0.66</v>
      </c>
      <c r="O616" s="22">
        <v>0</v>
      </c>
      <c r="P616" s="23">
        <v>0</v>
      </c>
      <c r="Q616" s="23">
        <v>-0.08</v>
      </c>
      <c r="R616" s="23">
        <v>0.01</v>
      </c>
    </row>
    <row r="618" spans="1:18" ht="13.5" x14ac:dyDescent="0.2">
      <c r="A618" s="17" t="s">
        <v>55</v>
      </c>
      <c r="I618" s="25">
        <f>SUM(I3:I617)</f>
        <v>9406038.919999985</v>
      </c>
      <c r="J618" s="25">
        <f t="shared" ref="J618:R618" si="0">SUM(J3:J617)</f>
        <v>0</v>
      </c>
      <c r="K618" s="25">
        <f t="shared" si="0"/>
        <v>738661.26000000013</v>
      </c>
      <c r="L618" s="25">
        <f t="shared" si="0"/>
        <v>1128724.6500000001</v>
      </c>
      <c r="M618" s="25">
        <f t="shared" si="0"/>
        <v>-202745.64999999994</v>
      </c>
      <c r="N618" s="25">
        <f>SUM(N3:N617)</f>
        <v>-60643.05</v>
      </c>
      <c r="O618" s="25">
        <f t="shared" si="0"/>
        <v>0</v>
      </c>
      <c r="P618" s="25">
        <f t="shared" si="0"/>
        <v>-33858.369999999995</v>
      </c>
      <c r="Q618" s="25">
        <f t="shared" si="0"/>
        <v>-7277.1500000000005</v>
      </c>
      <c r="R618" s="25">
        <f t="shared" si="0"/>
        <v>1683.3799999999992</v>
      </c>
    </row>
  </sheetData>
  <autoFilter ref="A2:R616">
    <sortState ref="A3:R616">
      <sortCondition ref="A2:A616"/>
    </sortState>
  </autoFilter>
  <mergeCells count="1">
    <mergeCell ref="A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35"/>
  <sheetViews>
    <sheetView tabSelected="1" topLeftCell="A607" workbookViewId="0">
      <selection activeCell="P585" sqref="B585:P585"/>
    </sheetView>
  </sheetViews>
  <sheetFormatPr defaultRowHeight="12.75" x14ac:dyDescent="0.2"/>
  <cols>
    <col min="1" max="1" width="6.33203125" customWidth="1"/>
    <col min="2" max="3" width="19" customWidth="1"/>
    <col min="4" max="4" width="62.5" customWidth="1"/>
    <col min="5" max="5" width="30.6640625" customWidth="1"/>
    <col min="6" max="6" width="13.6640625" customWidth="1"/>
    <col min="7" max="10" width="9.33203125" customWidth="1"/>
    <col min="11" max="11" width="15.83203125" bestFit="1" customWidth="1"/>
    <col min="12" max="12" width="16.33203125" bestFit="1" customWidth="1"/>
    <col min="13" max="13" width="14.6640625" bestFit="1" customWidth="1"/>
    <col min="14" max="14" width="16" bestFit="1" customWidth="1"/>
    <col min="15" max="15" width="15.83203125" bestFit="1" customWidth="1"/>
  </cols>
  <sheetData>
    <row r="1" spans="1:16" ht="64.5" customHeight="1" x14ac:dyDescent="0.2">
      <c r="A1" s="71" t="s">
        <v>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6" ht="33.75" x14ac:dyDescent="0.2">
      <c r="A2" s="72" t="s">
        <v>700</v>
      </c>
      <c r="B2" s="73" t="s">
        <v>701</v>
      </c>
      <c r="C2" s="74" t="s">
        <v>39</v>
      </c>
      <c r="D2" s="72" t="s">
        <v>703</v>
      </c>
      <c r="E2" s="72" t="s">
        <v>704</v>
      </c>
      <c r="F2" s="82" t="s">
        <v>40</v>
      </c>
      <c r="G2" s="83" t="s">
        <v>41</v>
      </c>
      <c r="H2" s="84" t="s">
        <v>42</v>
      </c>
      <c r="I2" s="85" t="s">
        <v>43</v>
      </c>
      <c r="J2" s="86" t="s">
        <v>44</v>
      </c>
      <c r="K2" s="86" t="s">
        <v>45</v>
      </c>
      <c r="L2" s="85" t="s">
        <v>47</v>
      </c>
      <c r="M2" s="85" t="s">
        <v>48</v>
      </c>
      <c r="N2" s="87" t="s">
        <v>2191</v>
      </c>
      <c r="O2" s="88" t="s">
        <v>702</v>
      </c>
      <c r="P2" s="89" t="s">
        <v>2192</v>
      </c>
    </row>
    <row r="3" spans="1:16" x14ac:dyDescent="0.2">
      <c r="A3" s="10">
        <v>1</v>
      </c>
      <c r="B3" s="15" t="s">
        <v>381</v>
      </c>
      <c r="C3" s="15" t="s">
        <v>381</v>
      </c>
      <c r="D3" s="27" t="str">
        <f>VLOOKUP(B3,'TAX INFO'!$B$2:$G$874,3,0)</f>
        <v xml:space="preserve">1590 Energy Corporation </v>
      </c>
      <c r="E3" s="27" t="str">
        <f>VLOOKUP(B3,'TAX INFO'!$B$2:$G$874,5,0)</f>
        <v>007-833-205-000</v>
      </c>
      <c r="F3" s="15" t="s">
        <v>382</v>
      </c>
      <c r="G3" s="15" t="s">
        <v>383</v>
      </c>
      <c r="H3" s="16" t="s">
        <v>384</v>
      </c>
      <c r="I3" s="15" t="s">
        <v>384</v>
      </c>
      <c r="J3" s="16" t="s">
        <v>384</v>
      </c>
      <c r="K3" s="18">
        <v>0</v>
      </c>
      <c r="L3" s="19">
        <v>0</v>
      </c>
      <c r="M3" s="19">
        <v>0</v>
      </c>
      <c r="N3" s="19">
        <v>0</v>
      </c>
      <c r="O3" s="90">
        <f>SUM(K3:N3)</f>
        <v>0</v>
      </c>
      <c r="P3" s="78">
        <v>13068</v>
      </c>
    </row>
    <row r="4" spans="1:16" x14ac:dyDescent="0.2">
      <c r="A4" s="10">
        <v>2</v>
      </c>
      <c r="B4" s="15" t="s">
        <v>381</v>
      </c>
      <c r="C4" s="15" t="s">
        <v>58</v>
      </c>
      <c r="D4" s="27" t="str">
        <f>VLOOKUP(B4,'TAX INFO'!$B$2:$G$874,3,0)</f>
        <v xml:space="preserve">1590 Energy Corporation </v>
      </c>
      <c r="E4" s="27" t="str">
        <f>VLOOKUP(B4,'TAX INFO'!$B$2:$G$874,5,0)</f>
        <v>007-833-205-000</v>
      </c>
      <c r="F4" s="15" t="s">
        <v>385</v>
      </c>
      <c r="G4" s="15" t="s">
        <v>383</v>
      </c>
      <c r="H4" s="16" t="s">
        <v>384</v>
      </c>
      <c r="I4" s="15" t="s">
        <v>384</v>
      </c>
      <c r="J4" s="16" t="s">
        <v>384</v>
      </c>
      <c r="K4" s="18">
        <v>1429.71</v>
      </c>
      <c r="L4" s="19">
        <v>0</v>
      </c>
      <c r="M4" s="19">
        <v>171.57</v>
      </c>
      <c r="N4" s="19">
        <v>-28.59</v>
      </c>
      <c r="O4" s="90">
        <f>SUM(K4:N4)</f>
        <v>1572.69</v>
      </c>
      <c r="P4" s="78">
        <v>13068</v>
      </c>
    </row>
    <row r="5" spans="1:16" x14ac:dyDescent="0.2">
      <c r="A5" s="10">
        <v>3</v>
      </c>
      <c r="B5" s="15" t="s">
        <v>386</v>
      </c>
      <c r="C5" s="15" t="s">
        <v>386</v>
      </c>
      <c r="D5" s="27" t="str">
        <f>VLOOKUP(B5,'TAX INFO'!$B$2:$G$874,3,0)</f>
        <v>Abra Electric Cooperative, Inc.</v>
      </c>
      <c r="E5" s="27" t="str">
        <f>VLOOKUP(B5,'TAX INFO'!$B$2:$G$874,5,0)</f>
        <v>000-607-111-000</v>
      </c>
      <c r="F5" s="15" t="s">
        <v>385</v>
      </c>
      <c r="G5" s="15" t="s">
        <v>383</v>
      </c>
      <c r="H5" s="16" t="s">
        <v>384</v>
      </c>
      <c r="I5" s="15" t="s">
        <v>384</v>
      </c>
      <c r="J5" s="16" t="s">
        <v>384</v>
      </c>
      <c r="K5" s="18">
        <v>1329.44</v>
      </c>
      <c r="L5" s="19">
        <v>0</v>
      </c>
      <c r="M5" s="19">
        <v>159.53</v>
      </c>
      <c r="N5" s="19">
        <v>-26.59</v>
      </c>
      <c r="O5" s="90">
        <f>SUM(K5:N5)</f>
        <v>1462.38</v>
      </c>
      <c r="P5" s="78">
        <v>13069</v>
      </c>
    </row>
    <row r="6" spans="1:16" x14ac:dyDescent="0.2">
      <c r="A6" s="10">
        <v>4</v>
      </c>
      <c r="B6" s="15" t="s">
        <v>68</v>
      </c>
      <c r="C6" s="15" t="s">
        <v>68</v>
      </c>
      <c r="D6" s="27" t="str">
        <f>VLOOKUP(B6,'TAX INFO'!$B$2:$G$874,3,0)</f>
        <v xml:space="preserve">Absolut Distillers Inc. </v>
      </c>
      <c r="E6" s="27" t="str">
        <f>VLOOKUP(B6,'TAX INFO'!$B$2:$G$874,5,0)</f>
        <v>000-617-524-000</v>
      </c>
      <c r="F6" s="15" t="s">
        <v>382</v>
      </c>
      <c r="G6" s="15" t="s">
        <v>383</v>
      </c>
      <c r="H6" s="16" t="s">
        <v>384</v>
      </c>
      <c r="I6" s="15" t="s">
        <v>383</v>
      </c>
      <c r="J6" s="16" t="s">
        <v>384</v>
      </c>
      <c r="K6" s="18">
        <v>0.18</v>
      </c>
      <c r="L6" s="19">
        <v>0</v>
      </c>
      <c r="M6" s="19">
        <v>0.02</v>
      </c>
      <c r="N6" s="19">
        <v>0</v>
      </c>
      <c r="O6" s="90">
        <f>SUM(K6:N6)</f>
        <v>0.19999999999999998</v>
      </c>
      <c r="P6" s="78">
        <v>13070</v>
      </c>
    </row>
    <row r="7" spans="1:16" ht="22.5" x14ac:dyDescent="0.2">
      <c r="A7" s="10">
        <v>5</v>
      </c>
      <c r="B7" s="15" t="s">
        <v>61</v>
      </c>
      <c r="C7" s="15" t="s">
        <v>61</v>
      </c>
      <c r="D7" s="27" t="str">
        <f>VLOOKUP(B7,'TAX INFO'!$B$2:$G$874,3,0)</f>
        <v>ACEN CORPORATION (FORMERLY KNOWN AS AC ENERGY CORPORATION)</v>
      </c>
      <c r="E7" s="27" t="str">
        <f>VLOOKUP(B7,'TAX INFO'!$B$2:$G$874,5,0)</f>
        <v>000-506-020-000</v>
      </c>
      <c r="F7" s="15" t="s">
        <v>385</v>
      </c>
      <c r="G7" s="15" t="s">
        <v>383</v>
      </c>
      <c r="H7" s="16" t="s">
        <v>384</v>
      </c>
      <c r="I7" s="15" t="s">
        <v>384</v>
      </c>
      <c r="J7" s="16" t="s">
        <v>384</v>
      </c>
      <c r="K7" s="18">
        <v>483.48</v>
      </c>
      <c r="L7" s="19">
        <v>0</v>
      </c>
      <c r="M7" s="19">
        <v>58.02</v>
      </c>
      <c r="N7" s="19">
        <v>-9.67</v>
      </c>
      <c r="O7" s="90">
        <f>SUM(K7:N7)</f>
        <v>531.83000000000004</v>
      </c>
      <c r="P7" s="78">
        <v>13071</v>
      </c>
    </row>
    <row r="8" spans="1:16" ht="22.5" x14ac:dyDescent="0.2">
      <c r="A8" s="10">
        <v>6</v>
      </c>
      <c r="B8" s="15" t="s">
        <v>61</v>
      </c>
      <c r="C8" s="15" t="s">
        <v>62</v>
      </c>
      <c r="D8" s="27" t="str">
        <f>VLOOKUP(B8,'TAX INFO'!$B$2:$G$874,3,0)</f>
        <v>ACEN CORPORATION (FORMERLY KNOWN AS AC ENERGY CORPORATION)</v>
      </c>
      <c r="E8" s="27" t="str">
        <f>VLOOKUP(B8,'TAX INFO'!$B$2:$G$874,5,0)</f>
        <v>000-506-020-000</v>
      </c>
      <c r="F8" s="15" t="s">
        <v>385</v>
      </c>
      <c r="G8" s="15" t="s">
        <v>383</v>
      </c>
      <c r="H8" s="16" t="s">
        <v>384</v>
      </c>
      <c r="I8" s="15" t="s">
        <v>384</v>
      </c>
      <c r="J8" s="16" t="s">
        <v>384</v>
      </c>
      <c r="K8" s="18">
        <v>378.95</v>
      </c>
      <c r="L8" s="19">
        <v>0</v>
      </c>
      <c r="M8" s="19">
        <v>45.47</v>
      </c>
      <c r="N8" s="19">
        <v>-7.58</v>
      </c>
      <c r="O8" s="90">
        <f>SUM(K8:N8)</f>
        <v>416.84</v>
      </c>
      <c r="P8" s="78">
        <v>13071</v>
      </c>
    </row>
    <row r="9" spans="1:16" ht="22.5" x14ac:dyDescent="0.2">
      <c r="A9" s="10">
        <v>7</v>
      </c>
      <c r="B9" s="15" t="s">
        <v>59</v>
      </c>
      <c r="C9" s="15" t="s">
        <v>59</v>
      </c>
      <c r="D9" s="27" t="str">
        <f>VLOOKUP(B9,'TAX INFO'!$B$2:$G$874,3,0)</f>
        <v>ACEN CORPORATION (FORMERLY KNOWN AS AC ENERGY CORPORATION)</v>
      </c>
      <c r="E9" s="27" t="str">
        <f>VLOOKUP(B9,'TAX INFO'!$B$2:$G$874,5,0)</f>
        <v>000-506-020-000</v>
      </c>
      <c r="F9" s="15" t="s">
        <v>385</v>
      </c>
      <c r="G9" s="15" t="s">
        <v>383</v>
      </c>
      <c r="H9" s="16" t="s">
        <v>384</v>
      </c>
      <c r="I9" s="15" t="s">
        <v>384</v>
      </c>
      <c r="J9" s="16" t="s">
        <v>384</v>
      </c>
      <c r="K9" s="18">
        <v>6789.66</v>
      </c>
      <c r="L9" s="19">
        <v>0</v>
      </c>
      <c r="M9" s="19">
        <v>814.76</v>
      </c>
      <c r="N9" s="19">
        <v>-135.79</v>
      </c>
      <c r="O9" s="90">
        <f>SUM(K9:N9)</f>
        <v>7468.63</v>
      </c>
      <c r="P9" s="78">
        <v>13071</v>
      </c>
    </row>
    <row r="10" spans="1:16" ht="22.5" x14ac:dyDescent="0.2">
      <c r="A10" s="10">
        <v>8</v>
      </c>
      <c r="B10" s="15" t="s">
        <v>59</v>
      </c>
      <c r="C10" s="15" t="s">
        <v>60</v>
      </c>
      <c r="D10" s="27" t="str">
        <f>VLOOKUP(B10,'TAX INFO'!$B$2:$G$874,3,0)</f>
        <v>ACEN CORPORATION (FORMERLY KNOWN AS AC ENERGY CORPORATION)</v>
      </c>
      <c r="E10" s="27" t="str">
        <f>VLOOKUP(B10,'TAX INFO'!$B$2:$G$874,5,0)</f>
        <v>000-506-020-000</v>
      </c>
      <c r="F10" s="15" t="s">
        <v>385</v>
      </c>
      <c r="G10" s="15" t="s">
        <v>383</v>
      </c>
      <c r="H10" s="16" t="s">
        <v>384</v>
      </c>
      <c r="I10" s="15" t="s">
        <v>384</v>
      </c>
      <c r="J10" s="16" t="s">
        <v>384</v>
      </c>
      <c r="K10" s="18">
        <v>9815.07</v>
      </c>
      <c r="L10" s="19">
        <v>0</v>
      </c>
      <c r="M10" s="19">
        <v>1177.81</v>
      </c>
      <c r="N10" s="19">
        <v>-196.3</v>
      </c>
      <c r="O10" s="90">
        <f>SUM(K10:N10)</f>
        <v>10796.58</v>
      </c>
      <c r="P10" s="78">
        <v>13071</v>
      </c>
    </row>
    <row r="11" spans="1:16" ht="22.5" x14ac:dyDescent="0.2">
      <c r="A11" s="10">
        <v>9</v>
      </c>
      <c r="B11" s="15" t="s">
        <v>387</v>
      </c>
      <c r="C11" s="15" t="s">
        <v>387</v>
      </c>
      <c r="D11" s="27" t="str">
        <f>VLOOKUP(B11,'TAX INFO'!$B$2:$G$874,3,0)</f>
        <v>AC ENERGY AND INFRASTRUCTURE CORPORATION (FORMERLY AC ENERGY, INC.)</v>
      </c>
      <c r="E11" s="27" t="str">
        <f>VLOOKUP(B11,'TAX INFO'!$B$2:$G$874,5,0)</f>
        <v>251-922-919-000</v>
      </c>
      <c r="F11" s="15" t="s">
        <v>385</v>
      </c>
      <c r="G11" s="15" t="s">
        <v>383</v>
      </c>
      <c r="H11" s="16" t="s">
        <v>384</v>
      </c>
      <c r="I11" s="15" t="s">
        <v>384</v>
      </c>
      <c r="J11" s="16" t="s">
        <v>384</v>
      </c>
      <c r="K11" s="18">
        <v>3719.32</v>
      </c>
      <c r="L11" s="19">
        <v>0</v>
      </c>
      <c r="M11" s="19">
        <v>446.32</v>
      </c>
      <c r="N11" s="19">
        <v>-74.39</v>
      </c>
      <c r="O11" s="90">
        <f>SUM(K11:N11)</f>
        <v>4091.2500000000005</v>
      </c>
      <c r="P11" s="78">
        <v>13072</v>
      </c>
    </row>
    <row r="12" spans="1:16" x14ac:dyDescent="0.2">
      <c r="A12" s="10">
        <v>10</v>
      </c>
      <c r="B12" s="15" t="s">
        <v>388</v>
      </c>
      <c r="C12" s="15" t="s">
        <v>388</v>
      </c>
      <c r="D12" s="27" t="str">
        <f>VLOOKUP(B12,'TAX INFO'!$B$2:$G$874,3,0)</f>
        <v>Asian Carbon Neutral Power Corp.</v>
      </c>
      <c r="E12" s="27" t="str">
        <f>VLOOKUP(B12,'TAX INFO'!$B$2:$G$874,5,0)</f>
        <v>008-585-041-000</v>
      </c>
      <c r="F12" s="15" t="s">
        <v>382</v>
      </c>
      <c r="G12" s="15" t="s">
        <v>383</v>
      </c>
      <c r="H12" s="16" t="s">
        <v>383</v>
      </c>
      <c r="I12" s="15" t="s">
        <v>383</v>
      </c>
      <c r="J12" s="16" t="s">
        <v>383</v>
      </c>
      <c r="K12" s="18">
        <v>0</v>
      </c>
      <c r="L12" s="19">
        <v>0.42</v>
      </c>
      <c r="M12" s="19">
        <v>0</v>
      </c>
      <c r="N12" s="19">
        <v>-0.01</v>
      </c>
      <c r="O12" s="90">
        <f>SUM(K12:N12)</f>
        <v>0.41</v>
      </c>
      <c r="P12" s="78">
        <v>13073</v>
      </c>
    </row>
    <row r="13" spans="1:16" x14ac:dyDescent="0.2">
      <c r="A13" s="10">
        <v>11</v>
      </c>
      <c r="B13" s="15" t="s">
        <v>389</v>
      </c>
      <c r="C13" s="15" t="s">
        <v>389</v>
      </c>
      <c r="D13" s="27" t="str">
        <f>VLOOKUP(B13,'TAX INFO'!$B$2:$G$874,3,0)</f>
        <v xml:space="preserve">Astronergy Development Gensan Inc. </v>
      </c>
      <c r="E13" s="27" t="str">
        <f>VLOOKUP(B13,'TAX INFO'!$B$2:$G$874,5,0)</f>
        <v>008-702-105-00000</v>
      </c>
      <c r="F13" s="15" t="s">
        <v>382</v>
      </c>
      <c r="G13" s="15" t="s">
        <v>383</v>
      </c>
      <c r="H13" s="16" t="s">
        <v>383</v>
      </c>
      <c r="I13" s="15" t="s">
        <v>383</v>
      </c>
      <c r="J13" s="16" t="s">
        <v>383</v>
      </c>
      <c r="K13" s="18">
        <v>0</v>
      </c>
      <c r="L13" s="19">
        <v>0.34</v>
      </c>
      <c r="M13" s="19">
        <v>0</v>
      </c>
      <c r="N13" s="19">
        <v>-0.01</v>
      </c>
      <c r="O13" s="90">
        <f>SUM(K13:N13)</f>
        <v>0.33</v>
      </c>
      <c r="P13" s="78">
        <v>13074</v>
      </c>
    </row>
    <row r="14" spans="1:16" x14ac:dyDescent="0.2">
      <c r="A14" s="10">
        <v>12</v>
      </c>
      <c r="B14" s="15" t="s">
        <v>389</v>
      </c>
      <c r="C14" s="15" t="s">
        <v>390</v>
      </c>
      <c r="D14" s="27" t="str">
        <f>VLOOKUP(B14,'TAX INFO'!$B$2:$G$874,3,0)</f>
        <v xml:space="preserve">Astronergy Development Gensan Inc. </v>
      </c>
      <c r="E14" s="27" t="str">
        <f>VLOOKUP(B14,'TAX INFO'!$B$2:$G$874,5,0)</f>
        <v>008-702-105-00000</v>
      </c>
      <c r="F14" s="15" t="s">
        <v>385</v>
      </c>
      <c r="G14" s="15" t="s">
        <v>383</v>
      </c>
      <c r="H14" s="16" t="s">
        <v>383</v>
      </c>
      <c r="I14" s="15" t="s">
        <v>383</v>
      </c>
      <c r="J14" s="16" t="s">
        <v>383</v>
      </c>
      <c r="K14" s="18">
        <v>0</v>
      </c>
      <c r="L14" s="19">
        <v>73.95</v>
      </c>
      <c r="M14" s="19">
        <v>0</v>
      </c>
      <c r="N14" s="19">
        <v>-1.48</v>
      </c>
      <c r="O14" s="90">
        <f>SUM(K14:N14)</f>
        <v>72.47</v>
      </c>
      <c r="P14" s="78">
        <v>13074</v>
      </c>
    </row>
    <row r="15" spans="1:16" x14ac:dyDescent="0.2">
      <c r="A15" s="10">
        <v>13</v>
      </c>
      <c r="B15" s="15" t="s">
        <v>73</v>
      </c>
      <c r="C15" s="15" t="s">
        <v>73</v>
      </c>
      <c r="D15" s="27" t="str">
        <f>VLOOKUP(B15,'TAX INFO'!$B$2:$G$874,3,0)</f>
        <v xml:space="preserve">AdventEnergy, Inc. </v>
      </c>
      <c r="E15" s="27" t="str">
        <f>VLOOKUP(B15,'TAX INFO'!$B$2:$G$874,5,0)</f>
        <v>007-099-197-000</v>
      </c>
      <c r="F15" s="15" t="s">
        <v>385</v>
      </c>
      <c r="G15" s="15" t="s">
        <v>383</v>
      </c>
      <c r="H15" s="16" t="s">
        <v>384</v>
      </c>
      <c r="I15" s="15" t="s">
        <v>384</v>
      </c>
      <c r="J15" s="16" t="s">
        <v>384</v>
      </c>
      <c r="K15" s="18">
        <v>1.39</v>
      </c>
      <c r="L15" s="19">
        <v>0</v>
      </c>
      <c r="M15" s="19">
        <v>0.17</v>
      </c>
      <c r="N15" s="19">
        <v>-0.03</v>
      </c>
      <c r="O15" s="90">
        <f>SUM(K15:N15)</f>
        <v>1.5299999999999998</v>
      </c>
      <c r="P15" s="78">
        <v>13075</v>
      </c>
    </row>
    <row r="16" spans="1:16" x14ac:dyDescent="0.2">
      <c r="A16" s="10">
        <v>14</v>
      </c>
      <c r="B16" s="15" t="s">
        <v>73</v>
      </c>
      <c r="C16" s="15" t="s">
        <v>74</v>
      </c>
      <c r="D16" s="27" t="str">
        <f>VLOOKUP(B16,'TAX INFO'!$B$2:$G$874,3,0)</f>
        <v xml:space="preserve">AdventEnergy, Inc. </v>
      </c>
      <c r="E16" s="27" t="str">
        <f>VLOOKUP(B16,'TAX INFO'!$B$2:$G$874,5,0)</f>
        <v>007-099-197-000</v>
      </c>
      <c r="F16" s="15" t="s">
        <v>385</v>
      </c>
      <c r="G16" s="15" t="s">
        <v>383</v>
      </c>
      <c r="H16" s="16" t="s">
        <v>384</v>
      </c>
      <c r="I16" s="15" t="s">
        <v>384</v>
      </c>
      <c r="J16" s="16" t="s">
        <v>384</v>
      </c>
      <c r="K16" s="18">
        <v>373.77</v>
      </c>
      <c r="L16" s="19">
        <v>0</v>
      </c>
      <c r="M16" s="19">
        <v>44.85</v>
      </c>
      <c r="N16" s="19">
        <v>-7.48</v>
      </c>
      <c r="O16" s="90">
        <f>SUM(K16:N16)</f>
        <v>411.14</v>
      </c>
      <c r="P16" s="78">
        <v>13075</v>
      </c>
    </row>
    <row r="17" spans="1:16" x14ac:dyDescent="0.2">
      <c r="A17" s="10">
        <v>15</v>
      </c>
      <c r="B17" s="15" t="s">
        <v>69</v>
      </c>
      <c r="C17" s="15" t="s">
        <v>69</v>
      </c>
      <c r="D17" s="27" t="str">
        <f>VLOOKUP(B17,'TAX INFO'!$B$2:$G$874,3,0)</f>
        <v xml:space="preserve">AdventEnergy, Inc. </v>
      </c>
      <c r="E17" s="27" t="str">
        <f>VLOOKUP(B17,'TAX INFO'!$B$2:$G$874,5,0)</f>
        <v>007-099-197-000</v>
      </c>
      <c r="F17" s="15" t="s">
        <v>385</v>
      </c>
      <c r="G17" s="15" t="s">
        <v>383</v>
      </c>
      <c r="H17" s="16" t="s">
        <v>384</v>
      </c>
      <c r="I17" s="15" t="s">
        <v>384</v>
      </c>
      <c r="J17" s="16" t="s">
        <v>384</v>
      </c>
      <c r="K17" s="18">
        <v>88.33</v>
      </c>
      <c r="L17" s="19">
        <v>0</v>
      </c>
      <c r="M17" s="19">
        <v>10.6</v>
      </c>
      <c r="N17" s="19">
        <v>-1.77</v>
      </c>
      <c r="O17" s="90">
        <f>SUM(K17:N17)</f>
        <v>97.16</v>
      </c>
      <c r="P17" s="78">
        <v>13075</v>
      </c>
    </row>
    <row r="18" spans="1:16" x14ac:dyDescent="0.2">
      <c r="A18" s="10">
        <v>16</v>
      </c>
      <c r="B18" s="15" t="s">
        <v>69</v>
      </c>
      <c r="C18" s="15" t="s">
        <v>70</v>
      </c>
      <c r="D18" s="27" t="str">
        <f>VLOOKUP(B18,'TAX INFO'!$B$2:$G$874,3,0)</f>
        <v xml:space="preserve">AdventEnergy, Inc. </v>
      </c>
      <c r="E18" s="27" t="str">
        <f>VLOOKUP(B18,'TAX INFO'!$B$2:$G$874,5,0)</f>
        <v>007-099-197-000</v>
      </c>
      <c r="F18" s="15" t="s">
        <v>385</v>
      </c>
      <c r="G18" s="15" t="s">
        <v>383</v>
      </c>
      <c r="H18" s="16" t="s">
        <v>384</v>
      </c>
      <c r="I18" s="15" t="s">
        <v>384</v>
      </c>
      <c r="J18" s="16" t="s">
        <v>383</v>
      </c>
      <c r="K18" s="18">
        <v>0</v>
      </c>
      <c r="L18" s="19">
        <v>108054.38</v>
      </c>
      <c r="M18" s="19">
        <v>0</v>
      </c>
      <c r="N18" s="19">
        <v>-2161.09</v>
      </c>
      <c r="O18" s="90">
        <f>SUM(K18:N18)</f>
        <v>105893.29000000001</v>
      </c>
      <c r="P18" s="78">
        <v>13075</v>
      </c>
    </row>
    <row r="19" spans="1:16" x14ac:dyDescent="0.2">
      <c r="A19" s="10">
        <v>17</v>
      </c>
      <c r="B19" s="15" t="s">
        <v>69</v>
      </c>
      <c r="C19" s="15" t="s">
        <v>71</v>
      </c>
      <c r="D19" s="27" t="str">
        <f>VLOOKUP(B19,'TAX INFO'!$B$2:$G$874,3,0)</f>
        <v xml:space="preserve">AdventEnergy, Inc. </v>
      </c>
      <c r="E19" s="27" t="str">
        <f>VLOOKUP(B19,'TAX INFO'!$B$2:$G$874,5,0)</f>
        <v>007-099-197-000</v>
      </c>
      <c r="F19" s="15" t="s">
        <v>385</v>
      </c>
      <c r="G19" s="15" t="s">
        <v>383</v>
      </c>
      <c r="H19" s="16" t="s">
        <v>384</v>
      </c>
      <c r="I19" s="15" t="s">
        <v>384</v>
      </c>
      <c r="J19" s="16" t="s">
        <v>384</v>
      </c>
      <c r="K19" s="18">
        <v>16039.03</v>
      </c>
      <c r="L19" s="19">
        <v>0</v>
      </c>
      <c r="M19" s="19">
        <v>1924.68</v>
      </c>
      <c r="N19" s="19">
        <v>-320.77999999999997</v>
      </c>
      <c r="O19" s="90">
        <f>SUM(K19:N19)</f>
        <v>17642.93</v>
      </c>
      <c r="P19" s="78">
        <v>13075</v>
      </c>
    </row>
    <row r="20" spans="1:16" x14ac:dyDescent="0.2">
      <c r="A20" s="10">
        <v>18</v>
      </c>
      <c r="B20" s="15" t="s">
        <v>69</v>
      </c>
      <c r="C20" s="15" t="s">
        <v>72</v>
      </c>
      <c r="D20" s="27" t="str">
        <f>VLOOKUP(B20,'TAX INFO'!$B$2:$G$874,3,0)</f>
        <v xml:space="preserve">AdventEnergy, Inc. </v>
      </c>
      <c r="E20" s="27" t="str">
        <f>VLOOKUP(B20,'TAX INFO'!$B$2:$G$874,5,0)</f>
        <v>007-099-197-000</v>
      </c>
      <c r="F20" s="15" t="s">
        <v>385</v>
      </c>
      <c r="G20" s="15" t="s">
        <v>383</v>
      </c>
      <c r="H20" s="16" t="s">
        <v>384</v>
      </c>
      <c r="I20" s="15" t="s">
        <v>384</v>
      </c>
      <c r="J20" s="16" t="s">
        <v>383</v>
      </c>
      <c r="K20" s="18">
        <v>0</v>
      </c>
      <c r="L20" s="19">
        <v>5775.38</v>
      </c>
      <c r="M20" s="19">
        <v>0</v>
      </c>
      <c r="N20" s="19">
        <v>-115.51</v>
      </c>
      <c r="O20" s="90">
        <f>SUM(K20:N20)</f>
        <v>5659.87</v>
      </c>
      <c r="P20" s="78">
        <v>13075</v>
      </c>
    </row>
    <row r="21" spans="1:16" x14ac:dyDescent="0.2">
      <c r="A21" s="10">
        <v>19</v>
      </c>
      <c r="B21" s="15" t="s">
        <v>391</v>
      </c>
      <c r="C21" s="15" t="s">
        <v>391</v>
      </c>
      <c r="D21" s="27" t="str">
        <f>VLOOKUP(B21,'TAX INFO'!$B$2:$G$874,3,0)</f>
        <v xml:space="preserve">Angeles Electric Corporation </v>
      </c>
      <c r="E21" s="27" t="str">
        <f>VLOOKUP(B21,'TAX INFO'!$B$2:$G$874,5,0)</f>
        <v>000-088-802-000</v>
      </c>
      <c r="F21" s="15" t="s">
        <v>385</v>
      </c>
      <c r="G21" s="15" t="s">
        <v>383</v>
      </c>
      <c r="H21" s="16" t="s">
        <v>384</v>
      </c>
      <c r="I21" s="15" t="s">
        <v>384</v>
      </c>
      <c r="J21" s="16" t="s">
        <v>384</v>
      </c>
      <c r="K21" s="18">
        <v>50585.919999999998</v>
      </c>
      <c r="L21" s="19">
        <v>0</v>
      </c>
      <c r="M21" s="19">
        <v>6070.31</v>
      </c>
      <c r="N21" s="19">
        <v>-1011.72</v>
      </c>
      <c r="O21" s="90">
        <f>SUM(K21:N21)</f>
        <v>55644.509999999995</v>
      </c>
      <c r="P21" s="78">
        <v>13076</v>
      </c>
    </row>
    <row r="22" spans="1:16" x14ac:dyDescent="0.2">
      <c r="A22" s="10">
        <v>20</v>
      </c>
      <c r="B22" s="15" t="s">
        <v>66</v>
      </c>
      <c r="C22" s="15" t="s">
        <v>66</v>
      </c>
      <c r="D22" s="27" t="str">
        <f>VLOOKUP(B22,'TAX INFO'!$B$2:$G$874,3,0)</f>
        <v xml:space="preserve">Aboitiz Energy Solutions, Inc. </v>
      </c>
      <c r="E22" s="27" t="str">
        <f>VLOOKUP(B22,'TAX INFO'!$B$2:$G$874,5,0)</f>
        <v>201-115-150-000</v>
      </c>
      <c r="F22" s="15" t="s">
        <v>385</v>
      </c>
      <c r="G22" s="15" t="s">
        <v>383</v>
      </c>
      <c r="H22" s="16" t="s">
        <v>384</v>
      </c>
      <c r="I22" s="15" t="s">
        <v>384</v>
      </c>
      <c r="J22" s="16" t="s">
        <v>384</v>
      </c>
      <c r="K22" s="18">
        <v>112940.83</v>
      </c>
      <c r="L22" s="19">
        <v>0</v>
      </c>
      <c r="M22" s="19">
        <v>13552.9</v>
      </c>
      <c r="N22" s="19">
        <v>-2258.8200000000002</v>
      </c>
      <c r="O22" s="90">
        <f>SUM(K22:N22)</f>
        <v>124234.90999999999</v>
      </c>
      <c r="P22" s="78">
        <v>13077</v>
      </c>
    </row>
    <row r="23" spans="1:16" x14ac:dyDescent="0.2">
      <c r="A23" s="10">
        <v>21</v>
      </c>
      <c r="B23" s="15" t="s">
        <v>66</v>
      </c>
      <c r="C23" s="15" t="s">
        <v>67</v>
      </c>
      <c r="D23" s="27" t="str">
        <f>VLOOKUP(B23,'TAX INFO'!$B$2:$G$874,3,0)</f>
        <v xml:space="preserve">Aboitiz Energy Solutions, Inc. </v>
      </c>
      <c r="E23" s="27" t="str">
        <f>VLOOKUP(B23,'TAX INFO'!$B$2:$G$874,5,0)</f>
        <v>201-115-150-000</v>
      </c>
      <c r="F23" s="15" t="s">
        <v>385</v>
      </c>
      <c r="G23" s="15" t="s">
        <v>383</v>
      </c>
      <c r="H23" s="16" t="s">
        <v>384</v>
      </c>
      <c r="I23" s="15" t="s">
        <v>384</v>
      </c>
      <c r="J23" s="16" t="s">
        <v>384</v>
      </c>
      <c r="K23" s="18">
        <v>11441.49</v>
      </c>
      <c r="L23" s="19">
        <v>0</v>
      </c>
      <c r="M23" s="19">
        <v>1372.98</v>
      </c>
      <c r="N23" s="19">
        <v>-228.83</v>
      </c>
      <c r="O23" s="90">
        <f>SUM(K23:N23)</f>
        <v>12585.64</v>
      </c>
      <c r="P23" s="78">
        <v>13077</v>
      </c>
    </row>
    <row r="24" spans="1:16" x14ac:dyDescent="0.2">
      <c r="A24" s="10">
        <v>22</v>
      </c>
      <c r="B24" s="15" t="s">
        <v>392</v>
      </c>
      <c r="C24" s="15" t="s">
        <v>392</v>
      </c>
      <c r="D24" s="27" t="str">
        <f>VLOOKUP(B24,'TAX INFO'!$B$2:$G$874,3,0)</f>
        <v>Authority of the Freeport Area of Bataan</v>
      </c>
      <c r="E24" s="27" t="str">
        <f>VLOOKUP(B24,'TAX INFO'!$B$2:$G$874,5,0)</f>
        <v>295-375-213-000</v>
      </c>
      <c r="F24" s="15" t="s">
        <v>385</v>
      </c>
      <c r="G24" s="15" t="s">
        <v>383</v>
      </c>
      <c r="H24" s="16" t="s">
        <v>384</v>
      </c>
      <c r="I24" s="15" t="s">
        <v>384</v>
      </c>
      <c r="J24" s="16" t="s">
        <v>384</v>
      </c>
      <c r="K24" s="18">
        <v>2040.12</v>
      </c>
      <c r="L24" s="19">
        <v>0</v>
      </c>
      <c r="M24" s="19">
        <v>244.81</v>
      </c>
      <c r="N24" s="19">
        <v>-40.799999999999997</v>
      </c>
      <c r="O24" s="90">
        <f>SUM(K24:N24)</f>
        <v>2244.1299999999997</v>
      </c>
      <c r="P24" s="78">
        <v>13078</v>
      </c>
    </row>
    <row r="25" spans="1:16" x14ac:dyDescent="0.2">
      <c r="A25" s="10">
        <v>23</v>
      </c>
      <c r="B25" s="15" t="s">
        <v>393</v>
      </c>
      <c r="C25" s="15" t="s">
        <v>393</v>
      </c>
      <c r="D25" s="27" t="str">
        <f>VLOOKUP(B25,'TAX INFO'!$B$2:$G$874,3,0)</f>
        <v>Asian Greenenergy Corp.</v>
      </c>
      <c r="E25" s="27" t="str">
        <f>VLOOKUP(B25,'TAX INFO'!$B$2:$G$874,5,0)</f>
        <v>008-722-974-000</v>
      </c>
      <c r="F25" s="15" t="s">
        <v>382</v>
      </c>
      <c r="G25" s="15" t="s">
        <v>383</v>
      </c>
      <c r="H25" s="16" t="s">
        <v>384</v>
      </c>
      <c r="I25" s="15" t="s">
        <v>383</v>
      </c>
      <c r="J25" s="16" t="s">
        <v>383</v>
      </c>
      <c r="K25" s="18">
        <v>0</v>
      </c>
      <c r="L25" s="19">
        <v>0.25</v>
      </c>
      <c r="M25" s="19">
        <v>0</v>
      </c>
      <c r="N25" s="19">
        <v>0</v>
      </c>
      <c r="O25" s="90">
        <f>SUM(K25:N25)</f>
        <v>0.25</v>
      </c>
      <c r="P25" s="78">
        <v>13079</v>
      </c>
    </row>
    <row r="26" spans="1:16" x14ac:dyDescent="0.2">
      <c r="A26" s="10">
        <v>24</v>
      </c>
      <c r="B26" s="15" t="s">
        <v>393</v>
      </c>
      <c r="C26" s="15" t="s">
        <v>80</v>
      </c>
      <c r="D26" s="27" t="str">
        <f>VLOOKUP(B26,'TAX INFO'!$B$2:$G$874,3,0)</f>
        <v>Asian Greenenergy Corp.</v>
      </c>
      <c r="E26" s="27" t="str">
        <f>VLOOKUP(B26,'TAX INFO'!$B$2:$G$874,5,0)</f>
        <v>008-722-974-000</v>
      </c>
      <c r="F26" s="15" t="s">
        <v>385</v>
      </c>
      <c r="G26" s="15" t="s">
        <v>383</v>
      </c>
      <c r="H26" s="16" t="s">
        <v>384</v>
      </c>
      <c r="I26" s="15" t="s">
        <v>383</v>
      </c>
      <c r="J26" s="16" t="s">
        <v>383</v>
      </c>
      <c r="K26" s="18">
        <v>0</v>
      </c>
      <c r="L26" s="19">
        <v>35.18</v>
      </c>
      <c r="M26" s="19">
        <v>0</v>
      </c>
      <c r="N26" s="19">
        <v>-0.7</v>
      </c>
      <c r="O26" s="90">
        <f>SUM(K26:N26)</f>
        <v>34.479999999999997</v>
      </c>
      <c r="P26" s="78">
        <v>13079</v>
      </c>
    </row>
    <row r="27" spans="1:16" x14ac:dyDescent="0.2">
      <c r="A27" s="10">
        <v>25</v>
      </c>
      <c r="B27" s="15" t="s">
        <v>394</v>
      </c>
      <c r="C27" s="15" t="s">
        <v>394</v>
      </c>
      <c r="D27" s="27" t="str">
        <f>VLOOKUP(B27,'TAX INFO'!$B$2:$G$874,3,0)</f>
        <v xml:space="preserve">Angat Hydropower Corporation </v>
      </c>
      <c r="E27" s="27" t="str">
        <f>VLOOKUP(B27,'TAX INFO'!$B$2:$G$874,5,0)</f>
        <v>008-657-558-000</v>
      </c>
      <c r="F27" s="15" t="s">
        <v>382</v>
      </c>
      <c r="G27" s="15" t="s">
        <v>383</v>
      </c>
      <c r="H27" s="16" t="s">
        <v>384</v>
      </c>
      <c r="I27" s="15" t="s">
        <v>383</v>
      </c>
      <c r="J27" s="16" t="s">
        <v>384</v>
      </c>
      <c r="K27" s="18">
        <v>4.66</v>
      </c>
      <c r="L27" s="19">
        <v>0</v>
      </c>
      <c r="M27" s="19">
        <v>0.56000000000000005</v>
      </c>
      <c r="N27" s="19">
        <v>-0.09</v>
      </c>
      <c r="O27" s="90">
        <f>SUM(K27:N27)</f>
        <v>5.1300000000000008</v>
      </c>
      <c r="P27" s="78">
        <v>13080</v>
      </c>
    </row>
    <row r="28" spans="1:16" x14ac:dyDescent="0.2">
      <c r="A28" s="10">
        <v>26</v>
      </c>
      <c r="B28" s="15" t="s">
        <v>394</v>
      </c>
      <c r="C28" s="15" t="s">
        <v>395</v>
      </c>
      <c r="D28" s="27" t="str">
        <f>VLOOKUP(B28,'TAX INFO'!$B$2:$G$874,3,0)</f>
        <v xml:space="preserve">Angat Hydropower Corporation </v>
      </c>
      <c r="E28" s="27" t="str">
        <f>VLOOKUP(B28,'TAX INFO'!$B$2:$G$874,5,0)</f>
        <v>008-657-558-000</v>
      </c>
      <c r="F28" s="15" t="s">
        <v>385</v>
      </c>
      <c r="G28" s="15" t="s">
        <v>383</v>
      </c>
      <c r="H28" s="16" t="s">
        <v>384</v>
      </c>
      <c r="I28" s="15" t="s">
        <v>383</v>
      </c>
      <c r="J28" s="16" t="s">
        <v>384</v>
      </c>
      <c r="K28" s="18">
        <v>525.27</v>
      </c>
      <c r="L28" s="19">
        <v>0</v>
      </c>
      <c r="M28" s="19">
        <v>63.03</v>
      </c>
      <c r="N28" s="19">
        <v>-10.51</v>
      </c>
      <c r="O28" s="90">
        <f>SUM(K28:N28)</f>
        <v>577.79</v>
      </c>
      <c r="P28" s="78">
        <v>13080</v>
      </c>
    </row>
    <row r="29" spans="1:16" x14ac:dyDescent="0.2">
      <c r="A29" s="10">
        <v>27</v>
      </c>
      <c r="B29" s="15" t="s">
        <v>396</v>
      </c>
      <c r="C29" s="15" t="s">
        <v>396</v>
      </c>
      <c r="D29" s="27" t="str">
        <f>VLOOKUP(B29,'TAX INFO'!$B$2:$G$874,3,0)</f>
        <v xml:space="preserve">Aklan Electric Cooperative, Inc. </v>
      </c>
      <c r="E29" s="27" t="str">
        <f>VLOOKUP(B29,'TAX INFO'!$B$2:$G$874,5,0)</f>
        <v>510-000-567-158</v>
      </c>
      <c r="F29" s="15" t="s">
        <v>385</v>
      </c>
      <c r="G29" s="15" t="s">
        <v>383</v>
      </c>
      <c r="H29" s="16" t="s">
        <v>384</v>
      </c>
      <c r="I29" s="15" t="s">
        <v>384</v>
      </c>
      <c r="J29" s="16" t="s">
        <v>384</v>
      </c>
      <c r="K29" s="18">
        <v>66991.179999999993</v>
      </c>
      <c r="L29" s="19">
        <v>0</v>
      </c>
      <c r="M29" s="19">
        <v>8038.94</v>
      </c>
      <c r="N29" s="19">
        <v>-1339.82</v>
      </c>
      <c r="O29" s="90">
        <f>SUM(K29:N29)</f>
        <v>73690.299999999988</v>
      </c>
      <c r="P29" s="78">
        <v>13081</v>
      </c>
    </row>
    <row r="30" spans="1:16" x14ac:dyDescent="0.2">
      <c r="A30" s="10">
        <v>28</v>
      </c>
      <c r="B30" s="15" t="s">
        <v>397</v>
      </c>
      <c r="C30" s="15" t="s">
        <v>397</v>
      </c>
      <c r="D30" s="27" t="str">
        <f>VLOOKUP(B30,'TAX INFO'!$B$2:$G$874,3,0)</f>
        <v xml:space="preserve">Albay Electric Cooperative, Inc. </v>
      </c>
      <c r="E30" s="27" t="str">
        <f>VLOOKUP(B30,'TAX INFO'!$B$2:$G$874,5,0)</f>
        <v>000-617-913-000</v>
      </c>
      <c r="F30" s="15" t="s">
        <v>385</v>
      </c>
      <c r="G30" s="15" t="s">
        <v>383</v>
      </c>
      <c r="H30" s="16" t="s">
        <v>384</v>
      </c>
      <c r="I30" s="15" t="s">
        <v>384</v>
      </c>
      <c r="J30" s="16" t="s">
        <v>384</v>
      </c>
      <c r="K30" s="18">
        <v>165037.04999999999</v>
      </c>
      <c r="L30" s="19">
        <v>0</v>
      </c>
      <c r="M30" s="19">
        <v>19804.45</v>
      </c>
      <c r="N30" s="19">
        <v>-3300.74</v>
      </c>
      <c r="O30" s="90">
        <f>SUM(K30:N30)</f>
        <v>181540.76</v>
      </c>
      <c r="P30" s="78">
        <v>13082</v>
      </c>
    </row>
    <row r="31" spans="1:16" x14ac:dyDescent="0.2">
      <c r="A31" s="10">
        <v>29</v>
      </c>
      <c r="B31" s="15" t="s">
        <v>211</v>
      </c>
      <c r="C31" s="15" t="s">
        <v>212</v>
      </c>
      <c r="D31" s="27" t="str">
        <f>VLOOKUP(B31,'TAX INFO'!$B$2:$G$874,3,0)</f>
        <v>LIMAY POWER INC.</v>
      </c>
      <c r="E31" s="27" t="str">
        <f>VLOOKUP(B31,'TAX INFO'!$B$2:$G$874,5,0)</f>
        <v>008-107-131-000</v>
      </c>
      <c r="F31" s="15" t="s">
        <v>385</v>
      </c>
      <c r="G31" s="15" t="s">
        <v>383</v>
      </c>
      <c r="H31" s="16" t="s">
        <v>384</v>
      </c>
      <c r="I31" s="15" t="s">
        <v>384</v>
      </c>
      <c r="J31" s="16" t="s">
        <v>384</v>
      </c>
      <c r="K31" s="18">
        <v>4.99</v>
      </c>
      <c r="L31" s="19">
        <v>0</v>
      </c>
      <c r="M31" s="19">
        <v>0.6</v>
      </c>
      <c r="N31" s="19">
        <v>-0.1</v>
      </c>
      <c r="O31" s="90">
        <f>SUM(K31:N31)</f>
        <v>5.49</v>
      </c>
      <c r="P31" s="78">
        <v>13083</v>
      </c>
    </row>
    <row r="32" spans="1:16" x14ac:dyDescent="0.2">
      <c r="A32" s="10">
        <v>30</v>
      </c>
      <c r="B32" s="15" t="s">
        <v>75</v>
      </c>
      <c r="C32" s="15" t="s">
        <v>75</v>
      </c>
      <c r="D32" s="27" t="str">
        <f>VLOOKUP(B32,'TAX INFO'!$B$2:$G$874,3,0)</f>
        <v>Amlan Hydroelectric Power Corporation</v>
      </c>
      <c r="E32" s="27" t="str">
        <f>VLOOKUP(B32,'TAX INFO'!$B$2:$G$874,5,0)</f>
        <v>266-589-268-000</v>
      </c>
      <c r="F32" s="15" t="s">
        <v>382</v>
      </c>
      <c r="G32" s="15" t="s">
        <v>383</v>
      </c>
      <c r="H32" s="16" t="s">
        <v>384</v>
      </c>
      <c r="I32" s="15" t="s">
        <v>383</v>
      </c>
      <c r="J32" s="16" t="s">
        <v>384</v>
      </c>
      <c r="K32" s="18">
        <v>149.83000000000001</v>
      </c>
      <c r="L32" s="19">
        <v>0</v>
      </c>
      <c r="M32" s="19">
        <v>17.98</v>
      </c>
      <c r="N32" s="19">
        <v>-3</v>
      </c>
      <c r="O32" s="90">
        <f>SUM(K32:N32)</f>
        <v>164.81</v>
      </c>
      <c r="P32" s="78">
        <v>13084</v>
      </c>
    </row>
    <row r="33" spans="1:16" x14ac:dyDescent="0.2">
      <c r="A33" s="10">
        <v>31</v>
      </c>
      <c r="B33" s="15" t="s">
        <v>75</v>
      </c>
      <c r="C33" s="15" t="s">
        <v>76</v>
      </c>
      <c r="D33" s="27" t="str">
        <f>VLOOKUP(B33,'TAX INFO'!$B$2:$G$874,3,0)</f>
        <v>Amlan Hydroelectric Power Corporation</v>
      </c>
      <c r="E33" s="27" t="str">
        <f>VLOOKUP(B33,'TAX INFO'!$B$2:$G$874,5,0)</f>
        <v>266-589-268-000</v>
      </c>
      <c r="F33" s="15" t="s">
        <v>385</v>
      </c>
      <c r="G33" s="15" t="s">
        <v>383</v>
      </c>
      <c r="H33" s="16" t="s">
        <v>384</v>
      </c>
      <c r="I33" s="15" t="s">
        <v>383</v>
      </c>
      <c r="J33" s="16" t="s">
        <v>384</v>
      </c>
      <c r="K33" s="18">
        <v>0.23</v>
      </c>
      <c r="L33" s="19">
        <v>0</v>
      </c>
      <c r="M33" s="19">
        <v>0.03</v>
      </c>
      <c r="N33" s="19">
        <v>0</v>
      </c>
      <c r="O33" s="90">
        <f>SUM(K33:N33)</f>
        <v>0.26</v>
      </c>
      <c r="P33" s="78">
        <v>13084</v>
      </c>
    </row>
    <row r="34" spans="1:16" x14ac:dyDescent="0.2">
      <c r="A34" s="10">
        <v>32</v>
      </c>
      <c r="B34" s="15" t="s">
        <v>398</v>
      </c>
      <c r="C34" s="15" t="s">
        <v>398</v>
      </c>
      <c r="D34" s="27" t="str">
        <f>VLOOKUP(B34,'TAX INFO'!$B$2:$G$874,3,0)</f>
        <v xml:space="preserve">Anda Power Corporation </v>
      </c>
      <c r="E34" s="27" t="str">
        <f>VLOOKUP(B34,'TAX INFO'!$B$2:$G$874,5,0)</f>
        <v>008-527-938-000</v>
      </c>
      <c r="F34" s="15" t="s">
        <v>382</v>
      </c>
      <c r="G34" s="15" t="s">
        <v>383</v>
      </c>
      <c r="H34" s="16" t="s">
        <v>384</v>
      </c>
      <c r="I34" s="15" t="s">
        <v>384</v>
      </c>
      <c r="J34" s="16" t="s">
        <v>383</v>
      </c>
      <c r="K34" s="18">
        <v>0</v>
      </c>
      <c r="L34" s="19">
        <v>67228.86</v>
      </c>
      <c r="M34" s="19">
        <v>0</v>
      </c>
      <c r="N34" s="19">
        <v>-1344.58</v>
      </c>
      <c r="O34" s="90">
        <f>SUM(K34:N34)</f>
        <v>65884.28</v>
      </c>
      <c r="P34" s="78">
        <v>13085</v>
      </c>
    </row>
    <row r="35" spans="1:16" x14ac:dyDescent="0.2">
      <c r="A35" s="10">
        <v>33</v>
      </c>
      <c r="B35" s="15" t="s">
        <v>78</v>
      </c>
      <c r="C35" s="15" t="s">
        <v>78</v>
      </c>
      <c r="D35" s="27" t="str">
        <f>VLOOKUP(B35,'TAX INFO'!$B$2:$G$874,3,0)</f>
        <v>Anda Power Corporation</v>
      </c>
      <c r="E35" s="27" t="str">
        <f>VLOOKUP(B35,'TAX INFO'!$B$2:$G$874,5,0)</f>
        <v>008-527-938-000</v>
      </c>
      <c r="F35" s="15" t="s">
        <v>385</v>
      </c>
      <c r="G35" s="15" t="s">
        <v>383</v>
      </c>
      <c r="H35" s="16" t="s">
        <v>384</v>
      </c>
      <c r="I35" s="15" t="s">
        <v>384</v>
      </c>
      <c r="J35" s="16" t="s">
        <v>383</v>
      </c>
      <c r="K35" s="18">
        <v>0</v>
      </c>
      <c r="L35" s="19">
        <v>2.02</v>
      </c>
      <c r="M35" s="19">
        <v>0</v>
      </c>
      <c r="N35" s="19">
        <v>-0.04</v>
      </c>
      <c r="O35" s="90">
        <f>SUM(K35:N35)</f>
        <v>1.98</v>
      </c>
      <c r="P35" s="78">
        <v>13085</v>
      </c>
    </row>
    <row r="36" spans="1:16" x14ac:dyDescent="0.2">
      <c r="A36" s="10">
        <v>34</v>
      </c>
      <c r="B36" s="15" t="s">
        <v>398</v>
      </c>
      <c r="C36" s="15" t="s">
        <v>77</v>
      </c>
      <c r="D36" s="27" t="str">
        <f>VLOOKUP(B36,'TAX INFO'!$B$2:$G$874,3,0)</f>
        <v xml:space="preserve">Anda Power Corporation </v>
      </c>
      <c r="E36" s="27" t="str">
        <f>VLOOKUP(B36,'TAX INFO'!$B$2:$G$874,5,0)</f>
        <v>008-527-938-000</v>
      </c>
      <c r="F36" s="15" t="s">
        <v>385</v>
      </c>
      <c r="G36" s="15" t="s">
        <v>383</v>
      </c>
      <c r="H36" s="16" t="s">
        <v>384</v>
      </c>
      <c r="I36" s="15" t="s">
        <v>384</v>
      </c>
      <c r="J36" s="16" t="s">
        <v>383</v>
      </c>
      <c r="K36" s="18">
        <v>0</v>
      </c>
      <c r="L36" s="19">
        <v>3.87</v>
      </c>
      <c r="M36" s="19">
        <v>0</v>
      </c>
      <c r="N36" s="19">
        <v>-0.08</v>
      </c>
      <c r="O36" s="90">
        <f>SUM(K36:N36)</f>
        <v>3.79</v>
      </c>
      <c r="P36" s="78">
        <v>13085</v>
      </c>
    </row>
    <row r="37" spans="1:16" x14ac:dyDescent="0.2">
      <c r="A37" s="10">
        <v>35</v>
      </c>
      <c r="B37" s="15" t="s">
        <v>399</v>
      </c>
      <c r="C37" s="15" t="s">
        <v>399</v>
      </c>
      <c r="D37" s="27" t="str">
        <f>VLOOKUP(B37,'TAX INFO'!$B$2:$G$874,3,0)</f>
        <v xml:space="preserve">Agusan del Norte Electric Cooperative, Inc. </v>
      </c>
      <c r="E37" s="27" t="str">
        <f>VLOOKUP(B37,'TAX INFO'!$B$2:$G$874,5,0)</f>
        <v>000-905-276-00000</v>
      </c>
      <c r="F37" s="15" t="s">
        <v>385</v>
      </c>
      <c r="G37" s="15" t="s">
        <v>383</v>
      </c>
      <c r="H37" s="16" t="s">
        <v>383</v>
      </c>
      <c r="I37" s="15" t="s">
        <v>384</v>
      </c>
      <c r="J37" s="16" t="s">
        <v>384</v>
      </c>
      <c r="K37" s="18">
        <v>3432.2</v>
      </c>
      <c r="L37" s="19">
        <v>0</v>
      </c>
      <c r="M37" s="19">
        <v>411.86</v>
      </c>
      <c r="N37" s="19">
        <v>-68.64</v>
      </c>
      <c r="O37" s="90">
        <f>SUM(K37:N37)</f>
        <v>3775.42</v>
      </c>
      <c r="P37" s="78">
        <v>13086</v>
      </c>
    </row>
    <row r="38" spans="1:16" x14ac:dyDescent="0.2">
      <c r="A38" s="10">
        <v>36</v>
      </c>
      <c r="B38" s="15" t="s">
        <v>400</v>
      </c>
      <c r="C38" s="15" t="s">
        <v>400</v>
      </c>
      <c r="D38" s="27" t="str">
        <f>VLOOKUP(B38,'TAX INFO'!$B$2:$G$874,3,0)</f>
        <v>Antique Electric Cooperative, Inc.</v>
      </c>
      <c r="E38" s="27" t="str">
        <f>VLOOKUP(B38,'TAX INFO'!$B$2:$G$874,5,0)</f>
        <v>000-567-498-000</v>
      </c>
      <c r="F38" s="15" t="s">
        <v>385</v>
      </c>
      <c r="G38" s="15" t="s">
        <v>383</v>
      </c>
      <c r="H38" s="16" t="s">
        <v>384</v>
      </c>
      <c r="I38" s="15" t="s">
        <v>384</v>
      </c>
      <c r="J38" s="16" t="s">
        <v>384</v>
      </c>
      <c r="K38" s="18">
        <v>15015.17</v>
      </c>
      <c r="L38" s="19">
        <v>0</v>
      </c>
      <c r="M38" s="19">
        <v>1801.82</v>
      </c>
      <c r="N38" s="19">
        <v>-300.3</v>
      </c>
      <c r="O38" s="90">
        <f>SUM(K38:N38)</f>
        <v>16516.690000000002</v>
      </c>
      <c r="P38" s="78">
        <v>13087</v>
      </c>
    </row>
    <row r="39" spans="1:16" x14ac:dyDescent="0.2">
      <c r="A39" s="10">
        <v>37</v>
      </c>
      <c r="B39" s="15" t="s">
        <v>401</v>
      </c>
      <c r="C39" s="15" t="s">
        <v>401</v>
      </c>
      <c r="D39" s="27" t="str">
        <f>VLOOKUP(B39,'TAX INFO'!$B$2:$G$874,3,0)</f>
        <v>Agusan Power Corporation</v>
      </c>
      <c r="E39" s="27" t="str">
        <f>VLOOKUP(B39,'TAX INFO'!$B$2:$G$874,5,0)</f>
        <v>004-377-362-000</v>
      </c>
      <c r="F39" s="15" t="s">
        <v>382</v>
      </c>
      <c r="G39" s="15" t="s">
        <v>383</v>
      </c>
      <c r="H39" s="16" t="s">
        <v>383</v>
      </c>
      <c r="I39" s="15" t="s">
        <v>383</v>
      </c>
      <c r="J39" s="16" t="s">
        <v>383</v>
      </c>
      <c r="K39" s="18">
        <v>0</v>
      </c>
      <c r="L39" s="19">
        <v>0.04</v>
      </c>
      <c r="M39" s="19">
        <v>0</v>
      </c>
      <c r="N39" s="19">
        <v>0</v>
      </c>
      <c r="O39" s="90">
        <f>SUM(K39:N39)</f>
        <v>0.04</v>
      </c>
      <c r="P39" s="78">
        <v>13088</v>
      </c>
    </row>
    <row r="40" spans="1:16" x14ac:dyDescent="0.2">
      <c r="A40" s="10">
        <v>38</v>
      </c>
      <c r="B40" s="15" t="s">
        <v>63</v>
      </c>
      <c r="C40" s="15" t="s">
        <v>63</v>
      </c>
      <c r="D40" s="27" t="str">
        <f>VLOOKUP(B40,'TAX INFO'!$B$2:$G$874,3,0)</f>
        <v>Alterpower Digos Solar, Inc.</v>
      </c>
      <c r="E40" s="27" t="str">
        <f>VLOOKUP(B40,'TAX INFO'!$B$2:$G$874,5,0)</f>
        <v>008-810-055-00000</v>
      </c>
      <c r="F40" s="15" t="s">
        <v>382</v>
      </c>
      <c r="G40" s="15" t="s">
        <v>383</v>
      </c>
      <c r="H40" s="16" t="s">
        <v>384</v>
      </c>
      <c r="I40" s="15" t="s">
        <v>383</v>
      </c>
      <c r="J40" s="16" t="s">
        <v>384</v>
      </c>
      <c r="K40" s="18">
        <v>0.28000000000000003</v>
      </c>
      <c r="L40" s="19">
        <v>0</v>
      </c>
      <c r="M40" s="19">
        <v>0.03</v>
      </c>
      <c r="N40" s="19">
        <v>-0.01</v>
      </c>
      <c r="O40" s="90">
        <f>SUM(K40:N40)</f>
        <v>0.30000000000000004</v>
      </c>
      <c r="P40" s="78">
        <v>13089</v>
      </c>
    </row>
    <row r="41" spans="1:16" x14ac:dyDescent="0.2">
      <c r="A41" s="10">
        <v>39</v>
      </c>
      <c r="B41" s="15" t="s">
        <v>63</v>
      </c>
      <c r="C41" s="15" t="s">
        <v>64</v>
      </c>
      <c r="D41" s="27" t="str">
        <f>VLOOKUP(B41,'TAX INFO'!$B$2:$G$874,3,0)</f>
        <v>Alterpower Digos Solar, Inc.</v>
      </c>
      <c r="E41" s="27" t="str">
        <f>VLOOKUP(B41,'TAX INFO'!$B$2:$G$874,5,0)</f>
        <v>008-810-055-00000</v>
      </c>
      <c r="F41" s="15" t="s">
        <v>385</v>
      </c>
      <c r="G41" s="15" t="s">
        <v>383</v>
      </c>
      <c r="H41" s="16" t="s">
        <v>384</v>
      </c>
      <c r="I41" s="15" t="s">
        <v>384</v>
      </c>
      <c r="J41" s="16" t="s">
        <v>384</v>
      </c>
      <c r="K41" s="18">
        <v>81.680000000000007</v>
      </c>
      <c r="L41" s="19">
        <v>0</v>
      </c>
      <c r="M41" s="19">
        <v>9.8000000000000007</v>
      </c>
      <c r="N41" s="19">
        <v>-1.63</v>
      </c>
      <c r="O41" s="90">
        <f>SUM(K41:N41)</f>
        <v>89.850000000000009</v>
      </c>
      <c r="P41" s="78">
        <v>13089</v>
      </c>
    </row>
    <row r="42" spans="1:16" x14ac:dyDescent="0.2">
      <c r="A42" s="10">
        <v>40</v>
      </c>
      <c r="B42" s="15" t="s">
        <v>402</v>
      </c>
      <c r="C42" s="15" t="s">
        <v>402</v>
      </c>
      <c r="D42" s="27" t="str">
        <f>VLOOKUP(B42,'TAX INFO'!$B$2:$G$874,3,0)</f>
        <v xml:space="preserve">Asia Pacific Energy Corporation </v>
      </c>
      <c r="E42" s="27" t="str">
        <f>VLOOKUP(B42,'TAX INFO'!$B$2:$G$874,5,0)</f>
        <v>226-823-182-00000</v>
      </c>
      <c r="F42" s="15" t="s">
        <v>382</v>
      </c>
      <c r="G42" s="15" t="s">
        <v>383</v>
      </c>
      <c r="H42" s="16" t="s">
        <v>384</v>
      </c>
      <c r="I42" s="15" t="s">
        <v>384</v>
      </c>
      <c r="J42" s="16" t="s">
        <v>384</v>
      </c>
      <c r="K42" s="18">
        <v>0.37</v>
      </c>
      <c r="L42" s="19">
        <v>0</v>
      </c>
      <c r="M42" s="19">
        <v>0.04</v>
      </c>
      <c r="N42" s="19">
        <v>-0.01</v>
      </c>
      <c r="O42" s="90">
        <f>SUM(K42:N42)</f>
        <v>0.39999999999999997</v>
      </c>
      <c r="P42" s="78">
        <v>13090</v>
      </c>
    </row>
    <row r="43" spans="1:16" x14ac:dyDescent="0.2">
      <c r="A43" s="10">
        <v>41</v>
      </c>
      <c r="B43" s="15" t="s">
        <v>402</v>
      </c>
      <c r="C43" s="15" t="s">
        <v>79</v>
      </c>
      <c r="D43" s="27" t="str">
        <f>VLOOKUP(B43,'TAX INFO'!$B$2:$G$874,3,0)</f>
        <v xml:space="preserve">Asia Pacific Energy Corporation </v>
      </c>
      <c r="E43" s="27" t="str">
        <f>VLOOKUP(B43,'TAX INFO'!$B$2:$G$874,5,0)</f>
        <v>226-823-182-00000</v>
      </c>
      <c r="F43" s="15" t="s">
        <v>385</v>
      </c>
      <c r="G43" s="15" t="s">
        <v>383</v>
      </c>
      <c r="H43" s="16" t="s">
        <v>384</v>
      </c>
      <c r="I43" s="15" t="s">
        <v>384</v>
      </c>
      <c r="J43" s="16" t="s">
        <v>384</v>
      </c>
      <c r="K43" s="18">
        <v>1.5</v>
      </c>
      <c r="L43" s="19">
        <v>0</v>
      </c>
      <c r="M43" s="19">
        <v>0.18</v>
      </c>
      <c r="N43" s="19">
        <v>-0.03</v>
      </c>
      <c r="O43" s="90">
        <f>SUM(K43:N43)</f>
        <v>1.65</v>
      </c>
      <c r="P43" s="78">
        <v>13090</v>
      </c>
    </row>
    <row r="44" spans="1:16" x14ac:dyDescent="0.2">
      <c r="A44" s="10">
        <v>42</v>
      </c>
      <c r="B44" s="15" t="s">
        <v>403</v>
      </c>
      <c r="C44" s="15" t="s">
        <v>403</v>
      </c>
      <c r="D44" s="27" t="str">
        <f>VLOOKUP(B44,'TAX INFO'!$B$2:$G$874,3,0)</f>
        <v>Apex Mining Co., Inc.</v>
      </c>
      <c r="E44" s="27" t="str">
        <f>VLOOKUP(B44,'TAX INFO'!$B$2:$G$874,5,0)</f>
        <v>000-284-138-000</v>
      </c>
      <c r="F44" s="15" t="s">
        <v>385</v>
      </c>
      <c r="G44" s="15" t="s">
        <v>383</v>
      </c>
      <c r="H44" s="16" t="s">
        <v>384</v>
      </c>
      <c r="I44" s="15" t="s">
        <v>384</v>
      </c>
      <c r="J44" s="16" t="s">
        <v>384</v>
      </c>
      <c r="K44" s="18">
        <v>2521.94</v>
      </c>
      <c r="L44" s="19">
        <v>0</v>
      </c>
      <c r="M44" s="19">
        <v>302.63</v>
      </c>
      <c r="N44" s="19">
        <v>-50.44</v>
      </c>
      <c r="O44" s="90">
        <f>SUM(K44:N44)</f>
        <v>2774.13</v>
      </c>
      <c r="P44" s="78">
        <v>13091</v>
      </c>
    </row>
    <row r="45" spans="1:16" x14ac:dyDescent="0.2">
      <c r="A45" s="10">
        <v>43</v>
      </c>
      <c r="B45" s="15" t="s">
        <v>404</v>
      </c>
      <c r="C45" s="15" t="s">
        <v>404</v>
      </c>
      <c r="D45" s="27" t="str">
        <f>VLOOKUP(B45,'TAX INFO'!$B$2:$G$874,3,0)</f>
        <v>AP RENEWABLES, INC.</v>
      </c>
      <c r="E45" s="27" t="str">
        <f>VLOOKUP(B45,'TAX INFO'!$B$2:$G$874,5,0)</f>
        <v>006-893-465-000</v>
      </c>
      <c r="F45" s="15" t="s">
        <v>382</v>
      </c>
      <c r="G45" s="15" t="s">
        <v>383</v>
      </c>
      <c r="H45" s="16" t="s">
        <v>384</v>
      </c>
      <c r="I45" s="15" t="s">
        <v>383</v>
      </c>
      <c r="J45" s="16" t="s">
        <v>383</v>
      </c>
      <c r="K45" s="18">
        <v>0</v>
      </c>
      <c r="L45" s="19">
        <v>104553.81</v>
      </c>
      <c r="M45" s="19">
        <v>0</v>
      </c>
      <c r="N45" s="19">
        <v>-2091.08</v>
      </c>
      <c r="O45" s="90">
        <f>SUM(K45:N45)</f>
        <v>102462.73</v>
      </c>
      <c r="P45" s="78">
        <v>13092</v>
      </c>
    </row>
    <row r="46" spans="1:16" x14ac:dyDescent="0.2">
      <c r="A46" s="10">
        <v>44</v>
      </c>
      <c r="B46" s="15" t="s">
        <v>65</v>
      </c>
      <c r="C46" s="15" t="s">
        <v>65</v>
      </c>
      <c r="D46" s="27" t="str">
        <f>VLOOKUP(B46,'TAX INFO'!$B$2:$G$874,3,0)</f>
        <v xml:space="preserve">AP Renewables Inc. </v>
      </c>
      <c r="E46" s="27" t="str">
        <f>VLOOKUP(B46,'TAX INFO'!$B$2:$G$874,5,0)</f>
        <v>006-893-465-000</v>
      </c>
      <c r="F46" s="15" t="s">
        <v>385</v>
      </c>
      <c r="G46" s="15" t="s">
        <v>383</v>
      </c>
      <c r="H46" s="16" t="s">
        <v>384</v>
      </c>
      <c r="I46" s="15" t="s">
        <v>383</v>
      </c>
      <c r="J46" s="16" t="s">
        <v>383</v>
      </c>
      <c r="K46" s="18">
        <v>0</v>
      </c>
      <c r="L46" s="19">
        <v>1.2</v>
      </c>
      <c r="M46" s="19">
        <v>0</v>
      </c>
      <c r="N46" s="19">
        <v>-0.02</v>
      </c>
      <c r="O46" s="90">
        <f>SUM(K46:N46)</f>
        <v>1.18</v>
      </c>
      <c r="P46" s="78">
        <v>13092</v>
      </c>
    </row>
    <row r="47" spans="1:16" x14ac:dyDescent="0.2">
      <c r="A47" s="10">
        <v>45</v>
      </c>
      <c r="B47" s="15" t="s">
        <v>404</v>
      </c>
      <c r="C47" s="15" t="s">
        <v>405</v>
      </c>
      <c r="D47" s="27" t="str">
        <f>VLOOKUP(B47,'TAX INFO'!$B$2:$G$874,3,0)</f>
        <v>AP RENEWABLES, INC.</v>
      </c>
      <c r="E47" s="27" t="str">
        <f>VLOOKUP(B47,'TAX INFO'!$B$2:$G$874,5,0)</f>
        <v>006-893-465-000</v>
      </c>
      <c r="F47" s="15" t="s">
        <v>385</v>
      </c>
      <c r="G47" s="15" t="s">
        <v>383</v>
      </c>
      <c r="H47" s="16" t="s">
        <v>384</v>
      </c>
      <c r="I47" s="15" t="s">
        <v>383</v>
      </c>
      <c r="J47" s="16" t="s">
        <v>383</v>
      </c>
      <c r="K47" s="18">
        <v>0</v>
      </c>
      <c r="L47" s="19">
        <v>27.68</v>
      </c>
      <c r="M47" s="19">
        <v>0</v>
      </c>
      <c r="N47" s="19">
        <v>-0.55000000000000004</v>
      </c>
      <c r="O47" s="90">
        <f>SUM(K47:N47)</f>
        <v>27.13</v>
      </c>
      <c r="P47" s="78">
        <v>13092</v>
      </c>
    </row>
    <row r="48" spans="1:16" x14ac:dyDescent="0.2">
      <c r="A48" s="10">
        <v>46</v>
      </c>
      <c r="B48" s="15" t="s">
        <v>406</v>
      </c>
      <c r="C48" s="15" t="s">
        <v>407</v>
      </c>
      <c r="D48" s="27" t="str">
        <f>VLOOKUP(B48,'TAX INFO'!$B$2:$G$874,3,0)</f>
        <v xml:space="preserve">Amihan Renewable Energy Corp. </v>
      </c>
      <c r="E48" s="27" t="str">
        <f>VLOOKUP(B48,'TAX INFO'!$B$2:$G$874,5,0)</f>
        <v>009-526-953-000</v>
      </c>
      <c r="F48" s="15" t="s">
        <v>385</v>
      </c>
      <c r="G48" s="15" t="s">
        <v>384</v>
      </c>
      <c r="H48" s="16" t="s">
        <v>384</v>
      </c>
      <c r="I48" s="15" t="s">
        <v>383</v>
      </c>
      <c r="J48" s="16" t="s">
        <v>383</v>
      </c>
      <c r="K48" s="18">
        <v>0</v>
      </c>
      <c r="L48" s="19">
        <v>35.92</v>
      </c>
      <c r="M48" s="19">
        <v>0</v>
      </c>
      <c r="N48" s="19">
        <v>0</v>
      </c>
      <c r="O48" s="90">
        <f>SUM(K48:N48)</f>
        <v>35.92</v>
      </c>
      <c r="P48" s="78">
        <v>13093</v>
      </c>
    </row>
    <row r="49" spans="1:16" x14ac:dyDescent="0.2">
      <c r="A49" s="10">
        <v>47</v>
      </c>
      <c r="B49" s="15" t="s">
        <v>408</v>
      </c>
      <c r="C49" s="15" t="s">
        <v>408</v>
      </c>
      <c r="D49" s="27" t="str">
        <f>VLOOKUP(B49,'TAX INFO'!$B$2:$G$874,3,0)</f>
        <v xml:space="preserve">Agusan Del Sur Electric Cooperative, Inc. </v>
      </c>
      <c r="E49" s="27" t="str">
        <f>VLOOKUP(B49,'TAX INFO'!$B$2:$G$874,5,0)</f>
        <v>000-549-263-00000</v>
      </c>
      <c r="F49" s="15" t="s">
        <v>385</v>
      </c>
      <c r="G49" s="15" t="s">
        <v>383</v>
      </c>
      <c r="H49" s="16" t="s">
        <v>383</v>
      </c>
      <c r="I49" s="15" t="s">
        <v>384</v>
      </c>
      <c r="J49" s="16" t="s">
        <v>384</v>
      </c>
      <c r="K49" s="18">
        <v>15263.89</v>
      </c>
      <c r="L49" s="19">
        <v>0</v>
      </c>
      <c r="M49" s="19">
        <v>1831.67</v>
      </c>
      <c r="N49" s="19">
        <v>-305.27999999999997</v>
      </c>
      <c r="O49" s="90">
        <f>SUM(K49:N49)</f>
        <v>16790.28</v>
      </c>
      <c r="P49" s="78">
        <v>13094</v>
      </c>
    </row>
    <row r="50" spans="1:16" x14ac:dyDescent="0.2">
      <c r="A50" s="10">
        <v>48</v>
      </c>
      <c r="B50" s="15" t="s">
        <v>409</v>
      </c>
      <c r="C50" s="15" t="s">
        <v>409</v>
      </c>
      <c r="D50" s="27" t="str">
        <f>VLOOKUP(B50,'TAX INFO'!$B$2:$G$874,3,0)</f>
        <v xml:space="preserve">Asiga Green Energy Corporation </v>
      </c>
      <c r="E50" s="27" t="str">
        <f>VLOOKUP(B50,'TAX INFO'!$B$2:$G$874,5,0)</f>
        <v>427-824-369-000</v>
      </c>
      <c r="F50" s="15" t="s">
        <v>382</v>
      </c>
      <c r="G50" s="15" t="s">
        <v>383</v>
      </c>
      <c r="H50" s="16" t="s">
        <v>383</v>
      </c>
      <c r="I50" s="15" t="s">
        <v>383</v>
      </c>
      <c r="J50" s="16" t="s">
        <v>383</v>
      </c>
      <c r="K50" s="18">
        <v>0</v>
      </c>
      <c r="L50" s="19">
        <v>66.45</v>
      </c>
      <c r="M50" s="19">
        <v>0</v>
      </c>
      <c r="N50" s="19">
        <v>-1.33</v>
      </c>
      <c r="O50" s="90">
        <f>SUM(K50:N50)</f>
        <v>65.12</v>
      </c>
      <c r="P50" s="78">
        <v>13095</v>
      </c>
    </row>
    <row r="51" spans="1:16" x14ac:dyDescent="0.2">
      <c r="A51" s="10">
        <v>49</v>
      </c>
      <c r="B51" s="15" t="s">
        <v>410</v>
      </c>
      <c r="C51" s="15" t="s">
        <v>226</v>
      </c>
      <c r="D51" s="27" t="str">
        <f>VLOOKUP(B51,'TAX INFO'!$B$2:$G$874,3,0)</f>
        <v>Masinloc Power Co. Ltd</v>
      </c>
      <c r="E51" s="27" t="str">
        <f>VLOOKUP(B51,'TAX INFO'!$B$2:$G$874,5,0)</f>
        <v>006-786-124-000</v>
      </c>
      <c r="F51" s="15" t="s">
        <v>385</v>
      </c>
      <c r="G51" s="15" t="s">
        <v>383</v>
      </c>
      <c r="H51" s="16" t="s">
        <v>384</v>
      </c>
      <c r="I51" s="15" t="s">
        <v>384</v>
      </c>
      <c r="J51" s="16" t="s">
        <v>384</v>
      </c>
      <c r="K51" s="18">
        <v>5133.54</v>
      </c>
      <c r="L51" s="19">
        <v>0</v>
      </c>
      <c r="M51" s="19">
        <v>616.02</v>
      </c>
      <c r="N51" s="19">
        <v>-102.67</v>
      </c>
      <c r="O51" s="90">
        <f>SUM(K51:N51)</f>
        <v>5646.8899999999994</v>
      </c>
      <c r="P51" s="78">
        <v>13096</v>
      </c>
    </row>
    <row r="52" spans="1:16" x14ac:dyDescent="0.2">
      <c r="A52" s="10">
        <v>50</v>
      </c>
      <c r="B52" s="15" t="s">
        <v>411</v>
      </c>
      <c r="C52" s="15" t="s">
        <v>411</v>
      </c>
      <c r="D52" s="27" t="str">
        <f>VLOOKUP(B52,'TAX INFO'!$B$2:$G$874,3,0)</f>
        <v xml:space="preserve">Alternergy Wind One Corporation </v>
      </c>
      <c r="E52" s="27" t="str">
        <f>VLOOKUP(B52,'TAX INFO'!$B$2:$G$874,5,0)</f>
        <v>008-073-929-000</v>
      </c>
      <c r="F52" s="15" t="s">
        <v>382</v>
      </c>
      <c r="G52" s="15" t="s">
        <v>383</v>
      </c>
      <c r="H52" s="16" t="s">
        <v>384</v>
      </c>
      <c r="I52" s="15" t="s">
        <v>383</v>
      </c>
      <c r="J52" s="16" t="s">
        <v>383</v>
      </c>
      <c r="K52" s="18">
        <v>0</v>
      </c>
      <c r="L52" s="19">
        <v>7.69</v>
      </c>
      <c r="M52" s="19">
        <v>0</v>
      </c>
      <c r="N52" s="19">
        <v>-0.15</v>
      </c>
      <c r="O52" s="90">
        <f>SUM(K52:N52)</f>
        <v>7.54</v>
      </c>
      <c r="P52" s="78">
        <v>13097</v>
      </c>
    </row>
    <row r="53" spans="1:16" x14ac:dyDescent="0.2">
      <c r="A53" s="10">
        <v>51</v>
      </c>
      <c r="B53" s="15" t="s">
        <v>85</v>
      </c>
      <c r="C53" s="15" t="s">
        <v>85</v>
      </c>
      <c r="D53" s="27" t="str">
        <f>VLOOKUP(B53,'TAX INFO'!$B$2:$G$874,3,0)</f>
        <v xml:space="preserve">Batangas I Electric Cooperative, Inc. </v>
      </c>
      <c r="E53" s="27" t="str">
        <f>VLOOKUP(B53,'TAX INFO'!$B$2:$G$874,5,0)</f>
        <v>000-619-182</v>
      </c>
      <c r="F53" s="15" t="s">
        <v>385</v>
      </c>
      <c r="G53" s="15" t="s">
        <v>383</v>
      </c>
      <c r="H53" s="16" t="s">
        <v>384</v>
      </c>
      <c r="I53" s="15" t="s">
        <v>384</v>
      </c>
      <c r="J53" s="16" t="s">
        <v>384</v>
      </c>
      <c r="K53" s="18">
        <v>16213.43</v>
      </c>
      <c r="L53" s="19">
        <v>0</v>
      </c>
      <c r="M53" s="19">
        <v>1945.61</v>
      </c>
      <c r="N53" s="19">
        <v>-324.27</v>
      </c>
      <c r="O53" s="90">
        <f>SUM(K53:N53)</f>
        <v>17834.77</v>
      </c>
      <c r="P53" s="78">
        <v>13098</v>
      </c>
    </row>
    <row r="54" spans="1:16" x14ac:dyDescent="0.2">
      <c r="A54" s="10">
        <v>52</v>
      </c>
      <c r="B54" s="15" t="s">
        <v>86</v>
      </c>
      <c r="C54" s="15" t="s">
        <v>86</v>
      </c>
      <c r="D54" s="27" t="str">
        <f>VLOOKUP(B54,'TAX INFO'!$B$2:$G$874,3,0)</f>
        <v xml:space="preserve">Batangas II Electric Cooperative, Inc. </v>
      </c>
      <c r="E54" s="27" t="str">
        <f>VLOOKUP(B54,'TAX INFO'!$B$2:$G$874,5,0)</f>
        <v>000-958-167-000</v>
      </c>
      <c r="F54" s="15" t="s">
        <v>385</v>
      </c>
      <c r="G54" s="15" t="s">
        <v>383</v>
      </c>
      <c r="H54" s="16" t="s">
        <v>384</v>
      </c>
      <c r="I54" s="15" t="s">
        <v>384</v>
      </c>
      <c r="J54" s="16" t="s">
        <v>384</v>
      </c>
      <c r="K54" s="18">
        <v>115125.66</v>
      </c>
      <c r="L54" s="19">
        <v>0</v>
      </c>
      <c r="M54" s="19">
        <v>13815.08</v>
      </c>
      <c r="N54" s="19">
        <v>-2302.5100000000002</v>
      </c>
      <c r="O54" s="90">
        <f>SUM(K54:N54)</f>
        <v>126638.23000000001</v>
      </c>
      <c r="P54" s="78">
        <v>13099</v>
      </c>
    </row>
    <row r="55" spans="1:16" x14ac:dyDescent="0.2">
      <c r="A55" s="10">
        <v>53</v>
      </c>
      <c r="B55" s="15" t="s">
        <v>412</v>
      </c>
      <c r="C55" s="15" t="s">
        <v>412</v>
      </c>
      <c r="D55" s="27" t="str">
        <f>VLOOKUP(B55,'TAX INFO'!$B$2:$G$874,3,0)</f>
        <v xml:space="preserve">Bicol Biomass Energy Corporation </v>
      </c>
      <c r="E55" s="27" t="str">
        <f>VLOOKUP(B55,'TAX INFO'!$B$2:$G$874,5,0)</f>
        <v>432-894-956</v>
      </c>
      <c r="F55" s="15" t="s">
        <v>382</v>
      </c>
      <c r="G55" s="15" t="s">
        <v>383</v>
      </c>
      <c r="H55" s="16" t="s">
        <v>384</v>
      </c>
      <c r="I55" s="15" t="s">
        <v>383</v>
      </c>
      <c r="J55" s="16" t="s">
        <v>383</v>
      </c>
      <c r="K55" s="18">
        <v>0</v>
      </c>
      <c r="L55" s="19">
        <v>1.59</v>
      </c>
      <c r="M55" s="19">
        <v>0</v>
      </c>
      <c r="N55" s="19">
        <v>-0.03</v>
      </c>
      <c r="O55" s="90">
        <f>SUM(K55:N55)</f>
        <v>1.56</v>
      </c>
      <c r="P55" s="78">
        <v>13100</v>
      </c>
    </row>
    <row r="56" spans="1:16" x14ac:dyDescent="0.2">
      <c r="A56" s="10">
        <v>54</v>
      </c>
      <c r="B56" s="15" t="s">
        <v>413</v>
      </c>
      <c r="C56" s="15" t="s">
        <v>414</v>
      </c>
      <c r="D56" s="27" t="str">
        <f>VLOOKUP(B56,'TAX INFO'!$B$2:$G$874,3,0)</f>
        <v xml:space="preserve">Therma Luzon, Inc. </v>
      </c>
      <c r="E56" s="27" t="str">
        <f>VLOOKUP(B56,'TAX INFO'!$B$2:$G$874,5,0)</f>
        <v>266-567-164-000</v>
      </c>
      <c r="F56" s="15" t="s">
        <v>385</v>
      </c>
      <c r="G56" s="15" t="s">
        <v>383</v>
      </c>
      <c r="H56" s="16" t="s">
        <v>384</v>
      </c>
      <c r="I56" s="15" t="s">
        <v>384</v>
      </c>
      <c r="J56" s="16" t="s">
        <v>384</v>
      </c>
      <c r="K56" s="18">
        <v>55.52</v>
      </c>
      <c r="L56" s="19">
        <v>0</v>
      </c>
      <c r="M56" s="19">
        <v>6.66</v>
      </c>
      <c r="N56" s="19">
        <v>-1.1100000000000001</v>
      </c>
      <c r="O56" s="90">
        <f>SUM(K56:N56)</f>
        <v>61.070000000000007</v>
      </c>
      <c r="P56" s="78">
        <v>13101</v>
      </c>
    </row>
    <row r="57" spans="1:16" x14ac:dyDescent="0.2">
      <c r="A57" s="10">
        <v>55</v>
      </c>
      <c r="B57" s="15" t="s">
        <v>413</v>
      </c>
      <c r="C57" s="15" t="s">
        <v>415</v>
      </c>
      <c r="D57" s="27" t="str">
        <f>VLOOKUP(B57,'TAX INFO'!$B$2:$G$874,3,0)</f>
        <v xml:space="preserve">Therma Luzon, Inc. </v>
      </c>
      <c r="E57" s="27" t="str">
        <f>VLOOKUP(B57,'TAX INFO'!$B$2:$G$874,5,0)</f>
        <v>266-567-164-000</v>
      </c>
      <c r="F57" s="15" t="s">
        <v>385</v>
      </c>
      <c r="G57" s="15" t="s">
        <v>383</v>
      </c>
      <c r="H57" s="16" t="s">
        <v>384</v>
      </c>
      <c r="I57" s="15" t="s">
        <v>384</v>
      </c>
      <c r="J57" s="16" t="s">
        <v>384</v>
      </c>
      <c r="K57" s="18">
        <v>11.14</v>
      </c>
      <c r="L57" s="19">
        <v>0</v>
      </c>
      <c r="M57" s="19">
        <v>1.34</v>
      </c>
      <c r="N57" s="19">
        <v>-0.22</v>
      </c>
      <c r="O57" s="90">
        <f>SUM(K57:N57)</f>
        <v>12.26</v>
      </c>
      <c r="P57" s="78">
        <v>13101</v>
      </c>
    </row>
    <row r="58" spans="1:16" x14ac:dyDescent="0.2">
      <c r="A58" s="10">
        <v>56</v>
      </c>
      <c r="B58" s="15" t="s">
        <v>81</v>
      </c>
      <c r="C58" s="15" t="s">
        <v>81</v>
      </c>
      <c r="D58" s="27" t="str">
        <f>VLOOKUP(B58,'TAX INFO'!$B$2:$G$874,3,0)</f>
        <v>BEHMC Lower Labayat Hydropower Corp.</v>
      </c>
      <c r="E58" s="27" t="str">
        <f>VLOOKUP(B58,'TAX INFO'!$B$2:$G$874,5,0)</f>
        <v>009-663-561-000</v>
      </c>
      <c r="F58" s="15" t="s">
        <v>382</v>
      </c>
      <c r="G58" s="15" t="s">
        <v>383</v>
      </c>
      <c r="H58" s="16" t="s">
        <v>384</v>
      </c>
      <c r="I58" s="15" t="s">
        <v>383</v>
      </c>
      <c r="J58" s="16" t="s">
        <v>383</v>
      </c>
      <c r="K58" s="18">
        <v>0</v>
      </c>
      <c r="L58" s="19">
        <v>0.22</v>
      </c>
      <c r="M58" s="19">
        <v>0</v>
      </c>
      <c r="N58" s="19">
        <v>0</v>
      </c>
      <c r="O58" s="90">
        <f>SUM(K58:N58)</f>
        <v>0.22</v>
      </c>
      <c r="P58" s="78">
        <v>13102</v>
      </c>
    </row>
    <row r="59" spans="1:16" x14ac:dyDescent="0.2">
      <c r="A59" s="10">
        <v>57</v>
      </c>
      <c r="B59" s="15" t="s">
        <v>81</v>
      </c>
      <c r="C59" s="15" t="s">
        <v>82</v>
      </c>
      <c r="D59" s="27" t="str">
        <f>VLOOKUP(B59,'TAX INFO'!$B$2:$G$874,3,0)</f>
        <v>BEHMC Lower Labayat Hydropower Corp.</v>
      </c>
      <c r="E59" s="27" t="str">
        <f>VLOOKUP(B59,'TAX INFO'!$B$2:$G$874,5,0)</f>
        <v>009-663-561-000</v>
      </c>
      <c r="F59" s="15" t="s">
        <v>385</v>
      </c>
      <c r="G59" s="15" t="s">
        <v>383</v>
      </c>
      <c r="H59" s="16" t="s">
        <v>384</v>
      </c>
      <c r="I59" s="15" t="s">
        <v>383</v>
      </c>
      <c r="J59" s="16" t="s">
        <v>383</v>
      </c>
      <c r="K59" s="18">
        <v>0</v>
      </c>
      <c r="L59" s="19">
        <v>0.09</v>
      </c>
      <c r="M59" s="19">
        <v>0</v>
      </c>
      <c r="N59" s="19">
        <v>0</v>
      </c>
      <c r="O59" s="90">
        <f>SUM(K59:N59)</f>
        <v>0.09</v>
      </c>
      <c r="P59" s="78">
        <v>13102</v>
      </c>
    </row>
    <row r="60" spans="1:16" x14ac:dyDescent="0.2">
      <c r="A60" s="10">
        <v>58</v>
      </c>
      <c r="B60" s="15" t="s">
        <v>416</v>
      </c>
      <c r="C60" s="15" t="s">
        <v>417</v>
      </c>
      <c r="D60" s="27" t="str">
        <f>VLOOKUP(B60,'TAX INFO'!$B$2:$G$874,3,0)</f>
        <v xml:space="preserve">Power Sector Assets &amp; Liabilities Management Corporation </v>
      </c>
      <c r="E60" s="27" t="str">
        <f>VLOOKUP(B60,'TAX INFO'!$B$2:$G$874,5,0)</f>
        <v>215-799-653-000</v>
      </c>
      <c r="F60" s="15" t="s">
        <v>385</v>
      </c>
      <c r="G60" s="15" t="s">
        <v>383</v>
      </c>
      <c r="H60" s="16" t="s">
        <v>384</v>
      </c>
      <c r="I60" s="15" t="s">
        <v>383</v>
      </c>
      <c r="J60" s="16" t="s">
        <v>384</v>
      </c>
      <c r="K60" s="18">
        <v>109.75</v>
      </c>
      <c r="L60" s="19">
        <v>0</v>
      </c>
      <c r="M60" s="19">
        <v>13.17</v>
      </c>
      <c r="N60" s="19">
        <v>-2.2000000000000002</v>
      </c>
      <c r="O60" s="90">
        <f>SUM(K60:N60)</f>
        <v>120.72</v>
      </c>
      <c r="P60" s="78">
        <v>13103</v>
      </c>
    </row>
    <row r="61" spans="1:16" x14ac:dyDescent="0.2">
      <c r="A61" s="10">
        <v>59</v>
      </c>
      <c r="B61" s="15" t="s">
        <v>398</v>
      </c>
      <c r="C61" s="15" t="s">
        <v>418</v>
      </c>
      <c r="D61" s="27" t="str">
        <f>VLOOKUP(B61,'TAX INFO'!$B$2:$G$874,3,0)</f>
        <v xml:space="preserve">Anda Power Corporation </v>
      </c>
      <c r="E61" s="27" t="str">
        <f>VLOOKUP(B61,'TAX INFO'!$B$2:$G$874,5,0)</f>
        <v>008-527-938-000</v>
      </c>
      <c r="F61" s="15" t="s">
        <v>385</v>
      </c>
      <c r="G61" s="15" t="s">
        <v>383</v>
      </c>
      <c r="H61" s="16" t="s">
        <v>384</v>
      </c>
      <c r="I61" s="15" t="s">
        <v>384</v>
      </c>
      <c r="J61" s="16" t="s">
        <v>383</v>
      </c>
      <c r="K61" s="18">
        <v>0</v>
      </c>
      <c r="L61" s="19">
        <v>35.51</v>
      </c>
      <c r="M61" s="19">
        <v>0</v>
      </c>
      <c r="N61" s="19">
        <v>-0.71</v>
      </c>
      <c r="O61" s="90">
        <f>SUM(K61:N61)</f>
        <v>34.799999999999997</v>
      </c>
      <c r="P61" s="78">
        <v>13085</v>
      </c>
    </row>
    <row r="62" spans="1:16" x14ac:dyDescent="0.2">
      <c r="A62" s="10">
        <v>60</v>
      </c>
      <c r="B62" s="15" t="s">
        <v>419</v>
      </c>
      <c r="C62" s="15" t="s">
        <v>419</v>
      </c>
      <c r="D62" s="27" t="str">
        <f>VLOOKUP(B62,'TAX INFO'!$B$2:$G$874,3,0)</f>
        <v xml:space="preserve">Balamban Enerzone Corporation </v>
      </c>
      <c r="E62" s="27" t="str">
        <f>VLOOKUP(B62,'TAX INFO'!$B$2:$G$874,5,0)</f>
        <v>250-328-123-000</v>
      </c>
      <c r="F62" s="15" t="s">
        <v>385</v>
      </c>
      <c r="G62" s="15" t="s">
        <v>383</v>
      </c>
      <c r="H62" s="16" t="s">
        <v>384</v>
      </c>
      <c r="I62" s="15" t="s">
        <v>384</v>
      </c>
      <c r="J62" s="16" t="s">
        <v>384</v>
      </c>
      <c r="K62" s="18">
        <v>733.07</v>
      </c>
      <c r="L62" s="19">
        <v>0</v>
      </c>
      <c r="M62" s="19">
        <v>87.97</v>
      </c>
      <c r="N62" s="19">
        <v>-14.66</v>
      </c>
      <c r="O62" s="90">
        <f>SUM(K62:N62)</f>
        <v>806.38000000000011</v>
      </c>
      <c r="P62" s="78">
        <v>13104</v>
      </c>
    </row>
    <row r="63" spans="1:16" x14ac:dyDescent="0.2">
      <c r="A63" s="10">
        <v>61</v>
      </c>
      <c r="B63" s="15" t="s">
        <v>420</v>
      </c>
      <c r="C63" s="15" t="s">
        <v>420</v>
      </c>
      <c r="D63" s="27" t="str">
        <f>VLOOKUP(B63,'TAX INFO'!$B$2:$G$874,3,0)</f>
        <v xml:space="preserve">Biotech Farms Incorporated </v>
      </c>
      <c r="E63" s="27" t="str">
        <f>VLOOKUP(B63,'TAX INFO'!$B$2:$G$874,5,0)</f>
        <v>005-925-227-000</v>
      </c>
      <c r="F63" s="15" t="s">
        <v>382</v>
      </c>
      <c r="G63" s="15" t="s">
        <v>383</v>
      </c>
      <c r="H63" s="16" t="s">
        <v>384</v>
      </c>
      <c r="I63" s="15" t="s">
        <v>383</v>
      </c>
      <c r="J63" s="16" t="s">
        <v>383</v>
      </c>
      <c r="K63" s="18">
        <v>0</v>
      </c>
      <c r="L63" s="19">
        <v>0.04</v>
      </c>
      <c r="M63" s="19">
        <v>0</v>
      </c>
      <c r="N63" s="19">
        <v>0</v>
      </c>
      <c r="O63" s="90">
        <f>SUM(K63:N63)</f>
        <v>0.04</v>
      </c>
      <c r="P63" s="78">
        <v>13105</v>
      </c>
    </row>
    <row r="64" spans="1:16" x14ac:dyDescent="0.2">
      <c r="A64" s="10">
        <v>62</v>
      </c>
      <c r="B64" s="15" t="s">
        <v>421</v>
      </c>
      <c r="C64" s="15" t="s">
        <v>421</v>
      </c>
      <c r="D64" s="27" t="str">
        <f>VLOOKUP(B64,'TAX INFO'!$B$2:$G$874,3,0)</f>
        <v>Bac-Man Geothermal, Inc.</v>
      </c>
      <c r="E64" s="27" t="str">
        <f>VLOOKUP(B64,'TAX INFO'!$B$2:$G$874,5,0)</f>
        <v>007-721-206-000</v>
      </c>
      <c r="F64" s="15" t="s">
        <v>382</v>
      </c>
      <c r="G64" s="15" t="s">
        <v>383</v>
      </c>
      <c r="H64" s="16" t="s">
        <v>384</v>
      </c>
      <c r="I64" s="15" t="s">
        <v>383</v>
      </c>
      <c r="J64" s="16" t="s">
        <v>384</v>
      </c>
      <c r="K64" s="18">
        <v>14294.95</v>
      </c>
      <c r="L64" s="19">
        <v>0</v>
      </c>
      <c r="M64" s="19">
        <v>1715.39</v>
      </c>
      <c r="N64" s="19">
        <v>-285.89999999999998</v>
      </c>
      <c r="O64" s="90">
        <f>SUM(K64:N64)</f>
        <v>15724.44</v>
      </c>
      <c r="P64" s="78">
        <v>13106</v>
      </c>
    </row>
    <row r="65" spans="1:16" x14ac:dyDescent="0.2">
      <c r="A65" s="10">
        <v>63</v>
      </c>
      <c r="B65" s="15" t="s">
        <v>422</v>
      </c>
      <c r="C65" s="15" t="s">
        <v>422</v>
      </c>
      <c r="D65" s="27" t="str">
        <f>VLOOKUP(B65,'TAX INFO'!$B$2:$G$874,3,0)</f>
        <v>Bac-Man Geothermal, Inc.</v>
      </c>
      <c r="E65" s="27" t="str">
        <f>VLOOKUP(B65,'TAX INFO'!$B$2:$G$874,5,0)</f>
        <v>007-721-206-000</v>
      </c>
      <c r="F65" s="15" t="s">
        <v>385</v>
      </c>
      <c r="G65" s="15" t="s">
        <v>383</v>
      </c>
      <c r="H65" s="16" t="s">
        <v>384</v>
      </c>
      <c r="I65" s="15" t="s">
        <v>384</v>
      </c>
      <c r="J65" s="16" t="s">
        <v>384</v>
      </c>
      <c r="K65" s="18">
        <v>623.69000000000005</v>
      </c>
      <c r="L65" s="19">
        <v>0</v>
      </c>
      <c r="M65" s="19">
        <v>74.84</v>
      </c>
      <c r="N65" s="19">
        <v>-12.47</v>
      </c>
      <c r="O65" s="90">
        <f>SUM(K65:N65)</f>
        <v>686.06000000000006</v>
      </c>
      <c r="P65" s="78">
        <v>13106</v>
      </c>
    </row>
    <row r="66" spans="1:16" x14ac:dyDescent="0.2">
      <c r="A66" s="10">
        <v>64</v>
      </c>
      <c r="B66" s="15" t="s">
        <v>423</v>
      </c>
      <c r="C66" s="15" t="s">
        <v>423</v>
      </c>
      <c r="D66" s="27" t="str">
        <f>VLOOKUP(B66,'TAX INFO'!$B$2:$G$874,3,0)</f>
        <v>Bac-Man Geothermal, Inc.</v>
      </c>
      <c r="E66" s="27" t="str">
        <f>VLOOKUP(B66,'TAX INFO'!$B$2:$G$874,5,0)</f>
        <v>007-721-206-000</v>
      </c>
      <c r="F66" s="15" t="s">
        <v>385</v>
      </c>
      <c r="G66" s="15" t="s">
        <v>383</v>
      </c>
      <c r="H66" s="16" t="s">
        <v>384</v>
      </c>
      <c r="I66" s="15" t="s">
        <v>384</v>
      </c>
      <c r="J66" s="16" t="s">
        <v>384</v>
      </c>
      <c r="K66" s="18">
        <v>6790.61</v>
      </c>
      <c r="L66" s="19">
        <v>0</v>
      </c>
      <c r="M66" s="19">
        <v>814.87</v>
      </c>
      <c r="N66" s="19">
        <v>-135.81</v>
      </c>
      <c r="O66" s="90">
        <f>SUM(K66:N66)</f>
        <v>7469.6699999999992</v>
      </c>
      <c r="P66" s="78">
        <v>13106</v>
      </c>
    </row>
    <row r="67" spans="1:16" x14ac:dyDescent="0.2">
      <c r="A67" s="10">
        <v>65</v>
      </c>
      <c r="B67" s="15" t="s">
        <v>423</v>
      </c>
      <c r="C67" s="15" t="s">
        <v>83</v>
      </c>
      <c r="D67" s="27" t="str">
        <f>VLOOKUP(B67,'TAX INFO'!$B$2:$G$874,3,0)</f>
        <v>Bac-Man Geothermal, Inc.</v>
      </c>
      <c r="E67" s="27" t="str">
        <f>VLOOKUP(B67,'TAX INFO'!$B$2:$G$874,5,0)</f>
        <v>007-721-206-000</v>
      </c>
      <c r="F67" s="15" t="s">
        <v>385</v>
      </c>
      <c r="G67" s="15" t="s">
        <v>383</v>
      </c>
      <c r="H67" s="16" t="s">
        <v>384</v>
      </c>
      <c r="I67" s="15" t="s">
        <v>384</v>
      </c>
      <c r="J67" s="16" t="s">
        <v>383</v>
      </c>
      <c r="K67" s="18">
        <v>0</v>
      </c>
      <c r="L67" s="19">
        <v>1471.41</v>
      </c>
      <c r="M67" s="19">
        <v>0</v>
      </c>
      <c r="N67" s="19">
        <v>-29.43</v>
      </c>
      <c r="O67" s="90">
        <f>SUM(K67:N67)</f>
        <v>1441.98</v>
      </c>
      <c r="P67" s="78">
        <v>13106</v>
      </c>
    </row>
    <row r="68" spans="1:16" x14ac:dyDescent="0.2">
      <c r="A68" s="10">
        <v>66</v>
      </c>
      <c r="B68" s="15" t="s">
        <v>423</v>
      </c>
      <c r="C68" s="15" t="s">
        <v>84</v>
      </c>
      <c r="D68" s="27" t="str">
        <f>VLOOKUP(B68,'TAX INFO'!$B$2:$G$874,3,0)</f>
        <v>Bac-Man Geothermal, Inc.</v>
      </c>
      <c r="E68" s="27" t="str">
        <f>VLOOKUP(B68,'TAX INFO'!$B$2:$G$874,5,0)</f>
        <v>007-721-206-000</v>
      </c>
      <c r="F68" s="15" t="s">
        <v>385</v>
      </c>
      <c r="G68" s="15" t="s">
        <v>383</v>
      </c>
      <c r="H68" s="16" t="s">
        <v>384</v>
      </c>
      <c r="I68" s="15" t="s">
        <v>384</v>
      </c>
      <c r="J68" s="16" t="s">
        <v>384</v>
      </c>
      <c r="K68" s="18">
        <v>2540.11</v>
      </c>
      <c r="L68" s="19">
        <v>0</v>
      </c>
      <c r="M68" s="19">
        <v>304.81</v>
      </c>
      <c r="N68" s="19">
        <v>-50.8</v>
      </c>
      <c r="O68" s="90">
        <f>SUM(K68:N68)</f>
        <v>2794.12</v>
      </c>
      <c r="P68" s="78">
        <v>13106</v>
      </c>
    </row>
    <row r="69" spans="1:16" x14ac:dyDescent="0.2">
      <c r="A69" s="10">
        <v>67</v>
      </c>
      <c r="B69" s="15" t="s">
        <v>424</v>
      </c>
      <c r="C69" s="15" t="s">
        <v>424</v>
      </c>
      <c r="D69" s="27" t="str">
        <f>VLOOKUP(B69,'TAX INFO'!$B$2:$G$874,3,0)</f>
        <v>Bicol Hydropower Corporation</v>
      </c>
      <c r="E69" s="27" t="str">
        <f>VLOOKUP(B69,'TAX INFO'!$B$2:$G$874,5,0)</f>
        <v>004-186-212-000</v>
      </c>
      <c r="F69" s="15" t="s">
        <v>382</v>
      </c>
      <c r="G69" s="15" t="s">
        <v>384</v>
      </c>
      <c r="H69" s="16" t="s">
        <v>384</v>
      </c>
      <c r="I69" s="15" t="s">
        <v>383</v>
      </c>
      <c r="J69" s="16" t="s">
        <v>384</v>
      </c>
      <c r="K69" s="18">
        <v>0.52</v>
      </c>
      <c r="L69" s="19">
        <v>0</v>
      </c>
      <c r="M69" s="19">
        <v>0.06</v>
      </c>
      <c r="N69" s="19">
        <v>0</v>
      </c>
      <c r="O69" s="90">
        <f>SUM(K69:N69)</f>
        <v>0.58000000000000007</v>
      </c>
      <c r="P69" s="78">
        <v>13107</v>
      </c>
    </row>
    <row r="70" spans="1:16" x14ac:dyDescent="0.2">
      <c r="A70" s="10">
        <v>68</v>
      </c>
      <c r="B70" s="15" t="s">
        <v>424</v>
      </c>
      <c r="C70" s="15" t="s">
        <v>425</v>
      </c>
      <c r="D70" s="27" t="str">
        <f>VLOOKUP(B70,'TAX INFO'!$B$2:$G$874,3,0)</f>
        <v>Bicol Hydropower Corporation</v>
      </c>
      <c r="E70" s="27" t="str">
        <f>VLOOKUP(B70,'TAX INFO'!$B$2:$G$874,5,0)</f>
        <v>004-186-212-000</v>
      </c>
      <c r="F70" s="15" t="s">
        <v>385</v>
      </c>
      <c r="G70" s="15" t="s">
        <v>384</v>
      </c>
      <c r="H70" s="16" t="s">
        <v>384</v>
      </c>
      <c r="I70" s="15" t="s">
        <v>383</v>
      </c>
      <c r="J70" s="16" t="s">
        <v>384</v>
      </c>
      <c r="K70" s="18">
        <v>0.01</v>
      </c>
      <c r="L70" s="19">
        <v>0</v>
      </c>
      <c r="M70" s="19">
        <v>0</v>
      </c>
      <c r="N70" s="19">
        <v>0</v>
      </c>
      <c r="O70" s="90">
        <f>SUM(K70:N70)</f>
        <v>0.01</v>
      </c>
      <c r="P70" s="78">
        <v>13107</v>
      </c>
    </row>
    <row r="71" spans="1:16" x14ac:dyDescent="0.2">
      <c r="A71" s="10">
        <v>69</v>
      </c>
      <c r="B71" s="15" t="s">
        <v>413</v>
      </c>
      <c r="C71" s="15" t="s">
        <v>426</v>
      </c>
      <c r="D71" s="27" t="str">
        <f>VLOOKUP(B71,'TAX INFO'!$B$2:$G$874,3,0)</f>
        <v xml:space="preserve">Therma Luzon, Inc. </v>
      </c>
      <c r="E71" s="27" t="str">
        <f>VLOOKUP(B71,'TAX INFO'!$B$2:$G$874,5,0)</f>
        <v>266-567-164-000</v>
      </c>
      <c r="F71" s="15" t="s">
        <v>385</v>
      </c>
      <c r="G71" s="15" t="s">
        <v>383</v>
      </c>
      <c r="H71" s="16" t="s">
        <v>384</v>
      </c>
      <c r="I71" s="15" t="s">
        <v>384</v>
      </c>
      <c r="J71" s="16" t="s">
        <v>384</v>
      </c>
      <c r="K71" s="18">
        <v>35.74</v>
      </c>
      <c r="L71" s="19">
        <v>0</v>
      </c>
      <c r="M71" s="19">
        <v>4.29</v>
      </c>
      <c r="N71" s="19">
        <v>-0.71</v>
      </c>
      <c r="O71" s="90">
        <f>SUM(K71:N71)</f>
        <v>39.32</v>
      </c>
      <c r="P71" s="78">
        <v>13101</v>
      </c>
    </row>
    <row r="72" spans="1:16" x14ac:dyDescent="0.2">
      <c r="A72" s="10">
        <v>70</v>
      </c>
      <c r="B72" s="15" t="s">
        <v>413</v>
      </c>
      <c r="C72" s="15" t="s">
        <v>366</v>
      </c>
      <c r="D72" s="27" t="str">
        <f>VLOOKUP(B72,'TAX INFO'!$B$2:$G$874,3,0)</f>
        <v xml:space="preserve">Therma Luzon, Inc. </v>
      </c>
      <c r="E72" s="27" t="str">
        <f>VLOOKUP(B72,'TAX INFO'!$B$2:$G$874,5,0)</f>
        <v>266-567-164-000</v>
      </c>
      <c r="F72" s="15" t="s">
        <v>385</v>
      </c>
      <c r="G72" s="15" t="s">
        <v>383</v>
      </c>
      <c r="H72" s="16" t="s">
        <v>384</v>
      </c>
      <c r="I72" s="15" t="s">
        <v>384</v>
      </c>
      <c r="J72" s="16" t="s">
        <v>384</v>
      </c>
      <c r="K72" s="18">
        <v>3.45</v>
      </c>
      <c r="L72" s="19">
        <v>0</v>
      </c>
      <c r="M72" s="19">
        <v>0.41</v>
      </c>
      <c r="N72" s="19">
        <v>-7.0000000000000007E-2</v>
      </c>
      <c r="O72" s="90">
        <f>SUM(K72:N72)</f>
        <v>3.7900000000000005</v>
      </c>
      <c r="P72" s="78">
        <v>13101</v>
      </c>
    </row>
    <row r="73" spans="1:16" x14ac:dyDescent="0.2">
      <c r="A73" s="10">
        <v>71</v>
      </c>
      <c r="B73" s="15" t="s">
        <v>427</v>
      </c>
      <c r="C73" s="15" t="s">
        <v>427</v>
      </c>
      <c r="D73" s="27" t="str">
        <f>VLOOKUP(B73,'TAX INFO'!$B$2:$G$874,3,0)</f>
        <v xml:space="preserve">Biliran Electric Cooperative, Inc. </v>
      </c>
      <c r="E73" s="27" t="str">
        <f>VLOOKUP(B73,'TAX INFO'!$B$2:$G$874,5,0)</f>
        <v>000-608-067-000</v>
      </c>
      <c r="F73" s="15" t="s">
        <v>385</v>
      </c>
      <c r="G73" s="15" t="s">
        <v>383</v>
      </c>
      <c r="H73" s="16" t="s">
        <v>383</v>
      </c>
      <c r="I73" s="15" t="s">
        <v>384</v>
      </c>
      <c r="J73" s="16" t="s">
        <v>384</v>
      </c>
      <c r="K73" s="18">
        <v>2414.08</v>
      </c>
      <c r="L73" s="19">
        <v>0</v>
      </c>
      <c r="M73" s="19">
        <v>289.69</v>
      </c>
      <c r="N73" s="19">
        <v>-48.28</v>
      </c>
      <c r="O73" s="90">
        <f>SUM(K73:N73)</f>
        <v>2655.49</v>
      </c>
      <c r="P73" s="78">
        <v>13108</v>
      </c>
    </row>
    <row r="74" spans="1:16" x14ac:dyDescent="0.2">
      <c r="A74" s="10">
        <v>72</v>
      </c>
      <c r="B74" s="15" t="s">
        <v>428</v>
      </c>
      <c r="C74" s="15" t="s">
        <v>428</v>
      </c>
      <c r="D74" s="27" t="str">
        <f>VLOOKUP(B74,'TAX INFO'!$B$2:$G$874,3,0)</f>
        <v xml:space="preserve">Bohol Light Company, Inc. </v>
      </c>
      <c r="E74" s="27" t="str">
        <f>VLOOKUP(B74,'TAX INFO'!$B$2:$G$874,5,0)</f>
        <v>005-372-703-000</v>
      </c>
      <c r="F74" s="15" t="s">
        <v>385</v>
      </c>
      <c r="G74" s="15" t="s">
        <v>383</v>
      </c>
      <c r="H74" s="16" t="s">
        <v>384</v>
      </c>
      <c r="I74" s="15" t="s">
        <v>384</v>
      </c>
      <c r="J74" s="16" t="s">
        <v>384</v>
      </c>
      <c r="K74" s="18">
        <v>13384.61</v>
      </c>
      <c r="L74" s="19">
        <v>0</v>
      </c>
      <c r="M74" s="19">
        <v>1606.15</v>
      </c>
      <c r="N74" s="19">
        <v>-267.69</v>
      </c>
      <c r="O74" s="90">
        <f>SUM(K74:N74)</f>
        <v>14723.07</v>
      </c>
      <c r="P74" s="78">
        <v>13109</v>
      </c>
    </row>
    <row r="75" spans="1:16" x14ac:dyDescent="0.2">
      <c r="A75" s="92">
        <v>73</v>
      </c>
      <c r="B75" s="93" t="s">
        <v>88</v>
      </c>
      <c r="C75" s="93" t="s">
        <v>88</v>
      </c>
      <c r="D75" s="94" t="str">
        <f>VLOOKUP(B75,'TAX INFO'!$B$2:$G$874,3,0)</f>
        <v>Biliran Geothermal Incorporated</v>
      </c>
      <c r="E75" s="94" t="str">
        <f>VLOOKUP(B75,'TAX INFO'!$B$2:$G$874,5,0)</f>
        <v>006-911-279-00000</v>
      </c>
      <c r="F75" s="93" t="s">
        <v>385</v>
      </c>
      <c r="G75" s="93" t="s">
        <v>383</v>
      </c>
      <c r="H75" s="95" t="s">
        <v>384</v>
      </c>
      <c r="I75" s="93" t="s">
        <v>383</v>
      </c>
      <c r="J75" s="95" t="s">
        <v>383</v>
      </c>
      <c r="K75" s="96"/>
      <c r="L75" s="97"/>
      <c r="M75" s="97"/>
      <c r="N75" s="97"/>
      <c r="O75" s="98"/>
      <c r="P75" s="78">
        <v>13110</v>
      </c>
    </row>
    <row r="76" spans="1:16" x14ac:dyDescent="0.2">
      <c r="A76" s="10">
        <v>73</v>
      </c>
      <c r="B76" s="15" t="s">
        <v>88</v>
      </c>
      <c r="C76" s="15" t="s">
        <v>89</v>
      </c>
      <c r="D76" s="27" t="str">
        <f>VLOOKUP(B76,'TAX INFO'!$B$2:$G$874,3,0)</f>
        <v>Biliran Geothermal Incorporated</v>
      </c>
      <c r="E76" s="27" t="str">
        <f>VLOOKUP(B76,'TAX INFO'!$B$2:$G$874,5,0)</f>
        <v>006-911-279-00000</v>
      </c>
      <c r="F76" s="15" t="s">
        <v>385</v>
      </c>
      <c r="G76" s="15" t="s">
        <v>383</v>
      </c>
      <c r="H76" s="16" t="s">
        <v>384</v>
      </c>
      <c r="I76" s="15" t="s">
        <v>383</v>
      </c>
      <c r="J76" s="16" t="s">
        <v>383</v>
      </c>
      <c r="K76" s="18">
        <v>0</v>
      </c>
      <c r="L76" s="19">
        <v>47.44</v>
      </c>
      <c r="M76" s="19">
        <v>0</v>
      </c>
      <c r="N76" s="19">
        <v>-0.95</v>
      </c>
      <c r="O76" s="90">
        <f>SUM(K76:N76)</f>
        <v>46.489999999999995</v>
      </c>
      <c r="P76" s="78">
        <v>13110</v>
      </c>
    </row>
    <row r="77" spans="1:16" x14ac:dyDescent="0.2">
      <c r="A77" s="10">
        <v>74</v>
      </c>
      <c r="B77" s="15" t="s">
        <v>90</v>
      </c>
      <c r="C77" s="15" t="s">
        <v>90</v>
      </c>
      <c r="D77" s="27" t="str">
        <f>VLOOKUP(B77,'TAX INFO'!$B$2:$G$874,3,0)</f>
        <v xml:space="preserve">Bohol I Electric Cooperative, Inc. </v>
      </c>
      <c r="E77" s="27" t="str">
        <f>VLOOKUP(B77,'TAX INFO'!$B$2:$G$874,5,0)</f>
        <v>000-534-418-000</v>
      </c>
      <c r="F77" s="15" t="s">
        <v>385</v>
      </c>
      <c r="G77" s="15" t="s">
        <v>383</v>
      </c>
      <c r="H77" s="16" t="s">
        <v>384</v>
      </c>
      <c r="I77" s="15" t="s">
        <v>384</v>
      </c>
      <c r="J77" s="16" t="s">
        <v>384</v>
      </c>
      <c r="K77" s="18">
        <v>51758.29</v>
      </c>
      <c r="L77" s="19">
        <v>0</v>
      </c>
      <c r="M77" s="19">
        <v>6210.99</v>
      </c>
      <c r="N77" s="19">
        <v>-1035.17</v>
      </c>
      <c r="O77" s="90">
        <f>SUM(K77:N77)</f>
        <v>56934.11</v>
      </c>
      <c r="P77" s="78">
        <v>13111</v>
      </c>
    </row>
    <row r="78" spans="1:16" x14ac:dyDescent="0.2">
      <c r="A78" s="10">
        <v>75</v>
      </c>
      <c r="B78" s="15" t="s">
        <v>91</v>
      </c>
      <c r="C78" s="15" t="s">
        <v>91</v>
      </c>
      <c r="D78" s="27" t="str">
        <f>VLOOKUP(B78,'TAX INFO'!$B$2:$G$874,3,0)</f>
        <v xml:space="preserve">Bohol II Electric Cooperative, Inc. </v>
      </c>
      <c r="E78" s="27" t="str">
        <f>VLOOKUP(B78,'TAX INFO'!$B$2:$G$874,5,0)</f>
        <v>610-002-030-585</v>
      </c>
      <c r="F78" s="15" t="s">
        <v>385</v>
      </c>
      <c r="G78" s="15" t="s">
        <v>383</v>
      </c>
      <c r="H78" s="16" t="s">
        <v>384</v>
      </c>
      <c r="I78" s="15" t="s">
        <v>384</v>
      </c>
      <c r="J78" s="16" t="s">
        <v>384</v>
      </c>
      <c r="K78" s="18">
        <v>24899.87</v>
      </c>
      <c r="L78" s="19">
        <v>0</v>
      </c>
      <c r="M78" s="19">
        <v>2987.98</v>
      </c>
      <c r="N78" s="19">
        <v>-498</v>
      </c>
      <c r="O78" s="90">
        <f>SUM(K78:N78)</f>
        <v>27389.85</v>
      </c>
      <c r="P78" s="78">
        <v>13112</v>
      </c>
    </row>
    <row r="79" spans="1:16" x14ac:dyDescent="0.2">
      <c r="A79" s="10">
        <v>76</v>
      </c>
      <c r="B79" s="15" t="s">
        <v>92</v>
      </c>
      <c r="C79" s="15" t="s">
        <v>92</v>
      </c>
      <c r="D79" s="27" t="str">
        <f>VLOOKUP(B79,'TAX INFO'!$B$2:$G$874,3,0)</f>
        <v xml:space="preserve">Bosung Solartec Inc. </v>
      </c>
      <c r="E79" s="27" t="str">
        <f>VLOOKUP(B79,'TAX INFO'!$B$2:$G$874,5,0)</f>
        <v>009-112-766-000</v>
      </c>
      <c r="F79" s="15" t="s">
        <v>382</v>
      </c>
      <c r="G79" s="15" t="s">
        <v>384</v>
      </c>
      <c r="H79" s="16" t="s">
        <v>384</v>
      </c>
      <c r="I79" s="15" t="s">
        <v>383</v>
      </c>
      <c r="J79" s="16" t="s">
        <v>384</v>
      </c>
      <c r="K79" s="18">
        <v>0.09</v>
      </c>
      <c r="L79" s="19">
        <v>0</v>
      </c>
      <c r="M79" s="19">
        <v>0.01</v>
      </c>
      <c r="N79" s="19">
        <v>0</v>
      </c>
      <c r="O79" s="90">
        <f>SUM(K79:N79)</f>
        <v>9.9999999999999992E-2</v>
      </c>
      <c r="P79" s="78">
        <v>13113</v>
      </c>
    </row>
    <row r="80" spans="1:16" x14ac:dyDescent="0.2">
      <c r="A80" s="92">
        <v>77</v>
      </c>
      <c r="B80" s="93" t="s">
        <v>429</v>
      </c>
      <c r="C80" s="93" t="s">
        <v>429</v>
      </c>
      <c r="D80" s="94" t="str">
        <f>VLOOKUP(B80,'TAX INFO'!$B$2:$G$874,3,0)</f>
        <v xml:space="preserve">Belgrove Power Corporation </v>
      </c>
      <c r="E80" s="94" t="str">
        <f>VLOOKUP(B80,'TAX INFO'!$B$2:$G$874,5,0)</f>
        <v>771-533-432-000</v>
      </c>
      <c r="F80" s="93" t="s">
        <v>385</v>
      </c>
      <c r="G80" s="93" t="s">
        <v>383</v>
      </c>
      <c r="H80" s="95" t="s">
        <v>384</v>
      </c>
      <c r="I80" s="93" t="s">
        <v>384</v>
      </c>
      <c r="J80" s="95" t="s">
        <v>384</v>
      </c>
      <c r="K80" s="96"/>
      <c r="L80" s="97"/>
      <c r="M80" s="97"/>
      <c r="N80" s="97"/>
      <c r="O80" s="98"/>
      <c r="P80" s="78">
        <v>13114</v>
      </c>
    </row>
    <row r="81" spans="1:16" x14ac:dyDescent="0.2">
      <c r="A81" s="10">
        <v>77</v>
      </c>
      <c r="B81" s="15" t="s">
        <v>429</v>
      </c>
      <c r="C81" s="15" t="s">
        <v>430</v>
      </c>
      <c r="D81" s="27" t="str">
        <f>VLOOKUP(B81,'TAX INFO'!$B$2:$G$874,3,0)</f>
        <v xml:space="preserve">Belgrove Power Corporation </v>
      </c>
      <c r="E81" s="27" t="str">
        <f>VLOOKUP(B81,'TAX INFO'!$B$2:$G$874,5,0)</f>
        <v>771-533-432-000</v>
      </c>
      <c r="F81" s="15" t="s">
        <v>385</v>
      </c>
      <c r="G81" s="15" t="s">
        <v>383</v>
      </c>
      <c r="H81" s="16" t="s">
        <v>384</v>
      </c>
      <c r="I81" s="15" t="s">
        <v>384</v>
      </c>
      <c r="J81" s="16" t="s">
        <v>384</v>
      </c>
      <c r="K81" s="18">
        <v>538.1</v>
      </c>
      <c r="L81" s="19">
        <v>0</v>
      </c>
      <c r="M81" s="19">
        <v>64.569999999999993</v>
      </c>
      <c r="N81" s="19">
        <v>-10.76</v>
      </c>
      <c r="O81" s="90">
        <f>SUM(K81:N81)</f>
        <v>591.91000000000008</v>
      </c>
      <c r="P81" s="78">
        <v>13114</v>
      </c>
    </row>
    <row r="82" spans="1:16" x14ac:dyDescent="0.2">
      <c r="A82" s="10">
        <v>78</v>
      </c>
      <c r="B82" s="15" t="s">
        <v>431</v>
      </c>
      <c r="C82" s="15" t="s">
        <v>431</v>
      </c>
      <c r="D82" s="27" t="str">
        <f>VLOOKUP(B82,'TAX INFO'!$B$2:$G$874,3,0)</f>
        <v>BATAAN SOLAR ENERGY, INC.</v>
      </c>
      <c r="E82" s="27" t="str">
        <f>VLOOKUP(B82,'TAX INFO'!$B$2:$G$874,5,0)</f>
        <v>009-360-958-000</v>
      </c>
      <c r="F82" s="15" t="s">
        <v>382</v>
      </c>
      <c r="G82" s="15" t="s">
        <v>383</v>
      </c>
      <c r="H82" s="16" t="s">
        <v>383</v>
      </c>
      <c r="I82" s="15" t="s">
        <v>383</v>
      </c>
      <c r="J82" s="16" t="s">
        <v>383</v>
      </c>
      <c r="K82" s="18">
        <v>0</v>
      </c>
      <c r="L82" s="19">
        <v>10.14</v>
      </c>
      <c r="M82" s="19">
        <v>0</v>
      </c>
      <c r="N82" s="19">
        <v>-0.2</v>
      </c>
      <c r="O82" s="90">
        <f>SUM(K82:N82)</f>
        <v>9.9400000000000013</v>
      </c>
      <c r="P82" s="78">
        <v>13115</v>
      </c>
    </row>
    <row r="83" spans="1:16" x14ac:dyDescent="0.2">
      <c r="A83" s="10">
        <v>79</v>
      </c>
      <c r="B83" s="15" t="s">
        <v>431</v>
      </c>
      <c r="C83" s="15" t="s">
        <v>432</v>
      </c>
      <c r="D83" s="27" t="str">
        <f>VLOOKUP(B83,'TAX INFO'!$B$2:$G$874,3,0)</f>
        <v>BATAAN SOLAR ENERGY, INC.</v>
      </c>
      <c r="E83" s="27" t="str">
        <f>VLOOKUP(B83,'TAX INFO'!$B$2:$G$874,5,0)</f>
        <v>009-360-958-000</v>
      </c>
      <c r="F83" s="15" t="s">
        <v>385</v>
      </c>
      <c r="G83" s="15" t="s">
        <v>383</v>
      </c>
      <c r="H83" s="16" t="s">
        <v>383</v>
      </c>
      <c r="I83" s="15" t="s">
        <v>383</v>
      </c>
      <c r="J83" s="16" t="s">
        <v>383</v>
      </c>
      <c r="K83" s="18">
        <v>0</v>
      </c>
      <c r="L83" s="19">
        <v>24.33</v>
      </c>
      <c r="M83" s="19">
        <v>0</v>
      </c>
      <c r="N83" s="19">
        <v>-0.49</v>
      </c>
      <c r="O83" s="90">
        <f>SUM(K83:N83)</f>
        <v>23.84</v>
      </c>
      <c r="P83" s="78">
        <v>13115</v>
      </c>
    </row>
    <row r="84" spans="1:16" x14ac:dyDescent="0.2">
      <c r="A84" s="10">
        <v>80</v>
      </c>
      <c r="B84" s="15" t="s">
        <v>433</v>
      </c>
      <c r="C84" s="15" t="s">
        <v>433</v>
      </c>
      <c r="D84" s="27" t="str">
        <f>VLOOKUP(B84,'TAX INFO'!$B$2:$G$874,3,0)</f>
        <v>BOHECO-I SEVILLA MINI HYDRO CORPORATION</v>
      </c>
      <c r="E84" s="27" t="str">
        <f>VLOOKUP(B84,'TAX INFO'!$B$2:$G$874,5,0)</f>
        <v>269-575-962-000</v>
      </c>
      <c r="F84" s="15" t="s">
        <v>382</v>
      </c>
      <c r="G84" s="15" t="s">
        <v>383</v>
      </c>
      <c r="H84" s="16" t="s">
        <v>384</v>
      </c>
      <c r="I84" s="15" t="s">
        <v>383</v>
      </c>
      <c r="J84" s="16" t="s">
        <v>384</v>
      </c>
      <c r="K84" s="18">
        <v>3.13</v>
      </c>
      <c r="L84" s="19">
        <v>0</v>
      </c>
      <c r="M84" s="19">
        <v>0.38</v>
      </c>
      <c r="N84" s="19">
        <v>-0.06</v>
      </c>
      <c r="O84" s="90">
        <f>SUM(K84:N84)</f>
        <v>3.4499999999999997</v>
      </c>
      <c r="P84" s="78">
        <v>13116</v>
      </c>
    </row>
    <row r="85" spans="1:16" x14ac:dyDescent="0.2">
      <c r="A85" s="10">
        <v>81</v>
      </c>
      <c r="B85" s="15" t="s">
        <v>120</v>
      </c>
      <c r="C85" s="15" t="s">
        <v>120</v>
      </c>
      <c r="D85" s="27" t="str">
        <f>VLOOKUP(B85,'TAX INFO'!$B$2:$G$874,3,0)</f>
        <v xml:space="preserve">Bulacan Solar Energy Corp. </v>
      </c>
      <c r="E85" s="27" t="str">
        <f>VLOOKUP(B85,'TAX INFO'!$B$2:$G$874,5,0)</f>
        <v>009-025-130-000</v>
      </c>
      <c r="F85" s="15" t="s">
        <v>382</v>
      </c>
      <c r="G85" s="15" t="s">
        <v>383</v>
      </c>
      <c r="H85" s="16" t="s">
        <v>384</v>
      </c>
      <c r="I85" s="15" t="s">
        <v>383</v>
      </c>
      <c r="J85" s="16" t="s">
        <v>383</v>
      </c>
      <c r="K85" s="18">
        <v>0</v>
      </c>
      <c r="L85" s="19">
        <v>1.26</v>
      </c>
      <c r="M85" s="19">
        <v>0</v>
      </c>
      <c r="N85" s="19">
        <v>-0.03</v>
      </c>
      <c r="O85" s="90">
        <f>SUM(K85:N85)</f>
        <v>1.23</v>
      </c>
      <c r="P85" s="78">
        <v>13117</v>
      </c>
    </row>
    <row r="86" spans="1:16" x14ac:dyDescent="0.2">
      <c r="A86" s="10">
        <v>82</v>
      </c>
      <c r="B86" s="15" t="s">
        <v>276</v>
      </c>
      <c r="C86" s="15" t="s">
        <v>434</v>
      </c>
      <c r="D86" s="27" t="str">
        <f>VLOOKUP(B86,'TAX INFO'!$B$2:$G$874,3,0)</f>
        <v xml:space="preserve">Power Sector Asset and Liabilities Management Corporation </v>
      </c>
      <c r="E86" s="27" t="str">
        <f>VLOOKUP(B86,'TAX INFO'!$B$2:$G$874,5,0)</f>
        <v>215-799-653-000</v>
      </c>
      <c r="F86" s="15" t="s">
        <v>385</v>
      </c>
      <c r="G86" s="15" t="s">
        <v>383</v>
      </c>
      <c r="H86" s="16" t="s">
        <v>384</v>
      </c>
      <c r="I86" s="15" t="s">
        <v>384</v>
      </c>
      <c r="J86" s="16" t="s">
        <v>384</v>
      </c>
      <c r="K86" s="18">
        <v>14.24</v>
      </c>
      <c r="L86" s="19">
        <v>0</v>
      </c>
      <c r="M86" s="19">
        <v>1.71</v>
      </c>
      <c r="N86" s="19">
        <v>-0.28000000000000003</v>
      </c>
      <c r="O86" s="90">
        <f>SUM(K86:N86)</f>
        <v>15.67</v>
      </c>
      <c r="P86" s="78">
        <v>13103</v>
      </c>
    </row>
    <row r="87" spans="1:16" x14ac:dyDescent="0.2">
      <c r="A87" s="10">
        <v>83</v>
      </c>
      <c r="B87" s="15" t="s">
        <v>435</v>
      </c>
      <c r="C87" s="15" t="s">
        <v>435</v>
      </c>
      <c r="D87" s="27" t="str">
        <f>VLOOKUP(B87,'TAX INFO'!$B$2:$G$874,3,0)</f>
        <v xml:space="preserve">Bukidnon Second Electric Cooperative, Inc. </v>
      </c>
      <c r="E87" s="27" t="str">
        <f>VLOOKUP(B87,'TAX INFO'!$B$2:$G$874,5,0)</f>
        <v>000-620-433-000</v>
      </c>
      <c r="F87" s="15" t="s">
        <v>385</v>
      </c>
      <c r="G87" s="15" t="s">
        <v>383</v>
      </c>
      <c r="H87" s="16" t="s">
        <v>384</v>
      </c>
      <c r="I87" s="15" t="s">
        <v>384</v>
      </c>
      <c r="J87" s="16" t="s">
        <v>384</v>
      </c>
      <c r="K87" s="18">
        <v>6065.02</v>
      </c>
      <c r="L87" s="19">
        <v>0</v>
      </c>
      <c r="M87" s="19">
        <v>727.8</v>
      </c>
      <c r="N87" s="19">
        <v>-121.3</v>
      </c>
      <c r="O87" s="90">
        <f>SUM(K87:N87)</f>
        <v>6671.52</v>
      </c>
      <c r="P87" s="78">
        <v>13118</v>
      </c>
    </row>
    <row r="88" spans="1:16" x14ac:dyDescent="0.2">
      <c r="A88" s="10">
        <v>84</v>
      </c>
      <c r="B88" s="15" t="s">
        <v>436</v>
      </c>
      <c r="C88" s="15" t="s">
        <v>436</v>
      </c>
      <c r="D88" s="27" t="str">
        <f>VLOOKUP(B88,'TAX INFO'!$B$2:$G$874,3,0)</f>
        <v>Bayog Wind Power Corp.</v>
      </c>
      <c r="E88" s="27" t="str">
        <f>VLOOKUP(B88,'TAX INFO'!$B$2:$G$874,5,0)</f>
        <v>007-560-495-000</v>
      </c>
      <c r="F88" s="15" t="s">
        <v>382</v>
      </c>
      <c r="G88" s="15" t="s">
        <v>383</v>
      </c>
      <c r="H88" s="16" t="s">
        <v>384</v>
      </c>
      <c r="I88" s="15" t="s">
        <v>383</v>
      </c>
      <c r="J88" s="16" t="s">
        <v>383</v>
      </c>
      <c r="K88" s="18">
        <v>0</v>
      </c>
      <c r="L88" s="19">
        <v>24.46</v>
      </c>
      <c r="M88" s="19">
        <v>0</v>
      </c>
      <c r="N88" s="19">
        <v>-0.49</v>
      </c>
      <c r="O88" s="90">
        <f>SUM(K88:N88)</f>
        <v>23.970000000000002</v>
      </c>
      <c r="P88" s="78">
        <v>13119</v>
      </c>
    </row>
    <row r="89" spans="1:16" x14ac:dyDescent="0.2">
      <c r="A89" s="10">
        <v>85</v>
      </c>
      <c r="B89" s="15" t="s">
        <v>436</v>
      </c>
      <c r="C89" s="15" t="s">
        <v>87</v>
      </c>
      <c r="D89" s="27" t="str">
        <f>VLOOKUP(B89,'TAX INFO'!$B$2:$G$874,3,0)</f>
        <v>Bayog Wind Power Corp.</v>
      </c>
      <c r="E89" s="27" t="str">
        <f>VLOOKUP(B89,'TAX INFO'!$B$2:$G$874,5,0)</f>
        <v>007-560-495-000</v>
      </c>
      <c r="F89" s="15" t="s">
        <v>385</v>
      </c>
      <c r="G89" s="15" t="s">
        <v>383</v>
      </c>
      <c r="H89" s="16" t="s">
        <v>384</v>
      </c>
      <c r="I89" s="15" t="s">
        <v>383</v>
      </c>
      <c r="J89" s="16" t="s">
        <v>383</v>
      </c>
      <c r="K89" s="18">
        <v>0</v>
      </c>
      <c r="L89" s="19">
        <v>460.31</v>
      </c>
      <c r="M89" s="19">
        <v>0</v>
      </c>
      <c r="N89" s="19">
        <v>-9.2100000000000009</v>
      </c>
      <c r="O89" s="90">
        <f>SUM(K89:N89)</f>
        <v>451.1</v>
      </c>
      <c r="P89" s="78">
        <v>13119</v>
      </c>
    </row>
    <row r="90" spans="1:16" x14ac:dyDescent="0.2">
      <c r="A90" s="10">
        <v>86</v>
      </c>
      <c r="B90" s="15" t="s">
        <v>437</v>
      </c>
      <c r="C90" s="15" t="s">
        <v>437</v>
      </c>
      <c r="D90" s="27" t="str">
        <f>VLOOKUP(B90,'TAX INFO'!$B$2:$G$874,3,0)</f>
        <v>Central Azucarera de Bais, Inc.</v>
      </c>
      <c r="E90" s="27" t="str">
        <f>VLOOKUP(B90,'TAX INFO'!$B$2:$G$874,5,0)</f>
        <v>000-111-111-000</v>
      </c>
      <c r="F90" s="15" t="s">
        <v>382</v>
      </c>
      <c r="G90" s="15" t="s">
        <v>383</v>
      </c>
      <c r="H90" s="16" t="s">
        <v>384</v>
      </c>
      <c r="I90" s="15" t="s">
        <v>383</v>
      </c>
      <c r="J90" s="16" t="s">
        <v>384</v>
      </c>
      <c r="K90" s="18">
        <v>1.25</v>
      </c>
      <c r="L90" s="19">
        <v>0</v>
      </c>
      <c r="M90" s="19">
        <v>0.15</v>
      </c>
      <c r="N90" s="19">
        <v>-0.02</v>
      </c>
      <c r="O90" s="90">
        <f>SUM(K90:N90)</f>
        <v>1.38</v>
      </c>
      <c r="P90" s="78">
        <v>13120</v>
      </c>
    </row>
    <row r="91" spans="1:16" x14ac:dyDescent="0.2">
      <c r="A91" s="10">
        <v>87</v>
      </c>
      <c r="B91" s="15" t="s">
        <v>437</v>
      </c>
      <c r="C91" s="15" t="s">
        <v>438</v>
      </c>
      <c r="D91" s="27" t="str">
        <f>VLOOKUP(B91,'TAX INFO'!$B$2:$G$874,3,0)</f>
        <v>Central Azucarera de Bais, Inc.</v>
      </c>
      <c r="E91" s="27" t="str">
        <f>VLOOKUP(B91,'TAX INFO'!$B$2:$G$874,5,0)</f>
        <v>000-111-111-000</v>
      </c>
      <c r="F91" s="15" t="s">
        <v>385</v>
      </c>
      <c r="G91" s="15" t="s">
        <v>383</v>
      </c>
      <c r="H91" s="16" t="s">
        <v>384</v>
      </c>
      <c r="I91" s="15" t="s">
        <v>383</v>
      </c>
      <c r="J91" s="16" t="s">
        <v>384</v>
      </c>
      <c r="K91" s="18">
        <v>103.04</v>
      </c>
      <c r="L91" s="19">
        <v>0</v>
      </c>
      <c r="M91" s="19">
        <v>12.36</v>
      </c>
      <c r="N91" s="19">
        <v>-2.06</v>
      </c>
      <c r="O91" s="90">
        <f>SUM(K91:N91)</f>
        <v>113.34</v>
      </c>
      <c r="P91" s="78">
        <v>13120</v>
      </c>
    </row>
    <row r="92" spans="1:16" x14ac:dyDescent="0.2">
      <c r="A92" s="92">
        <v>88</v>
      </c>
      <c r="B92" s="93" t="s">
        <v>439</v>
      </c>
      <c r="C92" s="93" t="s">
        <v>439</v>
      </c>
      <c r="D92" s="94" t="str">
        <f>VLOOKUP(B92,'TAX INFO'!$B$2:$G$874,3,0)</f>
        <v xml:space="preserve">Central Azucarera Don Pedro, Inc. </v>
      </c>
      <c r="E92" s="94" t="str">
        <f>VLOOKUP(B92,'TAX INFO'!$B$2:$G$874,5,0)</f>
        <v>214-280-422-000</v>
      </c>
      <c r="F92" s="93" t="s">
        <v>385</v>
      </c>
      <c r="G92" s="93" t="s">
        <v>383</v>
      </c>
      <c r="H92" s="95" t="s">
        <v>384</v>
      </c>
      <c r="I92" s="93" t="s">
        <v>383</v>
      </c>
      <c r="J92" s="95" t="s">
        <v>384</v>
      </c>
      <c r="K92" s="96"/>
      <c r="L92" s="97"/>
      <c r="M92" s="97"/>
      <c r="N92" s="97"/>
      <c r="O92" s="98"/>
      <c r="P92" s="78">
        <v>13121</v>
      </c>
    </row>
    <row r="93" spans="1:16" x14ac:dyDescent="0.2">
      <c r="A93" s="10">
        <v>88</v>
      </c>
      <c r="B93" s="15" t="s">
        <v>439</v>
      </c>
      <c r="C93" s="15" t="s">
        <v>110</v>
      </c>
      <c r="D93" s="27" t="str">
        <f>VLOOKUP(B93,'TAX INFO'!$B$2:$G$874,3,0)</f>
        <v xml:space="preserve">Central Azucarera Don Pedro, Inc. </v>
      </c>
      <c r="E93" s="27" t="str">
        <f>VLOOKUP(B93,'TAX INFO'!$B$2:$G$874,5,0)</f>
        <v>214-280-422-000</v>
      </c>
      <c r="F93" s="15" t="s">
        <v>385</v>
      </c>
      <c r="G93" s="15" t="s">
        <v>383</v>
      </c>
      <c r="H93" s="16" t="s">
        <v>384</v>
      </c>
      <c r="I93" s="15" t="s">
        <v>383</v>
      </c>
      <c r="J93" s="16" t="s">
        <v>384</v>
      </c>
      <c r="K93" s="18">
        <v>491.26</v>
      </c>
      <c r="L93" s="19">
        <v>0</v>
      </c>
      <c r="M93" s="19">
        <v>58.95</v>
      </c>
      <c r="N93" s="19">
        <v>-9.83</v>
      </c>
      <c r="O93" s="90">
        <f>SUM(K93:N93)</f>
        <v>540.38</v>
      </c>
      <c r="P93" s="78">
        <v>13121</v>
      </c>
    </row>
    <row r="94" spans="1:16" x14ac:dyDescent="0.2">
      <c r="A94" s="10">
        <v>89</v>
      </c>
      <c r="B94" s="15" t="s">
        <v>96</v>
      </c>
      <c r="C94" s="15" t="s">
        <v>96</v>
      </c>
      <c r="D94" s="27" t="str">
        <f>VLOOKUP(B94,'TAX INFO'!$B$2:$G$874,3,0)</f>
        <v xml:space="preserve">Cagayan I Electric Cooperative, Inc. </v>
      </c>
      <c r="E94" s="27" t="str">
        <f>VLOOKUP(B94,'TAX INFO'!$B$2:$G$874,5,0)</f>
        <v>000-551-105-000</v>
      </c>
      <c r="F94" s="15" t="s">
        <v>385</v>
      </c>
      <c r="G94" s="15" t="s">
        <v>383</v>
      </c>
      <c r="H94" s="16" t="s">
        <v>384</v>
      </c>
      <c r="I94" s="15" t="s">
        <v>384</v>
      </c>
      <c r="J94" s="16" t="s">
        <v>384</v>
      </c>
      <c r="K94" s="18">
        <v>18337.62</v>
      </c>
      <c r="L94" s="19">
        <v>0</v>
      </c>
      <c r="M94" s="19">
        <v>2200.5100000000002</v>
      </c>
      <c r="N94" s="19">
        <v>-366.75</v>
      </c>
      <c r="O94" s="90">
        <f>SUM(K94:N94)</f>
        <v>20171.379999999997</v>
      </c>
      <c r="P94" s="78">
        <v>13122</v>
      </c>
    </row>
    <row r="95" spans="1:16" x14ac:dyDescent="0.2">
      <c r="A95" s="10">
        <v>90</v>
      </c>
      <c r="B95" s="15" t="s">
        <v>97</v>
      </c>
      <c r="C95" s="15" t="s">
        <v>97</v>
      </c>
      <c r="D95" s="27" t="str">
        <f>VLOOKUP(B95,'TAX INFO'!$B$2:$G$874,3,0)</f>
        <v xml:space="preserve">Cagayan II Electric Cooperative, Inc. </v>
      </c>
      <c r="E95" s="27" t="str">
        <f>VLOOKUP(B95,'TAX INFO'!$B$2:$G$874,5,0)</f>
        <v>000-968-623-000</v>
      </c>
      <c r="F95" s="15" t="s">
        <v>385</v>
      </c>
      <c r="G95" s="15" t="s">
        <v>383</v>
      </c>
      <c r="H95" s="16" t="s">
        <v>384</v>
      </c>
      <c r="I95" s="15" t="s">
        <v>384</v>
      </c>
      <c r="J95" s="16" t="s">
        <v>384</v>
      </c>
      <c r="K95" s="18">
        <v>4628.7</v>
      </c>
      <c r="L95" s="19">
        <v>0</v>
      </c>
      <c r="M95" s="19">
        <v>555.44000000000005</v>
      </c>
      <c r="N95" s="19">
        <v>-92.57</v>
      </c>
      <c r="O95" s="90">
        <f>SUM(K95:N95)</f>
        <v>5091.57</v>
      </c>
      <c r="P95" s="78">
        <v>13123</v>
      </c>
    </row>
    <row r="96" spans="1:16" x14ac:dyDescent="0.2">
      <c r="A96" s="10">
        <v>91</v>
      </c>
      <c r="B96" s="15" t="s">
        <v>103</v>
      </c>
      <c r="C96" s="15" t="s">
        <v>103</v>
      </c>
      <c r="D96" s="27" t="str">
        <f>VLOOKUP(B96,'TAX INFO'!$B$2:$G$874,3,0)</f>
        <v xml:space="preserve">Camiguin Electric Cooperative, Inc. </v>
      </c>
      <c r="E96" s="27" t="str">
        <f>VLOOKUP(B96,'TAX INFO'!$B$2:$G$874,5,0)</f>
        <v>000-569-072</v>
      </c>
      <c r="F96" s="15" t="s">
        <v>385</v>
      </c>
      <c r="G96" s="15" t="s">
        <v>383</v>
      </c>
      <c r="H96" s="16" t="s">
        <v>384</v>
      </c>
      <c r="I96" s="15" t="s">
        <v>384</v>
      </c>
      <c r="J96" s="16" t="s">
        <v>384</v>
      </c>
      <c r="K96" s="18">
        <v>585.22</v>
      </c>
      <c r="L96" s="19">
        <v>0</v>
      </c>
      <c r="M96" s="19">
        <v>70.23</v>
      </c>
      <c r="N96" s="19">
        <v>-11.7</v>
      </c>
      <c r="O96" s="90">
        <f>SUM(K96:N96)</f>
        <v>643.75</v>
      </c>
      <c r="P96" s="78">
        <v>13124</v>
      </c>
    </row>
    <row r="97" spans="1:16" x14ac:dyDescent="0.2">
      <c r="A97" s="10">
        <v>92</v>
      </c>
      <c r="B97" s="15" t="s">
        <v>98</v>
      </c>
      <c r="C97" s="15" t="s">
        <v>98</v>
      </c>
      <c r="D97" s="27" t="str">
        <f>VLOOKUP(B97,'TAX INFO'!$B$2:$G$874,3,0)</f>
        <v xml:space="preserve">Camarines Norte Electric Cooperative, Inc. </v>
      </c>
      <c r="E97" s="27" t="str">
        <f>VLOOKUP(B97,'TAX INFO'!$B$2:$G$874,5,0)</f>
        <v>000-534-707-000</v>
      </c>
      <c r="F97" s="15" t="s">
        <v>385</v>
      </c>
      <c r="G97" s="15" t="s">
        <v>383</v>
      </c>
      <c r="H97" s="16" t="s">
        <v>384</v>
      </c>
      <c r="I97" s="15" t="s">
        <v>384</v>
      </c>
      <c r="J97" s="16" t="s">
        <v>384</v>
      </c>
      <c r="K97" s="18">
        <v>15136.71</v>
      </c>
      <c r="L97" s="19">
        <v>0</v>
      </c>
      <c r="M97" s="19">
        <v>1816.41</v>
      </c>
      <c r="N97" s="19">
        <v>-302.73</v>
      </c>
      <c r="O97" s="90">
        <f>SUM(K97:N97)</f>
        <v>16650.39</v>
      </c>
      <c r="P97" s="78">
        <v>13125</v>
      </c>
    </row>
    <row r="98" spans="1:16" x14ac:dyDescent="0.2">
      <c r="A98" s="10">
        <v>93</v>
      </c>
      <c r="B98" s="15" t="s">
        <v>104</v>
      </c>
      <c r="C98" s="15" t="s">
        <v>104</v>
      </c>
      <c r="D98" s="27" t="str">
        <f>VLOOKUP(B98,'TAX INFO'!$B$2:$G$874,3,0)</f>
        <v xml:space="preserve">Capiz Electric Cooperative, Inc. </v>
      </c>
      <c r="E98" s="27" t="str">
        <f>VLOOKUP(B98,'TAX INFO'!$B$2:$G$874,5,0)</f>
        <v>000-569-194-000</v>
      </c>
      <c r="F98" s="15" t="s">
        <v>385</v>
      </c>
      <c r="G98" s="15" t="s">
        <v>383</v>
      </c>
      <c r="H98" s="16" t="s">
        <v>384</v>
      </c>
      <c r="I98" s="15" t="s">
        <v>384</v>
      </c>
      <c r="J98" s="16" t="s">
        <v>384</v>
      </c>
      <c r="K98" s="18">
        <v>43975.83</v>
      </c>
      <c r="L98" s="19">
        <v>0</v>
      </c>
      <c r="M98" s="19">
        <v>5277.1</v>
      </c>
      <c r="N98" s="19">
        <v>-879.52</v>
      </c>
      <c r="O98" s="90">
        <f>SUM(K98:N98)</f>
        <v>48373.41</v>
      </c>
      <c r="P98" s="78">
        <v>13126</v>
      </c>
    </row>
    <row r="99" spans="1:16" x14ac:dyDescent="0.2">
      <c r="A99" s="10">
        <v>94</v>
      </c>
      <c r="B99" s="15" t="s">
        <v>440</v>
      </c>
      <c r="C99" s="15" t="s">
        <v>440</v>
      </c>
      <c r="D99" s="27" t="str">
        <f>VLOOKUP(B99,'TAX INFO'!$B$2:$G$874,3,0)</f>
        <v>CENTRAL AZUCARERA DE SAN ANTONIO</v>
      </c>
      <c r="E99" s="27" t="str">
        <f>VLOOKUP(B99,'TAX INFO'!$B$2:$G$874,5,0)</f>
        <v>222-792-837-000</v>
      </c>
      <c r="F99" s="15" t="s">
        <v>382</v>
      </c>
      <c r="G99" s="15" t="s">
        <v>383</v>
      </c>
      <c r="H99" s="16" t="s">
        <v>384</v>
      </c>
      <c r="I99" s="15" t="s">
        <v>383</v>
      </c>
      <c r="J99" s="16" t="s">
        <v>384</v>
      </c>
      <c r="K99" s="18">
        <v>0.97</v>
      </c>
      <c r="L99" s="19">
        <v>0</v>
      </c>
      <c r="M99" s="19">
        <v>0.12</v>
      </c>
      <c r="N99" s="19">
        <v>-0.02</v>
      </c>
      <c r="O99" s="90">
        <f>SUM(K99:N99)</f>
        <v>1.0699999999999998</v>
      </c>
      <c r="P99" s="78">
        <v>13127</v>
      </c>
    </row>
    <row r="100" spans="1:16" x14ac:dyDescent="0.2">
      <c r="A100" s="10">
        <v>95</v>
      </c>
      <c r="B100" s="15" t="s">
        <v>440</v>
      </c>
      <c r="C100" s="15" t="s">
        <v>111</v>
      </c>
      <c r="D100" s="27" t="str">
        <f>VLOOKUP(B100,'TAX INFO'!$B$2:$G$874,3,0)</f>
        <v>CENTRAL AZUCARERA DE SAN ANTONIO</v>
      </c>
      <c r="E100" s="27" t="str">
        <f>VLOOKUP(B100,'TAX INFO'!$B$2:$G$874,5,0)</f>
        <v>222-792-837-000</v>
      </c>
      <c r="F100" s="15" t="s">
        <v>385</v>
      </c>
      <c r="G100" s="15" t="s">
        <v>383</v>
      </c>
      <c r="H100" s="16" t="s">
        <v>384</v>
      </c>
      <c r="I100" s="15" t="s">
        <v>383</v>
      </c>
      <c r="J100" s="16" t="s">
        <v>384</v>
      </c>
      <c r="K100" s="18">
        <v>47.06</v>
      </c>
      <c r="L100" s="19">
        <v>0</v>
      </c>
      <c r="M100" s="19">
        <v>5.65</v>
      </c>
      <c r="N100" s="19">
        <v>-0.94</v>
      </c>
      <c r="O100" s="90">
        <f>SUM(K100:N100)</f>
        <v>51.77</v>
      </c>
      <c r="P100" s="78">
        <v>13127</v>
      </c>
    </row>
    <row r="101" spans="1:16" x14ac:dyDescent="0.2">
      <c r="A101" s="10">
        <v>96</v>
      </c>
      <c r="B101" s="15" t="s">
        <v>99</v>
      </c>
      <c r="C101" s="15" t="s">
        <v>99</v>
      </c>
      <c r="D101" s="27" t="str">
        <f>VLOOKUP(B101,'TAX INFO'!$B$2:$G$874,3,0)</f>
        <v>Camarines Sur I Electric Cooperative, Inc.</v>
      </c>
      <c r="E101" s="27" t="str">
        <f>VLOOKUP(B101,'TAX INFO'!$B$2:$G$874,5,0)</f>
        <v>000-620-935-000</v>
      </c>
      <c r="F101" s="15" t="s">
        <v>385</v>
      </c>
      <c r="G101" s="15" t="s">
        <v>383</v>
      </c>
      <c r="H101" s="16" t="s">
        <v>384</v>
      </c>
      <c r="I101" s="15" t="s">
        <v>384</v>
      </c>
      <c r="J101" s="16" t="s">
        <v>384</v>
      </c>
      <c r="K101" s="18">
        <v>23750.49</v>
      </c>
      <c r="L101" s="19">
        <v>0</v>
      </c>
      <c r="M101" s="19">
        <v>2850.06</v>
      </c>
      <c r="N101" s="19">
        <v>-475.01</v>
      </c>
      <c r="O101" s="90">
        <f>SUM(K101:N101)</f>
        <v>26125.540000000005</v>
      </c>
      <c r="P101" s="78">
        <v>13128</v>
      </c>
    </row>
    <row r="102" spans="1:16" x14ac:dyDescent="0.2">
      <c r="A102" s="10">
        <v>97</v>
      </c>
      <c r="B102" s="15" t="s">
        <v>100</v>
      </c>
      <c r="C102" s="15" t="s">
        <v>100</v>
      </c>
      <c r="D102" s="27" t="str">
        <f>VLOOKUP(B102,'TAX INFO'!$B$2:$G$874,3,0)</f>
        <v xml:space="preserve">Camarines Sur II Electric Cooperative, Inc. </v>
      </c>
      <c r="E102" s="27" t="str">
        <f>VLOOKUP(B102,'TAX INFO'!$B$2:$G$874,5,0)</f>
        <v>000-620-901-000</v>
      </c>
      <c r="F102" s="15" t="s">
        <v>385</v>
      </c>
      <c r="G102" s="15" t="s">
        <v>383</v>
      </c>
      <c r="H102" s="16" t="s">
        <v>384</v>
      </c>
      <c r="I102" s="15" t="s">
        <v>384</v>
      </c>
      <c r="J102" s="16" t="s">
        <v>384</v>
      </c>
      <c r="K102" s="18">
        <v>61272.81</v>
      </c>
      <c r="L102" s="19">
        <v>0</v>
      </c>
      <c r="M102" s="19">
        <v>7352.74</v>
      </c>
      <c r="N102" s="19">
        <v>-1225.46</v>
      </c>
      <c r="O102" s="90">
        <f>SUM(K102:N102)</f>
        <v>67400.09</v>
      </c>
      <c r="P102" s="78">
        <v>13129</v>
      </c>
    </row>
    <row r="103" spans="1:16" x14ac:dyDescent="0.2">
      <c r="A103" s="10">
        <v>98</v>
      </c>
      <c r="B103" s="15" t="s">
        <v>101</v>
      </c>
      <c r="C103" s="15" t="s">
        <v>101</v>
      </c>
      <c r="D103" s="27" t="str">
        <f>VLOOKUP(B103,'TAX INFO'!$B$2:$G$874,3,0)</f>
        <v xml:space="preserve">Camarines Sur III Electric Cooperative, Inc. </v>
      </c>
      <c r="E103" s="27" t="str">
        <f>VLOOKUP(B103,'TAX INFO'!$B$2:$G$874,5,0)</f>
        <v>000-999-381-000</v>
      </c>
      <c r="F103" s="15" t="s">
        <v>385</v>
      </c>
      <c r="G103" s="15" t="s">
        <v>383</v>
      </c>
      <c r="H103" s="16" t="s">
        <v>384</v>
      </c>
      <c r="I103" s="15" t="s">
        <v>384</v>
      </c>
      <c r="J103" s="16" t="s">
        <v>384</v>
      </c>
      <c r="K103" s="18">
        <v>8190.07</v>
      </c>
      <c r="L103" s="19">
        <v>0</v>
      </c>
      <c r="M103" s="19">
        <v>982.81</v>
      </c>
      <c r="N103" s="19">
        <v>-163.80000000000001</v>
      </c>
      <c r="O103" s="90">
        <f>SUM(K103:N103)</f>
        <v>9009.08</v>
      </c>
      <c r="P103" s="78">
        <v>13130</v>
      </c>
    </row>
    <row r="104" spans="1:16" x14ac:dyDescent="0.2">
      <c r="A104" s="10">
        <v>99</v>
      </c>
      <c r="B104" s="15" t="s">
        <v>102</v>
      </c>
      <c r="C104" s="15" t="s">
        <v>102</v>
      </c>
      <c r="D104" s="27" t="str">
        <f>VLOOKUP(B104,'TAX INFO'!$B$2:$G$874,3,0)</f>
        <v xml:space="preserve">Camarines Sur IV Electric Cooperative, Inc. </v>
      </c>
      <c r="E104" s="27" t="str">
        <f>VLOOKUP(B104,'TAX INFO'!$B$2:$G$874,5,0)</f>
        <v>000-999-373-000</v>
      </c>
      <c r="F104" s="15" t="s">
        <v>385</v>
      </c>
      <c r="G104" s="15" t="s">
        <v>383</v>
      </c>
      <c r="H104" s="16" t="s">
        <v>384</v>
      </c>
      <c r="I104" s="15" t="s">
        <v>384</v>
      </c>
      <c r="J104" s="16" t="s">
        <v>384</v>
      </c>
      <c r="K104" s="18">
        <v>10689.18</v>
      </c>
      <c r="L104" s="19">
        <v>0</v>
      </c>
      <c r="M104" s="19">
        <v>1282.7</v>
      </c>
      <c r="N104" s="19">
        <v>-213.78</v>
      </c>
      <c r="O104" s="90">
        <f>SUM(K104:N104)</f>
        <v>11758.1</v>
      </c>
      <c r="P104" s="78">
        <v>13131</v>
      </c>
    </row>
    <row r="105" spans="1:16" x14ac:dyDescent="0.2">
      <c r="A105" s="10">
        <v>100</v>
      </c>
      <c r="B105" s="15" t="s">
        <v>441</v>
      </c>
      <c r="C105" s="15" t="s">
        <v>442</v>
      </c>
      <c r="D105" s="27" t="str">
        <f>VLOOKUP(B105,'TAX INFO'!$B$2:$G$874,3,0)</f>
        <v>Sual Power Inc.</v>
      </c>
      <c r="E105" s="27" t="str">
        <f>VLOOKUP(B105,'TAX INFO'!$B$2:$G$874,5,0)</f>
        <v>225-353-447-000</v>
      </c>
      <c r="F105" s="15" t="s">
        <v>385</v>
      </c>
      <c r="G105" s="15" t="s">
        <v>383</v>
      </c>
      <c r="H105" s="16" t="s">
        <v>384</v>
      </c>
      <c r="I105" s="15" t="s">
        <v>384</v>
      </c>
      <c r="J105" s="16" t="s">
        <v>384</v>
      </c>
      <c r="K105" s="18">
        <v>62.67</v>
      </c>
      <c r="L105" s="19">
        <v>0</v>
      </c>
      <c r="M105" s="19">
        <v>7.52</v>
      </c>
      <c r="N105" s="19">
        <v>-1.25</v>
      </c>
      <c r="O105" s="90">
        <f>SUM(K105:N105)</f>
        <v>68.94</v>
      </c>
      <c r="P105" s="78">
        <v>13132</v>
      </c>
    </row>
    <row r="106" spans="1:16" x14ac:dyDescent="0.2">
      <c r="A106" s="10">
        <v>101</v>
      </c>
      <c r="B106" s="15" t="s">
        <v>443</v>
      </c>
      <c r="C106" s="15" t="s">
        <v>443</v>
      </c>
      <c r="D106" s="27" t="str">
        <f>VLOOKUP(B106,'TAX INFO'!$B$2:$G$874,3,0)</f>
        <v xml:space="preserve">Cagayan Biomass Energy Corporation </v>
      </c>
      <c r="E106" s="27" t="str">
        <f>VLOOKUP(B106,'TAX INFO'!$B$2:$G$874,5,0)</f>
        <v>008-534-250-000</v>
      </c>
      <c r="F106" s="15" t="s">
        <v>382</v>
      </c>
      <c r="G106" s="15" t="s">
        <v>383</v>
      </c>
      <c r="H106" s="16" t="s">
        <v>383</v>
      </c>
      <c r="I106" s="15" t="s">
        <v>383</v>
      </c>
      <c r="J106" s="16" t="s">
        <v>383</v>
      </c>
      <c r="K106" s="18">
        <v>0</v>
      </c>
      <c r="L106" s="19">
        <v>2.35</v>
      </c>
      <c r="M106" s="19">
        <v>0</v>
      </c>
      <c r="N106" s="19">
        <v>-0.05</v>
      </c>
      <c r="O106" s="90">
        <f>SUM(K106:N106)</f>
        <v>2.3000000000000003</v>
      </c>
      <c r="P106" s="78">
        <v>13133</v>
      </c>
    </row>
    <row r="107" spans="1:16" x14ac:dyDescent="0.2">
      <c r="A107" s="10">
        <v>102</v>
      </c>
      <c r="B107" s="15" t="s">
        <v>443</v>
      </c>
      <c r="C107" s="15" t="s">
        <v>444</v>
      </c>
      <c r="D107" s="27" t="str">
        <f>VLOOKUP(B107,'TAX INFO'!$B$2:$G$874,3,0)</f>
        <v xml:space="preserve">Cagayan Biomass Energy Corporation </v>
      </c>
      <c r="E107" s="27" t="str">
        <f>VLOOKUP(B107,'TAX INFO'!$B$2:$G$874,5,0)</f>
        <v>008-534-250-000</v>
      </c>
      <c r="F107" s="15" t="s">
        <v>385</v>
      </c>
      <c r="G107" s="15" t="s">
        <v>383</v>
      </c>
      <c r="H107" s="16" t="s">
        <v>383</v>
      </c>
      <c r="I107" s="15" t="s">
        <v>383</v>
      </c>
      <c r="J107" s="16" t="s">
        <v>383</v>
      </c>
      <c r="K107" s="18">
        <v>0</v>
      </c>
      <c r="L107" s="19">
        <v>103.12</v>
      </c>
      <c r="M107" s="19">
        <v>0</v>
      </c>
      <c r="N107" s="19">
        <v>-2.06</v>
      </c>
      <c r="O107" s="90">
        <f>SUM(K107:N107)</f>
        <v>101.06</v>
      </c>
      <c r="P107" s="78">
        <v>13133</v>
      </c>
    </row>
    <row r="108" spans="1:16" x14ac:dyDescent="0.2">
      <c r="A108" s="10">
        <v>103</v>
      </c>
      <c r="B108" s="15" t="s">
        <v>445</v>
      </c>
      <c r="C108" s="15" t="s">
        <v>446</v>
      </c>
      <c r="D108" s="27" t="str">
        <f>VLOOKUP(B108,'TAX INFO'!$B$2:$G$874,3,0)</f>
        <v xml:space="preserve">Toledo Power Company </v>
      </c>
      <c r="E108" s="27" t="str">
        <f>VLOOKUP(B108,'TAX INFO'!$B$2:$G$874,5,0)</f>
        <v>003-883-626-000</v>
      </c>
      <c r="F108" s="15" t="s">
        <v>385</v>
      </c>
      <c r="G108" s="15" t="s">
        <v>383</v>
      </c>
      <c r="H108" s="16" t="s">
        <v>384</v>
      </c>
      <c r="I108" s="15" t="s">
        <v>384</v>
      </c>
      <c r="J108" s="16" t="s">
        <v>383</v>
      </c>
      <c r="K108" s="18">
        <v>0</v>
      </c>
      <c r="L108" s="19">
        <v>6691.54</v>
      </c>
      <c r="M108" s="19">
        <v>0</v>
      </c>
      <c r="N108" s="19">
        <v>-133.83000000000001</v>
      </c>
      <c r="O108" s="90">
        <f>SUM(K108:N108)</f>
        <v>6557.71</v>
      </c>
      <c r="P108" s="78">
        <v>13134</v>
      </c>
    </row>
    <row r="109" spans="1:16" x14ac:dyDescent="0.2">
      <c r="A109" s="10">
        <v>104</v>
      </c>
      <c r="B109" s="15" t="s">
        <v>107</v>
      </c>
      <c r="C109" s="15" t="s">
        <v>107</v>
      </c>
      <c r="D109" s="27" t="str">
        <f>VLOOKUP(B109,'TAX INFO'!$B$2:$G$874,3,0)</f>
        <v>Cebu I Electric Cooperative, Inc.</v>
      </c>
      <c r="E109" s="27" t="str">
        <f>VLOOKUP(B109,'TAX INFO'!$B$2:$G$874,5,0)</f>
        <v>000-534-977-000</v>
      </c>
      <c r="F109" s="15" t="s">
        <v>385</v>
      </c>
      <c r="G109" s="15" t="s">
        <v>383</v>
      </c>
      <c r="H109" s="16" t="s">
        <v>384</v>
      </c>
      <c r="I109" s="15" t="s">
        <v>384</v>
      </c>
      <c r="J109" s="16" t="s">
        <v>384</v>
      </c>
      <c r="K109" s="18">
        <v>55590.2</v>
      </c>
      <c r="L109" s="19">
        <v>0</v>
      </c>
      <c r="M109" s="19">
        <v>6670.82</v>
      </c>
      <c r="N109" s="19">
        <v>-1111.8</v>
      </c>
      <c r="O109" s="90">
        <f>SUM(K109:N109)</f>
        <v>61149.219999999994</v>
      </c>
      <c r="P109" s="78">
        <v>13135</v>
      </c>
    </row>
    <row r="110" spans="1:16" x14ac:dyDescent="0.2">
      <c r="A110" s="10">
        <v>105</v>
      </c>
      <c r="B110" s="15" t="s">
        <v>108</v>
      </c>
      <c r="C110" s="15" t="s">
        <v>108</v>
      </c>
      <c r="D110" s="27" t="str">
        <f>VLOOKUP(B110,'TAX INFO'!$B$2:$G$874,3,0)</f>
        <v xml:space="preserve">Cebu II Electric Cooperative, Inc. </v>
      </c>
      <c r="E110" s="27" t="str">
        <f>VLOOKUP(B110,'TAX INFO'!$B$2:$G$874,5,0)</f>
        <v>000-256-731-000</v>
      </c>
      <c r="F110" s="15" t="s">
        <v>385</v>
      </c>
      <c r="G110" s="15" t="s">
        <v>383</v>
      </c>
      <c r="H110" s="16" t="s">
        <v>384</v>
      </c>
      <c r="I110" s="15" t="s">
        <v>384</v>
      </c>
      <c r="J110" s="16" t="s">
        <v>384</v>
      </c>
      <c r="K110" s="18">
        <v>10602.76</v>
      </c>
      <c r="L110" s="19">
        <v>0</v>
      </c>
      <c r="M110" s="19">
        <v>1272.33</v>
      </c>
      <c r="N110" s="19">
        <v>-212.06</v>
      </c>
      <c r="O110" s="90">
        <f>SUM(K110:N110)</f>
        <v>11663.03</v>
      </c>
      <c r="P110" s="78">
        <v>13136</v>
      </c>
    </row>
    <row r="111" spans="1:16" x14ac:dyDescent="0.2">
      <c r="A111" s="10">
        <v>106</v>
      </c>
      <c r="B111" s="15" t="s">
        <v>109</v>
      </c>
      <c r="C111" s="15" t="s">
        <v>109</v>
      </c>
      <c r="D111" s="27" t="str">
        <f>VLOOKUP(B111,'TAX INFO'!$B$2:$G$874,3,0)</f>
        <v xml:space="preserve">Cebu III Electric Cooperative, Inc. </v>
      </c>
      <c r="E111" s="27" t="str">
        <f>VLOOKUP(B111,'TAX INFO'!$B$2:$G$874,5,0)</f>
        <v>000-534-985-000</v>
      </c>
      <c r="F111" s="15" t="s">
        <v>385</v>
      </c>
      <c r="G111" s="15" t="s">
        <v>383</v>
      </c>
      <c r="H111" s="16" t="s">
        <v>384</v>
      </c>
      <c r="I111" s="15" t="s">
        <v>384</v>
      </c>
      <c r="J111" s="16" t="s">
        <v>384</v>
      </c>
      <c r="K111" s="18">
        <v>11860.67</v>
      </c>
      <c r="L111" s="19">
        <v>0</v>
      </c>
      <c r="M111" s="19">
        <v>1423.28</v>
      </c>
      <c r="N111" s="19">
        <v>-237.21</v>
      </c>
      <c r="O111" s="90">
        <f>SUM(K111:N111)</f>
        <v>13046.740000000002</v>
      </c>
      <c r="P111" s="78">
        <v>13137</v>
      </c>
    </row>
    <row r="112" spans="1:16" x14ac:dyDescent="0.2">
      <c r="A112" s="10">
        <v>107</v>
      </c>
      <c r="B112" s="15" t="s">
        <v>105</v>
      </c>
      <c r="C112" s="15" t="s">
        <v>105</v>
      </c>
      <c r="D112" s="27" t="str">
        <f>VLOOKUP(B112,'TAX INFO'!$B$2:$G$874,3,0)</f>
        <v xml:space="preserve">Cebu Energy Development Corporation </v>
      </c>
      <c r="E112" s="27" t="str">
        <f>VLOOKUP(B112,'TAX INFO'!$B$2:$G$874,5,0)</f>
        <v>268-129-205-000</v>
      </c>
      <c r="F112" s="15" t="s">
        <v>382</v>
      </c>
      <c r="G112" s="15" t="s">
        <v>383</v>
      </c>
      <c r="H112" s="16" t="s">
        <v>384</v>
      </c>
      <c r="I112" s="15" t="s">
        <v>384</v>
      </c>
      <c r="J112" s="16" t="s">
        <v>384</v>
      </c>
      <c r="K112" s="18">
        <v>29354.400000000001</v>
      </c>
      <c r="L112" s="19">
        <v>0</v>
      </c>
      <c r="M112" s="19">
        <v>3522.53</v>
      </c>
      <c r="N112" s="19">
        <v>-587.09</v>
      </c>
      <c r="O112" s="90">
        <f>SUM(K112:N112)</f>
        <v>32289.84</v>
      </c>
      <c r="P112" s="78">
        <v>13138</v>
      </c>
    </row>
    <row r="113" spans="1:16" x14ac:dyDescent="0.2">
      <c r="A113" s="10">
        <v>108</v>
      </c>
      <c r="B113" s="15" t="s">
        <v>105</v>
      </c>
      <c r="C113" s="15" t="s">
        <v>106</v>
      </c>
      <c r="D113" s="27" t="str">
        <f>VLOOKUP(B113,'TAX INFO'!$B$2:$G$874,3,0)</f>
        <v xml:space="preserve">Cebu Energy Development Corporation </v>
      </c>
      <c r="E113" s="27" t="str">
        <f>VLOOKUP(B113,'TAX INFO'!$B$2:$G$874,5,0)</f>
        <v>268-129-205-000</v>
      </c>
      <c r="F113" s="15" t="s">
        <v>385</v>
      </c>
      <c r="G113" s="15" t="s">
        <v>383</v>
      </c>
      <c r="H113" s="16" t="s">
        <v>384</v>
      </c>
      <c r="I113" s="15" t="s">
        <v>384</v>
      </c>
      <c r="J113" s="16" t="s">
        <v>384</v>
      </c>
      <c r="K113" s="18">
        <v>2380.4299999999998</v>
      </c>
      <c r="L113" s="19">
        <v>0</v>
      </c>
      <c r="M113" s="19">
        <v>285.64999999999998</v>
      </c>
      <c r="N113" s="19">
        <v>-47.61</v>
      </c>
      <c r="O113" s="90">
        <f>SUM(K113:N113)</f>
        <v>2618.4699999999998</v>
      </c>
      <c r="P113" s="78">
        <v>13138</v>
      </c>
    </row>
    <row r="114" spans="1:16" x14ac:dyDescent="0.2">
      <c r="A114" s="10">
        <v>109</v>
      </c>
      <c r="B114" s="15" t="s">
        <v>447</v>
      </c>
      <c r="C114" s="15" t="s">
        <v>447</v>
      </c>
      <c r="D114" s="27" t="str">
        <f>VLOOKUP(B114,'TAX INFO'!$B$2:$G$874,3,0)</f>
        <v xml:space="preserve">Cleangreen Energy Corporation </v>
      </c>
      <c r="E114" s="27" t="str">
        <f>VLOOKUP(B114,'TAX INFO'!$B$2:$G$874,5,0)</f>
        <v>008-584-493</v>
      </c>
      <c r="F114" s="15" t="s">
        <v>382</v>
      </c>
      <c r="G114" s="15" t="s">
        <v>383</v>
      </c>
      <c r="H114" s="16" t="s">
        <v>383</v>
      </c>
      <c r="I114" s="15" t="s">
        <v>383</v>
      </c>
      <c r="J114" s="16" t="s">
        <v>383</v>
      </c>
      <c r="K114" s="18">
        <v>0</v>
      </c>
      <c r="L114" s="19">
        <v>0.84</v>
      </c>
      <c r="M114" s="19">
        <v>0</v>
      </c>
      <c r="N114" s="19">
        <v>-0.02</v>
      </c>
      <c r="O114" s="90">
        <f>SUM(K114:N114)</f>
        <v>0.82</v>
      </c>
      <c r="P114" s="78">
        <v>13139</v>
      </c>
    </row>
    <row r="115" spans="1:16" x14ac:dyDescent="0.2">
      <c r="A115" s="10">
        <v>110</v>
      </c>
      <c r="B115" s="15" t="s">
        <v>447</v>
      </c>
      <c r="C115" s="15" t="s">
        <v>448</v>
      </c>
      <c r="D115" s="27" t="str">
        <f>VLOOKUP(B115,'TAX INFO'!$B$2:$G$874,3,0)</f>
        <v xml:space="preserve">Cleangreen Energy Corporation </v>
      </c>
      <c r="E115" s="27" t="str">
        <f>VLOOKUP(B115,'TAX INFO'!$B$2:$G$874,5,0)</f>
        <v>008-584-493</v>
      </c>
      <c r="F115" s="15" t="s">
        <v>385</v>
      </c>
      <c r="G115" s="15" t="s">
        <v>383</v>
      </c>
      <c r="H115" s="16" t="s">
        <v>383</v>
      </c>
      <c r="I115" s="15" t="s">
        <v>383</v>
      </c>
      <c r="J115" s="16" t="s">
        <v>383</v>
      </c>
      <c r="K115" s="18">
        <v>0</v>
      </c>
      <c r="L115" s="19">
        <v>176.61</v>
      </c>
      <c r="M115" s="19">
        <v>0</v>
      </c>
      <c r="N115" s="19">
        <v>-3.53</v>
      </c>
      <c r="O115" s="90">
        <f>SUM(K115:N115)</f>
        <v>173.08</v>
      </c>
      <c r="P115" s="78">
        <v>13139</v>
      </c>
    </row>
    <row r="116" spans="1:16" x14ac:dyDescent="0.2">
      <c r="A116" s="10">
        <v>111</v>
      </c>
      <c r="B116" s="15" t="s">
        <v>449</v>
      </c>
      <c r="C116" s="15" t="s">
        <v>449</v>
      </c>
      <c r="D116" s="27" t="str">
        <f>VLOOKUP(B116,'TAX INFO'!$B$2:$G$874,3,0)</f>
        <v xml:space="preserve">Clark Electric Distribution Corporation </v>
      </c>
      <c r="E116" s="27" t="str">
        <f>VLOOKUP(B116,'TAX INFO'!$B$2:$G$874,5,0)</f>
        <v>005-310-198-000</v>
      </c>
      <c r="F116" s="15" t="s">
        <v>385</v>
      </c>
      <c r="G116" s="15" t="s">
        <v>383</v>
      </c>
      <c r="H116" s="16" t="s">
        <v>384</v>
      </c>
      <c r="I116" s="15" t="s">
        <v>384</v>
      </c>
      <c r="J116" s="16" t="s">
        <v>383</v>
      </c>
      <c r="K116" s="18">
        <v>0</v>
      </c>
      <c r="L116" s="19">
        <v>22502.99</v>
      </c>
      <c r="M116" s="19">
        <v>0</v>
      </c>
      <c r="N116" s="19">
        <v>-450.06</v>
      </c>
      <c r="O116" s="90">
        <f>SUM(K116:N116)</f>
        <v>22052.93</v>
      </c>
      <c r="P116" s="78">
        <v>13140</v>
      </c>
    </row>
    <row r="117" spans="1:16" x14ac:dyDescent="0.2">
      <c r="A117" s="10">
        <v>112</v>
      </c>
      <c r="B117" s="15" t="s">
        <v>128</v>
      </c>
      <c r="C117" s="15" t="s">
        <v>128</v>
      </c>
      <c r="D117" s="27" t="str">
        <f>VLOOKUP(B117,'TAX INFO'!$B$2:$G$874,3,0)</f>
        <v>Clark Electric Distribution Corporation</v>
      </c>
      <c r="E117" s="27" t="str">
        <f>VLOOKUP(B117,'TAX INFO'!$B$2:$G$874,5,0)</f>
        <v>005-310-198-000</v>
      </c>
      <c r="F117" s="15" t="s">
        <v>385</v>
      </c>
      <c r="G117" s="15" t="s">
        <v>383</v>
      </c>
      <c r="H117" s="16" t="s">
        <v>384</v>
      </c>
      <c r="I117" s="15" t="s">
        <v>384</v>
      </c>
      <c r="J117" s="16" t="s">
        <v>383</v>
      </c>
      <c r="K117" s="18">
        <v>0</v>
      </c>
      <c r="L117" s="19">
        <v>1154.05</v>
      </c>
      <c r="M117" s="19">
        <v>0</v>
      </c>
      <c r="N117" s="19">
        <v>-23.08</v>
      </c>
      <c r="O117" s="90">
        <f>SUM(K117:N117)</f>
        <v>1130.97</v>
      </c>
      <c r="P117" s="78">
        <v>13140</v>
      </c>
    </row>
    <row r="118" spans="1:16" x14ac:dyDescent="0.2">
      <c r="A118" s="10">
        <v>113</v>
      </c>
      <c r="B118" s="15" t="s">
        <v>450</v>
      </c>
      <c r="C118" s="15" t="s">
        <v>450</v>
      </c>
      <c r="D118" s="27" t="str">
        <f>VLOOKUP(B118,'TAX INFO'!$B$2:$G$874,3,0)</f>
        <v xml:space="preserve">Cabanatuan Electric Corporation </v>
      </c>
      <c r="E118" s="27" t="str">
        <f>VLOOKUP(B118,'TAX INFO'!$B$2:$G$874,5,0)</f>
        <v>000-542-642-000</v>
      </c>
      <c r="F118" s="15" t="s">
        <v>385</v>
      </c>
      <c r="G118" s="15" t="s">
        <v>383</v>
      </c>
      <c r="H118" s="16" t="s">
        <v>384</v>
      </c>
      <c r="I118" s="15" t="s">
        <v>384</v>
      </c>
      <c r="J118" s="16" t="s">
        <v>384</v>
      </c>
      <c r="K118" s="18">
        <v>17286.13</v>
      </c>
      <c r="L118" s="19">
        <v>0</v>
      </c>
      <c r="M118" s="19">
        <v>2074.34</v>
      </c>
      <c r="N118" s="19">
        <v>-345.72</v>
      </c>
      <c r="O118" s="90">
        <f>SUM(K118:N118)</f>
        <v>19014.75</v>
      </c>
      <c r="P118" s="78">
        <v>13141</v>
      </c>
    </row>
    <row r="119" spans="1:16" x14ac:dyDescent="0.2">
      <c r="A119" s="10">
        <v>114</v>
      </c>
      <c r="B119" s="15" t="s">
        <v>112</v>
      </c>
      <c r="C119" s="15" t="s">
        <v>112</v>
      </c>
      <c r="D119" s="27" t="str">
        <f>VLOOKUP(B119,'TAX INFO'!$B$2:$G$874,3,0)</f>
        <v xml:space="preserve">Central Negros Electric Cooperative, Inc. </v>
      </c>
      <c r="E119" s="27" t="str">
        <f>VLOOKUP(B119,'TAX INFO'!$B$2:$G$874,5,0)</f>
        <v>000-709-966-000</v>
      </c>
      <c r="F119" s="15" t="s">
        <v>385</v>
      </c>
      <c r="G119" s="15" t="s">
        <v>383</v>
      </c>
      <c r="H119" s="16" t="s">
        <v>383</v>
      </c>
      <c r="I119" s="15" t="s">
        <v>384</v>
      </c>
      <c r="J119" s="16" t="s">
        <v>384</v>
      </c>
      <c r="K119" s="18">
        <v>212301.33</v>
      </c>
      <c r="L119" s="19">
        <v>0</v>
      </c>
      <c r="M119" s="19">
        <v>25476.16</v>
      </c>
      <c r="N119" s="19">
        <v>-4246.03</v>
      </c>
      <c r="O119" s="90">
        <f>SUM(K119:N119)</f>
        <v>233531.46</v>
      </c>
      <c r="P119" s="78">
        <v>13142</v>
      </c>
    </row>
    <row r="120" spans="1:16" x14ac:dyDescent="0.2">
      <c r="A120" s="10">
        <v>115</v>
      </c>
      <c r="B120" s="15" t="s">
        <v>441</v>
      </c>
      <c r="C120" s="15" t="s">
        <v>346</v>
      </c>
      <c r="D120" s="27" t="str">
        <f>VLOOKUP(B120,'TAX INFO'!$B$2:$G$874,3,0)</f>
        <v>Sual Power Inc.</v>
      </c>
      <c r="E120" s="27" t="str">
        <f>VLOOKUP(B120,'TAX INFO'!$B$2:$G$874,5,0)</f>
        <v>225-353-447-000</v>
      </c>
      <c r="F120" s="15" t="s">
        <v>385</v>
      </c>
      <c r="G120" s="15" t="s">
        <v>383</v>
      </c>
      <c r="H120" s="16" t="s">
        <v>384</v>
      </c>
      <c r="I120" s="15" t="s">
        <v>384</v>
      </c>
      <c r="J120" s="16" t="s">
        <v>384</v>
      </c>
      <c r="K120" s="18">
        <v>2846.02</v>
      </c>
      <c r="L120" s="19">
        <v>0</v>
      </c>
      <c r="M120" s="19">
        <v>341.52</v>
      </c>
      <c r="N120" s="19">
        <v>-56.92</v>
      </c>
      <c r="O120" s="90">
        <f>SUM(K120:N120)</f>
        <v>3130.62</v>
      </c>
      <c r="P120" s="78">
        <v>13132</v>
      </c>
    </row>
    <row r="121" spans="1:16" x14ac:dyDescent="0.2">
      <c r="A121" s="10">
        <v>116</v>
      </c>
      <c r="B121" s="15" t="s">
        <v>451</v>
      </c>
      <c r="C121" s="15" t="s">
        <v>451</v>
      </c>
      <c r="D121" s="27" t="str">
        <f>VLOOKUP(B121,'TAX INFO'!$B$2:$G$874,3,0)</f>
        <v xml:space="preserve">Central Negros Power Reliability, Inc. </v>
      </c>
      <c r="E121" s="27" t="str">
        <f>VLOOKUP(B121,'TAX INFO'!$B$2:$G$874,5,0)</f>
        <v>008-691-287-000</v>
      </c>
      <c r="F121" s="15" t="s">
        <v>382</v>
      </c>
      <c r="G121" s="15" t="s">
        <v>383</v>
      </c>
      <c r="H121" s="16" t="s">
        <v>384</v>
      </c>
      <c r="I121" s="15" t="s">
        <v>384</v>
      </c>
      <c r="J121" s="16" t="s">
        <v>384</v>
      </c>
      <c r="K121" s="18">
        <v>77.47</v>
      </c>
      <c r="L121" s="19">
        <v>0</v>
      </c>
      <c r="M121" s="19">
        <v>9.3000000000000007</v>
      </c>
      <c r="N121" s="19">
        <v>-1.55</v>
      </c>
      <c r="O121" s="90">
        <f>SUM(K121:N121)</f>
        <v>85.22</v>
      </c>
      <c r="P121" s="78">
        <v>13143</v>
      </c>
    </row>
    <row r="122" spans="1:16" x14ac:dyDescent="0.2">
      <c r="A122" s="10">
        <v>117</v>
      </c>
      <c r="B122" s="15" t="s">
        <v>451</v>
      </c>
      <c r="C122" s="15" t="s">
        <v>452</v>
      </c>
      <c r="D122" s="27" t="str">
        <f>VLOOKUP(B122,'TAX INFO'!$B$2:$G$874,3,0)</f>
        <v xml:space="preserve">Central Negros Power Reliability, Inc. </v>
      </c>
      <c r="E122" s="27" t="str">
        <f>VLOOKUP(B122,'TAX INFO'!$B$2:$G$874,5,0)</f>
        <v>008-691-287-000</v>
      </c>
      <c r="F122" s="15" t="s">
        <v>385</v>
      </c>
      <c r="G122" s="15" t="s">
        <v>383</v>
      </c>
      <c r="H122" s="16" t="s">
        <v>384</v>
      </c>
      <c r="I122" s="15" t="s">
        <v>384</v>
      </c>
      <c r="J122" s="16" t="s">
        <v>384</v>
      </c>
      <c r="K122" s="18">
        <v>490.81</v>
      </c>
      <c r="L122" s="19">
        <v>0</v>
      </c>
      <c r="M122" s="19">
        <v>58.9</v>
      </c>
      <c r="N122" s="19">
        <v>-9.82</v>
      </c>
      <c r="O122" s="90">
        <f>SUM(K122:N122)</f>
        <v>539.89</v>
      </c>
      <c r="P122" s="78">
        <v>13143</v>
      </c>
    </row>
    <row r="123" spans="1:16" x14ac:dyDescent="0.2">
      <c r="A123" s="10">
        <v>118</v>
      </c>
      <c r="B123" s="15" t="s">
        <v>441</v>
      </c>
      <c r="C123" s="15" t="s">
        <v>347</v>
      </c>
      <c r="D123" s="27" t="str">
        <f>VLOOKUP(B123,'TAX INFO'!$B$2:$G$874,3,0)</f>
        <v>Sual Power Inc.</v>
      </c>
      <c r="E123" s="27" t="str">
        <f>VLOOKUP(B123,'TAX INFO'!$B$2:$G$874,5,0)</f>
        <v>225-353-447-000</v>
      </c>
      <c r="F123" s="15" t="s">
        <v>385</v>
      </c>
      <c r="G123" s="15" t="s">
        <v>383</v>
      </c>
      <c r="H123" s="16" t="s">
        <v>384</v>
      </c>
      <c r="I123" s="15" t="s">
        <v>384</v>
      </c>
      <c r="J123" s="16" t="s">
        <v>384</v>
      </c>
      <c r="K123" s="18">
        <v>92.5</v>
      </c>
      <c r="L123" s="19">
        <v>0</v>
      </c>
      <c r="M123" s="19">
        <v>11.1</v>
      </c>
      <c r="N123" s="19">
        <v>-1.85</v>
      </c>
      <c r="O123" s="90">
        <f>SUM(K123:N123)</f>
        <v>101.75</v>
      </c>
      <c r="P123" s="78">
        <v>13132</v>
      </c>
    </row>
    <row r="124" spans="1:16" x14ac:dyDescent="0.2">
      <c r="A124" s="10">
        <v>119</v>
      </c>
      <c r="B124" s="15" t="s">
        <v>95</v>
      </c>
      <c r="C124" s="15" t="s">
        <v>95</v>
      </c>
      <c r="D124" s="27" t="str">
        <f>VLOOKUP(B124,'TAX INFO'!$B$2:$G$874,3,0)</f>
        <v xml:space="preserve">Cagayan Electric Power &amp; Light Company, Inc. </v>
      </c>
      <c r="E124" s="27" t="str">
        <f>VLOOKUP(B124,'TAX INFO'!$B$2:$G$874,5,0)</f>
        <v>000-291-936-00000</v>
      </c>
      <c r="F124" s="15" t="s">
        <v>385</v>
      </c>
      <c r="G124" s="15" t="s">
        <v>383</v>
      </c>
      <c r="H124" s="16" t="s">
        <v>384</v>
      </c>
      <c r="I124" s="15" t="s">
        <v>384</v>
      </c>
      <c r="J124" s="16" t="s">
        <v>384</v>
      </c>
      <c r="K124" s="18">
        <v>51069.86</v>
      </c>
      <c r="L124" s="19">
        <v>0</v>
      </c>
      <c r="M124" s="19">
        <v>6128.38</v>
      </c>
      <c r="N124" s="19">
        <v>-1021.4</v>
      </c>
      <c r="O124" s="90">
        <f>SUM(K124:N124)</f>
        <v>56176.84</v>
      </c>
      <c r="P124" s="78">
        <v>13144</v>
      </c>
    </row>
    <row r="125" spans="1:16" x14ac:dyDescent="0.2">
      <c r="A125" s="10">
        <v>120</v>
      </c>
      <c r="B125" s="15" t="s">
        <v>222</v>
      </c>
      <c r="C125" s="15" t="s">
        <v>221</v>
      </c>
      <c r="D125" s="27" t="str">
        <f>VLOOKUP(B125,'TAX INFO'!$B$2:$G$874,3,0)</f>
        <v xml:space="preserve">Manila Electric Company </v>
      </c>
      <c r="E125" s="27" t="str">
        <f>VLOOKUP(B125,'TAX INFO'!$B$2:$G$874,5,0)</f>
        <v>000-101-528-000</v>
      </c>
      <c r="F125" s="15" t="s">
        <v>385</v>
      </c>
      <c r="G125" s="15" t="s">
        <v>383</v>
      </c>
      <c r="H125" s="16" t="s">
        <v>384</v>
      </c>
      <c r="I125" s="15" t="s">
        <v>384</v>
      </c>
      <c r="J125" s="16" t="s">
        <v>384</v>
      </c>
      <c r="K125" s="18">
        <v>54167.57</v>
      </c>
      <c r="L125" s="19">
        <v>0</v>
      </c>
      <c r="M125" s="19">
        <v>6500.11</v>
      </c>
      <c r="N125" s="19">
        <v>-1083.3499999999999</v>
      </c>
      <c r="O125" s="90">
        <f>SUM(K125:N125)</f>
        <v>59584.33</v>
      </c>
      <c r="P125" s="78">
        <v>13145</v>
      </c>
    </row>
    <row r="126" spans="1:16" x14ac:dyDescent="0.2">
      <c r="A126" s="10">
        <v>121</v>
      </c>
      <c r="B126" s="15" t="s">
        <v>453</v>
      </c>
      <c r="C126" s="15" t="s">
        <v>113</v>
      </c>
      <c r="D126" s="27" t="str">
        <f>VLOOKUP(B126,'TAX INFO'!$B$2:$G$874,3,0)</f>
        <v xml:space="preserve">Citicore Energy Solutions, Inc. </v>
      </c>
      <c r="E126" s="27" t="str">
        <f>VLOOKUP(B126,'TAX INFO'!$B$2:$G$874,5,0)</f>
        <v>009-333-221-00000</v>
      </c>
      <c r="F126" s="15" t="s">
        <v>385</v>
      </c>
      <c r="G126" s="15" t="s">
        <v>383</v>
      </c>
      <c r="H126" s="16" t="s">
        <v>384</v>
      </c>
      <c r="I126" s="15" t="s">
        <v>384</v>
      </c>
      <c r="J126" s="16" t="s">
        <v>384</v>
      </c>
      <c r="K126" s="18">
        <v>637.24</v>
      </c>
      <c r="L126" s="19">
        <v>0</v>
      </c>
      <c r="M126" s="19">
        <v>76.47</v>
      </c>
      <c r="N126" s="19">
        <v>-12.74</v>
      </c>
      <c r="O126" s="90">
        <f>SUM(K126:N126)</f>
        <v>700.97</v>
      </c>
      <c r="P126" s="78">
        <v>13146</v>
      </c>
    </row>
    <row r="127" spans="1:16" x14ac:dyDescent="0.2">
      <c r="A127" s="10">
        <v>122</v>
      </c>
      <c r="B127" s="15" t="s">
        <v>114</v>
      </c>
      <c r="C127" s="15" t="s">
        <v>114</v>
      </c>
      <c r="D127" s="27" t="str">
        <f>VLOOKUP(B127,'TAX INFO'!$B$2:$G$874,3,0)</f>
        <v xml:space="preserve">Citicore Energy Solutions, Inc. </v>
      </c>
      <c r="E127" s="27" t="str">
        <f>VLOOKUP(B127,'TAX INFO'!$B$2:$G$874,5,0)</f>
        <v>009-333-221-00000</v>
      </c>
      <c r="F127" s="15" t="s">
        <v>385</v>
      </c>
      <c r="G127" s="15" t="s">
        <v>383</v>
      </c>
      <c r="H127" s="16" t="s">
        <v>384</v>
      </c>
      <c r="I127" s="15" t="s">
        <v>384</v>
      </c>
      <c r="J127" s="16" t="s">
        <v>384</v>
      </c>
      <c r="K127" s="18">
        <v>39484.480000000003</v>
      </c>
      <c r="L127" s="19">
        <v>0</v>
      </c>
      <c r="M127" s="19">
        <v>4738.1400000000003</v>
      </c>
      <c r="N127" s="19">
        <v>-789.69</v>
      </c>
      <c r="O127" s="90">
        <f>SUM(K127:N127)</f>
        <v>43432.93</v>
      </c>
      <c r="P127" s="78">
        <v>13146</v>
      </c>
    </row>
    <row r="128" spans="1:16" x14ac:dyDescent="0.2">
      <c r="A128" s="10">
        <v>123</v>
      </c>
      <c r="B128" s="15" t="s">
        <v>114</v>
      </c>
      <c r="C128" s="15" t="s">
        <v>115</v>
      </c>
      <c r="D128" s="27" t="str">
        <f>VLOOKUP(B128,'TAX INFO'!$B$2:$G$874,3,0)</f>
        <v xml:space="preserve">Citicore Energy Solutions, Inc. </v>
      </c>
      <c r="E128" s="27" t="str">
        <f>VLOOKUP(B128,'TAX INFO'!$B$2:$G$874,5,0)</f>
        <v>009-333-221-00000</v>
      </c>
      <c r="F128" s="15" t="s">
        <v>385</v>
      </c>
      <c r="G128" s="15" t="s">
        <v>383</v>
      </c>
      <c r="H128" s="16" t="s">
        <v>384</v>
      </c>
      <c r="I128" s="15" t="s">
        <v>384</v>
      </c>
      <c r="J128" s="16" t="s">
        <v>384</v>
      </c>
      <c r="K128" s="18">
        <v>11766.19</v>
      </c>
      <c r="L128" s="19">
        <v>0</v>
      </c>
      <c r="M128" s="19">
        <v>1411.94</v>
      </c>
      <c r="N128" s="19">
        <v>-235.32</v>
      </c>
      <c r="O128" s="90">
        <f>SUM(K128:N128)</f>
        <v>12942.810000000001</v>
      </c>
      <c r="P128" s="78">
        <v>13146</v>
      </c>
    </row>
    <row r="129" spans="1:16" x14ac:dyDescent="0.2">
      <c r="A129" s="10">
        <v>124</v>
      </c>
      <c r="B129" s="15" t="s">
        <v>454</v>
      </c>
      <c r="C129" s="15" t="s">
        <v>454</v>
      </c>
      <c r="D129" s="27" t="str">
        <f>VLOOKUP(B129,'TAX INFO'!$B$2:$G$874,3,0)</f>
        <v xml:space="preserve">CIP II Power Corporation </v>
      </c>
      <c r="E129" s="27" t="str">
        <f>VLOOKUP(B129,'TAX INFO'!$B$2:$G$874,5,0)</f>
        <v>005-305-575-000</v>
      </c>
      <c r="F129" s="15" t="s">
        <v>382</v>
      </c>
      <c r="G129" s="15" t="s">
        <v>383</v>
      </c>
      <c r="H129" s="16" t="s">
        <v>384</v>
      </c>
      <c r="I129" s="15" t="s">
        <v>384</v>
      </c>
      <c r="J129" s="16" t="s">
        <v>384</v>
      </c>
      <c r="K129" s="18">
        <v>0</v>
      </c>
      <c r="L129" s="19">
        <v>0</v>
      </c>
      <c r="M129" s="19">
        <v>0</v>
      </c>
      <c r="N129" s="19">
        <v>0</v>
      </c>
      <c r="O129" s="90">
        <f>SUM(K129:N129)</f>
        <v>0</v>
      </c>
      <c r="P129" s="78">
        <v>13147</v>
      </c>
    </row>
    <row r="130" spans="1:16" x14ac:dyDescent="0.2">
      <c r="A130" s="10">
        <v>125</v>
      </c>
      <c r="B130" s="15" t="s">
        <v>454</v>
      </c>
      <c r="C130" s="15" t="s">
        <v>455</v>
      </c>
      <c r="D130" s="27" t="str">
        <f>VLOOKUP(B130,'TAX INFO'!$B$2:$G$874,3,0)</f>
        <v xml:space="preserve">CIP II Power Corporation </v>
      </c>
      <c r="E130" s="27" t="str">
        <f>VLOOKUP(B130,'TAX INFO'!$B$2:$G$874,5,0)</f>
        <v>005-305-575-000</v>
      </c>
      <c r="F130" s="15" t="s">
        <v>385</v>
      </c>
      <c r="G130" s="15" t="s">
        <v>383</v>
      </c>
      <c r="H130" s="16" t="s">
        <v>384</v>
      </c>
      <c r="I130" s="15" t="s">
        <v>384</v>
      </c>
      <c r="J130" s="16" t="s">
        <v>384</v>
      </c>
      <c r="K130" s="18">
        <v>168.27</v>
      </c>
      <c r="L130" s="19">
        <v>0</v>
      </c>
      <c r="M130" s="19">
        <v>20.190000000000001</v>
      </c>
      <c r="N130" s="19">
        <v>-3.37</v>
      </c>
      <c r="O130" s="90">
        <f>SUM(K130:N130)</f>
        <v>185.09</v>
      </c>
      <c r="P130" s="78">
        <v>13147</v>
      </c>
    </row>
    <row r="131" spans="1:16" x14ac:dyDescent="0.2">
      <c r="A131" s="10">
        <v>126</v>
      </c>
      <c r="B131" s="15" t="s">
        <v>456</v>
      </c>
      <c r="C131" s="15" t="s">
        <v>456</v>
      </c>
      <c r="D131" s="27" t="str">
        <f>VLOOKUP(B131,'TAX INFO'!$B$2:$G$874,3,0)</f>
        <v xml:space="preserve">Cotabato Light &amp; Power Company </v>
      </c>
      <c r="E131" s="27" t="str">
        <f>VLOOKUP(B131,'TAX INFO'!$B$2:$G$874,5,0)</f>
        <v>000-948-784-001</v>
      </c>
      <c r="F131" s="15" t="s">
        <v>385</v>
      </c>
      <c r="G131" s="15" t="s">
        <v>383</v>
      </c>
      <c r="H131" s="16" t="s">
        <v>384</v>
      </c>
      <c r="I131" s="15" t="s">
        <v>384</v>
      </c>
      <c r="J131" s="16" t="s">
        <v>384</v>
      </c>
      <c r="K131" s="18">
        <v>25362.12</v>
      </c>
      <c r="L131" s="19">
        <v>0</v>
      </c>
      <c r="M131" s="19">
        <v>3043.45</v>
      </c>
      <c r="N131" s="19">
        <v>-507.24</v>
      </c>
      <c r="O131" s="90">
        <f>SUM(K131:N131)</f>
        <v>27898.329999999998</v>
      </c>
      <c r="P131" s="78">
        <v>13148</v>
      </c>
    </row>
    <row r="132" spans="1:16" x14ac:dyDescent="0.2">
      <c r="A132" s="10">
        <v>127</v>
      </c>
      <c r="B132" s="15" t="s">
        <v>457</v>
      </c>
      <c r="C132" s="15" t="s">
        <v>458</v>
      </c>
      <c r="D132" s="27" t="str">
        <f>VLOOKUP(B132,'TAX INFO'!$B$2:$G$874,3,0)</f>
        <v xml:space="preserve">South Luzon Thermal Energy Corporation </v>
      </c>
      <c r="E132" s="27" t="str">
        <f>VLOOKUP(B132,'TAX INFO'!$B$2:$G$874,5,0)</f>
        <v>008-095-005-000</v>
      </c>
      <c r="F132" s="15" t="s">
        <v>385</v>
      </c>
      <c r="G132" s="15" t="s">
        <v>383</v>
      </c>
      <c r="H132" s="16" t="s">
        <v>384</v>
      </c>
      <c r="I132" s="15" t="s">
        <v>384</v>
      </c>
      <c r="J132" s="16" t="s">
        <v>384</v>
      </c>
      <c r="K132" s="18">
        <v>2972.29</v>
      </c>
      <c r="L132" s="19">
        <v>0</v>
      </c>
      <c r="M132" s="19">
        <v>356.67</v>
      </c>
      <c r="N132" s="19">
        <v>-59.45</v>
      </c>
      <c r="O132" s="90">
        <f>SUM(K132:N132)</f>
        <v>3269.51</v>
      </c>
      <c r="P132" s="78">
        <v>13149</v>
      </c>
    </row>
    <row r="133" spans="1:16" x14ac:dyDescent="0.2">
      <c r="A133" s="10">
        <v>128</v>
      </c>
      <c r="B133" s="15" t="s">
        <v>129</v>
      </c>
      <c r="C133" s="15" t="s">
        <v>129</v>
      </c>
      <c r="D133" s="27" t="str">
        <f>VLOOKUP(B133,'TAX INFO'!$B$2:$G$874,3,0)</f>
        <v xml:space="preserve">Corenergy, Inc. </v>
      </c>
      <c r="E133" s="27" t="str">
        <f>VLOOKUP(B133,'TAX INFO'!$B$2:$G$874,5,0)</f>
        <v>431-572-703-000</v>
      </c>
      <c r="F133" s="15" t="s">
        <v>385</v>
      </c>
      <c r="G133" s="15" t="s">
        <v>383</v>
      </c>
      <c r="H133" s="16" t="s">
        <v>384</v>
      </c>
      <c r="I133" s="15" t="s">
        <v>384</v>
      </c>
      <c r="J133" s="16" t="s">
        <v>384</v>
      </c>
      <c r="K133" s="18">
        <v>14588.18</v>
      </c>
      <c r="L133" s="19">
        <v>0</v>
      </c>
      <c r="M133" s="19">
        <v>1750.58</v>
      </c>
      <c r="N133" s="19">
        <v>-291.76</v>
      </c>
      <c r="O133" s="90">
        <f>SUM(K133:N133)</f>
        <v>16047</v>
      </c>
      <c r="P133" s="78">
        <v>13150</v>
      </c>
    </row>
    <row r="134" spans="1:16" x14ac:dyDescent="0.2">
      <c r="A134" s="10">
        <v>129</v>
      </c>
      <c r="B134" s="15" t="s">
        <v>129</v>
      </c>
      <c r="C134" s="15" t="s">
        <v>130</v>
      </c>
      <c r="D134" s="27" t="str">
        <f>VLOOKUP(B134,'TAX INFO'!$B$2:$G$874,3,0)</f>
        <v xml:space="preserve">Corenergy, Inc. </v>
      </c>
      <c r="E134" s="27" t="str">
        <f>VLOOKUP(B134,'TAX INFO'!$B$2:$G$874,5,0)</f>
        <v>431-572-703-000</v>
      </c>
      <c r="F134" s="15" t="s">
        <v>385</v>
      </c>
      <c r="G134" s="15" t="s">
        <v>383</v>
      </c>
      <c r="H134" s="16" t="s">
        <v>384</v>
      </c>
      <c r="I134" s="15" t="s">
        <v>384</v>
      </c>
      <c r="J134" s="16" t="s">
        <v>383</v>
      </c>
      <c r="K134" s="18">
        <v>0</v>
      </c>
      <c r="L134" s="19">
        <v>1388.77</v>
      </c>
      <c r="M134" s="19">
        <v>0</v>
      </c>
      <c r="N134" s="19">
        <v>-27.78</v>
      </c>
      <c r="O134" s="90">
        <f>SUM(K134:N134)</f>
        <v>1360.99</v>
      </c>
      <c r="P134" s="78">
        <v>13150</v>
      </c>
    </row>
    <row r="135" spans="1:16" x14ac:dyDescent="0.2">
      <c r="A135" s="10">
        <v>130</v>
      </c>
      <c r="B135" s="15" t="s">
        <v>129</v>
      </c>
      <c r="C135" s="15" t="s">
        <v>131</v>
      </c>
      <c r="D135" s="27" t="str">
        <f>VLOOKUP(B135,'TAX INFO'!$B$2:$G$874,3,0)</f>
        <v xml:space="preserve">Corenergy, Inc. </v>
      </c>
      <c r="E135" s="27" t="str">
        <f>VLOOKUP(B135,'TAX INFO'!$B$2:$G$874,5,0)</f>
        <v>431-572-703-000</v>
      </c>
      <c r="F135" s="15" t="s">
        <v>385</v>
      </c>
      <c r="G135" s="15" t="s">
        <v>383</v>
      </c>
      <c r="H135" s="16" t="s">
        <v>384</v>
      </c>
      <c r="I135" s="15" t="s">
        <v>384</v>
      </c>
      <c r="J135" s="16" t="s">
        <v>384</v>
      </c>
      <c r="K135" s="18">
        <v>4735.07</v>
      </c>
      <c r="L135" s="19">
        <v>0</v>
      </c>
      <c r="M135" s="19">
        <v>568.21</v>
      </c>
      <c r="N135" s="19">
        <v>-94.7</v>
      </c>
      <c r="O135" s="90">
        <f>SUM(K135:N135)</f>
        <v>5208.58</v>
      </c>
      <c r="P135" s="78">
        <v>13150</v>
      </c>
    </row>
    <row r="136" spans="1:16" x14ac:dyDescent="0.2">
      <c r="A136" s="10">
        <v>131</v>
      </c>
      <c r="B136" s="15" t="s">
        <v>94</v>
      </c>
      <c r="C136" s="15" t="s">
        <v>94</v>
      </c>
      <c r="D136" s="27" t="str">
        <f>VLOOKUP(B136,'TAX INFO'!$B$2:$G$874,3,0)</f>
        <v xml:space="preserve">Cotabato Electric Cooperative, Inc. </v>
      </c>
      <c r="E136" s="27" t="str">
        <f>VLOOKUP(B136,'TAX INFO'!$B$2:$G$874,5,0)</f>
        <v>000-560-513-00000</v>
      </c>
      <c r="F136" s="15" t="s">
        <v>385</v>
      </c>
      <c r="G136" s="15" t="s">
        <v>383</v>
      </c>
      <c r="H136" s="16" t="s">
        <v>384</v>
      </c>
      <c r="I136" s="15" t="s">
        <v>384</v>
      </c>
      <c r="J136" s="16" t="s">
        <v>384</v>
      </c>
      <c r="K136" s="18">
        <v>13227.43</v>
      </c>
      <c r="L136" s="19">
        <v>0</v>
      </c>
      <c r="M136" s="19">
        <v>1587.29</v>
      </c>
      <c r="N136" s="19">
        <v>-264.55</v>
      </c>
      <c r="O136" s="90">
        <f>SUM(K136:N136)</f>
        <v>14550.170000000002</v>
      </c>
      <c r="P136" s="78">
        <v>13151</v>
      </c>
    </row>
    <row r="137" spans="1:16" x14ac:dyDescent="0.2">
      <c r="A137" s="10">
        <v>132</v>
      </c>
      <c r="B137" s="15" t="s">
        <v>116</v>
      </c>
      <c r="C137" s="15" t="s">
        <v>116</v>
      </c>
      <c r="D137" s="27" t="str">
        <f>VLOOKUP(B137,'TAX INFO'!$B$2:$G$874,3,0)</f>
        <v xml:space="preserve">Citicore Renewable Energy Corporation </v>
      </c>
      <c r="E137" s="27" t="str">
        <f>VLOOKUP(B137,'TAX INFO'!$B$2:$G$874,5,0)</f>
        <v>010-007-383-000</v>
      </c>
      <c r="F137" s="15" t="s">
        <v>382</v>
      </c>
      <c r="G137" s="15" t="s">
        <v>383</v>
      </c>
      <c r="H137" s="16" t="s">
        <v>384</v>
      </c>
      <c r="I137" s="15" t="s">
        <v>383</v>
      </c>
      <c r="J137" s="16" t="s">
        <v>383</v>
      </c>
      <c r="K137" s="18">
        <v>0</v>
      </c>
      <c r="L137" s="19">
        <v>2.4</v>
      </c>
      <c r="M137" s="19">
        <v>0</v>
      </c>
      <c r="N137" s="19">
        <v>-0.05</v>
      </c>
      <c r="O137" s="90">
        <f>SUM(K137:N137)</f>
        <v>2.35</v>
      </c>
      <c r="P137" s="78">
        <v>13152</v>
      </c>
    </row>
    <row r="138" spans="1:16" x14ac:dyDescent="0.2">
      <c r="A138" s="10">
        <v>133</v>
      </c>
      <c r="B138" s="15" t="s">
        <v>116</v>
      </c>
      <c r="C138" s="15" t="s">
        <v>117</v>
      </c>
      <c r="D138" s="27" t="str">
        <f>VLOOKUP(B138,'TAX INFO'!$B$2:$G$874,3,0)</f>
        <v xml:space="preserve">Citicore Renewable Energy Corporation </v>
      </c>
      <c r="E138" s="27" t="str">
        <f>VLOOKUP(B138,'TAX INFO'!$B$2:$G$874,5,0)</f>
        <v>010-007-383-000</v>
      </c>
      <c r="F138" s="15" t="s">
        <v>385</v>
      </c>
      <c r="G138" s="15" t="s">
        <v>383</v>
      </c>
      <c r="H138" s="16" t="s">
        <v>384</v>
      </c>
      <c r="I138" s="15" t="s">
        <v>383</v>
      </c>
      <c r="J138" s="16" t="s">
        <v>383</v>
      </c>
      <c r="K138" s="18">
        <v>0</v>
      </c>
      <c r="L138" s="19">
        <v>86.78</v>
      </c>
      <c r="M138" s="19">
        <v>0</v>
      </c>
      <c r="N138" s="19">
        <v>-1.74</v>
      </c>
      <c r="O138" s="90">
        <f>SUM(K138:N138)</f>
        <v>85.04</v>
      </c>
      <c r="P138" s="78">
        <v>13152</v>
      </c>
    </row>
    <row r="139" spans="1:16" x14ac:dyDescent="0.2">
      <c r="A139" s="10">
        <v>134</v>
      </c>
      <c r="B139" s="15" t="s">
        <v>132</v>
      </c>
      <c r="C139" s="15" t="s">
        <v>132</v>
      </c>
      <c r="D139" s="27" t="str">
        <f>VLOOKUP(B139,'TAX INFO'!$B$2:$G$874,3,0)</f>
        <v xml:space="preserve">Cotabato Electric Cooperative, Inc. - PPALMA </v>
      </c>
      <c r="E139" s="27" t="str">
        <f>VLOOKUP(B139,'TAX INFO'!$B$2:$G$874,5,0)</f>
        <v>701-560-938-000</v>
      </c>
      <c r="F139" s="15" t="s">
        <v>385</v>
      </c>
      <c r="G139" s="15" t="s">
        <v>383</v>
      </c>
      <c r="H139" s="16" t="s">
        <v>384</v>
      </c>
      <c r="I139" s="15" t="s">
        <v>384</v>
      </c>
      <c r="J139" s="16" t="s">
        <v>384</v>
      </c>
      <c r="K139" s="18">
        <v>13520.75</v>
      </c>
      <c r="L139" s="19">
        <v>0</v>
      </c>
      <c r="M139" s="19">
        <v>1622.49</v>
      </c>
      <c r="N139" s="19">
        <v>-270.42</v>
      </c>
      <c r="O139" s="90">
        <f>SUM(K139:N139)</f>
        <v>14872.82</v>
      </c>
      <c r="P139" s="78">
        <v>13153</v>
      </c>
    </row>
    <row r="140" spans="1:16" x14ac:dyDescent="0.2">
      <c r="A140" s="10">
        <v>135</v>
      </c>
      <c r="B140" s="15" t="s">
        <v>240</v>
      </c>
      <c r="C140" s="15" t="s">
        <v>240</v>
      </c>
      <c r="D140" s="27" t="str">
        <f>VLOOKUP(B140,'TAX INFO'!$B$2:$G$874,3,0)</f>
        <v>Northern Davao Electric Cooperative, Inc.</v>
      </c>
      <c r="E140" s="27" t="str">
        <f>VLOOKUP(B140,'TAX INFO'!$B$2:$G$874,5,0)</f>
        <v>000-570-516-00000</v>
      </c>
      <c r="F140" s="15" t="s">
        <v>385</v>
      </c>
      <c r="G140" s="15" t="s">
        <v>383</v>
      </c>
      <c r="H140" s="16" t="s">
        <v>383</v>
      </c>
      <c r="I140" s="15" t="s">
        <v>384</v>
      </c>
      <c r="J140" s="16" t="s">
        <v>384</v>
      </c>
      <c r="K140" s="18">
        <v>7958.5</v>
      </c>
      <c r="L140" s="19">
        <v>0</v>
      </c>
      <c r="M140" s="19">
        <v>955.02</v>
      </c>
      <c r="N140" s="19">
        <v>-159.16999999999999</v>
      </c>
      <c r="O140" s="90">
        <f>SUM(K140:N140)</f>
        <v>8754.35</v>
      </c>
      <c r="P140" s="78">
        <v>13154</v>
      </c>
    </row>
    <row r="141" spans="1:16" x14ac:dyDescent="0.2">
      <c r="A141" s="10">
        <v>136</v>
      </c>
      <c r="B141" s="15" t="s">
        <v>135</v>
      </c>
      <c r="C141" s="15" t="s">
        <v>135</v>
      </c>
      <c r="D141" s="27" t="str">
        <f>VLOOKUP(B141,'TAX INFO'!$B$2:$G$874,3,0)</f>
        <v xml:space="preserve">Davao del Sur Electric Cooperative, Inc. </v>
      </c>
      <c r="E141" s="27" t="str">
        <f>VLOOKUP(B141,'TAX INFO'!$B$2:$G$874,5,0)</f>
        <v>000-570-549-000</v>
      </c>
      <c r="F141" s="15" t="s">
        <v>385</v>
      </c>
      <c r="G141" s="15" t="s">
        <v>383</v>
      </c>
      <c r="H141" s="16" t="s">
        <v>383</v>
      </c>
      <c r="I141" s="15" t="s">
        <v>384</v>
      </c>
      <c r="J141" s="16" t="s">
        <v>384</v>
      </c>
      <c r="K141" s="18">
        <v>7049.46</v>
      </c>
      <c r="L141" s="19">
        <v>0</v>
      </c>
      <c r="M141" s="19">
        <v>845.94</v>
      </c>
      <c r="N141" s="19">
        <v>-140.99</v>
      </c>
      <c r="O141" s="90">
        <f>SUM(K141:N141)</f>
        <v>7754.41</v>
      </c>
      <c r="P141" s="78">
        <v>13155</v>
      </c>
    </row>
    <row r="142" spans="1:16" x14ac:dyDescent="0.2">
      <c r="A142" s="10">
        <v>137</v>
      </c>
      <c r="B142" s="15" t="s">
        <v>133</v>
      </c>
      <c r="C142" s="15" t="s">
        <v>133</v>
      </c>
      <c r="D142" s="27" t="str">
        <f>VLOOKUP(B142,'TAX INFO'!$B$2:$G$874,3,0)</f>
        <v xml:space="preserve">Dagupan Electric Corporation </v>
      </c>
      <c r="E142" s="27" t="str">
        <f>VLOOKUP(B142,'TAX INFO'!$B$2:$G$874,5,0)</f>
        <v>000-202-524-000</v>
      </c>
      <c r="F142" s="15" t="s">
        <v>385</v>
      </c>
      <c r="G142" s="15" t="s">
        <v>383</v>
      </c>
      <c r="H142" s="16" t="s">
        <v>384</v>
      </c>
      <c r="I142" s="15" t="s">
        <v>384</v>
      </c>
      <c r="J142" s="16" t="s">
        <v>384</v>
      </c>
      <c r="K142" s="18">
        <v>33115.86</v>
      </c>
      <c r="L142" s="19">
        <v>0</v>
      </c>
      <c r="M142" s="19">
        <v>3973.9</v>
      </c>
      <c r="N142" s="19">
        <v>-662.32</v>
      </c>
      <c r="O142" s="90">
        <f>SUM(K142:N142)</f>
        <v>36427.440000000002</v>
      </c>
      <c r="P142" s="78">
        <v>13156</v>
      </c>
    </row>
    <row r="143" spans="1:16" x14ac:dyDescent="0.2">
      <c r="A143" s="10">
        <v>138</v>
      </c>
      <c r="B143" s="15" t="s">
        <v>136</v>
      </c>
      <c r="C143" s="15" t="s">
        <v>136</v>
      </c>
      <c r="D143" s="27" t="str">
        <f>VLOOKUP(B143,'TAX INFO'!$B$2:$G$874,3,0)</f>
        <v xml:space="preserve">DirectPower Services, Inc. </v>
      </c>
      <c r="E143" s="27" t="str">
        <f>VLOOKUP(B143,'TAX INFO'!$B$2:$G$874,5,0)</f>
        <v>008-122-663-000</v>
      </c>
      <c r="F143" s="15" t="s">
        <v>385</v>
      </c>
      <c r="G143" s="15" t="s">
        <v>383</v>
      </c>
      <c r="H143" s="16" t="s">
        <v>384</v>
      </c>
      <c r="I143" s="15" t="s">
        <v>384</v>
      </c>
      <c r="J143" s="16" t="s">
        <v>384</v>
      </c>
      <c r="K143" s="18">
        <v>289.39999999999998</v>
      </c>
      <c r="L143" s="19">
        <v>0</v>
      </c>
      <c r="M143" s="19">
        <v>34.729999999999997</v>
      </c>
      <c r="N143" s="19">
        <v>-5.79</v>
      </c>
      <c r="O143" s="90">
        <f>SUM(K143:N143)</f>
        <v>318.33999999999997</v>
      </c>
      <c r="P143" s="78">
        <v>13157</v>
      </c>
    </row>
    <row r="144" spans="1:16" x14ac:dyDescent="0.2">
      <c r="A144" s="10">
        <v>139</v>
      </c>
      <c r="B144" s="15" t="s">
        <v>136</v>
      </c>
      <c r="C144" s="15" t="s">
        <v>137</v>
      </c>
      <c r="D144" s="27" t="str">
        <f>VLOOKUP(B144,'TAX INFO'!$B$2:$G$874,3,0)</f>
        <v xml:space="preserve">DirectPower Services, Inc. </v>
      </c>
      <c r="E144" s="27" t="str">
        <f>VLOOKUP(B144,'TAX INFO'!$B$2:$G$874,5,0)</f>
        <v>008-122-663-000</v>
      </c>
      <c r="F144" s="15" t="s">
        <v>385</v>
      </c>
      <c r="G144" s="15" t="s">
        <v>383</v>
      </c>
      <c r="H144" s="16" t="s">
        <v>384</v>
      </c>
      <c r="I144" s="15" t="s">
        <v>384</v>
      </c>
      <c r="J144" s="16" t="s">
        <v>384</v>
      </c>
      <c r="K144" s="18">
        <v>721.88</v>
      </c>
      <c r="L144" s="19">
        <v>0</v>
      </c>
      <c r="M144" s="19">
        <v>86.63</v>
      </c>
      <c r="N144" s="19">
        <v>-14.44</v>
      </c>
      <c r="O144" s="90">
        <f>SUM(K144:N144)</f>
        <v>794.06999999999994</v>
      </c>
      <c r="P144" s="78">
        <v>13157</v>
      </c>
    </row>
    <row r="145" spans="1:16" x14ac:dyDescent="0.2">
      <c r="A145" s="10">
        <v>140</v>
      </c>
      <c r="B145" s="15" t="s">
        <v>138</v>
      </c>
      <c r="C145" s="15" t="s">
        <v>138</v>
      </c>
      <c r="D145" s="27" t="str">
        <f>VLOOKUP(B145,'TAX INFO'!$B$2:$G$874,3,0)</f>
        <v xml:space="preserve">DirectPower Services, Inc. </v>
      </c>
      <c r="E145" s="27" t="str">
        <f>VLOOKUP(B145,'TAX INFO'!$B$2:$G$874,5,0)</f>
        <v>008-122-663-000</v>
      </c>
      <c r="F145" s="15" t="s">
        <v>385</v>
      </c>
      <c r="G145" s="15" t="s">
        <v>383</v>
      </c>
      <c r="H145" s="16" t="s">
        <v>384</v>
      </c>
      <c r="I145" s="15" t="s">
        <v>384</v>
      </c>
      <c r="J145" s="16" t="s">
        <v>384</v>
      </c>
      <c r="K145" s="18">
        <v>5751.81</v>
      </c>
      <c r="L145" s="19">
        <v>0</v>
      </c>
      <c r="M145" s="19">
        <v>690.22</v>
      </c>
      <c r="N145" s="19">
        <v>-115.04</v>
      </c>
      <c r="O145" s="90">
        <f>SUM(K145:N145)</f>
        <v>6326.9900000000007</v>
      </c>
      <c r="P145" s="78">
        <v>13157</v>
      </c>
    </row>
    <row r="146" spans="1:16" x14ac:dyDescent="0.2">
      <c r="A146" s="10">
        <v>141</v>
      </c>
      <c r="B146" s="15" t="s">
        <v>138</v>
      </c>
      <c r="C146" s="15" t="s">
        <v>139</v>
      </c>
      <c r="D146" s="27" t="str">
        <f>VLOOKUP(B146,'TAX INFO'!$B$2:$G$874,3,0)</f>
        <v xml:space="preserve">DirectPower Services, Inc. </v>
      </c>
      <c r="E146" s="27" t="str">
        <f>VLOOKUP(B146,'TAX INFO'!$B$2:$G$874,5,0)</f>
        <v>008-122-663-000</v>
      </c>
      <c r="F146" s="15" t="s">
        <v>385</v>
      </c>
      <c r="G146" s="15" t="s">
        <v>383</v>
      </c>
      <c r="H146" s="16" t="s">
        <v>384</v>
      </c>
      <c r="I146" s="15" t="s">
        <v>384</v>
      </c>
      <c r="J146" s="16" t="s">
        <v>384</v>
      </c>
      <c r="K146" s="18">
        <v>3874.4</v>
      </c>
      <c r="L146" s="19">
        <v>0</v>
      </c>
      <c r="M146" s="19">
        <v>464.93</v>
      </c>
      <c r="N146" s="19">
        <v>-77.489999999999995</v>
      </c>
      <c r="O146" s="90">
        <f>SUM(K146:N146)</f>
        <v>4261.84</v>
      </c>
      <c r="P146" s="78">
        <v>13157</v>
      </c>
    </row>
    <row r="147" spans="1:16" x14ac:dyDescent="0.2">
      <c r="A147" s="10">
        <v>142</v>
      </c>
      <c r="B147" s="15" t="s">
        <v>459</v>
      </c>
      <c r="C147" s="15" t="s">
        <v>459</v>
      </c>
      <c r="D147" s="27" t="str">
        <f>VLOOKUP(B147,'TAX INFO'!$B$2:$G$874,3,0)</f>
        <v xml:space="preserve">Davao Light &amp; Power Company Inc. </v>
      </c>
      <c r="E147" s="27" t="str">
        <f>VLOOKUP(B147,'TAX INFO'!$B$2:$G$874,5,0)</f>
        <v>000-553-043-00000</v>
      </c>
      <c r="F147" s="15" t="s">
        <v>385</v>
      </c>
      <c r="G147" s="15" t="s">
        <v>383</v>
      </c>
      <c r="H147" s="16" t="s">
        <v>384</v>
      </c>
      <c r="I147" s="15" t="s">
        <v>384</v>
      </c>
      <c r="J147" s="16" t="s">
        <v>384</v>
      </c>
      <c r="K147" s="18">
        <v>248395.76</v>
      </c>
      <c r="L147" s="19">
        <v>0</v>
      </c>
      <c r="M147" s="19">
        <v>29807.49</v>
      </c>
      <c r="N147" s="19">
        <v>-4967.92</v>
      </c>
      <c r="O147" s="90">
        <f>SUM(K147:N147)</f>
        <v>273235.33</v>
      </c>
      <c r="P147" s="78">
        <v>13158</v>
      </c>
    </row>
    <row r="148" spans="1:16" x14ac:dyDescent="0.2">
      <c r="A148" s="10">
        <v>143</v>
      </c>
      <c r="B148" s="15" t="s">
        <v>134</v>
      </c>
      <c r="C148" s="15" t="s">
        <v>134</v>
      </c>
      <c r="D148" s="27" t="str">
        <f>VLOOKUP(B148,'TAX INFO'!$B$2:$G$874,3,0)</f>
        <v xml:space="preserve">Davao Oriental Electric Cooperative, Inc. </v>
      </c>
      <c r="E148" s="27" t="str">
        <f>VLOOKUP(B148,'TAX INFO'!$B$2:$G$874,5,0)</f>
        <v>000-946-042-000</v>
      </c>
      <c r="F148" s="15" t="s">
        <v>385</v>
      </c>
      <c r="G148" s="15" t="s">
        <v>383</v>
      </c>
      <c r="H148" s="16" t="s">
        <v>383</v>
      </c>
      <c r="I148" s="15" t="s">
        <v>384</v>
      </c>
      <c r="J148" s="16" t="s">
        <v>384</v>
      </c>
      <c r="K148" s="18">
        <v>151.47999999999999</v>
      </c>
      <c r="L148" s="19">
        <v>0</v>
      </c>
      <c r="M148" s="19">
        <v>18.18</v>
      </c>
      <c r="N148" s="19">
        <v>-3.03</v>
      </c>
      <c r="O148" s="90">
        <f>SUM(K148:N148)</f>
        <v>166.63</v>
      </c>
      <c r="P148" s="78">
        <v>13159</v>
      </c>
    </row>
    <row r="149" spans="1:16" x14ac:dyDescent="0.2">
      <c r="A149" s="10">
        <v>144</v>
      </c>
      <c r="B149" s="15" t="s">
        <v>140</v>
      </c>
      <c r="C149" s="15" t="s">
        <v>140</v>
      </c>
      <c r="D149" s="27" t="str">
        <f>VLOOKUP(B149,'TAX INFO'!$B$2:$G$874,3,0)</f>
        <v>Don Orestes Romualdez Cooperative, Inc.</v>
      </c>
      <c r="E149" s="27" t="str">
        <f>VLOOKUP(B149,'TAX INFO'!$B$2:$G$874,5,0)</f>
        <v>000-609-565-000</v>
      </c>
      <c r="F149" s="15" t="s">
        <v>385</v>
      </c>
      <c r="G149" s="15" t="s">
        <v>383</v>
      </c>
      <c r="H149" s="16" t="s">
        <v>383</v>
      </c>
      <c r="I149" s="15" t="s">
        <v>384</v>
      </c>
      <c r="J149" s="16" t="s">
        <v>384</v>
      </c>
      <c r="K149" s="18">
        <v>4087.61</v>
      </c>
      <c r="L149" s="19">
        <v>0</v>
      </c>
      <c r="M149" s="19">
        <v>490.51</v>
      </c>
      <c r="N149" s="19">
        <v>-81.75</v>
      </c>
      <c r="O149" s="90">
        <f>SUM(K149:N149)</f>
        <v>4496.37</v>
      </c>
      <c r="P149" s="78">
        <v>13160</v>
      </c>
    </row>
    <row r="150" spans="1:16" x14ac:dyDescent="0.2">
      <c r="A150" s="10">
        <v>145</v>
      </c>
      <c r="B150" s="15" t="s">
        <v>460</v>
      </c>
      <c r="C150" s="15" t="s">
        <v>460</v>
      </c>
      <c r="D150" s="27" t="str">
        <f>VLOOKUP(B150,'TAX INFO'!$B$2:$G$874,3,0)</f>
        <v xml:space="preserve">East Asia Utilities Corporation </v>
      </c>
      <c r="E150" s="27" t="str">
        <f>VLOOKUP(B150,'TAX INFO'!$B$2:$G$874,5,0)</f>
        <v>004-760-842-000</v>
      </c>
      <c r="F150" s="15" t="s">
        <v>382</v>
      </c>
      <c r="G150" s="15" t="s">
        <v>383</v>
      </c>
      <c r="H150" s="16" t="s">
        <v>384</v>
      </c>
      <c r="I150" s="15" t="s">
        <v>384</v>
      </c>
      <c r="J150" s="16" t="s">
        <v>384</v>
      </c>
      <c r="K150" s="18">
        <v>0</v>
      </c>
      <c r="L150" s="19">
        <v>0</v>
      </c>
      <c r="M150" s="19">
        <v>0</v>
      </c>
      <c r="N150" s="19">
        <v>0</v>
      </c>
      <c r="O150" s="90">
        <f>SUM(K150:N150)</f>
        <v>0</v>
      </c>
      <c r="P150" s="78">
        <v>13161</v>
      </c>
    </row>
    <row r="151" spans="1:16" x14ac:dyDescent="0.2">
      <c r="A151" s="10">
        <v>146</v>
      </c>
      <c r="B151" s="15" t="s">
        <v>460</v>
      </c>
      <c r="C151" s="15" t="s">
        <v>147</v>
      </c>
      <c r="D151" s="27" t="str">
        <f>VLOOKUP(B151,'TAX INFO'!$B$2:$G$874,3,0)</f>
        <v xml:space="preserve">East Asia Utilities Corporation </v>
      </c>
      <c r="E151" s="27" t="str">
        <f>VLOOKUP(B151,'TAX INFO'!$B$2:$G$874,5,0)</f>
        <v>004-760-842-000</v>
      </c>
      <c r="F151" s="15" t="s">
        <v>385</v>
      </c>
      <c r="G151" s="15" t="s">
        <v>383</v>
      </c>
      <c r="H151" s="16" t="s">
        <v>384</v>
      </c>
      <c r="I151" s="15" t="s">
        <v>384</v>
      </c>
      <c r="J151" s="16" t="s">
        <v>384</v>
      </c>
      <c r="K151" s="18">
        <v>855.56</v>
      </c>
      <c r="L151" s="19">
        <v>0</v>
      </c>
      <c r="M151" s="19">
        <v>102.67</v>
      </c>
      <c r="N151" s="19">
        <v>-17.11</v>
      </c>
      <c r="O151" s="90">
        <f>SUM(K151:N151)</f>
        <v>941.11999999999989</v>
      </c>
      <c r="P151" s="78">
        <v>13161</v>
      </c>
    </row>
    <row r="152" spans="1:16" x14ac:dyDescent="0.2">
      <c r="A152" s="10">
        <v>147</v>
      </c>
      <c r="B152" s="15" t="s">
        <v>461</v>
      </c>
      <c r="C152" s="15" t="s">
        <v>461</v>
      </c>
      <c r="D152" s="27" t="str">
        <f>VLOOKUP(B152,'TAX INFO'!$B$2:$G$874,3,0)</f>
        <v>EDC Burgos Wind Power Corporation</v>
      </c>
      <c r="E152" s="27" t="str">
        <f>VLOOKUP(B152,'TAX INFO'!$B$2:$G$874,5,0)</f>
        <v>007-726-294</v>
      </c>
      <c r="F152" s="15" t="s">
        <v>382</v>
      </c>
      <c r="G152" s="15" t="s">
        <v>383</v>
      </c>
      <c r="H152" s="16" t="s">
        <v>384</v>
      </c>
      <c r="I152" s="15" t="s">
        <v>383</v>
      </c>
      <c r="J152" s="16" t="s">
        <v>384</v>
      </c>
      <c r="K152" s="18">
        <v>18.57</v>
      </c>
      <c r="L152" s="19">
        <v>0</v>
      </c>
      <c r="M152" s="19">
        <v>2.23</v>
      </c>
      <c r="N152" s="19">
        <v>-0.37</v>
      </c>
      <c r="O152" s="90">
        <f>SUM(K152:N152)</f>
        <v>20.43</v>
      </c>
      <c r="P152" s="78">
        <v>13162</v>
      </c>
    </row>
    <row r="153" spans="1:16" x14ac:dyDescent="0.2">
      <c r="A153" s="10">
        <v>148</v>
      </c>
      <c r="B153" s="15" t="s">
        <v>461</v>
      </c>
      <c r="C153" s="15" t="s">
        <v>143</v>
      </c>
      <c r="D153" s="27" t="str">
        <f>VLOOKUP(B153,'TAX INFO'!$B$2:$G$874,3,0)</f>
        <v>EDC Burgos Wind Power Corporation</v>
      </c>
      <c r="E153" s="27" t="str">
        <f>VLOOKUP(B153,'TAX INFO'!$B$2:$G$874,5,0)</f>
        <v>007-726-294</v>
      </c>
      <c r="F153" s="15" t="s">
        <v>385</v>
      </c>
      <c r="G153" s="15" t="s">
        <v>383</v>
      </c>
      <c r="H153" s="16" t="s">
        <v>384</v>
      </c>
      <c r="I153" s="15" t="s">
        <v>383</v>
      </c>
      <c r="J153" s="16" t="s">
        <v>384</v>
      </c>
      <c r="K153" s="18">
        <v>1559.64</v>
      </c>
      <c r="L153" s="19">
        <v>0</v>
      </c>
      <c r="M153" s="19">
        <v>187.16</v>
      </c>
      <c r="N153" s="19">
        <v>-31.19</v>
      </c>
      <c r="O153" s="90">
        <f>SUM(K153:N153)</f>
        <v>1715.6100000000001</v>
      </c>
      <c r="P153" s="78">
        <v>13162</v>
      </c>
    </row>
    <row r="154" spans="1:16" x14ac:dyDescent="0.2">
      <c r="A154" s="10">
        <v>149</v>
      </c>
      <c r="B154" s="15" t="s">
        <v>141</v>
      </c>
      <c r="C154" s="15" t="s">
        <v>141</v>
      </c>
      <c r="D154" s="27" t="str">
        <f>VLOOKUP(B154,'TAX INFO'!$B$2:$G$874,3,0)</f>
        <v xml:space="preserve">Ecopark Energy of Valenzuela Corp. </v>
      </c>
      <c r="E154" s="27" t="str">
        <f>VLOOKUP(B154,'TAX INFO'!$B$2:$G$874,5,0)</f>
        <v>009-279-358-000</v>
      </c>
      <c r="F154" s="15" t="s">
        <v>382</v>
      </c>
      <c r="G154" s="15" t="s">
        <v>383</v>
      </c>
      <c r="H154" s="16" t="s">
        <v>383</v>
      </c>
      <c r="I154" s="15" t="s">
        <v>383</v>
      </c>
      <c r="J154" s="16" t="s">
        <v>383</v>
      </c>
      <c r="K154" s="18">
        <v>0</v>
      </c>
      <c r="L154" s="19">
        <v>0.26</v>
      </c>
      <c r="M154" s="19">
        <v>0</v>
      </c>
      <c r="N154" s="19">
        <v>-0.01</v>
      </c>
      <c r="O154" s="90">
        <f>SUM(K154:N154)</f>
        <v>0.25</v>
      </c>
      <c r="P154" s="78">
        <v>13163</v>
      </c>
    </row>
    <row r="155" spans="1:16" x14ac:dyDescent="0.2">
      <c r="A155" s="10">
        <v>150</v>
      </c>
      <c r="B155" s="15" t="s">
        <v>141</v>
      </c>
      <c r="C155" s="15" t="s">
        <v>142</v>
      </c>
      <c r="D155" s="27" t="str">
        <f>VLOOKUP(B155,'TAX INFO'!$B$2:$G$874,3,0)</f>
        <v xml:space="preserve">Ecopark Energy of Valenzuela Corp. </v>
      </c>
      <c r="E155" s="27" t="str">
        <f>VLOOKUP(B155,'TAX INFO'!$B$2:$G$874,5,0)</f>
        <v>009-279-358-000</v>
      </c>
      <c r="F155" s="15" t="s">
        <v>382</v>
      </c>
      <c r="G155" s="15" t="s">
        <v>383</v>
      </c>
      <c r="H155" s="16" t="s">
        <v>383</v>
      </c>
      <c r="I155" s="15" t="s">
        <v>383</v>
      </c>
      <c r="J155" s="16" t="s">
        <v>383</v>
      </c>
      <c r="K155" s="18">
        <v>0</v>
      </c>
      <c r="L155" s="19">
        <v>1.01</v>
      </c>
      <c r="M155" s="19">
        <v>0</v>
      </c>
      <c r="N155" s="19">
        <v>-0.02</v>
      </c>
      <c r="O155" s="90">
        <f>SUM(K155:N155)</f>
        <v>0.99</v>
      </c>
      <c r="P155" s="78">
        <v>13163</v>
      </c>
    </row>
    <row r="156" spans="1:16" x14ac:dyDescent="0.2">
      <c r="A156" s="10">
        <v>151</v>
      </c>
      <c r="B156" s="15" t="s">
        <v>462</v>
      </c>
      <c r="C156" s="15" t="s">
        <v>463</v>
      </c>
      <c r="D156" s="27" t="str">
        <f>VLOOKUP(B156,'TAX INFO'!$B$2:$G$874,3,0)</f>
        <v xml:space="preserve">First Gen Hydro Power Corporation </v>
      </c>
      <c r="E156" s="27" t="str">
        <f>VLOOKUP(B156,'TAX INFO'!$B$2:$G$874,5,0)</f>
        <v>244-335-986-000</v>
      </c>
      <c r="F156" s="15" t="s">
        <v>385</v>
      </c>
      <c r="G156" s="15" t="s">
        <v>383</v>
      </c>
      <c r="H156" s="16" t="s">
        <v>384</v>
      </c>
      <c r="I156" s="15" t="s">
        <v>384</v>
      </c>
      <c r="J156" s="16" t="s">
        <v>383</v>
      </c>
      <c r="K156" s="18">
        <v>0</v>
      </c>
      <c r="L156" s="19">
        <v>31.93</v>
      </c>
      <c r="M156" s="19">
        <v>0</v>
      </c>
      <c r="N156" s="19">
        <v>-0.64</v>
      </c>
      <c r="O156" s="90">
        <f>SUM(K156:N156)</f>
        <v>31.29</v>
      </c>
      <c r="P156" s="78">
        <v>13164</v>
      </c>
    </row>
    <row r="157" spans="1:16" x14ac:dyDescent="0.2">
      <c r="A157" s="10">
        <v>152</v>
      </c>
      <c r="B157" s="15" t="s">
        <v>464</v>
      </c>
      <c r="C157" s="15" t="s">
        <v>464</v>
      </c>
      <c r="D157" s="27" t="str">
        <f>VLOOKUP(B157,'TAX INFO'!$B$2:$G$874,3,0)</f>
        <v>Energy Development Corporation</v>
      </c>
      <c r="E157" s="27" t="str">
        <f>VLOOKUP(B157,'TAX INFO'!$B$2:$G$874,5,0)</f>
        <v>000-169-125-000</v>
      </c>
      <c r="F157" s="15" t="s">
        <v>382</v>
      </c>
      <c r="G157" s="15" t="s">
        <v>383</v>
      </c>
      <c r="H157" s="16" t="s">
        <v>384</v>
      </c>
      <c r="I157" s="15" t="s">
        <v>383</v>
      </c>
      <c r="J157" s="16" t="s">
        <v>384</v>
      </c>
      <c r="K157" s="18">
        <v>7469.47</v>
      </c>
      <c r="L157" s="19">
        <v>0</v>
      </c>
      <c r="M157" s="19">
        <v>896.34</v>
      </c>
      <c r="N157" s="19">
        <v>-149.38999999999999</v>
      </c>
      <c r="O157" s="90">
        <f>SUM(K157:N157)</f>
        <v>8216.42</v>
      </c>
      <c r="P157" s="78">
        <v>13165</v>
      </c>
    </row>
    <row r="158" spans="1:16" x14ac:dyDescent="0.2">
      <c r="A158" s="10">
        <v>153</v>
      </c>
      <c r="B158" s="15" t="s">
        <v>465</v>
      </c>
      <c r="C158" s="15" t="s">
        <v>149</v>
      </c>
      <c r="D158" s="27" t="str">
        <f>VLOOKUP(B158,'TAX INFO'!$B$2:$G$874,3,0)</f>
        <v xml:space="preserve">Energy Development Corporation </v>
      </c>
      <c r="E158" s="27" t="str">
        <f>VLOOKUP(B158,'TAX INFO'!$B$2:$G$874,5,0)</f>
        <v>000-169-125-000</v>
      </c>
      <c r="F158" s="15" t="s">
        <v>382</v>
      </c>
      <c r="G158" s="15" t="s">
        <v>383</v>
      </c>
      <c r="H158" s="16" t="s">
        <v>384</v>
      </c>
      <c r="I158" s="15" t="s">
        <v>383</v>
      </c>
      <c r="J158" s="16" t="s">
        <v>383</v>
      </c>
      <c r="K158" s="18">
        <v>0</v>
      </c>
      <c r="L158" s="19">
        <v>1.92</v>
      </c>
      <c r="M158" s="19">
        <v>0</v>
      </c>
      <c r="N158" s="19">
        <v>-0.04</v>
      </c>
      <c r="O158" s="90">
        <f>SUM(K158:N158)</f>
        <v>1.88</v>
      </c>
      <c r="P158" s="78">
        <v>13165</v>
      </c>
    </row>
    <row r="159" spans="1:16" x14ac:dyDescent="0.2">
      <c r="A159" s="10">
        <v>154</v>
      </c>
      <c r="B159" s="15" t="s">
        <v>465</v>
      </c>
      <c r="C159" s="15" t="s">
        <v>150</v>
      </c>
      <c r="D159" s="27" t="str">
        <f>VLOOKUP(B159,'TAX INFO'!$B$2:$G$874,3,0)</f>
        <v xml:space="preserve">Energy Development Corporation </v>
      </c>
      <c r="E159" s="27" t="str">
        <f>VLOOKUP(B159,'TAX INFO'!$B$2:$G$874,5,0)</f>
        <v>000-169-125-000</v>
      </c>
      <c r="F159" s="15" t="s">
        <v>382</v>
      </c>
      <c r="G159" s="15" t="s">
        <v>383</v>
      </c>
      <c r="H159" s="16" t="s">
        <v>383</v>
      </c>
      <c r="I159" s="15" t="s">
        <v>383</v>
      </c>
      <c r="J159" s="16" t="s">
        <v>384</v>
      </c>
      <c r="K159" s="18">
        <v>199.63</v>
      </c>
      <c r="L159" s="19">
        <v>0</v>
      </c>
      <c r="M159" s="19">
        <v>23.96</v>
      </c>
      <c r="N159" s="19">
        <v>-3.99</v>
      </c>
      <c r="O159" s="90">
        <f>SUM(K159:N159)</f>
        <v>219.6</v>
      </c>
      <c r="P159" s="78">
        <v>13165</v>
      </c>
    </row>
    <row r="160" spans="1:16" x14ac:dyDescent="0.2">
      <c r="A160" s="10">
        <v>155</v>
      </c>
      <c r="B160" s="15" t="s">
        <v>465</v>
      </c>
      <c r="C160" s="15" t="s">
        <v>151</v>
      </c>
      <c r="D160" s="27" t="str">
        <f>VLOOKUP(B160,'TAX INFO'!$B$2:$G$874,3,0)</f>
        <v xml:space="preserve">Energy Development Corporation </v>
      </c>
      <c r="E160" s="27" t="str">
        <f>VLOOKUP(B160,'TAX INFO'!$B$2:$G$874,5,0)</f>
        <v>000-169-125-000</v>
      </c>
      <c r="F160" s="15" t="s">
        <v>385</v>
      </c>
      <c r="G160" s="15" t="s">
        <v>383</v>
      </c>
      <c r="H160" s="16" t="s">
        <v>383</v>
      </c>
      <c r="I160" s="15" t="s">
        <v>383</v>
      </c>
      <c r="J160" s="16" t="s">
        <v>384</v>
      </c>
      <c r="K160" s="18">
        <v>11.3</v>
      </c>
      <c r="L160" s="19">
        <v>0</v>
      </c>
      <c r="M160" s="19">
        <v>1.36</v>
      </c>
      <c r="N160" s="19">
        <v>-0.23</v>
      </c>
      <c r="O160" s="90">
        <f>SUM(K160:N160)</f>
        <v>12.43</v>
      </c>
      <c r="P160" s="78">
        <v>13165</v>
      </c>
    </row>
    <row r="161" spans="1:16" x14ac:dyDescent="0.2">
      <c r="A161" s="10">
        <v>156</v>
      </c>
      <c r="B161" s="15" t="s">
        <v>464</v>
      </c>
      <c r="C161" s="15" t="s">
        <v>466</v>
      </c>
      <c r="D161" s="27" t="str">
        <f>VLOOKUP(B161,'TAX INFO'!$B$2:$G$874,3,0)</f>
        <v>Energy Development Corporation</v>
      </c>
      <c r="E161" s="27" t="str">
        <f>VLOOKUP(B161,'TAX INFO'!$B$2:$G$874,5,0)</f>
        <v>000-169-125-000</v>
      </c>
      <c r="F161" s="15" t="s">
        <v>382</v>
      </c>
      <c r="G161" s="15" t="s">
        <v>383</v>
      </c>
      <c r="H161" s="16" t="s">
        <v>384</v>
      </c>
      <c r="I161" s="15" t="s">
        <v>383</v>
      </c>
      <c r="J161" s="16" t="s">
        <v>384</v>
      </c>
      <c r="K161" s="18">
        <v>0.42</v>
      </c>
      <c r="L161" s="19">
        <v>0</v>
      </c>
      <c r="M161" s="19">
        <v>0.05</v>
      </c>
      <c r="N161" s="19">
        <v>-0.01</v>
      </c>
      <c r="O161" s="90">
        <f>SUM(K161:N161)</f>
        <v>0.45999999999999996</v>
      </c>
      <c r="P161" s="78">
        <v>13165</v>
      </c>
    </row>
    <row r="162" spans="1:16" x14ac:dyDescent="0.2">
      <c r="A162" s="10">
        <v>157</v>
      </c>
      <c r="B162" s="15" t="s">
        <v>464</v>
      </c>
      <c r="C162" s="15" t="s">
        <v>467</v>
      </c>
      <c r="D162" s="27" t="str">
        <f>VLOOKUP(B162,'TAX INFO'!$B$2:$G$874,3,0)</f>
        <v>Energy Development Corporation</v>
      </c>
      <c r="E162" s="27" t="str">
        <f>VLOOKUP(B162,'TAX INFO'!$B$2:$G$874,5,0)</f>
        <v>000-169-125-000</v>
      </c>
      <c r="F162" s="15" t="s">
        <v>382</v>
      </c>
      <c r="G162" s="15" t="s">
        <v>383</v>
      </c>
      <c r="H162" s="16" t="s">
        <v>384</v>
      </c>
      <c r="I162" s="15" t="s">
        <v>383</v>
      </c>
      <c r="J162" s="16" t="s">
        <v>384</v>
      </c>
      <c r="K162" s="18">
        <v>0.23</v>
      </c>
      <c r="L162" s="19">
        <v>0</v>
      </c>
      <c r="M162" s="19">
        <v>0.03</v>
      </c>
      <c r="N162" s="19">
        <v>0</v>
      </c>
      <c r="O162" s="90">
        <f>SUM(K162:N162)</f>
        <v>0.26</v>
      </c>
      <c r="P162" s="78">
        <v>13165</v>
      </c>
    </row>
    <row r="163" spans="1:16" x14ac:dyDescent="0.2">
      <c r="A163" s="10">
        <v>158</v>
      </c>
      <c r="B163" s="15" t="s">
        <v>464</v>
      </c>
      <c r="C163" s="15" t="s">
        <v>468</v>
      </c>
      <c r="D163" s="27" t="str">
        <f>VLOOKUP(B163,'TAX INFO'!$B$2:$G$874,3,0)</f>
        <v>Energy Development Corporation</v>
      </c>
      <c r="E163" s="27" t="str">
        <f>VLOOKUP(B163,'TAX INFO'!$B$2:$G$874,5,0)</f>
        <v>000-169-125-000</v>
      </c>
      <c r="F163" s="15" t="s">
        <v>385</v>
      </c>
      <c r="G163" s="15" t="s">
        <v>383</v>
      </c>
      <c r="H163" s="16" t="s">
        <v>384</v>
      </c>
      <c r="I163" s="15" t="s">
        <v>383</v>
      </c>
      <c r="J163" s="16" t="s">
        <v>384</v>
      </c>
      <c r="K163" s="18">
        <v>180631.59</v>
      </c>
      <c r="L163" s="19">
        <v>0</v>
      </c>
      <c r="M163" s="19">
        <v>21675.79</v>
      </c>
      <c r="N163" s="19">
        <v>-3612.63</v>
      </c>
      <c r="O163" s="90">
        <f>SUM(K163:N163)</f>
        <v>198694.75</v>
      </c>
      <c r="P163" s="78">
        <v>13165</v>
      </c>
    </row>
    <row r="164" spans="1:16" x14ac:dyDescent="0.2">
      <c r="A164" s="10">
        <v>159</v>
      </c>
      <c r="B164" s="15" t="s">
        <v>469</v>
      </c>
      <c r="C164" s="15" t="s">
        <v>469</v>
      </c>
      <c r="D164" s="27" t="str">
        <f>VLOOKUP(B164,'TAX INFO'!$B$2:$G$874,3,0)</f>
        <v xml:space="preserve">EEI Energy Solutions Corporation </v>
      </c>
      <c r="E164" s="27" t="str">
        <f>VLOOKUP(B164,'TAX INFO'!$B$2:$G$874,5,0)</f>
        <v>010-470-000-000</v>
      </c>
      <c r="F164" s="15" t="s">
        <v>385</v>
      </c>
      <c r="G164" s="15" t="s">
        <v>383</v>
      </c>
      <c r="H164" s="16" t="s">
        <v>384</v>
      </c>
      <c r="I164" s="15" t="s">
        <v>384</v>
      </c>
      <c r="J164" s="16" t="s">
        <v>384</v>
      </c>
      <c r="K164" s="18">
        <v>2185.4899999999998</v>
      </c>
      <c r="L164" s="19">
        <v>0</v>
      </c>
      <c r="M164" s="19">
        <v>262.26</v>
      </c>
      <c r="N164" s="19">
        <v>-43.71</v>
      </c>
      <c r="O164" s="90">
        <f>SUM(K164:N164)</f>
        <v>2404.04</v>
      </c>
      <c r="P164" s="78">
        <v>13166</v>
      </c>
    </row>
    <row r="165" spans="1:16" x14ac:dyDescent="0.2">
      <c r="A165" s="10">
        <v>160</v>
      </c>
      <c r="B165" s="15" t="s">
        <v>470</v>
      </c>
      <c r="C165" s="15" t="s">
        <v>471</v>
      </c>
      <c r="D165" s="27" t="str">
        <f>VLOOKUP(B165,'TAX INFO'!$B$2:$G$874,3,0)</f>
        <v>Excellent Energy Resources Inc.</v>
      </c>
      <c r="E165" s="27" t="str">
        <f>VLOOKUP(B165,'TAX INFO'!$B$2:$G$874,5,0)</f>
        <v>010438198000</v>
      </c>
      <c r="F165" s="15" t="s">
        <v>385</v>
      </c>
      <c r="G165" s="15" t="s">
        <v>383</v>
      </c>
      <c r="H165" s="16" t="s">
        <v>383</v>
      </c>
      <c r="I165" s="15" t="s">
        <v>384</v>
      </c>
      <c r="J165" s="16" t="s">
        <v>384</v>
      </c>
      <c r="K165" s="18">
        <v>9805.15</v>
      </c>
      <c r="L165" s="19">
        <v>0</v>
      </c>
      <c r="M165" s="19">
        <v>1176.6199999999999</v>
      </c>
      <c r="N165" s="19">
        <v>-196.1</v>
      </c>
      <c r="O165" s="90">
        <f>SUM(K165:N165)</f>
        <v>10785.67</v>
      </c>
      <c r="P165" s="78">
        <v>13167</v>
      </c>
    </row>
    <row r="166" spans="1:16" x14ac:dyDescent="0.2">
      <c r="A166" s="10">
        <v>161</v>
      </c>
      <c r="B166" s="15" t="s">
        <v>472</v>
      </c>
      <c r="C166" s="15" t="s">
        <v>472</v>
      </c>
      <c r="D166" s="27" t="str">
        <f>VLOOKUP(B166,'TAX INFO'!$B$2:$G$874,3,0)</f>
        <v>Energy Logics Philippines, Inc.</v>
      </c>
      <c r="E166" s="27" t="str">
        <f>VLOOKUP(B166,'TAX INFO'!$B$2:$G$874,5,0)</f>
        <v>200-654-769-000</v>
      </c>
      <c r="F166" s="15" t="s">
        <v>382</v>
      </c>
      <c r="G166" s="15" t="s">
        <v>383</v>
      </c>
      <c r="H166" s="16" t="s">
        <v>383</v>
      </c>
      <c r="I166" s="15" t="s">
        <v>383</v>
      </c>
      <c r="J166" s="16" t="s">
        <v>383</v>
      </c>
      <c r="K166" s="18">
        <v>0</v>
      </c>
      <c r="L166" s="19">
        <v>8.77</v>
      </c>
      <c r="M166" s="19">
        <v>0</v>
      </c>
      <c r="N166" s="19">
        <v>-0.18</v>
      </c>
      <c r="O166" s="90">
        <f>SUM(K166:N166)</f>
        <v>8.59</v>
      </c>
      <c r="P166" s="78">
        <v>13168</v>
      </c>
    </row>
    <row r="167" spans="1:16" x14ac:dyDescent="0.2">
      <c r="A167" s="10">
        <v>162</v>
      </c>
      <c r="B167" s="15" t="s">
        <v>472</v>
      </c>
      <c r="C167" s="15" t="s">
        <v>152</v>
      </c>
      <c r="D167" s="27" t="str">
        <f>VLOOKUP(B167,'TAX INFO'!$B$2:$G$874,3,0)</f>
        <v>Energy Logics Philippines, Inc.</v>
      </c>
      <c r="E167" s="27" t="str">
        <f>VLOOKUP(B167,'TAX INFO'!$B$2:$G$874,5,0)</f>
        <v>200-654-769-000</v>
      </c>
      <c r="F167" s="15" t="s">
        <v>385</v>
      </c>
      <c r="G167" s="15" t="s">
        <v>383</v>
      </c>
      <c r="H167" s="16" t="s">
        <v>383</v>
      </c>
      <c r="I167" s="15" t="s">
        <v>383</v>
      </c>
      <c r="J167" s="16" t="s">
        <v>383</v>
      </c>
      <c r="K167" s="18">
        <v>0</v>
      </c>
      <c r="L167" s="19">
        <v>331.3</v>
      </c>
      <c r="M167" s="19">
        <v>0</v>
      </c>
      <c r="N167" s="19">
        <v>-6.63</v>
      </c>
      <c r="O167" s="90">
        <f>SUM(K167:N167)</f>
        <v>324.67</v>
      </c>
      <c r="P167" s="78">
        <v>13168</v>
      </c>
    </row>
    <row r="168" spans="1:16" x14ac:dyDescent="0.2">
      <c r="A168" s="10">
        <v>163</v>
      </c>
      <c r="B168" s="15" t="s">
        <v>148</v>
      </c>
      <c r="C168" s="15" t="s">
        <v>148</v>
      </c>
      <c r="D168" s="27" t="str">
        <f>VLOOKUP(B168,'TAX INFO'!$B$2:$G$874,3,0)</f>
        <v xml:space="preserve">Eastern Samar Electric Cooperative, Inc. </v>
      </c>
      <c r="E168" s="27" t="str">
        <f>VLOOKUP(B168,'TAX INFO'!$B$2:$G$874,5,0)</f>
        <v>000-571-316-000</v>
      </c>
      <c r="F168" s="15" t="s">
        <v>385</v>
      </c>
      <c r="G168" s="15" t="s">
        <v>383</v>
      </c>
      <c r="H168" s="16" t="s">
        <v>383</v>
      </c>
      <c r="I168" s="15" t="s">
        <v>384</v>
      </c>
      <c r="J168" s="16" t="s">
        <v>384</v>
      </c>
      <c r="K168" s="18">
        <v>5159.97</v>
      </c>
      <c r="L168" s="19">
        <v>0</v>
      </c>
      <c r="M168" s="19">
        <v>619.20000000000005</v>
      </c>
      <c r="N168" s="19">
        <v>-103.2</v>
      </c>
      <c r="O168" s="90">
        <f>SUM(K168:N168)</f>
        <v>5675.97</v>
      </c>
      <c r="P168" s="78">
        <v>13169</v>
      </c>
    </row>
    <row r="169" spans="1:16" x14ac:dyDescent="0.2">
      <c r="A169" s="10">
        <v>164</v>
      </c>
      <c r="B169" s="15" t="s">
        <v>144</v>
      </c>
      <c r="C169" s="15" t="s">
        <v>144</v>
      </c>
      <c r="D169" s="27" t="str">
        <f>VLOOKUP(B169,'TAX INFO'!$B$2:$G$874,3,0)</f>
        <v xml:space="preserve">Euro Hydro Power (Asia) Holdings, Inc. </v>
      </c>
      <c r="E169" s="27" t="str">
        <f>VLOOKUP(B169,'TAX INFO'!$B$2:$G$874,5,0)</f>
        <v>412-638-436-000</v>
      </c>
      <c r="F169" s="15" t="s">
        <v>382</v>
      </c>
      <c r="G169" s="15" t="s">
        <v>383</v>
      </c>
      <c r="H169" s="16" t="s">
        <v>383</v>
      </c>
      <c r="I169" s="15" t="s">
        <v>383</v>
      </c>
      <c r="J169" s="16" t="s">
        <v>383</v>
      </c>
      <c r="K169" s="18">
        <v>0</v>
      </c>
      <c r="L169" s="19">
        <v>0.15</v>
      </c>
      <c r="M169" s="19">
        <v>0</v>
      </c>
      <c r="N169" s="19">
        <v>0</v>
      </c>
      <c r="O169" s="90">
        <f>SUM(K169:N169)</f>
        <v>0.15</v>
      </c>
      <c r="P169" s="78">
        <v>13170</v>
      </c>
    </row>
    <row r="170" spans="1:16" x14ac:dyDescent="0.2">
      <c r="A170" s="10">
        <v>165</v>
      </c>
      <c r="B170" s="15" t="s">
        <v>144</v>
      </c>
      <c r="C170" s="15" t="s">
        <v>145</v>
      </c>
      <c r="D170" s="27" t="str">
        <f>VLOOKUP(B170,'TAX INFO'!$B$2:$G$874,3,0)</f>
        <v xml:space="preserve">Euro Hydro Power (Asia) Holdings, Inc. </v>
      </c>
      <c r="E170" s="27" t="str">
        <f>VLOOKUP(B170,'TAX INFO'!$B$2:$G$874,5,0)</f>
        <v>412-638-436-000</v>
      </c>
      <c r="F170" s="15" t="s">
        <v>382</v>
      </c>
      <c r="G170" s="15" t="s">
        <v>383</v>
      </c>
      <c r="H170" s="16" t="s">
        <v>383</v>
      </c>
      <c r="I170" s="15" t="s">
        <v>383</v>
      </c>
      <c r="J170" s="16" t="s">
        <v>383</v>
      </c>
      <c r="K170" s="18">
        <v>0</v>
      </c>
      <c r="L170" s="19">
        <v>0.08</v>
      </c>
      <c r="M170" s="19">
        <v>0</v>
      </c>
      <c r="N170" s="19">
        <v>0</v>
      </c>
      <c r="O170" s="90">
        <f>SUM(K170:N170)</f>
        <v>0.08</v>
      </c>
      <c r="P170" s="78">
        <v>13170</v>
      </c>
    </row>
    <row r="171" spans="1:16" x14ac:dyDescent="0.2">
      <c r="A171" s="10">
        <v>166</v>
      </c>
      <c r="B171" s="15" t="s">
        <v>144</v>
      </c>
      <c r="C171" s="15" t="s">
        <v>146</v>
      </c>
      <c r="D171" s="27" t="str">
        <f>VLOOKUP(B171,'TAX INFO'!$B$2:$G$874,3,0)</f>
        <v xml:space="preserve">Euro Hydro Power (Asia) Holdings, Inc. </v>
      </c>
      <c r="E171" s="27" t="str">
        <f>VLOOKUP(B171,'TAX INFO'!$B$2:$G$874,5,0)</f>
        <v>412-638-436-000</v>
      </c>
      <c r="F171" s="15" t="s">
        <v>385</v>
      </c>
      <c r="G171" s="15" t="s">
        <v>383</v>
      </c>
      <c r="H171" s="16" t="s">
        <v>383</v>
      </c>
      <c r="I171" s="15" t="s">
        <v>383</v>
      </c>
      <c r="J171" s="16" t="s">
        <v>383</v>
      </c>
      <c r="K171" s="18">
        <v>0</v>
      </c>
      <c r="L171" s="19">
        <v>0.99</v>
      </c>
      <c r="M171" s="19">
        <v>0</v>
      </c>
      <c r="N171" s="19">
        <v>-0.02</v>
      </c>
      <c r="O171" s="90">
        <f>SUM(K171:N171)</f>
        <v>0.97</v>
      </c>
      <c r="P171" s="78">
        <v>13170</v>
      </c>
    </row>
    <row r="172" spans="1:16" x14ac:dyDescent="0.2">
      <c r="A172" s="10">
        <v>167</v>
      </c>
      <c r="B172" s="15" t="s">
        <v>404</v>
      </c>
      <c r="C172" s="15" t="s">
        <v>473</v>
      </c>
      <c r="D172" s="27" t="str">
        <f>VLOOKUP(B172,'TAX INFO'!$B$2:$G$874,3,0)</f>
        <v>AP RENEWABLES, INC.</v>
      </c>
      <c r="E172" s="27" t="str">
        <f>VLOOKUP(B172,'TAX INFO'!$B$2:$G$874,5,0)</f>
        <v>006-893-465-000</v>
      </c>
      <c r="F172" s="15" t="s">
        <v>385</v>
      </c>
      <c r="G172" s="15" t="s">
        <v>383</v>
      </c>
      <c r="H172" s="16" t="s">
        <v>384</v>
      </c>
      <c r="I172" s="15" t="s">
        <v>384</v>
      </c>
      <c r="J172" s="16" t="s">
        <v>384</v>
      </c>
      <c r="K172" s="18">
        <v>894.99</v>
      </c>
      <c r="L172" s="19">
        <v>0</v>
      </c>
      <c r="M172" s="19">
        <v>107.4</v>
      </c>
      <c r="N172" s="19">
        <v>-17.899999999999999</v>
      </c>
      <c r="O172" s="90">
        <f>SUM(K172:N172)</f>
        <v>984.49</v>
      </c>
      <c r="P172" s="78">
        <v>13092</v>
      </c>
    </row>
    <row r="173" spans="1:16" x14ac:dyDescent="0.2">
      <c r="A173" s="10">
        <v>168</v>
      </c>
      <c r="B173" s="15" t="s">
        <v>474</v>
      </c>
      <c r="C173" s="15" t="s">
        <v>474</v>
      </c>
      <c r="D173" s="27" t="str">
        <f>VLOOKUP(B173,'TAX INFO'!$B$2:$G$874,3,0)</f>
        <v>FCF Minerals Corporation</v>
      </c>
      <c r="E173" s="27" t="str">
        <f>VLOOKUP(B173,'TAX INFO'!$B$2:$G$874,5,0)</f>
        <v>238-154-069-000</v>
      </c>
      <c r="F173" s="15" t="s">
        <v>385</v>
      </c>
      <c r="G173" s="15" t="s">
        <v>383</v>
      </c>
      <c r="H173" s="16" t="s">
        <v>384</v>
      </c>
      <c r="I173" s="15" t="s">
        <v>384</v>
      </c>
      <c r="J173" s="16" t="s">
        <v>384</v>
      </c>
      <c r="K173" s="18">
        <v>1164.29</v>
      </c>
      <c r="L173" s="19">
        <v>0</v>
      </c>
      <c r="M173" s="19">
        <v>139.71</v>
      </c>
      <c r="N173" s="19">
        <v>-23.29</v>
      </c>
      <c r="O173" s="90">
        <f>SUM(K173:N173)</f>
        <v>1280.71</v>
      </c>
      <c r="P173" s="78">
        <v>13171</v>
      </c>
    </row>
    <row r="174" spans="1:16" x14ac:dyDescent="0.2">
      <c r="A174" s="10">
        <v>169</v>
      </c>
      <c r="B174" s="15" t="s">
        <v>475</v>
      </c>
      <c r="C174" s="15" t="s">
        <v>475</v>
      </c>
      <c r="D174" s="27" t="str">
        <f>VLOOKUP(B174,'TAX INFO'!$B$2:$G$874,3,0)</f>
        <v xml:space="preserve">First Cabanatuan Renewable Ventures Inc. </v>
      </c>
      <c r="E174" s="27" t="str">
        <f>VLOOKUP(B174,'TAX INFO'!$B$2:$G$874,5,0)</f>
        <v>008-944-766-000</v>
      </c>
      <c r="F174" s="15" t="s">
        <v>382</v>
      </c>
      <c r="G174" s="15" t="s">
        <v>383</v>
      </c>
      <c r="H174" s="16" t="s">
        <v>384</v>
      </c>
      <c r="I174" s="15" t="s">
        <v>383</v>
      </c>
      <c r="J174" s="16" t="s">
        <v>383</v>
      </c>
      <c r="K174" s="18">
        <v>0</v>
      </c>
      <c r="L174" s="19">
        <v>1.4</v>
      </c>
      <c r="M174" s="19">
        <v>0</v>
      </c>
      <c r="N174" s="19">
        <v>-0.03</v>
      </c>
      <c r="O174" s="90">
        <f>SUM(K174:N174)</f>
        <v>1.3699999999999999</v>
      </c>
      <c r="P174" s="78">
        <v>13172</v>
      </c>
    </row>
    <row r="175" spans="1:16" x14ac:dyDescent="0.2">
      <c r="A175" s="10">
        <v>170</v>
      </c>
      <c r="B175" s="15" t="s">
        <v>476</v>
      </c>
      <c r="C175" s="15" t="s">
        <v>476</v>
      </c>
      <c r="D175" s="27" t="str">
        <f>VLOOKUP(B175,'TAX INFO'!$B$2:$G$874,3,0)</f>
        <v xml:space="preserve">FDC Misamis Power Corporation </v>
      </c>
      <c r="E175" s="27" t="str">
        <f>VLOOKUP(B175,'TAX INFO'!$B$2:$G$874,5,0)</f>
        <v>007-475-436-00000</v>
      </c>
      <c r="F175" s="15" t="s">
        <v>382</v>
      </c>
      <c r="G175" s="15" t="s">
        <v>383</v>
      </c>
      <c r="H175" s="16" t="s">
        <v>384</v>
      </c>
      <c r="I175" s="15" t="s">
        <v>384</v>
      </c>
      <c r="J175" s="16" t="s">
        <v>384</v>
      </c>
      <c r="K175" s="18">
        <v>419686.9</v>
      </c>
      <c r="L175" s="19">
        <v>0</v>
      </c>
      <c r="M175" s="19">
        <v>50362.43</v>
      </c>
      <c r="N175" s="19">
        <v>-8393.74</v>
      </c>
      <c r="O175" s="90">
        <f>SUM(K175:N175)</f>
        <v>461655.59</v>
      </c>
      <c r="P175" s="78">
        <v>13173</v>
      </c>
    </row>
    <row r="176" spans="1:16" x14ac:dyDescent="0.2">
      <c r="A176" s="10">
        <v>171</v>
      </c>
      <c r="B176" s="15" t="s">
        <v>154</v>
      </c>
      <c r="C176" s="15" t="s">
        <v>154</v>
      </c>
      <c r="D176" s="27" t="str">
        <f>VLOOKUP(B176,'TAX INFO'!$B$2:$G$874,3,0)</f>
        <v xml:space="preserve">FDC Retail Electricity Sales Corporation </v>
      </c>
      <c r="E176" s="27" t="str">
        <f>VLOOKUP(B176,'TAX INFO'!$B$2:$G$874,5,0)</f>
        <v>007-475-660-000</v>
      </c>
      <c r="F176" s="15" t="s">
        <v>385</v>
      </c>
      <c r="G176" s="15" t="s">
        <v>383</v>
      </c>
      <c r="H176" s="16" t="s">
        <v>384</v>
      </c>
      <c r="I176" s="15" t="s">
        <v>384</v>
      </c>
      <c r="J176" s="16" t="s">
        <v>384</v>
      </c>
      <c r="K176" s="18">
        <v>6314.22</v>
      </c>
      <c r="L176" s="19">
        <v>0</v>
      </c>
      <c r="M176" s="19">
        <v>757.71</v>
      </c>
      <c r="N176" s="19">
        <v>-126.28</v>
      </c>
      <c r="O176" s="90">
        <f>SUM(K176:N176)</f>
        <v>6945.6500000000005</v>
      </c>
      <c r="P176" s="78">
        <v>13174</v>
      </c>
    </row>
    <row r="177" spans="1:16" x14ac:dyDescent="0.2">
      <c r="A177" s="10">
        <v>172</v>
      </c>
      <c r="B177" s="15" t="s">
        <v>154</v>
      </c>
      <c r="C177" s="15" t="s">
        <v>155</v>
      </c>
      <c r="D177" s="27" t="str">
        <f>VLOOKUP(B177,'TAX INFO'!$B$2:$G$874,3,0)</f>
        <v xml:space="preserve">FDC Retail Electricity Sales Corporation </v>
      </c>
      <c r="E177" s="27" t="str">
        <f>VLOOKUP(B177,'TAX INFO'!$B$2:$G$874,5,0)</f>
        <v>007-475-660-000</v>
      </c>
      <c r="F177" s="15" t="s">
        <v>385</v>
      </c>
      <c r="G177" s="15" t="s">
        <v>383</v>
      </c>
      <c r="H177" s="16" t="s">
        <v>384</v>
      </c>
      <c r="I177" s="15" t="s">
        <v>384</v>
      </c>
      <c r="J177" s="16" t="s">
        <v>384</v>
      </c>
      <c r="K177" s="18">
        <v>5447.08</v>
      </c>
      <c r="L177" s="19">
        <v>0</v>
      </c>
      <c r="M177" s="19">
        <v>653.65</v>
      </c>
      <c r="N177" s="19">
        <v>-108.94</v>
      </c>
      <c r="O177" s="90">
        <f>SUM(K177:N177)</f>
        <v>5991.79</v>
      </c>
      <c r="P177" s="78">
        <v>13174</v>
      </c>
    </row>
    <row r="178" spans="1:16" x14ac:dyDescent="0.2">
      <c r="A178" s="10">
        <v>173</v>
      </c>
      <c r="B178" s="15" t="s">
        <v>477</v>
      </c>
      <c r="C178" s="15" t="s">
        <v>477</v>
      </c>
      <c r="D178" s="27" t="str">
        <f>VLOOKUP(B178,'TAX INFO'!$B$2:$G$874,3,0)</f>
        <v xml:space="preserve">First Farmers Holding Corporation </v>
      </c>
      <c r="E178" s="27" t="str">
        <f>VLOOKUP(B178,'TAX INFO'!$B$2:$G$874,5,0)</f>
        <v>002-011-670-000</v>
      </c>
      <c r="F178" s="15" t="s">
        <v>382</v>
      </c>
      <c r="G178" s="15" t="s">
        <v>383</v>
      </c>
      <c r="H178" s="16" t="s">
        <v>384</v>
      </c>
      <c r="I178" s="15" t="s">
        <v>383</v>
      </c>
      <c r="J178" s="16" t="s">
        <v>383</v>
      </c>
      <c r="K178" s="18">
        <v>0</v>
      </c>
      <c r="L178" s="19">
        <v>0.97</v>
      </c>
      <c r="M178" s="19">
        <v>0</v>
      </c>
      <c r="N178" s="19">
        <v>-0.02</v>
      </c>
      <c r="O178" s="90">
        <f>SUM(K178:N178)</f>
        <v>0.95</v>
      </c>
      <c r="P178" s="78">
        <v>13175</v>
      </c>
    </row>
    <row r="179" spans="1:16" x14ac:dyDescent="0.2">
      <c r="A179" s="10">
        <v>174</v>
      </c>
      <c r="B179" s="15" t="s">
        <v>477</v>
      </c>
      <c r="C179" s="15" t="s">
        <v>158</v>
      </c>
      <c r="D179" s="27" t="str">
        <f>VLOOKUP(B179,'TAX INFO'!$B$2:$G$874,3,0)</f>
        <v xml:space="preserve">First Farmers Holding Corporation </v>
      </c>
      <c r="E179" s="27" t="str">
        <f>VLOOKUP(B179,'TAX INFO'!$B$2:$G$874,5,0)</f>
        <v>002-011-670-000</v>
      </c>
      <c r="F179" s="15" t="s">
        <v>385</v>
      </c>
      <c r="G179" s="15" t="s">
        <v>383</v>
      </c>
      <c r="H179" s="16" t="s">
        <v>384</v>
      </c>
      <c r="I179" s="15" t="s">
        <v>383</v>
      </c>
      <c r="J179" s="16" t="s">
        <v>383</v>
      </c>
      <c r="K179" s="18">
        <v>0</v>
      </c>
      <c r="L179" s="19">
        <v>351.5</v>
      </c>
      <c r="M179" s="19">
        <v>0</v>
      </c>
      <c r="N179" s="19">
        <v>-7.03</v>
      </c>
      <c r="O179" s="90">
        <f>SUM(K179:N179)</f>
        <v>344.47</v>
      </c>
      <c r="P179" s="78">
        <v>13175</v>
      </c>
    </row>
    <row r="180" spans="1:16" x14ac:dyDescent="0.2">
      <c r="A180" s="10">
        <v>175</v>
      </c>
      <c r="B180" s="15" t="s">
        <v>478</v>
      </c>
      <c r="C180" s="15" t="s">
        <v>478</v>
      </c>
      <c r="D180" s="27" t="str">
        <f>VLOOKUP(B180,'TAX INFO'!$B$2:$G$874,3,0)</f>
        <v xml:space="preserve">FG Bukidnon Power Corporation </v>
      </c>
      <c r="E180" s="27" t="str">
        <f>VLOOKUP(B180,'TAX INFO'!$B$2:$G$874,5,0)</f>
        <v>236-277-238-000</v>
      </c>
      <c r="F180" s="15" t="s">
        <v>382</v>
      </c>
      <c r="G180" s="15" t="s">
        <v>383</v>
      </c>
      <c r="H180" s="16" t="s">
        <v>384</v>
      </c>
      <c r="I180" s="15" t="s">
        <v>383</v>
      </c>
      <c r="J180" s="16" t="s">
        <v>383</v>
      </c>
      <c r="K180" s="18">
        <v>0</v>
      </c>
      <c r="L180" s="19">
        <v>19.97</v>
      </c>
      <c r="M180" s="19">
        <v>0</v>
      </c>
      <c r="N180" s="19">
        <v>-0.4</v>
      </c>
      <c r="O180" s="90">
        <f>SUM(K180:N180)</f>
        <v>19.57</v>
      </c>
      <c r="P180" s="78">
        <v>13176</v>
      </c>
    </row>
    <row r="181" spans="1:16" x14ac:dyDescent="0.2">
      <c r="A181" s="10">
        <v>176</v>
      </c>
      <c r="B181" s="15" t="s">
        <v>479</v>
      </c>
      <c r="C181" s="15" t="s">
        <v>163</v>
      </c>
      <c r="D181" s="27" t="str">
        <f>VLOOKUP(B181,'TAX INFO'!$B$2:$G$874,3,0)</f>
        <v xml:space="preserve">First Gen Energy Solutions, Inc. </v>
      </c>
      <c r="E181" s="27" t="str">
        <f>VLOOKUP(B181,'TAX INFO'!$B$2:$G$874,5,0)</f>
        <v>006-537-631-000</v>
      </c>
      <c r="F181" s="15" t="s">
        <v>385</v>
      </c>
      <c r="G181" s="15" t="s">
        <v>383</v>
      </c>
      <c r="H181" s="16" t="s">
        <v>384</v>
      </c>
      <c r="I181" s="15" t="s">
        <v>384</v>
      </c>
      <c r="J181" s="16" t="s">
        <v>384</v>
      </c>
      <c r="K181" s="18">
        <v>277.33</v>
      </c>
      <c r="L181" s="19">
        <v>0</v>
      </c>
      <c r="M181" s="19">
        <v>33.28</v>
      </c>
      <c r="N181" s="19">
        <v>-5.55</v>
      </c>
      <c r="O181" s="90">
        <f>SUM(K181:N181)</f>
        <v>305.06</v>
      </c>
      <c r="P181" s="78">
        <v>13177</v>
      </c>
    </row>
    <row r="182" spans="1:16" x14ac:dyDescent="0.2">
      <c r="A182" s="10">
        <v>177</v>
      </c>
      <c r="B182" s="15" t="s">
        <v>161</v>
      </c>
      <c r="C182" s="15" t="s">
        <v>161</v>
      </c>
      <c r="D182" s="27" t="str">
        <f>VLOOKUP(B182,'TAX INFO'!$B$2:$G$874,3,0)</f>
        <v xml:space="preserve">First Gen Energy Solutions, Inc. </v>
      </c>
      <c r="E182" s="27" t="str">
        <f>VLOOKUP(B182,'TAX INFO'!$B$2:$G$874,5,0)</f>
        <v>006-537-631-000</v>
      </c>
      <c r="F182" s="15" t="s">
        <v>385</v>
      </c>
      <c r="G182" s="15" t="s">
        <v>383</v>
      </c>
      <c r="H182" s="16" t="s">
        <v>384</v>
      </c>
      <c r="I182" s="15" t="s">
        <v>384</v>
      </c>
      <c r="J182" s="16" t="s">
        <v>384</v>
      </c>
      <c r="K182" s="18">
        <v>340.78</v>
      </c>
      <c r="L182" s="19">
        <v>0</v>
      </c>
      <c r="M182" s="19">
        <v>40.89</v>
      </c>
      <c r="N182" s="19">
        <v>-6.82</v>
      </c>
      <c r="O182" s="90">
        <f>SUM(K182:N182)</f>
        <v>374.84999999999997</v>
      </c>
      <c r="P182" s="78">
        <v>13177</v>
      </c>
    </row>
    <row r="183" spans="1:16" x14ac:dyDescent="0.2">
      <c r="A183" s="10">
        <v>178</v>
      </c>
      <c r="B183" s="15" t="s">
        <v>161</v>
      </c>
      <c r="C183" s="15" t="s">
        <v>162</v>
      </c>
      <c r="D183" s="27" t="str">
        <f>VLOOKUP(B183,'TAX INFO'!$B$2:$G$874,3,0)</f>
        <v xml:space="preserve">First Gen Energy Solutions, Inc. </v>
      </c>
      <c r="E183" s="27" t="str">
        <f>VLOOKUP(B183,'TAX INFO'!$B$2:$G$874,5,0)</f>
        <v>006-537-631-000</v>
      </c>
      <c r="F183" s="15" t="s">
        <v>385</v>
      </c>
      <c r="G183" s="15" t="s">
        <v>383</v>
      </c>
      <c r="H183" s="16" t="s">
        <v>384</v>
      </c>
      <c r="I183" s="15" t="s">
        <v>384</v>
      </c>
      <c r="J183" s="16" t="s">
        <v>384</v>
      </c>
      <c r="K183" s="18">
        <v>2283.34</v>
      </c>
      <c r="L183" s="19">
        <v>0</v>
      </c>
      <c r="M183" s="19">
        <v>274</v>
      </c>
      <c r="N183" s="19">
        <v>-45.67</v>
      </c>
      <c r="O183" s="90">
        <f>SUM(K183:N183)</f>
        <v>2511.67</v>
      </c>
      <c r="P183" s="78">
        <v>13177</v>
      </c>
    </row>
    <row r="184" spans="1:16" x14ac:dyDescent="0.2">
      <c r="A184" s="10">
        <v>179</v>
      </c>
      <c r="B184" s="15" t="s">
        <v>462</v>
      </c>
      <c r="C184" s="15" t="s">
        <v>462</v>
      </c>
      <c r="D184" s="27" t="str">
        <f>VLOOKUP(B184,'TAX INFO'!$B$2:$G$874,3,0)</f>
        <v xml:space="preserve">First Gen Hydro Power Corporation </v>
      </c>
      <c r="E184" s="27" t="str">
        <f>VLOOKUP(B184,'TAX INFO'!$B$2:$G$874,5,0)</f>
        <v>244-335-986-000</v>
      </c>
      <c r="F184" s="15" t="s">
        <v>382</v>
      </c>
      <c r="G184" s="15" t="s">
        <v>383</v>
      </c>
      <c r="H184" s="16" t="s">
        <v>384</v>
      </c>
      <c r="I184" s="15" t="s">
        <v>383</v>
      </c>
      <c r="J184" s="16" t="s">
        <v>383</v>
      </c>
      <c r="K184" s="18">
        <v>0</v>
      </c>
      <c r="L184" s="19">
        <v>7034.18</v>
      </c>
      <c r="M184" s="19">
        <v>0</v>
      </c>
      <c r="N184" s="19">
        <v>-140.68</v>
      </c>
      <c r="O184" s="90">
        <f>SUM(K184:N184)</f>
        <v>6893.5</v>
      </c>
      <c r="P184" s="78">
        <v>13164</v>
      </c>
    </row>
    <row r="185" spans="1:16" x14ac:dyDescent="0.2">
      <c r="A185" s="10">
        <v>180</v>
      </c>
      <c r="B185" s="15" t="s">
        <v>462</v>
      </c>
      <c r="C185" s="15" t="s">
        <v>164</v>
      </c>
      <c r="D185" s="27" t="str">
        <f>VLOOKUP(B185,'TAX INFO'!$B$2:$G$874,3,0)</f>
        <v xml:space="preserve">First Gen Hydro Power Corporation </v>
      </c>
      <c r="E185" s="27" t="str">
        <f>VLOOKUP(B185,'TAX INFO'!$B$2:$G$874,5,0)</f>
        <v>244-335-986-000</v>
      </c>
      <c r="F185" s="15" t="s">
        <v>385</v>
      </c>
      <c r="G185" s="15" t="s">
        <v>383</v>
      </c>
      <c r="H185" s="16" t="s">
        <v>384</v>
      </c>
      <c r="I185" s="15" t="s">
        <v>384</v>
      </c>
      <c r="J185" s="16" t="s">
        <v>383</v>
      </c>
      <c r="K185" s="18">
        <v>0</v>
      </c>
      <c r="L185" s="19">
        <v>250.92</v>
      </c>
      <c r="M185" s="19">
        <v>0</v>
      </c>
      <c r="N185" s="19">
        <v>-5.0199999999999996</v>
      </c>
      <c r="O185" s="90">
        <f>SUM(K185:N185)</f>
        <v>245.89999999999998</v>
      </c>
      <c r="P185" s="78">
        <v>13164</v>
      </c>
    </row>
    <row r="186" spans="1:16" x14ac:dyDescent="0.2">
      <c r="A186" s="10">
        <v>181</v>
      </c>
      <c r="B186" s="15" t="s">
        <v>462</v>
      </c>
      <c r="C186" s="15" t="s">
        <v>165</v>
      </c>
      <c r="D186" s="27" t="str">
        <f>VLOOKUP(B186,'TAX INFO'!$B$2:$G$874,3,0)</f>
        <v xml:space="preserve">First Gen Hydro Power Corporation </v>
      </c>
      <c r="E186" s="27" t="str">
        <f>VLOOKUP(B186,'TAX INFO'!$B$2:$G$874,5,0)</f>
        <v>244-335-986-000</v>
      </c>
      <c r="F186" s="15" t="s">
        <v>385</v>
      </c>
      <c r="G186" s="15" t="s">
        <v>383</v>
      </c>
      <c r="H186" s="16" t="s">
        <v>384</v>
      </c>
      <c r="I186" s="15" t="s">
        <v>383</v>
      </c>
      <c r="J186" s="16" t="s">
        <v>383</v>
      </c>
      <c r="K186" s="18">
        <v>0</v>
      </c>
      <c r="L186" s="19">
        <v>42.02</v>
      </c>
      <c r="M186" s="19">
        <v>0</v>
      </c>
      <c r="N186" s="19">
        <v>-0.84</v>
      </c>
      <c r="O186" s="90">
        <f>SUM(K186:N186)</f>
        <v>41.18</v>
      </c>
      <c r="P186" s="78">
        <v>13164</v>
      </c>
    </row>
    <row r="187" spans="1:16" x14ac:dyDescent="0.2">
      <c r="A187" s="10">
        <v>182</v>
      </c>
      <c r="B187" s="15" t="s">
        <v>166</v>
      </c>
      <c r="C187" s="15" t="s">
        <v>166</v>
      </c>
      <c r="D187" s="27" t="str">
        <f>VLOOKUP(B187,'TAX INFO'!$B$2:$G$874,3,0)</f>
        <v xml:space="preserve">First Gen Hydro Power Corporation </v>
      </c>
      <c r="E187" s="27" t="str">
        <f>VLOOKUP(B187,'TAX INFO'!$B$2:$G$874,5,0)</f>
        <v>244-335-986-000</v>
      </c>
      <c r="F187" s="15" t="s">
        <v>385</v>
      </c>
      <c r="G187" s="15" t="s">
        <v>383</v>
      </c>
      <c r="H187" s="16" t="s">
        <v>384</v>
      </c>
      <c r="I187" s="15" t="s">
        <v>384</v>
      </c>
      <c r="J187" s="16" t="s">
        <v>383</v>
      </c>
      <c r="K187" s="18">
        <v>0</v>
      </c>
      <c r="L187" s="19">
        <v>0.97</v>
      </c>
      <c r="M187" s="19">
        <v>0</v>
      </c>
      <c r="N187" s="19">
        <v>-0.02</v>
      </c>
      <c r="O187" s="90">
        <f>SUM(K187:N187)</f>
        <v>0.95</v>
      </c>
      <c r="P187" s="78">
        <v>13164</v>
      </c>
    </row>
    <row r="188" spans="1:16" x14ac:dyDescent="0.2">
      <c r="A188" s="10">
        <v>183</v>
      </c>
      <c r="B188" s="15" t="s">
        <v>159</v>
      </c>
      <c r="C188" s="15" t="s">
        <v>159</v>
      </c>
      <c r="D188" s="27" t="str">
        <f>VLOOKUP(B188,'TAX INFO'!$B$2:$G$874,3,0)</f>
        <v xml:space="preserve">First Gas Power Corporation </v>
      </c>
      <c r="E188" s="27" t="str">
        <f>VLOOKUP(B188,'TAX INFO'!$B$2:$G$874,5,0)</f>
        <v>004-470-601-000</v>
      </c>
      <c r="F188" s="15" t="s">
        <v>382</v>
      </c>
      <c r="G188" s="15" t="s">
        <v>383</v>
      </c>
      <c r="H188" s="16" t="s">
        <v>384</v>
      </c>
      <c r="I188" s="15" t="s">
        <v>384</v>
      </c>
      <c r="J188" s="16" t="s">
        <v>384</v>
      </c>
      <c r="K188" s="18">
        <v>36.700000000000003</v>
      </c>
      <c r="L188" s="19">
        <v>0</v>
      </c>
      <c r="M188" s="19">
        <v>4.4000000000000004</v>
      </c>
      <c r="N188" s="19">
        <v>-0.73</v>
      </c>
      <c r="O188" s="90">
        <f>SUM(K188:N188)</f>
        <v>40.370000000000005</v>
      </c>
      <c r="P188" s="78">
        <v>13178</v>
      </c>
    </row>
    <row r="189" spans="1:16" x14ac:dyDescent="0.2">
      <c r="A189" s="10">
        <v>184</v>
      </c>
      <c r="B189" s="15" t="s">
        <v>159</v>
      </c>
      <c r="C189" s="15" t="s">
        <v>160</v>
      </c>
      <c r="D189" s="27" t="str">
        <f>VLOOKUP(B189,'TAX INFO'!$B$2:$G$874,3,0)</f>
        <v xml:space="preserve">First Gas Power Corporation </v>
      </c>
      <c r="E189" s="27" t="str">
        <f>VLOOKUP(B189,'TAX INFO'!$B$2:$G$874,5,0)</f>
        <v>004-470-601-000</v>
      </c>
      <c r="F189" s="15" t="s">
        <v>385</v>
      </c>
      <c r="G189" s="15" t="s">
        <v>383</v>
      </c>
      <c r="H189" s="16" t="s">
        <v>384</v>
      </c>
      <c r="I189" s="15" t="s">
        <v>384</v>
      </c>
      <c r="J189" s="16" t="s">
        <v>384</v>
      </c>
      <c r="K189" s="18">
        <v>707.76</v>
      </c>
      <c r="L189" s="19">
        <v>0</v>
      </c>
      <c r="M189" s="19">
        <v>84.93</v>
      </c>
      <c r="N189" s="19">
        <v>-14.16</v>
      </c>
      <c r="O189" s="90">
        <f>SUM(K189:N189)</f>
        <v>778.53000000000009</v>
      </c>
      <c r="P189" s="78">
        <v>13178</v>
      </c>
    </row>
    <row r="190" spans="1:16" x14ac:dyDescent="0.2">
      <c r="A190" s="10">
        <v>185</v>
      </c>
      <c r="B190" s="15" t="s">
        <v>156</v>
      </c>
      <c r="C190" s="15" t="s">
        <v>156</v>
      </c>
      <c r="D190" s="27" t="str">
        <f>VLOOKUP(B190,'TAX INFO'!$B$2:$G$874,3,0)</f>
        <v xml:space="preserve">FGP Corp. </v>
      </c>
      <c r="E190" s="27" t="str">
        <f>VLOOKUP(B190,'TAX INFO'!$B$2:$G$874,5,0)</f>
        <v>005-011-427-000</v>
      </c>
      <c r="F190" s="15" t="s">
        <v>382</v>
      </c>
      <c r="G190" s="15" t="s">
        <v>383</v>
      </c>
      <c r="H190" s="16" t="s">
        <v>384</v>
      </c>
      <c r="I190" s="15" t="s">
        <v>384</v>
      </c>
      <c r="J190" s="16" t="s">
        <v>384</v>
      </c>
      <c r="K190" s="18">
        <v>4.1399999999999997</v>
      </c>
      <c r="L190" s="19">
        <v>0</v>
      </c>
      <c r="M190" s="19">
        <v>0.5</v>
      </c>
      <c r="N190" s="19">
        <v>-0.08</v>
      </c>
      <c r="O190" s="90">
        <f>SUM(K190:N190)</f>
        <v>4.5599999999999996</v>
      </c>
      <c r="P190" s="78">
        <v>13179</v>
      </c>
    </row>
    <row r="191" spans="1:16" x14ac:dyDescent="0.2">
      <c r="A191" s="10">
        <v>186</v>
      </c>
      <c r="B191" s="15" t="s">
        <v>156</v>
      </c>
      <c r="C191" s="15" t="s">
        <v>157</v>
      </c>
      <c r="D191" s="27" t="str">
        <f>VLOOKUP(B191,'TAX INFO'!$B$2:$G$874,3,0)</f>
        <v xml:space="preserve">FGP Corp. </v>
      </c>
      <c r="E191" s="27" t="str">
        <f>VLOOKUP(B191,'TAX INFO'!$B$2:$G$874,5,0)</f>
        <v>005-011-427-000</v>
      </c>
      <c r="F191" s="15" t="s">
        <v>385</v>
      </c>
      <c r="G191" s="15" t="s">
        <v>383</v>
      </c>
      <c r="H191" s="16" t="s">
        <v>384</v>
      </c>
      <c r="I191" s="15" t="s">
        <v>384</v>
      </c>
      <c r="J191" s="16" t="s">
        <v>384</v>
      </c>
      <c r="K191" s="18">
        <v>572.05999999999995</v>
      </c>
      <c r="L191" s="19">
        <v>0</v>
      </c>
      <c r="M191" s="19">
        <v>68.650000000000006</v>
      </c>
      <c r="N191" s="19">
        <v>-11.44</v>
      </c>
      <c r="O191" s="90">
        <f>SUM(K191:N191)</f>
        <v>629.26999999999987</v>
      </c>
      <c r="P191" s="78">
        <v>13179</v>
      </c>
    </row>
    <row r="192" spans="1:16" x14ac:dyDescent="0.2">
      <c r="A192" s="10">
        <v>187</v>
      </c>
      <c r="B192" s="15" t="s">
        <v>480</v>
      </c>
      <c r="C192" s="15" t="s">
        <v>480</v>
      </c>
      <c r="D192" s="27" t="str">
        <f>VLOOKUP(B192,'TAX INFO'!$B$2:$G$874,3,0)</f>
        <v xml:space="preserve">First Bukidnon Electric Cooperative, Inc. </v>
      </c>
      <c r="E192" s="27" t="str">
        <f>VLOOKUP(B192,'TAX INFO'!$B$2:$G$874,5,0)</f>
        <v>000-224-065-000</v>
      </c>
      <c r="F192" s="15" t="s">
        <v>385</v>
      </c>
      <c r="G192" s="15" t="s">
        <v>383</v>
      </c>
      <c r="H192" s="16" t="s">
        <v>384</v>
      </c>
      <c r="I192" s="15" t="s">
        <v>384</v>
      </c>
      <c r="J192" s="16" t="s">
        <v>384</v>
      </c>
      <c r="K192" s="18">
        <v>30758.6</v>
      </c>
      <c r="L192" s="19">
        <v>0</v>
      </c>
      <c r="M192" s="19">
        <v>3691.03</v>
      </c>
      <c r="N192" s="19">
        <v>-615.16999999999996</v>
      </c>
      <c r="O192" s="90">
        <f>SUM(K192:N192)</f>
        <v>33834.46</v>
      </c>
      <c r="P192" s="78">
        <v>13180</v>
      </c>
    </row>
    <row r="193" spans="1:16" x14ac:dyDescent="0.2">
      <c r="A193" s="10">
        <v>188</v>
      </c>
      <c r="B193" s="15" t="s">
        <v>462</v>
      </c>
      <c r="C193" s="15" t="s">
        <v>481</v>
      </c>
      <c r="D193" s="27" t="str">
        <f>VLOOKUP(B193,'TAX INFO'!$B$2:$G$874,3,0)</f>
        <v xml:space="preserve">First Gen Hydro Power Corporation </v>
      </c>
      <c r="E193" s="27" t="str">
        <f>VLOOKUP(B193,'TAX INFO'!$B$2:$G$874,5,0)</f>
        <v>244-335-986-000</v>
      </c>
      <c r="F193" s="15" t="s">
        <v>385</v>
      </c>
      <c r="G193" s="15" t="s">
        <v>383</v>
      </c>
      <c r="H193" s="16" t="s">
        <v>384</v>
      </c>
      <c r="I193" s="15" t="s">
        <v>384</v>
      </c>
      <c r="J193" s="16" t="s">
        <v>383</v>
      </c>
      <c r="K193" s="18">
        <v>0</v>
      </c>
      <c r="L193" s="19">
        <v>3041.97</v>
      </c>
      <c r="M193" s="19">
        <v>0</v>
      </c>
      <c r="N193" s="19">
        <v>-60.84</v>
      </c>
      <c r="O193" s="90">
        <f>SUM(K193:N193)</f>
        <v>2981.1299999999997</v>
      </c>
      <c r="P193" s="78">
        <v>13164</v>
      </c>
    </row>
    <row r="194" spans="1:16" x14ac:dyDescent="0.2">
      <c r="A194" s="10">
        <v>189</v>
      </c>
      <c r="B194" s="15" t="s">
        <v>482</v>
      </c>
      <c r="C194" s="15" t="s">
        <v>482</v>
      </c>
      <c r="D194" s="27" t="str">
        <f>VLOOKUP(B194,'TAX INFO'!$B$2:$G$874,3,0)</f>
        <v xml:space="preserve">First Laguna Electric Cooperative, Inc. </v>
      </c>
      <c r="E194" s="27" t="str">
        <f>VLOOKUP(B194,'TAX INFO'!$B$2:$G$874,5,0)</f>
        <v>000-624-679-000</v>
      </c>
      <c r="F194" s="15" t="s">
        <v>385</v>
      </c>
      <c r="G194" s="15" t="s">
        <v>383</v>
      </c>
      <c r="H194" s="16" t="s">
        <v>384</v>
      </c>
      <c r="I194" s="15" t="s">
        <v>384</v>
      </c>
      <c r="J194" s="16" t="s">
        <v>384</v>
      </c>
      <c r="K194" s="18">
        <v>7292.48</v>
      </c>
      <c r="L194" s="19">
        <v>0</v>
      </c>
      <c r="M194" s="19">
        <v>875.1</v>
      </c>
      <c r="N194" s="19">
        <v>-145.85</v>
      </c>
      <c r="O194" s="90">
        <f>SUM(K194:N194)</f>
        <v>8021.73</v>
      </c>
      <c r="P194" s="78">
        <v>13181</v>
      </c>
    </row>
    <row r="195" spans="1:16" x14ac:dyDescent="0.2">
      <c r="A195" s="10">
        <v>190</v>
      </c>
      <c r="B195" s="15" t="s">
        <v>483</v>
      </c>
      <c r="C195" s="15" t="s">
        <v>483</v>
      </c>
      <c r="D195" s="27" t="str">
        <f>VLOOKUP(B195,'TAX INFO'!$B$2:$G$874,3,0)</f>
        <v xml:space="preserve">First Natgas Power Corp. </v>
      </c>
      <c r="E195" s="27" t="str">
        <f>VLOOKUP(B195,'TAX INFO'!$B$2:$G$874,5,0)</f>
        <v>237-151-695-000</v>
      </c>
      <c r="F195" s="15" t="s">
        <v>382</v>
      </c>
      <c r="G195" s="15" t="s">
        <v>383</v>
      </c>
      <c r="H195" s="16" t="s">
        <v>384</v>
      </c>
      <c r="I195" s="15" t="s">
        <v>384</v>
      </c>
      <c r="J195" s="16" t="s">
        <v>384</v>
      </c>
      <c r="K195" s="18">
        <v>129.65</v>
      </c>
      <c r="L195" s="19">
        <v>0</v>
      </c>
      <c r="M195" s="19">
        <v>15.56</v>
      </c>
      <c r="N195" s="19">
        <v>-2.59</v>
      </c>
      <c r="O195" s="90">
        <f>SUM(K195:N195)</f>
        <v>142.62</v>
      </c>
      <c r="P195" s="78">
        <v>13182</v>
      </c>
    </row>
    <row r="196" spans="1:16" x14ac:dyDescent="0.2">
      <c r="A196" s="10">
        <v>191</v>
      </c>
      <c r="B196" s="15" t="s">
        <v>483</v>
      </c>
      <c r="C196" s="15" t="s">
        <v>484</v>
      </c>
      <c r="D196" s="27" t="str">
        <f>VLOOKUP(B196,'TAX INFO'!$B$2:$G$874,3,0)</f>
        <v xml:space="preserve">First Natgas Power Corp. </v>
      </c>
      <c r="E196" s="27" t="str">
        <f>VLOOKUP(B196,'TAX INFO'!$B$2:$G$874,5,0)</f>
        <v>237-151-695-000</v>
      </c>
      <c r="F196" s="15" t="s">
        <v>385</v>
      </c>
      <c r="G196" s="15" t="s">
        <v>383</v>
      </c>
      <c r="H196" s="16" t="s">
        <v>384</v>
      </c>
      <c r="I196" s="15" t="s">
        <v>384</v>
      </c>
      <c r="J196" s="16" t="s">
        <v>384</v>
      </c>
      <c r="K196" s="18">
        <v>781.4</v>
      </c>
      <c r="L196" s="19">
        <v>0</v>
      </c>
      <c r="M196" s="19">
        <v>93.77</v>
      </c>
      <c r="N196" s="19">
        <v>-15.63</v>
      </c>
      <c r="O196" s="90">
        <f>SUM(K196:N196)</f>
        <v>859.54</v>
      </c>
      <c r="P196" s="78">
        <v>13182</v>
      </c>
    </row>
    <row r="197" spans="1:16" x14ac:dyDescent="0.2">
      <c r="A197" s="92">
        <v>192</v>
      </c>
      <c r="B197" s="93" t="s">
        <v>485</v>
      </c>
      <c r="C197" s="93" t="s">
        <v>485</v>
      </c>
      <c r="D197" s="94" t="str">
        <f>VLOOKUP(B197,'TAX INFO'!$B$2:$G$874,3,0)</f>
        <v xml:space="preserve">Fort Pilar Energy, Inc. </v>
      </c>
      <c r="E197" s="94" t="str">
        <f>VLOOKUP(B197,'TAX INFO'!$B$2:$G$874,5,0)</f>
        <v>010-251-347-000</v>
      </c>
      <c r="F197" s="93" t="s">
        <v>385</v>
      </c>
      <c r="G197" s="93" t="s">
        <v>383</v>
      </c>
      <c r="H197" s="95" t="s">
        <v>384</v>
      </c>
      <c r="I197" s="93" t="s">
        <v>384</v>
      </c>
      <c r="J197" s="95" t="s">
        <v>384</v>
      </c>
      <c r="K197" s="96"/>
      <c r="L197" s="97"/>
      <c r="M197" s="97"/>
      <c r="N197" s="97"/>
      <c r="O197" s="98"/>
      <c r="P197" s="78">
        <v>13183</v>
      </c>
    </row>
    <row r="198" spans="1:16" x14ac:dyDescent="0.2">
      <c r="A198" s="10">
        <v>192</v>
      </c>
      <c r="B198" s="15" t="s">
        <v>485</v>
      </c>
      <c r="C198" s="15" t="s">
        <v>486</v>
      </c>
      <c r="D198" s="27" t="str">
        <f>VLOOKUP(B198,'TAX INFO'!$B$2:$G$874,3,0)</f>
        <v xml:space="preserve">Fort Pilar Energy, Inc. </v>
      </c>
      <c r="E198" s="27" t="str">
        <f>VLOOKUP(B198,'TAX INFO'!$B$2:$G$874,5,0)</f>
        <v>010-251-347-000</v>
      </c>
      <c r="F198" s="15" t="s">
        <v>385</v>
      </c>
      <c r="G198" s="15" t="s">
        <v>383</v>
      </c>
      <c r="H198" s="16" t="s">
        <v>384</v>
      </c>
      <c r="I198" s="15" t="s">
        <v>384</v>
      </c>
      <c r="J198" s="16" t="s">
        <v>384</v>
      </c>
      <c r="K198" s="18">
        <v>3.04</v>
      </c>
      <c r="L198" s="19">
        <v>0</v>
      </c>
      <c r="M198" s="19">
        <v>0.36</v>
      </c>
      <c r="N198" s="19">
        <v>-0.06</v>
      </c>
      <c r="O198" s="90">
        <f>SUM(K198:N198)</f>
        <v>3.34</v>
      </c>
      <c r="P198" s="78">
        <v>13183</v>
      </c>
    </row>
    <row r="199" spans="1:16" x14ac:dyDescent="0.2">
      <c r="A199" s="10">
        <v>193</v>
      </c>
      <c r="B199" s="15" t="s">
        <v>487</v>
      </c>
      <c r="C199" s="15" t="s">
        <v>487</v>
      </c>
      <c r="D199" s="27" t="str">
        <f>VLOOKUP(B199,'TAX INFO'!$B$2:$G$874,3,0)</f>
        <v>FIRST SOLEQ ENERGY CORP.</v>
      </c>
      <c r="E199" s="27" t="str">
        <f>VLOOKUP(B199,'TAX INFO'!$B$2:$G$874,5,0)</f>
        <v>008-104-865-000</v>
      </c>
      <c r="F199" s="15" t="s">
        <v>382</v>
      </c>
      <c r="G199" s="15" t="s">
        <v>383</v>
      </c>
      <c r="H199" s="16" t="s">
        <v>384</v>
      </c>
      <c r="I199" s="15" t="s">
        <v>383</v>
      </c>
      <c r="J199" s="16" t="s">
        <v>383</v>
      </c>
      <c r="K199" s="18">
        <v>0</v>
      </c>
      <c r="L199" s="19">
        <v>18.62</v>
      </c>
      <c r="M199" s="19">
        <v>0</v>
      </c>
      <c r="N199" s="19">
        <v>-0.37</v>
      </c>
      <c r="O199" s="90">
        <f>SUM(K199:N199)</f>
        <v>18.25</v>
      </c>
      <c r="P199" s="78">
        <v>13184</v>
      </c>
    </row>
    <row r="200" spans="1:16" x14ac:dyDescent="0.2">
      <c r="A200" s="10">
        <v>194</v>
      </c>
      <c r="B200" s="15" t="s">
        <v>487</v>
      </c>
      <c r="C200" s="15" t="s">
        <v>167</v>
      </c>
      <c r="D200" s="27" t="str">
        <f>VLOOKUP(B200,'TAX INFO'!$B$2:$G$874,3,0)</f>
        <v>FIRST SOLEQ ENERGY CORP.</v>
      </c>
      <c r="E200" s="27" t="str">
        <f>VLOOKUP(B200,'TAX INFO'!$B$2:$G$874,5,0)</f>
        <v>008-104-865-000</v>
      </c>
      <c r="F200" s="15" t="s">
        <v>385</v>
      </c>
      <c r="G200" s="15" t="s">
        <v>383</v>
      </c>
      <c r="H200" s="16" t="s">
        <v>384</v>
      </c>
      <c r="I200" s="15" t="s">
        <v>383</v>
      </c>
      <c r="J200" s="16" t="s">
        <v>383</v>
      </c>
      <c r="K200" s="18">
        <v>0</v>
      </c>
      <c r="L200" s="19">
        <v>106.86</v>
      </c>
      <c r="M200" s="19">
        <v>0</v>
      </c>
      <c r="N200" s="19">
        <v>-2.14</v>
      </c>
      <c r="O200" s="90">
        <f>SUM(K200:N200)</f>
        <v>104.72</v>
      </c>
      <c r="P200" s="78">
        <v>13184</v>
      </c>
    </row>
    <row r="201" spans="1:16" x14ac:dyDescent="0.2">
      <c r="A201" s="10">
        <v>195</v>
      </c>
      <c r="B201" s="15" t="s">
        <v>121</v>
      </c>
      <c r="C201" s="15" t="s">
        <v>121</v>
      </c>
      <c r="D201" s="27" t="str">
        <f>VLOOKUP(B201,'TAX INFO'!$B$2:$G$874,3,0)</f>
        <v>Citicore Solar Cebu, Inc.</v>
      </c>
      <c r="E201" s="27" t="str">
        <f>VLOOKUP(B201,'TAX INFO'!$B$2:$G$874,5,0)</f>
        <v>008-943-292-000</v>
      </c>
      <c r="F201" s="15" t="s">
        <v>382</v>
      </c>
      <c r="G201" s="15" t="s">
        <v>383</v>
      </c>
      <c r="H201" s="16" t="s">
        <v>384</v>
      </c>
      <c r="I201" s="15" t="s">
        <v>383</v>
      </c>
      <c r="J201" s="16" t="s">
        <v>383</v>
      </c>
      <c r="K201" s="18">
        <v>0</v>
      </c>
      <c r="L201" s="19">
        <v>10829.9</v>
      </c>
      <c r="M201" s="19">
        <v>0</v>
      </c>
      <c r="N201" s="19">
        <v>-216.6</v>
      </c>
      <c r="O201" s="90">
        <f>SUM(K201:N201)</f>
        <v>10613.3</v>
      </c>
      <c r="P201" s="78">
        <v>13185</v>
      </c>
    </row>
    <row r="202" spans="1:16" x14ac:dyDescent="0.2">
      <c r="A202" s="10">
        <v>196</v>
      </c>
      <c r="B202" s="15" t="s">
        <v>121</v>
      </c>
      <c r="C202" s="15" t="s">
        <v>122</v>
      </c>
      <c r="D202" s="27" t="str">
        <f>VLOOKUP(B202,'TAX INFO'!$B$2:$G$874,3,0)</f>
        <v>Citicore Solar Cebu, Inc.</v>
      </c>
      <c r="E202" s="27" t="str">
        <f>VLOOKUP(B202,'TAX INFO'!$B$2:$G$874,5,0)</f>
        <v>008-943-292-000</v>
      </c>
      <c r="F202" s="15" t="s">
        <v>385</v>
      </c>
      <c r="G202" s="15" t="s">
        <v>383</v>
      </c>
      <c r="H202" s="16" t="s">
        <v>384</v>
      </c>
      <c r="I202" s="15" t="s">
        <v>383</v>
      </c>
      <c r="J202" s="16" t="s">
        <v>383</v>
      </c>
      <c r="K202" s="18">
        <v>0</v>
      </c>
      <c r="L202" s="19">
        <v>200.83</v>
      </c>
      <c r="M202" s="19">
        <v>0</v>
      </c>
      <c r="N202" s="19">
        <v>-4.0199999999999996</v>
      </c>
      <c r="O202" s="90">
        <f>SUM(K202:N202)</f>
        <v>196.81</v>
      </c>
      <c r="P202" s="78">
        <v>13185</v>
      </c>
    </row>
    <row r="203" spans="1:16" x14ac:dyDescent="0.2">
      <c r="A203" s="10">
        <v>197</v>
      </c>
      <c r="B203" s="15" t="s">
        <v>488</v>
      </c>
      <c r="C203" s="15" t="s">
        <v>488</v>
      </c>
      <c r="D203" s="27" t="str">
        <f>VLOOKUP(B203,'TAX INFO'!$B$2:$G$874,3,0)</f>
        <v xml:space="preserve">Grass Gold Renewable Energy Corporation </v>
      </c>
      <c r="E203" s="27" t="str">
        <f>VLOOKUP(B203,'TAX INFO'!$B$2:$G$874,5,0)</f>
        <v>008-771-462-000</v>
      </c>
      <c r="F203" s="15" t="s">
        <v>382</v>
      </c>
      <c r="G203" s="15" t="s">
        <v>383</v>
      </c>
      <c r="H203" s="16" t="s">
        <v>383</v>
      </c>
      <c r="I203" s="15" t="s">
        <v>383</v>
      </c>
      <c r="J203" s="16" t="s">
        <v>383</v>
      </c>
      <c r="K203" s="18">
        <v>0</v>
      </c>
      <c r="L203" s="19">
        <v>1.8</v>
      </c>
      <c r="M203" s="19">
        <v>0</v>
      </c>
      <c r="N203" s="19">
        <v>-0.04</v>
      </c>
      <c r="O203" s="90">
        <f>SUM(K203:N203)</f>
        <v>1.76</v>
      </c>
      <c r="P203" s="78">
        <v>13186</v>
      </c>
    </row>
    <row r="204" spans="1:16" x14ac:dyDescent="0.2">
      <c r="A204" s="10">
        <v>198</v>
      </c>
      <c r="B204" s="15" t="s">
        <v>488</v>
      </c>
      <c r="C204" s="15" t="s">
        <v>176</v>
      </c>
      <c r="D204" s="27" t="str">
        <f>VLOOKUP(B204,'TAX INFO'!$B$2:$G$874,3,0)</f>
        <v xml:space="preserve">Grass Gold Renewable Energy Corporation </v>
      </c>
      <c r="E204" s="27" t="str">
        <f>VLOOKUP(B204,'TAX INFO'!$B$2:$G$874,5,0)</f>
        <v>008-771-462-000</v>
      </c>
      <c r="F204" s="15" t="s">
        <v>385</v>
      </c>
      <c r="G204" s="15" t="s">
        <v>383</v>
      </c>
      <c r="H204" s="16" t="s">
        <v>383</v>
      </c>
      <c r="I204" s="15" t="s">
        <v>383</v>
      </c>
      <c r="J204" s="16" t="s">
        <v>383</v>
      </c>
      <c r="K204" s="18">
        <v>0</v>
      </c>
      <c r="L204" s="19">
        <v>10.59</v>
      </c>
      <c r="M204" s="19">
        <v>0</v>
      </c>
      <c r="N204" s="19">
        <v>-0.21</v>
      </c>
      <c r="O204" s="90">
        <f>SUM(K204:N204)</f>
        <v>10.379999999999999</v>
      </c>
      <c r="P204" s="78">
        <v>13186</v>
      </c>
    </row>
    <row r="205" spans="1:16" x14ac:dyDescent="0.2">
      <c r="A205" s="10">
        <v>199</v>
      </c>
      <c r="B205" s="15" t="s">
        <v>489</v>
      </c>
      <c r="C205" s="15" t="s">
        <v>489</v>
      </c>
      <c r="D205" s="27" t="str">
        <f>VLOOKUP(B205,'TAX INFO'!$B$2:$G$874,3,0)</f>
        <v>Goodfound Cement Corporation</v>
      </c>
      <c r="E205" s="27" t="str">
        <f>VLOOKUP(B205,'TAX INFO'!$B$2:$G$874,5,0)</f>
        <v>005-613-132-000</v>
      </c>
      <c r="F205" s="15" t="s">
        <v>385</v>
      </c>
      <c r="G205" s="15" t="s">
        <v>383</v>
      </c>
      <c r="H205" s="16" t="s">
        <v>384</v>
      </c>
      <c r="I205" s="15" t="s">
        <v>384</v>
      </c>
      <c r="J205" s="16" t="s">
        <v>384</v>
      </c>
      <c r="K205" s="18">
        <v>26538.82</v>
      </c>
      <c r="L205" s="19">
        <v>0</v>
      </c>
      <c r="M205" s="19">
        <v>3184.66</v>
      </c>
      <c r="N205" s="19">
        <v>-530.78</v>
      </c>
      <c r="O205" s="90">
        <f>SUM(K205:N205)</f>
        <v>29192.7</v>
      </c>
      <c r="P205" s="78">
        <v>13187</v>
      </c>
    </row>
    <row r="206" spans="1:16" x14ac:dyDescent="0.2">
      <c r="A206" s="10">
        <v>200</v>
      </c>
      <c r="B206" s="15" t="s">
        <v>490</v>
      </c>
      <c r="C206" s="15" t="s">
        <v>490</v>
      </c>
      <c r="D206" s="27" t="str">
        <f>VLOOKUP(B206,'TAX INFO'!$B$2:$G$874,3,0)</f>
        <v>Green Core Geothermal, Inc.</v>
      </c>
      <c r="E206" s="27" t="str">
        <f>VLOOKUP(B206,'TAX INFO'!$B$2:$G$874,5,0)</f>
        <v>007-317-982-00000</v>
      </c>
      <c r="F206" s="15" t="s">
        <v>382</v>
      </c>
      <c r="G206" s="15" t="s">
        <v>383</v>
      </c>
      <c r="H206" s="16" t="s">
        <v>384</v>
      </c>
      <c r="I206" s="15" t="s">
        <v>383</v>
      </c>
      <c r="J206" s="16" t="s">
        <v>384</v>
      </c>
      <c r="K206" s="18">
        <v>7883.8</v>
      </c>
      <c r="L206" s="19">
        <v>0</v>
      </c>
      <c r="M206" s="19">
        <v>946.06</v>
      </c>
      <c r="N206" s="19">
        <v>-157.68</v>
      </c>
      <c r="O206" s="90">
        <f>SUM(K206:N206)</f>
        <v>8672.18</v>
      </c>
      <c r="P206" s="78">
        <v>13188</v>
      </c>
    </row>
    <row r="207" spans="1:16" x14ac:dyDescent="0.2">
      <c r="A207" s="10">
        <v>201</v>
      </c>
      <c r="B207" s="15" t="s">
        <v>178</v>
      </c>
      <c r="C207" s="15" t="s">
        <v>178</v>
      </c>
      <c r="D207" s="27" t="str">
        <f>VLOOKUP(B207,'TAX INFO'!$B$2:$G$874,3,0)</f>
        <v>Green Core Geothermal, Inc.</v>
      </c>
      <c r="E207" s="27" t="str">
        <f>VLOOKUP(B207,'TAX INFO'!$B$2:$G$874,5,0)</f>
        <v>007-317-982-00000</v>
      </c>
      <c r="F207" s="15" t="s">
        <v>385</v>
      </c>
      <c r="G207" s="15" t="s">
        <v>383</v>
      </c>
      <c r="H207" s="16" t="s">
        <v>384</v>
      </c>
      <c r="I207" s="15" t="s">
        <v>384</v>
      </c>
      <c r="J207" s="16" t="s">
        <v>384</v>
      </c>
      <c r="K207" s="18">
        <v>685.21</v>
      </c>
      <c r="L207" s="19">
        <v>0</v>
      </c>
      <c r="M207" s="19">
        <v>82.23</v>
      </c>
      <c r="N207" s="19">
        <v>-13.7</v>
      </c>
      <c r="O207" s="90">
        <f>SUM(K207:N207)</f>
        <v>753.74</v>
      </c>
      <c r="P207" s="78">
        <v>13188</v>
      </c>
    </row>
    <row r="208" spans="1:16" x14ac:dyDescent="0.2">
      <c r="A208" s="10">
        <v>202</v>
      </c>
      <c r="B208" s="15" t="s">
        <v>178</v>
      </c>
      <c r="C208" s="15" t="s">
        <v>179</v>
      </c>
      <c r="D208" s="27" t="str">
        <f>VLOOKUP(B208,'TAX INFO'!$B$2:$G$874,3,0)</f>
        <v>Green Core Geothermal, Inc.</v>
      </c>
      <c r="E208" s="27" t="str">
        <f>VLOOKUP(B208,'TAX INFO'!$B$2:$G$874,5,0)</f>
        <v>007-317-982-00000</v>
      </c>
      <c r="F208" s="15" t="s">
        <v>385</v>
      </c>
      <c r="G208" s="15" t="s">
        <v>383</v>
      </c>
      <c r="H208" s="16" t="s">
        <v>384</v>
      </c>
      <c r="I208" s="15" t="s">
        <v>384</v>
      </c>
      <c r="J208" s="16" t="s">
        <v>384</v>
      </c>
      <c r="K208" s="18">
        <v>157.75</v>
      </c>
      <c r="L208" s="19">
        <v>0</v>
      </c>
      <c r="M208" s="19">
        <v>18.93</v>
      </c>
      <c r="N208" s="19">
        <v>-3.16</v>
      </c>
      <c r="O208" s="90">
        <f>SUM(K208:N208)</f>
        <v>173.52</v>
      </c>
      <c r="P208" s="78">
        <v>13188</v>
      </c>
    </row>
    <row r="209" spans="1:16" x14ac:dyDescent="0.2">
      <c r="A209" s="10">
        <v>203</v>
      </c>
      <c r="B209" s="15" t="s">
        <v>180</v>
      </c>
      <c r="C209" s="15" t="s">
        <v>180</v>
      </c>
      <c r="D209" s="27" t="str">
        <f>VLOOKUP(B209,'TAX INFO'!$B$2:$G$874,3,0)</f>
        <v>Green Core Geothermal, Inc.</v>
      </c>
      <c r="E209" s="27" t="str">
        <f>VLOOKUP(B209,'TAX INFO'!$B$2:$G$874,5,0)</f>
        <v>007-317-982-00000</v>
      </c>
      <c r="F209" s="15" t="s">
        <v>385</v>
      </c>
      <c r="G209" s="15" t="s">
        <v>383</v>
      </c>
      <c r="H209" s="16" t="s">
        <v>384</v>
      </c>
      <c r="I209" s="15" t="s">
        <v>384</v>
      </c>
      <c r="J209" s="16" t="s">
        <v>384</v>
      </c>
      <c r="K209" s="18">
        <v>11832.79</v>
      </c>
      <c r="L209" s="19">
        <v>0</v>
      </c>
      <c r="M209" s="19">
        <v>1419.93</v>
      </c>
      <c r="N209" s="19">
        <v>-236.66</v>
      </c>
      <c r="O209" s="90">
        <f>SUM(K209:N209)</f>
        <v>13016.060000000001</v>
      </c>
      <c r="P209" s="78">
        <v>13188</v>
      </c>
    </row>
    <row r="210" spans="1:16" x14ac:dyDescent="0.2">
      <c r="A210" s="10">
        <v>204</v>
      </c>
      <c r="B210" s="15" t="s">
        <v>180</v>
      </c>
      <c r="C210" s="15" t="s">
        <v>181</v>
      </c>
      <c r="D210" s="27" t="str">
        <f>VLOOKUP(B210,'TAX INFO'!$B$2:$G$874,3,0)</f>
        <v>Green Core Geothermal, Inc.</v>
      </c>
      <c r="E210" s="27" t="str">
        <f>VLOOKUP(B210,'TAX INFO'!$B$2:$G$874,5,0)</f>
        <v>007-317-982-00000</v>
      </c>
      <c r="F210" s="15" t="s">
        <v>385</v>
      </c>
      <c r="G210" s="15" t="s">
        <v>383</v>
      </c>
      <c r="H210" s="16" t="s">
        <v>384</v>
      </c>
      <c r="I210" s="15" t="s">
        <v>384</v>
      </c>
      <c r="J210" s="16" t="s">
        <v>384</v>
      </c>
      <c r="K210" s="18">
        <v>2247.38</v>
      </c>
      <c r="L210" s="19">
        <v>0</v>
      </c>
      <c r="M210" s="19">
        <v>269.69</v>
      </c>
      <c r="N210" s="19">
        <v>-44.95</v>
      </c>
      <c r="O210" s="90">
        <f>SUM(K210:N210)</f>
        <v>2472.1200000000003</v>
      </c>
      <c r="P210" s="78">
        <v>13188</v>
      </c>
    </row>
    <row r="211" spans="1:16" x14ac:dyDescent="0.2">
      <c r="A211" s="92">
        <v>205</v>
      </c>
      <c r="B211" s="93" t="s">
        <v>491</v>
      </c>
      <c r="C211" s="93" t="s">
        <v>491</v>
      </c>
      <c r="D211" s="94" t="str">
        <f>VLOOKUP(B211,'TAX INFO'!$B$2:$G$874,3,0)</f>
        <v xml:space="preserve">Global Energy Supply Corporation </v>
      </c>
      <c r="E211" s="94" t="str">
        <f>VLOOKUP(B211,'TAX INFO'!$B$2:$G$874,5,0)</f>
        <v>234-621-270-000</v>
      </c>
      <c r="F211" s="93" t="s">
        <v>385</v>
      </c>
      <c r="G211" s="93" t="s">
        <v>383</v>
      </c>
      <c r="H211" s="95" t="s">
        <v>384</v>
      </c>
      <c r="I211" s="93" t="s">
        <v>384</v>
      </c>
      <c r="J211" s="95" t="s">
        <v>384</v>
      </c>
      <c r="K211" s="96"/>
      <c r="L211" s="97"/>
      <c r="M211" s="97"/>
      <c r="N211" s="97"/>
      <c r="O211" s="98"/>
      <c r="P211" s="78">
        <v>13189</v>
      </c>
    </row>
    <row r="212" spans="1:16" x14ac:dyDescent="0.2">
      <c r="A212" s="10">
        <v>205</v>
      </c>
      <c r="B212" s="15" t="s">
        <v>491</v>
      </c>
      <c r="C212" s="15" t="s">
        <v>177</v>
      </c>
      <c r="D212" s="27" t="str">
        <f>VLOOKUP(B212,'TAX INFO'!$B$2:$G$874,3,0)</f>
        <v xml:space="preserve">Global Energy Supply Corporation </v>
      </c>
      <c r="E212" s="27" t="str">
        <f>VLOOKUP(B212,'TAX INFO'!$B$2:$G$874,5,0)</f>
        <v>234-621-270-000</v>
      </c>
      <c r="F212" s="15" t="s">
        <v>385</v>
      </c>
      <c r="G212" s="15" t="s">
        <v>383</v>
      </c>
      <c r="H212" s="16" t="s">
        <v>384</v>
      </c>
      <c r="I212" s="15" t="s">
        <v>384</v>
      </c>
      <c r="J212" s="16" t="s">
        <v>384</v>
      </c>
      <c r="K212" s="18">
        <v>121.72</v>
      </c>
      <c r="L212" s="19">
        <v>0</v>
      </c>
      <c r="M212" s="19">
        <v>14.61</v>
      </c>
      <c r="N212" s="19">
        <v>-2.4300000000000002</v>
      </c>
      <c r="O212" s="90">
        <f>SUM(K212:N212)</f>
        <v>133.89999999999998</v>
      </c>
      <c r="P212" s="78">
        <v>13189</v>
      </c>
    </row>
    <row r="213" spans="1:16" x14ac:dyDescent="0.2">
      <c r="A213" s="10">
        <v>206</v>
      </c>
      <c r="B213" s="15" t="s">
        <v>492</v>
      </c>
      <c r="C213" s="15" t="s">
        <v>492</v>
      </c>
      <c r="D213" s="27" t="str">
        <f>VLOOKUP(B213,'TAX INFO'!$B$2:$G$874,3,0)</f>
        <v xml:space="preserve">Green Future Innovations, Inc. </v>
      </c>
      <c r="E213" s="27" t="str">
        <f>VLOOKUP(B213,'TAX INFO'!$B$2:$G$874,5,0)</f>
        <v>006-922-063-000</v>
      </c>
      <c r="F213" s="15" t="s">
        <v>382</v>
      </c>
      <c r="G213" s="15" t="s">
        <v>383</v>
      </c>
      <c r="H213" s="16" t="s">
        <v>384</v>
      </c>
      <c r="I213" s="15" t="s">
        <v>383</v>
      </c>
      <c r="J213" s="16" t="s">
        <v>383</v>
      </c>
      <c r="K213" s="18">
        <v>0</v>
      </c>
      <c r="L213" s="19">
        <v>1.25</v>
      </c>
      <c r="M213" s="19">
        <v>0</v>
      </c>
      <c r="N213" s="19">
        <v>-0.02</v>
      </c>
      <c r="O213" s="90">
        <f>SUM(K213:N213)</f>
        <v>1.23</v>
      </c>
      <c r="P213" s="78">
        <v>13190</v>
      </c>
    </row>
    <row r="214" spans="1:16" x14ac:dyDescent="0.2">
      <c r="A214" s="10">
        <v>207</v>
      </c>
      <c r="B214" s="15" t="s">
        <v>492</v>
      </c>
      <c r="C214" s="15" t="s">
        <v>493</v>
      </c>
      <c r="D214" s="27" t="str">
        <f>VLOOKUP(B214,'TAX INFO'!$B$2:$G$874,3,0)</f>
        <v xml:space="preserve">Green Future Innovations, Inc. </v>
      </c>
      <c r="E214" s="27" t="str">
        <f>VLOOKUP(B214,'TAX INFO'!$B$2:$G$874,5,0)</f>
        <v>006-922-063-000</v>
      </c>
      <c r="F214" s="15" t="s">
        <v>385</v>
      </c>
      <c r="G214" s="15" t="s">
        <v>383</v>
      </c>
      <c r="H214" s="16" t="s">
        <v>384</v>
      </c>
      <c r="I214" s="15" t="s">
        <v>383</v>
      </c>
      <c r="J214" s="16" t="s">
        <v>383</v>
      </c>
      <c r="K214" s="18">
        <v>0</v>
      </c>
      <c r="L214" s="19">
        <v>1156.6099999999999</v>
      </c>
      <c r="M214" s="19">
        <v>0</v>
      </c>
      <c r="N214" s="19">
        <v>-23.13</v>
      </c>
      <c r="O214" s="90">
        <f>SUM(K214:N214)</f>
        <v>1133.4799999999998</v>
      </c>
      <c r="P214" s="78">
        <v>13190</v>
      </c>
    </row>
    <row r="215" spans="1:16" x14ac:dyDescent="0.2">
      <c r="A215" s="10">
        <v>208</v>
      </c>
      <c r="B215" s="15" t="s">
        <v>441</v>
      </c>
      <c r="C215" s="15" t="s">
        <v>494</v>
      </c>
      <c r="D215" s="27" t="str">
        <f>VLOOKUP(B215,'TAX INFO'!$B$2:$G$874,3,0)</f>
        <v>Sual Power Inc.</v>
      </c>
      <c r="E215" s="27" t="str">
        <f>VLOOKUP(B215,'TAX INFO'!$B$2:$G$874,5,0)</f>
        <v>225-353-447-000</v>
      </c>
      <c r="F215" s="15" t="s">
        <v>385</v>
      </c>
      <c r="G215" s="15" t="s">
        <v>383</v>
      </c>
      <c r="H215" s="16" t="s">
        <v>384</v>
      </c>
      <c r="I215" s="15" t="s">
        <v>384</v>
      </c>
      <c r="J215" s="16" t="s">
        <v>384</v>
      </c>
      <c r="K215" s="18">
        <v>24.91</v>
      </c>
      <c r="L215" s="19">
        <v>0</v>
      </c>
      <c r="M215" s="19">
        <v>2.99</v>
      </c>
      <c r="N215" s="19">
        <v>-0.5</v>
      </c>
      <c r="O215" s="90">
        <f>SUM(K215:N215)</f>
        <v>27.4</v>
      </c>
      <c r="P215" s="78">
        <v>13132</v>
      </c>
    </row>
    <row r="216" spans="1:16" x14ac:dyDescent="0.2">
      <c r="A216" s="10">
        <v>209</v>
      </c>
      <c r="B216" s="15" t="s">
        <v>495</v>
      </c>
      <c r="C216" s="15" t="s">
        <v>495</v>
      </c>
      <c r="D216" s="27" t="str">
        <f>VLOOKUP(B216,'TAX INFO'!$B$2:$G$874,3,0)</f>
        <v xml:space="preserve">Green Innovations for Tomorrow Corporation </v>
      </c>
      <c r="E216" s="27" t="str">
        <f>VLOOKUP(B216,'TAX INFO'!$B$2:$G$874,5,0)</f>
        <v>436-997-925-000</v>
      </c>
      <c r="F216" s="15" t="s">
        <v>382</v>
      </c>
      <c r="G216" s="15" t="s">
        <v>383</v>
      </c>
      <c r="H216" s="16" t="s">
        <v>384</v>
      </c>
      <c r="I216" s="15" t="s">
        <v>383</v>
      </c>
      <c r="J216" s="16" t="s">
        <v>383</v>
      </c>
      <c r="K216" s="18">
        <v>0</v>
      </c>
      <c r="L216" s="19">
        <v>3.84</v>
      </c>
      <c r="M216" s="19">
        <v>0</v>
      </c>
      <c r="N216" s="19">
        <v>-0.08</v>
      </c>
      <c r="O216" s="90">
        <f>SUM(K216:N216)</f>
        <v>3.76</v>
      </c>
      <c r="P216" s="78">
        <v>13191</v>
      </c>
    </row>
    <row r="217" spans="1:16" x14ac:dyDescent="0.2">
      <c r="A217" s="10">
        <v>210</v>
      </c>
      <c r="B217" s="15" t="s">
        <v>495</v>
      </c>
      <c r="C217" s="15" t="s">
        <v>496</v>
      </c>
      <c r="D217" s="27" t="str">
        <f>VLOOKUP(B217,'TAX INFO'!$B$2:$G$874,3,0)</f>
        <v xml:space="preserve">Green Innovations for Tomorrow Corporation </v>
      </c>
      <c r="E217" s="27" t="str">
        <f>VLOOKUP(B217,'TAX INFO'!$B$2:$G$874,5,0)</f>
        <v>436-997-925-000</v>
      </c>
      <c r="F217" s="15" t="s">
        <v>382</v>
      </c>
      <c r="G217" s="15" t="s">
        <v>383</v>
      </c>
      <c r="H217" s="16" t="s">
        <v>383</v>
      </c>
      <c r="I217" s="15" t="s">
        <v>383</v>
      </c>
      <c r="J217" s="16" t="s">
        <v>383</v>
      </c>
      <c r="K217" s="18">
        <v>0</v>
      </c>
      <c r="L217" s="19">
        <v>1.33</v>
      </c>
      <c r="M217" s="19">
        <v>0</v>
      </c>
      <c r="N217" s="19">
        <v>-0.03</v>
      </c>
      <c r="O217" s="90">
        <f>SUM(K217:N217)</f>
        <v>1.3</v>
      </c>
      <c r="P217" s="78">
        <v>13191</v>
      </c>
    </row>
    <row r="218" spans="1:16" x14ac:dyDescent="0.2">
      <c r="A218" s="10">
        <v>211</v>
      </c>
      <c r="B218" s="15" t="s">
        <v>495</v>
      </c>
      <c r="C218" s="15" t="s">
        <v>497</v>
      </c>
      <c r="D218" s="27" t="str">
        <f>VLOOKUP(B218,'TAX INFO'!$B$2:$G$874,3,0)</f>
        <v xml:space="preserve">Green Innovations for Tomorrow Corporation </v>
      </c>
      <c r="E218" s="27" t="str">
        <f>VLOOKUP(B218,'TAX INFO'!$B$2:$G$874,5,0)</f>
        <v>436-997-925-000</v>
      </c>
      <c r="F218" s="15" t="s">
        <v>385</v>
      </c>
      <c r="G218" s="15" t="s">
        <v>383</v>
      </c>
      <c r="H218" s="16" t="s">
        <v>383</v>
      </c>
      <c r="I218" s="15" t="s">
        <v>383</v>
      </c>
      <c r="J218" s="16" t="s">
        <v>383</v>
      </c>
      <c r="K218" s="18">
        <v>0</v>
      </c>
      <c r="L218" s="19">
        <v>30.8</v>
      </c>
      <c r="M218" s="19">
        <v>0</v>
      </c>
      <c r="N218" s="19">
        <v>-0.62</v>
      </c>
      <c r="O218" s="90">
        <f>SUM(K218:N218)</f>
        <v>30.18</v>
      </c>
      <c r="P218" s="78">
        <v>13191</v>
      </c>
    </row>
    <row r="219" spans="1:16" x14ac:dyDescent="0.2">
      <c r="A219" s="10">
        <v>212</v>
      </c>
      <c r="B219" s="15" t="s">
        <v>495</v>
      </c>
      <c r="C219" s="15" t="s">
        <v>498</v>
      </c>
      <c r="D219" s="27" t="str">
        <f>VLOOKUP(B219,'TAX INFO'!$B$2:$G$874,3,0)</f>
        <v xml:space="preserve">Green Innovations for Tomorrow Corporation </v>
      </c>
      <c r="E219" s="27" t="str">
        <f>VLOOKUP(B219,'TAX INFO'!$B$2:$G$874,5,0)</f>
        <v>436-997-925-000</v>
      </c>
      <c r="F219" s="15" t="s">
        <v>385</v>
      </c>
      <c r="G219" s="15" t="s">
        <v>383</v>
      </c>
      <c r="H219" s="16" t="s">
        <v>384</v>
      </c>
      <c r="I219" s="15" t="s">
        <v>383</v>
      </c>
      <c r="J219" s="16" t="s">
        <v>383</v>
      </c>
      <c r="K219" s="18">
        <v>0</v>
      </c>
      <c r="L219" s="19">
        <v>105.27</v>
      </c>
      <c r="M219" s="19">
        <v>0</v>
      </c>
      <c r="N219" s="19">
        <v>-2.11</v>
      </c>
      <c r="O219" s="90">
        <f>SUM(K219:N219)</f>
        <v>103.16</v>
      </c>
      <c r="P219" s="78">
        <v>13191</v>
      </c>
    </row>
    <row r="220" spans="1:16" x14ac:dyDescent="0.2">
      <c r="A220" s="10">
        <v>213</v>
      </c>
      <c r="B220" s="15" t="s">
        <v>168</v>
      </c>
      <c r="C220" s="15" t="s">
        <v>168</v>
      </c>
      <c r="D220" s="27" t="str">
        <f>VLOOKUP(B220,'TAX INFO'!$B$2:$G$874,3,0)</f>
        <v>GIGA ACE 4, INC.</v>
      </c>
      <c r="E220" s="27" t="str">
        <f>VLOOKUP(B220,'TAX INFO'!$B$2:$G$874,5,0)</f>
        <v>758-765-902-000</v>
      </c>
      <c r="F220" s="15" t="s">
        <v>382</v>
      </c>
      <c r="G220" s="15" t="s">
        <v>383</v>
      </c>
      <c r="H220" s="16" t="s">
        <v>384</v>
      </c>
      <c r="I220" s="15" t="s">
        <v>384</v>
      </c>
      <c r="J220" s="16" t="s">
        <v>384</v>
      </c>
      <c r="K220" s="18">
        <v>0.77</v>
      </c>
      <c r="L220" s="19">
        <v>0</v>
      </c>
      <c r="M220" s="19">
        <v>0.09</v>
      </c>
      <c r="N220" s="19">
        <v>-0.02</v>
      </c>
      <c r="O220" s="90">
        <f>SUM(K220:N220)</f>
        <v>0.84</v>
      </c>
      <c r="P220" s="78">
        <v>13192</v>
      </c>
    </row>
    <row r="221" spans="1:16" x14ac:dyDescent="0.2">
      <c r="A221" s="10">
        <v>214</v>
      </c>
      <c r="B221" s="15" t="s">
        <v>168</v>
      </c>
      <c r="C221" s="15" t="s">
        <v>169</v>
      </c>
      <c r="D221" s="27" t="str">
        <f>VLOOKUP(B221,'TAX INFO'!$B$2:$G$874,3,0)</f>
        <v>GIGA ACE 4, INC.</v>
      </c>
      <c r="E221" s="27" t="str">
        <f>VLOOKUP(B221,'TAX INFO'!$B$2:$G$874,5,0)</f>
        <v>758-765-902-000</v>
      </c>
      <c r="F221" s="15" t="s">
        <v>385</v>
      </c>
      <c r="G221" s="15" t="s">
        <v>383</v>
      </c>
      <c r="H221" s="16" t="s">
        <v>384</v>
      </c>
      <c r="I221" s="15" t="s">
        <v>384</v>
      </c>
      <c r="J221" s="16" t="s">
        <v>384</v>
      </c>
      <c r="K221" s="18">
        <v>5466.77</v>
      </c>
      <c r="L221" s="19">
        <v>0</v>
      </c>
      <c r="M221" s="19">
        <v>656.01</v>
      </c>
      <c r="N221" s="19">
        <v>-109.34</v>
      </c>
      <c r="O221" s="90">
        <f>SUM(K221:N221)</f>
        <v>6013.4400000000005</v>
      </c>
      <c r="P221" s="78">
        <v>13192</v>
      </c>
    </row>
    <row r="222" spans="1:16" x14ac:dyDescent="0.2">
      <c r="A222" s="10">
        <v>215</v>
      </c>
      <c r="B222" s="15" t="s">
        <v>170</v>
      </c>
      <c r="C222" s="15" t="s">
        <v>170</v>
      </c>
      <c r="D222" s="27" t="str">
        <f>VLOOKUP(B222,'TAX INFO'!$B$2:$G$874,3,0)</f>
        <v xml:space="preserve">GIGASOL3, Inc. </v>
      </c>
      <c r="E222" s="27" t="str">
        <f>VLOOKUP(B222,'TAX INFO'!$B$2:$G$874,5,0)</f>
        <v>009-597-701-000</v>
      </c>
      <c r="F222" s="15" t="s">
        <v>382</v>
      </c>
      <c r="G222" s="15" t="s">
        <v>383</v>
      </c>
      <c r="H222" s="16" t="s">
        <v>383</v>
      </c>
      <c r="I222" s="15" t="s">
        <v>383</v>
      </c>
      <c r="J222" s="16" t="s">
        <v>383</v>
      </c>
      <c r="K222" s="18">
        <v>0</v>
      </c>
      <c r="L222" s="19">
        <v>6.51</v>
      </c>
      <c r="M222" s="19">
        <v>0</v>
      </c>
      <c r="N222" s="19">
        <v>-0.13</v>
      </c>
      <c r="O222" s="90">
        <f>SUM(K222:N222)</f>
        <v>6.38</v>
      </c>
      <c r="P222" s="78">
        <v>13193</v>
      </c>
    </row>
    <row r="223" spans="1:16" x14ac:dyDescent="0.2">
      <c r="A223" s="10">
        <v>216</v>
      </c>
      <c r="B223" s="15" t="s">
        <v>170</v>
      </c>
      <c r="C223" s="15" t="s">
        <v>171</v>
      </c>
      <c r="D223" s="27" t="str">
        <f>VLOOKUP(B223,'TAX INFO'!$B$2:$G$874,3,0)</f>
        <v xml:space="preserve">GIGASOL3, Inc. </v>
      </c>
      <c r="E223" s="27" t="str">
        <f>VLOOKUP(B223,'TAX INFO'!$B$2:$G$874,5,0)</f>
        <v>009-597-701-000</v>
      </c>
      <c r="F223" s="15" t="s">
        <v>385</v>
      </c>
      <c r="G223" s="15" t="s">
        <v>383</v>
      </c>
      <c r="H223" s="16" t="s">
        <v>383</v>
      </c>
      <c r="I223" s="15" t="s">
        <v>383</v>
      </c>
      <c r="J223" s="16" t="s">
        <v>383</v>
      </c>
      <c r="K223" s="18">
        <v>0</v>
      </c>
      <c r="L223" s="19">
        <v>173.22</v>
      </c>
      <c r="M223" s="19">
        <v>0</v>
      </c>
      <c r="N223" s="19">
        <v>-3.46</v>
      </c>
      <c r="O223" s="90">
        <f>SUM(K223:N223)</f>
        <v>169.76</v>
      </c>
      <c r="P223" s="78">
        <v>13193</v>
      </c>
    </row>
    <row r="224" spans="1:16" x14ac:dyDescent="0.2">
      <c r="A224" s="10">
        <v>217</v>
      </c>
      <c r="B224" s="15" t="s">
        <v>499</v>
      </c>
      <c r="C224" s="15" t="s">
        <v>499</v>
      </c>
      <c r="D224" s="27" t="str">
        <f>VLOOKUP(B224,'TAX INFO'!$B$2:$G$874,3,0)</f>
        <v xml:space="preserve">GNPower Mariveles Energy Center Ltd. Co. </v>
      </c>
      <c r="E224" s="27" t="str">
        <f>VLOOKUP(B224,'TAX INFO'!$B$2:$G$874,5,0)</f>
        <v>006-659-706-000</v>
      </c>
      <c r="F224" s="15" t="s">
        <v>382</v>
      </c>
      <c r="G224" s="15" t="s">
        <v>383</v>
      </c>
      <c r="H224" s="16" t="s">
        <v>384</v>
      </c>
      <c r="I224" s="15" t="s">
        <v>384</v>
      </c>
      <c r="J224" s="16" t="s">
        <v>384</v>
      </c>
      <c r="K224" s="18">
        <v>25175.42</v>
      </c>
      <c r="L224" s="19">
        <v>0</v>
      </c>
      <c r="M224" s="19">
        <v>3021.05</v>
      </c>
      <c r="N224" s="19">
        <v>-503.51</v>
      </c>
      <c r="O224" s="90">
        <f>SUM(K224:N224)</f>
        <v>27692.959999999999</v>
      </c>
      <c r="P224" s="78">
        <v>13194</v>
      </c>
    </row>
    <row r="225" spans="1:16" x14ac:dyDescent="0.2">
      <c r="A225" s="10">
        <v>218</v>
      </c>
      <c r="B225" s="15" t="s">
        <v>499</v>
      </c>
      <c r="C225" s="15" t="s">
        <v>175</v>
      </c>
      <c r="D225" s="27" t="str">
        <f>VLOOKUP(B225,'TAX INFO'!$B$2:$G$874,3,0)</f>
        <v xml:space="preserve">GNPower Mariveles Energy Center Ltd. Co. </v>
      </c>
      <c r="E225" s="27" t="str">
        <f>VLOOKUP(B225,'TAX INFO'!$B$2:$G$874,5,0)</f>
        <v>006-659-706-000</v>
      </c>
      <c r="F225" s="15" t="s">
        <v>385</v>
      </c>
      <c r="G225" s="15" t="s">
        <v>383</v>
      </c>
      <c r="H225" s="16" t="s">
        <v>384</v>
      </c>
      <c r="I225" s="15" t="s">
        <v>384</v>
      </c>
      <c r="J225" s="16" t="s">
        <v>384</v>
      </c>
      <c r="K225" s="18">
        <v>1439.24</v>
      </c>
      <c r="L225" s="19">
        <v>0</v>
      </c>
      <c r="M225" s="19">
        <v>172.71</v>
      </c>
      <c r="N225" s="19">
        <v>-28.78</v>
      </c>
      <c r="O225" s="90">
        <f>SUM(K225:N225)</f>
        <v>1583.17</v>
      </c>
      <c r="P225" s="78">
        <v>13194</v>
      </c>
    </row>
    <row r="226" spans="1:16" x14ac:dyDescent="0.2">
      <c r="A226" s="10">
        <v>219</v>
      </c>
      <c r="B226" s="15" t="s">
        <v>500</v>
      </c>
      <c r="C226" s="15" t="s">
        <v>500</v>
      </c>
      <c r="D226" s="27" t="str">
        <f>VLOOKUP(B226,'TAX INFO'!$B$2:$G$874,3,0)</f>
        <v xml:space="preserve">GNPower Dinginin Ltd. Co. </v>
      </c>
      <c r="E226" s="27" t="str">
        <f>VLOOKUP(B226,'TAX INFO'!$B$2:$G$874,5,0)</f>
        <v>008-778-572-000</v>
      </c>
      <c r="F226" s="15" t="s">
        <v>382</v>
      </c>
      <c r="G226" s="15" t="s">
        <v>383</v>
      </c>
      <c r="H226" s="16" t="s">
        <v>383</v>
      </c>
      <c r="I226" s="15" t="s">
        <v>384</v>
      </c>
      <c r="J226" s="16" t="s">
        <v>384</v>
      </c>
      <c r="K226" s="18">
        <v>102642.53</v>
      </c>
      <c r="L226" s="19">
        <v>0</v>
      </c>
      <c r="M226" s="19">
        <v>12317.1</v>
      </c>
      <c r="N226" s="19">
        <v>-2052.85</v>
      </c>
      <c r="O226" s="90">
        <f>SUM(K226:N226)</f>
        <v>112906.78</v>
      </c>
      <c r="P226" s="78">
        <v>13195</v>
      </c>
    </row>
    <row r="227" spans="1:16" x14ac:dyDescent="0.2">
      <c r="A227" s="10">
        <v>220</v>
      </c>
      <c r="B227" s="15" t="s">
        <v>172</v>
      </c>
      <c r="C227" s="15" t="s">
        <v>172</v>
      </c>
      <c r="D227" s="27" t="str">
        <f>VLOOKUP(B227,'TAX INFO'!$B$2:$G$874,3,0)</f>
        <v xml:space="preserve">GNPower Kauswagan Ltd. Co. </v>
      </c>
      <c r="E227" s="27" t="str">
        <f>VLOOKUP(B227,'TAX INFO'!$B$2:$G$874,5,0)</f>
        <v>008-653-749-00000</v>
      </c>
      <c r="F227" s="15" t="s">
        <v>382</v>
      </c>
      <c r="G227" s="15" t="s">
        <v>383</v>
      </c>
      <c r="H227" s="16" t="s">
        <v>383</v>
      </c>
      <c r="I227" s="15" t="s">
        <v>384</v>
      </c>
      <c r="J227" s="16" t="s">
        <v>384</v>
      </c>
      <c r="K227" s="18">
        <v>36.5</v>
      </c>
      <c r="L227" s="19">
        <v>0</v>
      </c>
      <c r="M227" s="19">
        <v>4.38</v>
      </c>
      <c r="N227" s="19">
        <v>-0.73</v>
      </c>
      <c r="O227" s="90">
        <f>SUM(K227:N227)</f>
        <v>40.150000000000006</v>
      </c>
      <c r="P227" s="78">
        <v>13196</v>
      </c>
    </row>
    <row r="228" spans="1:16" x14ac:dyDescent="0.2">
      <c r="A228" s="10">
        <v>221</v>
      </c>
      <c r="B228" s="15" t="s">
        <v>172</v>
      </c>
      <c r="C228" s="15" t="s">
        <v>173</v>
      </c>
      <c r="D228" s="27" t="str">
        <f>VLOOKUP(B228,'TAX INFO'!$B$2:$G$874,3,0)</f>
        <v xml:space="preserve">GNPower Kauswagan Ltd. Co. </v>
      </c>
      <c r="E228" s="27" t="str">
        <f>VLOOKUP(B228,'TAX INFO'!$B$2:$G$874,5,0)</f>
        <v>008-653-749-00000</v>
      </c>
      <c r="F228" s="15" t="s">
        <v>385</v>
      </c>
      <c r="G228" s="15" t="s">
        <v>383</v>
      </c>
      <c r="H228" s="16" t="s">
        <v>383</v>
      </c>
      <c r="I228" s="15" t="s">
        <v>384</v>
      </c>
      <c r="J228" s="16" t="s">
        <v>384</v>
      </c>
      <c r="K228" s="18">
        <v>2967.74</v>
      </c>
      <c r="L228" s="19">
        <v>0</v>
      </c>
      <c r="M228" s="19">
        <v>356.13</v>
      </c>
      <c r="N228" s="19">
        <v>-59.35</v>
      </c>
      <c r="O228" s="90">
        <f>SUM(K228:N228)</f>
        <v>3264.52</v>
      </c>
      <c r="P228" s="78">
        <v>13196</v>
      </c>
    </row>
    <row r="229" spans="1:16" x14ac:dyDescent="0.2">
      <c r="A229" s="10">
        <v>222</v>
      </c>
      <c r="B229" s="15" t="s">
        <v>174</v>
      </c>
      <c r="C229" s="15" t="s">
        <v>174</v>
      </c>
      <c r="D229" s="27" t="str">
        <f>VLOOKUP(B229,'TAX INFO'!$B$2:$G$874,3,0)</f>
        <v>GNPower Ltd. Co.</v>
      </c>
      <c r="E229" s="27" t="str">
        <f>VLOOKUP(B229,'TAX INFO'!$B$2:$G$874,5,0)</f>
        <v>202-920-663-000</v>
      </c>
      <c r="F229" s="15" t="s">
        <v>385</v>
      </c>
      <c r="G229" s="15" t="s">
        <v>383</v>
      </c>
      <c r="H229" s="16" t="s">
        <v>384</v>
      </c>
      <c r="I229" s="15" t="s">
        <v>384</v>
      </c>
      <c r="J229" s="16" t="s">
        <v>384</v>
      </c>
      <c r="K229" s="18">
        <v>22917.87</v>
      </c>
      <c r="L229" s="19">
        <v>0</v>
      </c>
      <c r="M229" s="19">
        <v>2750.14</v>
      </c>
      <c r="N229" s="19">
        <v>-458.36</v>
      </c>
      <c r="O229" s="90">
        <f>SUM(K229:N229)</f>
        <v>25209.649999999998</v>
      </c>
      <c r="P229" s="78">
        <v>13197</v>
      </c>
    </row>
    <row r="230" spans="1:16" x14ac:dyDescent="0.2">
      <c r="A230" s="10">
        <v>223</v>
      </c>
      <c r="B230" s="15" t="s">
        <v>501</v>
      </c>
      <c r="C230" s="15" t="s">
        <v>501</v>
      </c>
      <c r="D230" s="27" t="str">
        <f>VLOOKUP(B230,'TAX INFO'!$B$2:$G$874,3,0)</f>
        <v>Greencore Power Solutions 3, Inc.</v>
      </c>
      <c r="E230" s="27" t="str">
        <f>VLOOKUP(B230,'TAX INFO'!$B$2:$G$874,5,0)</f>
        <v>010-168-348-000</v>
      </c>
      <c r="F230" s="15" t="s">
        <v>382</v>
      </c>
      <c r="G230" s="15" t="s">
        <v>383</v>
      </c>
      <c r="H230" s="16" t="s">
        <v>383</v>
      </c>
      <c r="I230" s="15" t="s">
        <v>383</v>
      </c>
      <c r="J230" s="16" t="s">
        <v>383</v>
      </c>
      <c r="K230" s="18">
        <v>0</v>
      </c>
      <c r="L230" s="19">
        <v>11.35</v>
      </c>
      <c r="M230" s="19">
        <v>0</v>
      </c>
      <c r="N230" s="19">
        <v>-0.23</v>
      </c>
      <c r="O230" s="90">
        <f>SUM(K230:N230)</f>
        <v>11.12</v>
      </c>
      <c r="P230" s="78">
        <v>13198</v>
      </c>
    </row>
    <row r="231" spans="1:16" x14ac:dyDescent="0.2">
      <c r="A231" s="10">
        <v>224</v>
      </c>
      <c r="B231" s="15" t="s">
        <v>501</v>
      </c>
      <c r="C231" s="15" t="s">
        <v>182</v>
      </c>
      <c r="D231" s="27" t="str">
        <f>VLOOKUP(B231,'TAX INFO'!$B$2:$G$874,3,0)</f>
        <v>Greencore Power Solutions 3, Inc.</v>
      </c>
      <c r="E231" s="27" t="str">
        <f>VLOOKUP(B231,'TAX INFO'!$B$2:$G$874,5,0)</f>
        <v>010-168-348-000</v>
      </c>
      <c r="F231" s="15" t="s">
        <v>385</v>
      </c>
      <c r="G231" s="15" t="s">
        <v>383</v>
      </c>
      <c r="H231" s="16" t="s">
        <v>383</v>
      </c>
      <c r="I231" s="15" t="s">
        <v>383</v>
      </c>
      <c r="J231" s="16" t="s">
        <v>383</v>
      </c>
      <c r="K231" s="18">
        <v>0</v>
      </c>
      <c r="L231" s="19">
        <v>241.06</v>
      </c>
      <c r="M231" s="19">
        <v>0</v>
      </c>
      <c r="N231" s="19">
        <v>-4.82</v>
      </c>
      <c r="O231" s="90">
        <f>SUM(K231:N231)</f>
        <v>236.24</v>
      </c>
      <c r="P231" s="78">
        <v>13198</v>
      </c>
    </row>
    <row r="232" spans="1:16" x14ac:dyDescent="0.2">
      <c r="A232" s="10">
        <v>225</v>
      </c>
      <c r="B232" s="15" t="s">
        <v>183</v>
      </c>
      <c r="C232" s="15" t="s">
        <v>183</v>
      </c>
      <c r="D232" s="27" t="str">
        <f>VLOOKUP(B232,'TAX INFO'!$B$2:$G$874,3,0)</f>
        <v>Guimaras Electric Cooperative, Inc.</v>
      </c>
      <c r="E232" s="27" t="str">
        <f>VLOOKUP(B232,'TAX INFO'!$B$2:$G$874,5,0)</f>
        <v>000-994-641-000</v>
      </c>
      <c r="F232" s="15" t="s">
        <v>385</v>
      </c>
      <c r="G232" s="15" t="s">
        <v>383</v>
      </c>
      <c r="H232" s="16" t="s">
        <v>383</v>
      </c>
      <c r="I232" s="15" t="s">
        <v>384</v>
      </c>
      <c r="J232" s="16" t="s">
        <v>384</v>
      </c>
      <c r="K232" s="18">
        <v>8046.25</v>
      </c>
      <c r="L232" s="19">
        <v>0</v>
      </c>
      <c r="M232" s="19">
        <v>965.55</v>
      </c>
      <c r="N232" s="19">
        <v>-160.91999999999999</v>
      </c>
      <c r="O232" s="90">
        <f>SUM(K232:N232)</f>
        <v>8850.8799999999992</v>
      </c>
      <c r="P232" s="78">
        <v>13199</v>
      </c>
    </row>
    <row r="233" spans="1:16" x14ac:dyDescent="0.2">
      <c r="A233" s="92">
        <v>226</v>
      </c>
      <c r="B233" s="93" t="s">
        <v>502</v>
      </c>
      <c r="C233" s="93" t="s">
        <v>502</v>
      </c>
      <c r="D233" s="94" t="str">
        <f>VLOOKUP(B233,'TAX INFO'!$B$2:$G$874,3,0)</f>
        <v>Hydrocore Corp.</v>
      </c>
      <c r="E233" s="94" t="str">
        <f>VLOOKUP(B233,'TAX INFO'!$B$2:$G$874,5,0)</f>
        <v>006-590-937-000</v>
      </c>
      <c r="F233" s="93" t="s">
        <v>385</v>
      </c>
      <c r="G233" s="93" t="s">
        <v>383</v>
      </c>
      <c r="H233" s="95" t="s">
        <v>383</v>
      </c>
      <c r="I233" s="93" t="s">
        <v>383</v>
      </c>
      <c r="J233" s="95" t="s">
        <v>383</v>
      </c>
      <c r="K233" s="96"/>
      <c r="L233" s="97"/>
      <c r="M233" s="97"/>
      <c r="N233" s="97"/>
      <c r="O233" s="98"/>
      <c r="P233" s="78">
        <v>13200</v>
      </c>
    </row>
    <row r="234" spans="1:16" x14ac:dyDescent="0.2">
      <c r="A234" s="10">
        <v>226</v>
      </c>
      <c r="B234" s="15" t="s">
        <v>502</v>
      </c>
      <c r="C234" s="15" t="s">
        <v>503</v>
      </c>
      <c r="D234" s="27" t="str">
        <f>VLOOKUP(B234,'TAX INFO'!$B$2:$G$874,3,0)</f>
        <v>Hydrocore Corp.</v>
      </c>
      <c r="E234" s="27" t="str">
        <f>VLOOKUP(B234,'TAX INFO'!$B$2:$G$874,5,0)</f>
        <v>006-590-937-000</v>
      </c>
      <c r="F234" s="15" t="s">
        <v>385</v>
      </c>
      <c r="G234" s="15" t="s">
        <v>383</v>
      </c>
      <c r="H234" s="16" t="s">
        <v>383</v>
      </c>
      <c r="I234" s="15" t="s">
        <v>383</v>
      </c>
      <c r="J234" s="16" t="s">
        <v>383</v>
      </c>
      <c r="K234" s="18">
        <v>0</v>
      </c>
      <c r="L234" s="19">
        <v>61.52</v>
      </c>
      <c r="M234" s="19">
        <v>0</v>
      </c>
      <c r="N234" s="19">
        <v>-1.23</v>
      </c>
      <c r="O234" s="90">
        <f>SUM(K234:N234)</f>
        <v>60.290000000000006</v>
      </c>
      <c r="P234" s="78">
        <v>13200</v>
      </c>
    </row>
    <row r="235" spans="1:16" x14ac:dyDescent="0.2">
      <c r="A235" s="10">
        <v>227</v>
      </c>
      <c r="B235" s="15" t="s">
        <v>504</v>
      </c>
      <c r="C235" s="15" t="s">
        <v>504</v>
      </c>
      <c r="D235" s="27" t="str">
        <f>VLOOKUP(B235,'TAX INFO'!$B$2:$G$874,3,0)</f>
        <v xml:space="preserve">Hedcor Bukidnon, Inc. </v>
      </c>
      <c r="E235" s="27" t="str">
        <f>VLOOKUP(B235,'TAX INFO'!$B$2:$G$874,5,0)</f>
        <v>409-930-580-00000</v>
      </c>
      <c r="F235" s="15" t="s">
        <v>382</v>
      </c>
      <c r="G235" s="15" t="s">
        <v>383</v>
      </c>
      <c r="H235" s="16" t="s">
        <v>383</v>
      </c>
      <c r="I235" s="15" t="s">
        <v>383</v>
      </c>
      <c r="J235" s="16" t="s">
        <v>383</v>
      </c>
      <c r="K235" s="18">
        <v>0</v>
      </c>
      <c r="L235" s="19">
        <v>2.5499999999999998</v>
      </c>
      <c r="M235" s="19">
        <v>0</v>
      </c>
      <c r="N235" s="19">
        <v>-0.05</v>
      </c>
      <c r="O235" s="90">
        <f>SUM(K235:N235)</f>
        <v>2.5</v>
      </c>
      <c r="P235" s="78">
        <v>13201</v>
      </c>
    </row>
    <row r="236" spans="1:16" x14ac:dyDescent="0.2">
      <c r="A236" s="92">
        <v>228</v>
      </c>
      <c r="B236" s="93" t="s">
        <v>505</v>
      </c>
      <c r="C236" s="93" t="s">
        <v>505</v>
      </c>
      <c r="D236" s="94" t="str">
        <f>VLOOKUP(B236,'TAX INFO'!$B$2:$G$874,3,0)</f>
        <v xml:space="preserve">HEDCOR, Inc. </v>
      </c>
      <c r="E236" s="94" t="str">
        <f>VLOOKUP(B236,'TAX INFO'!$B$2:$G$874,5,0)</f>
        <v>001-946-873-00000</v>
      </c>
      <c r="F236" s="93" t="s">
        <v>382</v>
      </c>
      <c r="G236" s="93" t="s">
        <v>383</v>
      </c>
      <c r="H236" s="95" t="s">
        <v>384</v>
      </c>
      <c r="I236" s="93" t="s">
        <v>383</v>
      </c>
      <c r="J236" s="95" t="s">
        <v>383</v>
      </c>
      <c r="K236" s="96"/>
      <c r="L236" s="97"/>
      <c r="M236" s="97"/>
      <c r="N236" s="97"/>
      <c r="O236" s="98"/>
      <c r="P236" s="78">
        <v>13202</v>
      </c>
    </row>
    <row r="237" spans="1:16" x14ac:dyDescent="0.2">
      <c r="A237" s="10">
        <v>228</v>
      </c>
      <c r="B237" s="15" t="s">
        <v>505</v>
      </c>
      <c r="C237" s="15" t="s">
        <v>187</v>
      </c>
      <c r="D237" s="27" t="str">
        <f>VLOOKUP(B237,'TAX INFO'!$B$2:$G$874,3,0)</f>
        <v xml:space="preserve">HEDCOR, Inc. </v>
      </c>
      <c r="E237" s="27" t="str">
        <f>VLOOKUP(B237,'TAX INFO'!$B$2:$G$874,5,0)</f>
        <v>001-946-873-00000</v>
      </c>
      <c r="F237" s="15" t="s">
        <v>382</v>
      </c>
      <c r="G237" s="15" t="s">
        <v>383</v>
      </c>
      <c r="H237" s="16" t="s">
        <v>384</v>
      </c>
      <c r="I237" s="15" t="s">
        <v>383</v>
      </c>
      <c r="J237" s="16" t="s">
        <v>383</v>
      </c>
      <c r="K237" s="18">
        <v>0</v>
      </c>
      <c r="L237" s="19">
        <v>1.28</v>
      </c>
      <c r="M237" s="19">
        <v>0</v>
      </c>
      <c r="N237" s="19">
        <v>-0.03</v>
      </c>
      <c r="O237" s="90">
        <f>SUM(K237:N237)</f>
        <v>1.25</v>
      </c>
      <c r="P237" s="78">
        <v>13202</v>
      </c>
    </row>
    <row r="238" spans="1:16" x14ac:dyDescent="0.2">
      <c r="A238" s="10">
        <v>229</v>
      </c>
      <c r="B238" s="15" t="s">
        <v>505</v>
      </c>
      <c r="C238" s="15" t="s">
        <v>190</v>
      </c>
      <c r="D238" s="27" t="str">
        <f>VLOOKUP(B238,'TAX INFO'!$B$2:$G$874,3,0)</f>
        <v xml:space="preserve">HEDCOR, Inc. </v>
      </c>
      <c r="E238" s="27" t="str">
        <f>VLOOKUP(B238,'TAX INFO'!$B$2:$G$874,5,0)</f>
        <v>001-946-873-00000</v>
      </c>
      <c r="F238" s="15" t="s">
        <v>385</v>
      </c>
      <c r="G238" s="15" t="s">
        <v>383</v>
      </c>
      <c r="H238" s="16" t="s">
        <v>384</v>
      </c>
      <c r="I238" s="15" t="s">
        <v>383</v>
      </c>
      <c r="J238" s="16" t="s">
        <v>383</v>
      </c>
      <c r="K238" s="18">
        <v>0</v>
      </c>
      <c r="L238" s="19">
        <v>66.17</v>
      </c>
      <c r="M238" s="19">
        <v>0</v>
      </c>
      <c r="N238" s="19">
        <v>-1.32</v>
      </c>
      <c r="O238" s="90">
        <f>SUM(K238:N238)</f>
        <v>64.850000000000009</v>
      </c>
      <c r="P238" s="78">
        <v>13202</v>
      </c>
    </row>
    <row r="239" spans="1:16" x14ac:dyDescent="0.2">
      <c r="A239" s="10">
        <v>230</v>
      </c>
      <c r="B239" s="15" t="s">
        <v>505</v>
      </c>
      <c r="C239" s="15" t="s">
        <v>188</v>
      </c>
      <c r="D239" s="27" t="str">
        <f>VLOOKUP(B239,'TAX INFO'!$B$2:$G$874,3,0)</f>
        <v xml:space="preserve">HEDCOR, Inc. </v>
      </c>
      <c r="E239" s="27" t="str">
        <f>VLOOKUP(B239,'TAX INFO'!$B$2:$G$874,5,0)</f>
        <v>001-946-873-00000</v>
      </c>
      <c r="F239" s="15" t="s">
        <v>382</v>
      </c>
      <c r="G239" s="15" t="s">
        <v>383</v>
      </c>
      <c r="H239" s="16" t="s">
        <v>383</v>
      </c>
      <c r="I239" s="15" t="s">
        <v>383</v>
      </c>
      <c r="J239" s="16" t="s">
        <v>383</v>
      </c>
      <c r="K239" s="18">
        <v>0</v>
      </c>
      <c r="L239" s="19">
        <v>74.19</v>
      </c>
      <c r="M239" s="19">
        <v>0</v>
      </c>
      <c r="N239" s="19">
        <v>-1.48</v>
      </c>
      <c r="O239" s="90">
        <f>SUM(K239:N239)</f>
        <v>72.709999999999994</v>
      </c>
      <c r="P239" s="78">
        <v>13202</v>
      </c>
    </row>
    <row r="240" spans="1:16" x14ac:dyDescent="0.2">
      <c r="A240" s="10">
        <v>231</v>
      </c>
      <c r="B240" s="15" t="s">
        <v>189</v>
      </c>
      <c r="C240" s="15" t="s">
        <v>189</v>
      </c>
      <c r="D240" s="27" t="str">
        <f>VLOOKUP(B240,'TAX INFO'!$B$2:$G$874,3,0)</f>
        <v>Hedcor, Inc.</v>
      </c>
      <c r="E240" s="27" t="str">
        <f>VLOOKUP(B240,'TAX INFO'!$B$2:$G$874,5,0)</f>
        <v>001-946-873-00000</v>
      </c>
      <c r="F240" s="15" t="s">
        <v>382</v>
      </c>
      <c r="G240" s="15" t="s">
        <v>383</v>
      </c>
      <c r="H240" s="16" t="s">
        <v>384</v>
      </c>
      <c r="I240" s="15" t="s">
        <v>383</v>
      </c>
      <c r="J240" s="16" t="s">
        <v>383</v>
      </c>
      <c r="K240" s="18">
        <v>0</v>
      </c>
      <c r="L240" s="19">
        <v>67.739999999999995</v>
      </c>
      <c r="M240" s="19">
        <v>0</v>
      </c>
      <c r="N240" s="19">
        <v>-1.35</v>
      </c>
      <c r="O240" s="90">
        <f>SUM(K240:N240)</f>
        <v>66.39</v>
      </c>
      <c r="P240" s="78">
        <v>13202</v>
      </c>
    </row>
    <row r="241" spans="1:16" x14ac:dyDescent="0.2">
      <c r="A241" s="10">
        <v>232</v>
      </c>
      <c r="B241" s="15" t="s">
        <v>189</v>
      </c>
      <c r="C241" s="15" t="s">
        <v>191</v>
      </c>
      <c r="D241" s="27" t="str">
        <f>VLOOKUP(B241,'TAX INFO'!$B$2:$G$874,3,0)</f>
        <v>Hedcor, Inc.</v>
      </c>
      <c r="E241" s="27" t="str">
        <f>VLOOKUP(B241,'TAX INFO'!$B$2:$G$874,5,0)</f>
        <v>001-946-873-00000</v>
      </c>
      <c r="F241" s="15" t="s">
        <v>385</v>
      </c>
      <c r="G241" s="15" t="s">
        <v>383</v>
      </c>
      <c r="H241" s="16" t="s">
        <v>384</v>
      </c>
      <c r="I241" s="15" t="s">
        <v>383</v>
      </c>
      <c r="J241" s="16" t="s">
        <v>383</v>
      </c>
      <c r="K241" s="18">
        <v>0</v>
      </c>
      <c r="L241" s="19">
        <v>0.81</v>
      </c>
      <c r="M241" s="19">
        <v>0</v>
      </c>
      <c r="N241" s="19">
        <v>-0.02</v>
      </c>
      <c r="O241" s="90">
        <f>SUM(K241:N241)</f>
        <v>0.79</v>
      </c>
      <c r="P241" s="78">
        <v>13202</v>
      </c>
    </row>
    <row r="242" spans="1:16" x14ac:dyDescent="0.2">
      <c r="A242" s="10">
        <v>233</v>
      </c>
      <c r="B242" s="15" t="s">
        <v>505</v>
      </c>
      <c r="C242" s="15" t="s">
        <v>192</v>
      </c>
      <c r="D242" s="27" t="str">
        <f>VLOOKUP(B242,'TAX INFO'!$B$2:$G$874,3,0)</f>
        <v xml:space="preserve">HEDCOR, Inc. </v>
      </c>
      <c r="E242" s="27" t="str">
        <f>VLOOKUP(B242,'TAX INFO'!$B$2:$G$874,5,0)</f>
        <v>001-946-873-00000</v>
      </c>
      <c r="F242" s="15" t="s">
        <v>385</v>
      </c>
      <c r="G242" s="15" t="s">
        <v>383</v>
      </c>
      <c r="H242" s="16" t="s">
        <v>384</v>
      </c>
      <c r="I242" s="15" t="s">
        <v>383</v>
      </c>
      <c r="J242" s="16" t="s">
        <v>383</v>
      </c>
      <c r="K242" s="18">
        <v>0</v>
      </c>
      <c r="L242" s="19">
        <v>18.21</v>
      </c>
      <c r="M242" s="19">
        <v>0</v>
      </c>
      <c r="N242" s="19">
        <v>-0.36</v>
      </c>
      <c r="O242" s="90">
        <f>SUM(K242:N242)</f>
        <v>17.850000000000001</v>
      </c>
      <c r="P242" s="78">
        <v>13202</v>
      </c>
    </row>
    <row r="243" spans="1:16" x14ac:dyDescent="0.2">
      <c r="A243" s="10">
        <v>234</v>
      </c>
      <c r="B243" s="15" t="s">
        <v>506</v>
      </c>
      <c r="C243" s="15" t="s">
        <v>506</v>
      </c>
      <c r="D243" s="27" t="str">
        <f>VLOOKUP(B243,'TAX INFO'!$B$2:$G$874,3,0)</f>
        <v>HELIOS SOLAR ENERGY CORP.</v>
      </c>
      <c r="E243" s="27" t="str">
        <f>VLOOKUP(B243,'TAX INFO'!$B$2:$G$874,5,0)</f>
        <v>008-841-526-000</v>
      </c>
      <c r="F243" s="15" t="s">
        <v>382</v>
      </c>
      <c r="G243" s="15" t="s">
        <v>383</v>
      </c>
      <c r="H243" s="16" t="s">
        <v>384</v>
      </c>
      <c r="I243" s="15" t="s">
        <v>383</v>
      </c>
      <c r="J243" s="16" t="s">
        <v>383</v>
      </c>
      <c r="K243" s="18">
        <v>0</v>
      </c>
      <c r="L243" s="19">
        <v>7.08</v>
      </c>
      <c r="M243" s="19">
        <v>0</v>
      </c>
      <c r="N243" s="19">
        <v>-0.14000000000000001</v>
      </c>
      <c r="O243" s="90">
        <f>SUM(K243:N243)</f>
        <v>6.94</v>
      </c>
      <c r="P243" s="78">
        <v>13203</v>
      </c>
    </row>
    <row r="244" spans="1:16" x14ac:dyDescent="0.2">
      <c r="A244" s="10">
        <v>235</v>
      </c>
      <c r="B244" s="15" t="s">
        <v>506</v>
      </c>
      <c r="C244" s="15" t="s">
        <v>194</v>
      </c>
      <c r="D244" s="27" t="str">
        <f>VLOOKUP(B244,'TAX INFO'!$B$2:$G$874,3,0)</f>
        <v>HELIOS SOLAR ENERGY CORP.</v>
      </c>
      <c r="E244" s="27" t="str">
        <f>VLOOKUP(B244,'TAX INFO'!$B$2:$G$874,5,0)</f>
        <v>008-841-526-000</v>
      </c>
      <c r="F244" s="15" t="s">
        <v>385</v>
      </c>
      <c r="G244" s="15" t="s">
        <v>383</v>
      </c>
      <c r="H244" s="16" t="s">
        <v>384</v>
      </c>
      <c r="I244" s="15" t="s">
        <v>383</v>
      </c>
      <c r="J244" s="16" t="s">
        <v>383</v>
      </c>
      <c r="K244" s="18">
        <v>0</v>
      </c>
      <c r="L244" s="19">
        <v>609.30999999999995</v>
      </c>
      <c r="M244" s="19">
        <v>0</v>
      </c>
      <c r="N244" s="19">
        <v>-12.19</v>
      </c>
      <c r="O244" s="90">
        <f>SUM(K244:N244)</f>
        <v>597.11999999999989</v>
      </c>
      <c r="P244" s="78">
        <v>13203</v>
      </c>
    </row>
    <row r="245" spans="1:16" x14ac:dyDescent="0.2">
      <c r="A245" s="92">
        <v>236</v>
      </c>
      <c r="B245" s="93" t="s">
        <v>507</v>
      </c>
      <c r="C245" s="93" t="s">
        <v>507</v>
      </c>
      <c r="D245" s="94" t="str">
        <f>VLOOKUP(B245,'TAX INFO'!$B$2:$G$874,3,0)</f>
        <v xml:space="preserve">HyperGreen Energy Corporation  </v>
      </c>
      <c r="E245" s="94" t="str">
        <f>VLOOKUP(B245,'TAX INFO'!$B$2:$G$874,5,0)</f>
        <v>008-421-135-000</v>
      </c>
      <c r="F245" s="93" t="s">
        <v>385</v>
      </c>
      <c r="G245" s="93" t="s">
        <v>383</v>
      </c>
      <c r="H245" s="95" t="s">
        <v>383</v>
      </c>
      <c r="I245" s="93" t="s">
        <v>383</v>
      </c>
      <c r="J245" s="95" t="s">
        <v>383</v>
      </c>
      <c r="K245" s="96"/>
      <c r="L245" s="97"/>
      <c r="M245" s="97"/>
      <c r="N245" s="97"/>
      <c r="O245" s="98"/>
      <c r="P245" s="78">
        <v>13204</v>
      </c>
    </row>
    <row r="246" spans="1:16" x14ac:dyDescent="0.2">
      <c r="A246" s="10">
        <v>236</v>
      </c>
      <c r="B246" s="15" t="s">
        <v>507</v>
      </c>
      <c r="C246" s="15" t="s">
        <v>508</v>
      </c>
      <c r="D246" s="27" t="str">
        <f>VLOOKUP(B246,'TAX INFO'!$B$2:$G$874,3,0)</f>
        <v xml:space="preserve">HyperGreen Energy Corporation  </v>
      </c>
      <c r="E246" s="27" t="str">
        <f>VLOOKUP(B246,'TAX INFO'!$B$2:$G$874,5,0)</f>
        <v>008-421-135-000</v>
      </c>
      <c r="F246" s="15" t="s">
        <v>385</v>
      </c>
      <c r="G246" s="15" t="s">
        <v>383</v>
      </c>
      <c r="H246" s="16" t="s">
        <v>383</v>
      </c>
      <c r="I246" s="15" t="s">
        <v>383</v>
      </c>
      <c r="J246" s="16" t="s">
        <v>383</v>
      </c>
      <c r="K246" s="18">
        <v>0</v>
      </c>
      <c r="L246" s="19">
        <v>180.6</v>
      </c>
      <c r="M246" s="19">
        <v>0</v>
      </c>
      <c r="N246" s="19">
        <v>-3.61</v>
      </c>
      <c r="O246" s="90">
        <f>SUM(K246:N246)</f>
        <v>176.98999999999998</v>
      </c>
      <c r="P246" s="78">
        <v>13204</v>
      </c>
    </row>
    <row r="247" spans="1:16" x14ac:dyDescent="0.2">
      <c r="A247" s="10">
        <v>237</v>
      </c>
      <c r="B247" s="15" t="s">
        <v>404</v>
      </c>
      <c r="C247" s="15" t="s">
        <v>509</v>
      </c>
      <c r="D247" s="27" t="str">
        <f>VLOOKUP(B247,'TAX INFO'!$B$2:$G$874,3,0)</f>
        <v>AP RENEWABLES, INC.</v>
      </c>
      <c r="E247" s="27" t="str">
        <f>VLOOKUP(B247,'TAX INFO'!$B$2:$G$874,5,0)</f>
        <v>006-893-465-000</v>
      </c>
      <c r="F247" s="15" t="s">
        <v>385</v>
      </c>
      <c r="G247" s="15" t="s">
        <v>383</v>
      </c>
      <c r="H247" s="16" t="s">
        <v>384</v>
      </c>
      <c r="I247" s="15" t="s">
        <v>384</v>
      </c>
      <c r="J247" s="16" t="s">
        <v>384</v>
      </c>
      <c r="K247" s="18">
        <v>6863.01</v>
      </c>
      <c r="L247" s="19">
        <v>0</v>
      </c>
      <c r="M247" s="19">
        <v>823.56</v>
      </c>
      <c r="N247" s="19">
        <v>-137.26</v>
      </c>
      <c r="O247" s="90">
        <f>SUM(K247:N247)</f>
        <v>7549.3099999999995</v>
      </c>
      <c r="P247" s="78">
        <v>13092</v>
      </c>
    </row>
    <row r="248" spans="1:16" x14ac:dyDescent="0.2">
      <c r="A248" s="10">
        <v>238</v>
      </c>
      <c r="B248" s="15" t="s">
        <v>510</v>
      </c>
      <c r="C248" s="15" t="s">
        <v>510</v>
      </c>
      <c r="D248" s="27" t="str">
        <f>VLOOKUP(B248,'TAX INFO'!$B$2:$G$874,3,0)</f>
        <v>Hawaiian-Philippine Company</v>
      </c>
      <c r="E248" s="27" t="str">
        <f>VLOOKUP(B248,'TAX INFO'!$B$2:$G$874,5,0)</f>
        <v>000-424-722-000</v>
      </c>
      <c r="F248" s="15" t="s">
        <v>382</v>
      </c>
      <c r="G248" s="15" t="s">
        <v>383</v>
      </c>
      <c r="H248" s="16" t="s">
        <v>384</v>
      </c>
      <c r="I248" s="15" t="s">
        <v>383</v>
      </c>
      <c r="J248" s="16" t="s">
        <v>384</v>
      </c>
      <c r="K248" s="18">
        <v>0.76</v>
      </c>
      <c r="L248" s="19">
        <v>0</v>
      </c>
      <c r="M248" s="19">
        <v>0.09</v>
      </c>
      <c r="N248" s="19">
        <v>-0.02</v>
      </c>
      <c r="O248" s="90">
        <f>SUM(K248:N248)</f>
        <v>0.83</v>
      </c>
      <c r="P248" s="78">
        <v>13205</v>
      </c>
    </row>
    <row r="249" spans="1:16" x14ac:dyDescent="0.2">
      <c r="A249" s="10">
        <v>239</v>
      </c>
      <c r="B249" s="15" t="s">
        <v>510</v>
      </c>
      <c r="C249" s="15" t="s">
        <v>511</v>
      </c>
      <c r="D249" s="27" t="str">
        <f>VLOOKUP(B249,'TAX INFO'!$B$2:$G$874,3,0)</f>
        <v>Hawaiian-Philippine Company</v>
      </c>
      <c r="E249" s="27" t="str">
        <f>VLOOKUP(B249,'TAX INFO'!$B$2:$G$874,5,0)</f>
        <v>000-424-722-000</v>
      </c>
      <c r="F249" s="15" t="s">
        <v>385</v>
      </c>
      <c r="G249" s="15" t="s">
        <v>383</v>
      </c>
      <c r="H249" s="16" t="s">
        <v>384</v>
      </c>
      <c r="I249" s="15" t="s">
        <v>383</v>
      </c>
      <c r="J249" s="16" t="s">
        <v>384</v>
      </c>
      <c r="K249" s="18">
        <v>190.11</v>
      </c>
      <c r="L249" s="19">
        <v>0</v>
      </c>
      <c r="M249" s="19">
        <v>22.81</v>
      </c>
      <c r="N249" s="19">
        <v>-3.8</v>
      </c>
      <c r="O249" s="90">
        <f>SUM(K249:N249)</f>
        <v>209.12</v>
      </c>
      <c r="P249" s="78">
        <v>13205</v>
      </c>
    </row>
    <row r="250" spans="1:16" x14ac:dyDescent="0.2">
      <c r="A250" s="10">
        <v>240</v>
      </c>
      <c r="B250" s="15" t="s">
        <v>457</v>
      </c>
      <c r="C250" s="15" t="s">
        <v>512</v>
      </c>
      <c r="D250" s="27" t="str">
        <f>VLOOKUP(B250,'TAX INFO'!$B$2:$G$874,3,0)</f>
        <v xml:space="preserve">South Luzon Thermal Energy Corporation </v>
      </c>
      <c r="E250" s="27" t="str">
        <f>VLOOKUP(B250,'TAX INFO'!$B$2:$G$874,5,0)</f>
        <v>008-095-005-000</v>
      </c>
      <c r="F250" s="15" t="s">
        <v>385</v>
      </c>
      <c r="G250" s="15" t="s">
        <v>383</v>
      </c>
      <c r="H250" s="16" t="s">
        <v>384</v>
      </c>
      <c r="I250" s="15" t="s">
        <v>384</v>
      </c>
      <c r="J250" s="16" t="s">
        <v>384</v>
      </c>
      <c r="K250" s="18">
        <v>43804.85</v>
      </c>
      <c r="L250" s="19">
        <v>0</v>
      </c>
      <c r="M250" s="19">
        <v>5256.58</v>
      </c>
      <c r="N250" s="19">
        <v>-876.1</v>
      </c>
      <c r="O250" s="90">
        <f>SUM(K250:N250)</f>
        <v>48185.33</v>
      </c>
      <c r="P250" s="78">
        <v>13149</v>
      </c>
    </row>
    <row r="251" spans="1:16" x14ac:dyDescent="0.2">
      <c r="A251" s="10">
        <v>241</v>
      </c>
      <c r="B251" s="15" t="s">
        <v>513</v>
      </c>
      <c r="C251" s="15" t="s">
        <v>513</v>
      </c>
      <c r="D251" s="27" t="str">
        <f>VLOOKUP(B251,'TAX INFO'!$B$2:$G$874,3,0)</f>
        <v xml:space="preserve">Hedcor Sabangan, Inc. </v>
      </c>
      <c r="E251" s="27" t="str">
        <f>VLOOKUP(B251,'TAX INFO'!$B$2:$G$874,5,0)</f>
        <v>409-507-988-00000</v>
      </c>
      <c r="F251" s="15" t="s">
        <v>382</v>
      </c>
      <c r="G251" s="15" t="s">
        <v>383</v>
      </c>
      <c r="H251" s="16" t="s">
        <v>384</v>
      </c>
      <c r="I251" s="15" t="s">
        <v>383</v>
      </c>
      <c r="J251" s="16" t="s">
        <v>383</v>
      </c>
      <c r="K251" s="18">
        <v>0</v>
      </c>
      <c r="L251" s="19">
        <v>0.72</v>
      </c>
      <c r="M251" s="19">
        <v>0</v>
      </c>
      <c r="N251" s="19">
        <v>-0.01</v>
      </c>
      <c r="O251" s="90">
        <f>SUM(K251:N251)</f>
        <v>0.71</v>
      </c>
      <c r="P251" s="78">
        <v>13206</v>
      </c>
    </row>
    <row r="252" spans="1:16" x14ac:dyDescent="0.2">
      <c r="A252" s="10">
        <v>242</v>
      </c>
      <c r="B252" s="15" t="s">
        <v>513</v>
      </c>
      <c r="C252" s="15" t="s">
        <v>193</v>
      </c>
      <c r="D252" s="27" t="str">
        <f>VLOOKUP(B252,'TAX INFO'!$B$2:$G$874,3,0)</f>
        <v xml:space="preserve">Hedcor Sabangan, Inc. </v>
      </c>
      <c r="E252" s="27" t="str">
        <f>VLOOKUP(B252,'TAX INFO'!$B$2:$G$874,5,0)</f>
        <v>409-507-988-00000</v>
      </c>
      <c r="F252" s="15" t="s">
        <v>385</v>
      </c>
      <c r="G252" s="15" t="s">
        <v>383</v>
      </c>
      <c r="H252" s="16" t="s">
        <v>384</v>
      </c>
      <c r="I252" s="15" t="s">
        <v>383</v>
      </c>
      <c r="J252" s="16" t="s">
        <v>383</v>
      </c>
      <c r="K252" s="18">
        <v>0</v>
      </c>
      <c r="L252" s="19">
        <v>0.01</v>
      </c>
      <c r="M252" s="19">
        <v>0</v>
      </c>
      <c r="N252" s="19">
        <v>0</v>
      </c>
      <c r="O252" s="90">
        <f>SUM(K252:N252)</f>
        <v>0.01</v>
      </c>
      <c r="P252" s="78">
        <v>13206</v>
      </c>
    </row>
    <row r="253" spans="1:16" x14ac:dyDescent="0.2">
      <c r="A253" s="10">
        <v>243</v>
      </c>
      <c r="B253" s="15" t="s">
        <v>514</v>
      </c>
      <c r="C253" s="15" t="s">
        <v>514</v>
      </c>
      <c r="D253" s="27" t="str">
        <f>VLOOKUP(B253,'TAX INFO'!$B$2:$G$874,3,0)</f>
        <v xml:space="preserve">Hedcor Tudaya, Inc.  </v>
      </c>
      <c r="E253" s="27" t="str">
        <f>VLOOKUP(B253,'TAX INFO'!$B$2:$G$874,5,0)</f>
        <v>409-828-199-00000</v>
      </c>
      <c r="F253" s="15" t="s">
        <v>382</v>
      </c>
      <c r="G253" s="15" t="s">
        <v>383</v>
      </c>
      <c r="H253" s="16" t="s">
        <v>384</v>
      </c>
      <c r="I253" s="15" t="s">
        <v>383</v>
      </c>
      <c r="J253" s="16" t="s">
        <v>383</v>
      </c>
      <c r="K253" s="18">
        <v>0</v>
      </c>
      <c r="L253" s="19">
        <v>0.27</v>
      </c>
      <c r="M253" s="19">
        <v>0</v>
      </c>
      <c r="N253" s="19">
        <v>-0.01</v>
      </c>
      <c r="O253" s="90">
        <f>SUM(K253:N253)</f>
        <v>0.26</v>
      </c>
      <c r="P253" s="78">
        <v>13207</v>
      </c>
    </row>
    <row r="254" spans="1:16" x14ac:dyDescent="0.2">
      <c r="A254" s="10">
        <v>244</v>
      </c>
      <c r="B254" s="15" t="s">
        <v>514</v>
      </c>
      <c r="C254" s="15" t="s">
        <v>515</v>
      </c>
      <c r="D254" s="27" t="str">
        <f>VLOOKUP(B254,'TAX INFO'!$B$2:$G$874,3,0)</f>
        <v xml:space="preserve">Hedcor Tudaya, Inc.  </v>
      </c>
      <c r="E254" s="27" t="str">
        <f>VLOOKUP(B254,'TAX INFO'!$B$2:$G$874,5,0)</f>
        <v>409-828-199-00000</v>
      </c>
      <c r="F254" s="15" t="s">
        <v>385</v>
      </c>
      <c r="G254" s="15" t="s">
        <v>383</v>
      </c>
      <c r="H254" s="16" t="s">
        <v>384</v>
      </c>
      <c r="I254" s="15" t="s">
        <v>383</v>
      </c>
      <c r="J254" s="16" t="s">
        <v>383</v>
      </c>
      <c r="K254" s="18">
        <v>0</v>
      </c>
      <c r="L254" s="19">
        <v>0.51</v>
      </c>
      <c r="M254" s="19">
        <v>0</v>
      </c>
      <c r="N254" s="19">
        <v>-0.01</v>
      </c>
      <c r="O254" s="90">
        <f>SUM(K254:N254)</f>
        <v>0.5</v>
      </c>
      <c r="P254" s="78">
        <v>13207</v>
      </c>
    </row>
    <row r="255" spans="1:16" x14ac:dyDescent="0.2">
      <c r="A255" s="10">
        <v>245</v>
      </c>
      <c r="B255" s="15" t="s">
        <v>516</v>
      </c>
      <c r="C255" s="15" t="s">
        <v>516</v>
      </c>
      <c r="D255" s="27" t="str">
        <f>VLOOKUP(B255,'TAX INFO'!$B$2:$G$874,3,0)</f>
        <v>Isabel Ancillary Services Co. Ltd.</v>
      </c>
      <c r="E255" s="27" t="str">
        <f>VLOOKUP(B255,'TAX INFO'!$B$2:$G$874,5,0)</f>
        <v>010-011-077-000</v>
      </c>
      <c r="F255" s="15" t="s">
        <v>382</v>
      </c>
      <c r="G255" s="15" t="s">
        <v>383</v>
      </c>
      <c r="H255" s="16" t="s">
        <v>384</v>
      </c>
      <c r="I255" s="15" t="s">
        <v>384</v>
      </c>
      <c r="J255" s="16" t="s">
        <v>384</v>
      </c>
      <c r="K255" s="18">
        <v>88.29</v>
      </c>
      <c r="L255" s="19">
        <v>0</v>
      </c>
      <c r="M255" s="19">
        <v>10.59</v>
      </c>
      <c r="N255" s="19">
        <v>-1.77</v>
      </c>
      <c r="O255" s="90">
        <f>SUM(K255:N255)</f>
        <v>97.110000000000014</v>
      </c>
      <c r="P255" s="78">
        <v>13208</v>
      </c>
    </row>
    <row r="256" spans="1:16" x14ac:dyDescent="0.2">
      <c r="A256" s="10">
        <v>246</v>
      </c>
      <c r="B256" s="15" t="s">
        <v>516</v>
      </c>
      <c r="C256" s="15" t="s">
        <v>195</v>
      </c>
      <c r="D256" s="27" t="str">
        <f>VLOOKUP(B256,'TAX INFO'!$B$2:$G$874,3,0)</f>
        <v>Isabel Ancillary Services Co. Ltd.</v>
      </c>
      <c r="E256" s="27" t="str">
        <f>VLOOKUP(B256,'TAX INFO'!$B$2:$G$874,5,0)</f>
        <v>010-011-077-000</v>
      </c>
      <c r="F256" s="15" t="s">
        <v>385</v>
      </c>
      <c r="G256" s="15" t="s">
        <v>383</v>
      </c>
      <c r="H256" s="16" t="s">
        <v>384</v>
      </c>
      <c r="I256" s="15" t="s">
        <v>384</v>
      </c>
      <c r="J256" s="16" t="s">
        <v>384</v>
      </c>
      <c r="K256" s="18">
        <v>0.81</v>
      </c>
      <c r="L256" s="19">
        <v>0</v>
      </c>
      <c r="M256" s="19">
        <v>0.1</v>
      </c>
      <c r="N256" s="19">
        <v>-0.02</v>
      </c>
      <c r="O256" s="90">
        <f>SUM(K256:N256)</f>
        <v>0.89</v>
      </c>
      <c r="P256" s="78">
        <v>13208</v>
      </c>
    </row>
    <row r="257" spans="1:16" x14ac:dyDescent="0.2">
      <c r="A257" s="10">
        <v>247</v>
      </c>
      <c r="B257" s="15" t="s">
        <v>517</v>
      </c>
      <c r="C257" s="15" t="s">
        <v>517</v>
      </c>
      <c r="D257" s="27" t="str">
        <f>VLOOKUP(B257,'TAX INFO'!$B$2:$G$874,3,0)</f>
        <v xml:space="preserve">Isabela Biomass Energy Corporation </v>
      </c>
      <c r="E257" s="27" t="str">
        <f>VLOOKUP(B257,'TAX INFO'!$B$2:$G$874,5,0)</f>
        <v>008-350-337-000</v>
      </c>
      <c r="F257" s="15" t="s">
        <v>382</v>
      </c>
      <c r="G257" s="15" t="s">
        <v>383</v>
      </c>
      <c r="H257" s="16" t="s">
        <v>384</v>
      </c>
      <c r="I257" s="15" t="s">
        <v>383</v>
      </c>
      <c r="J257" s="16" t="s">
        <v>383</v>
      </c>
      <c r="K257" s="18">
        <v>0</v>
      </c>
      <c r="L257" s="19">
        <v>3.59</v>
      </c>
      <c r="M257" s="19">
        <v>0</v>
      </c>
      <c r="N257" s="19">
        <v>-7.0000000000000007E-2</v>
      </c>
      <c r="O257" s="90">
        <f>SUM(K257:N257)</f>
        <v>3.52</v>
      </c>
      <c r="P257" s="78">
        <v>13209</v>
      </c>
    </row>
    <row r="258" spans="1:16" x14ac:dyDescent="0.2">
      <c r="A258" s="10">
        <v>248</v>
      </c>
      <c r="B258" s="15" t="s">
        <v>517</v>
      </c>
      <c r="C258" s="15" t="s">
        <v>518</v>
      </c>
      <c r="D258" s="27" t="str">
        <f>VLOOKUP(B258,'TAX INFO'!$B$2:$G$874,3,0)</f>
        <v xml:space="preserve">Isabela Biomass Energy Corporation </v>
      </c>
      <c r="E258" s="27" t="str">
        <f>VLOOKUP(B258,'TAX INFO'!$B$2:$G$874,5,0)</f>
        <v>008-350-337-000</v>
      </c>
      <c r="F258" s="15" t="s">
        <v>385</v>
      </c>
      <c r="G258" s="15" t="s">
        <v>383</v>
      </c>
      <c r="H258" s="16" t="s">
        <v>384</v>
      </c>
      <c r="I258" s="15" t="s">
        <v>383</v>
      </c>
      <c r="J258" s="16" t="s">
        <v>383</v>
      </c>
      <c r="K258" s="18">
        <v>0</v>
      </c>
      <c r="L258" s="19">
        <v>0.03</v>
      </c>
      <c r="M258" s="19">
        <v>0</v>
      </c>
      <c r="N258" s="19">
        <v>0</v>
      </c>
      <c r="O258" s="90">
        <f>SUM(K258:N258)</f>
        <v>0.03</v>
      </c>
      <c r="P258" s="78">
        <v>13209</v>
      </c>
    </row>
    <row r="259" spans="1:16" x14ac:dyDescent="0.2">
      <c r="A259" s="10">
        <v>249</v>
      </c>
      <c r="B259" s="15" t="s">
        <v>413</v>
      </c>
      <c r="C259" s="15" t="s">
        <v>519</v>
      </c>
      <c r="D259" s="27" t="str">
        <f>VLOOKUP(B259,'TAX INFO'!$B$2:$G$874,3,0)</f>
        <v xml:space="preserve">Therma Luzon, Inc. </v>
      </c>
      <c r="E259" s="27" t="str">
        <f>VLOOKUP(B259,'TAX INFO'!$B$2:$G$874,5,0)</f>
        <v>266-567-164-000</v>
      </c>
      <c r="F259" s="15" t="s">
        <v>385</v>
      </c>
      <c r="G259" s="15" t="s">
        <v>383</v>
      </c>
      <c r="H259" s="16" t="s">
        <v>384</v>
      </c>
      <c r="I259" s="15" t="s">
        <v>384</v>
      </c>
      <c r="J259" s="16" t="s">
        <v>384</v>
      </c>
      <c r="K259" s="18">
        <v>786.1</v>
      </c>
      <c r="L259" s="19">
        <v>0</v>
      </c>
      <c r="M259" s="19">
        <v>94.33</v>
      </c>
      <c r="N259" s="19">
        <v>-15.72</v>
      </c>
      <c r="O259" s="90">
        <f>SUM(K259:N259)</f>
        <v>864.71</v>
      </c>
      <c r="P259" s="78">
        <v>13101</v>
      </c>
    </row>
    <row r="260" spans="1:16" x14ac:dyDescent="0.2">
      <c r="A260" s="10">
        <v>250</v>
      </c>
      <c r="B260" s="15" t="s">
        <v>296</v>
      </c>
      <c r="C260" s="15" t="s">
        <v>520</v>
      </c>
      <c r="D260" s="27" t="str">
        <f>VLOOKUP(B260,'TAX INFO'!$B$2:$G$874,3,0)</f>
        <v xml:space="preserve">SN Aboitiz Power - Benguet, Inc. </v>
      </c>
      <c r="E260" s="27" t="str">
        <f>VLOOKUP(B260,'TAX INFO'!$B$2:$G$874,5,0)</f>
        <v>006-659-491-000</v>
      </c>
      <c r="F260" s="15" t="s">
        <v>385</v>
      </c>
      <c r="G260" s="15" t="s">
        <v>383</v>
      </c>
      <c r="H260" s="16" t="s">
        <v>384</v>
      </c>
      <c r="I260" s="15" t="s">
        <v>383</v>
      </c>
      <c r="J260" s="16" t="s">
        <v>383</v>
      </c>
      <c r="K260" s="18">
        <v>0</v>
      </c>
      <c r="L260" s="19">
        <v>672.01</v>
      </c>
      <c r="M260" s="19">
        <v>0</v>
      </c>
      <c r="N260" s="19">
        <v>-13.44</v>
      </c>
      <c r="O260" s="90">
        <f>SUM(K260:N260)</f>
        <v>658.56999999999994</v>
      </c>
      <c r="P260" s="78">
        <v>13210</v>
      </c>
    </row>
    <row r="261" spans="1:16" x14ac:dyDescent="0.2">
      <c r="A261" s="10">
        <v>251</v>
      </c>
      <c r="B261" s="15" t="s">
        <v>521</v>
      </c>
      <c r="C261" s="15" t="s">
        <v>521</v>
      </c>
      <c r="D261" s="27" t="str">
        <f>VLOOKUP(B261,'TAX INFO'!$B$2:$G$874,3,0)</f>
        <v xml:space="preserve">Iloilo I Electric Cooperative, Inc. </v>
      </c>
      <c r="E261" s="27" t="str">
        <f>VLOOKUP(B261,'TAX INFO'!$B$2:$G$874,5,0)</f>
        <v>000-994-935-000</v>
      </c>
      <c r="F261" s="15" t="s">
        <v>385</v>
      </c>
      <c r="G261" s="15" t="s">
        <v>383</v>
      </c>
      <c r="H261" s="16" t="s">
        <v>384</v>
      </c>
      <c r="I261" s="15" t="s">
        <v>384</v>
      </c>
      <c r="J261" s="16" t="s">
        <v>384</v>
      </c>
      <c r="K261" s="18">
        <v>71609.66</v>
      </c>
      <c r="L261" s="19">
        <v>0</v>
      </c>
      <c r="M261" s="19">
        <v>8593.16</v>
      </c>
      <c r="N261" s="19">
        <v>-1432.19</v>
      </c>
      <c r="O261" s="90">
        <f>SUM(K261:N261)</f>
        <v>78770.63</v>
      </c>
      <c r="P261" s="78">
        <v>13211</v>
      </c>
    </row>
    <row r="262" spans="1:16" x14ac:dyDescent="0.2">
      <c r="A262" s="10">
        <v>252</v>
      </c>
      <c r="B262" s="15" t="s">
        <v>522</v>
      </c>
      <c r="C262" s="15" t="s">
        <v>522</v>
      </c>
      <c r="D262" s="27" t="str">
        <f>VLOOKUP(B262,'TAX INFO'!$B$2:$G$874,3,0)</f>
        <v xml:space="preserve">Iloilo II Electric Cooperative, Inc. </v>
      </c>
      <c r="E262" s="27" t="str">
        <f>VLOOKUP(B262,'TAX INFO'!$B$2:$G$874,5,0)</f>
        <v>000-994-942-000</v>
      </c>
      <c r="F262" s="15" t="s">
        <v>385</v>
      </c>
      <c r="G262" s="15" t="s">
        <v>383</v>
      </c>
      <c r="H262" s="16" t="s">
        <v>383</v>
      </c>
      <c r="I262" s="15" t="s">
        <v>384</v>
      </c>
      <c r="J262" s="16" t="s">
        <v>384</v>
      </c>
      <c r="K262" s="18">
        <v>47481.64</v>
      </c>
      <c r="L262" s="19">
        <v>0</v>
      </c>
      <c r="M262" s="19">
        <v>5697.8</v>
      </c>
      <c r="N262" s="19">
        <v>-949.63</v>
      </c>
      <c r="O262" s="90">
        <f>SUM(K262:N262)</f>
        <v>52229.810000000005</v>
      </c>
      <c r="P262" s="78">
        <v>13212</v>
      </c>
    </row>
    <row r="263" spans="1:16" x14ac:dyDescent="0.2">
      <c r="A263" s="10">
        <v>253</v>
      </c>
      <c r="B263" s="15" t="s">
        <v>523</v>
      </c>
      <c r="C263" s="15" t="s">
        <v>523</v>
      </c>
      <c r="D263" s="27" t="str">
        <f>VLOOKUP(B263,'TAX INFO'!$B$2:$G$874,3,0)</f>
        <v xml:space="preserve">Iloilo III Electric Cooperative, Inc. </v>
      </c>
      <c r="E263" s="27" t="str">
        <f>VLOOKUP(B263,'TAX INFO'!$B$2:$G$874,5,0)</f>
        <v>002-391-979-000</v>
      </c>
      <c r="F263" s="15" t="s">
        <v>385</v>
      </c>
      <c r="G263" s="15" t="s">
        <v>383</v>
      </c>
      <c r="H263" s="16" t="s">
        <v>384</v>
      </c>
      <c r="I263" s="15" t="s">
        <v>384</v>
      </c>
      <c r="J263" s="16" t="s">
        <v>384</v>
      </c>
      <c r="K263" s="18">
        <v>24000.41</v>
      </c>
      <c r="L263" s="19">
        <v>0</v>
      </c>
      <c r="M263" s="19">
        <v>2880.05</v>
      </c>
      <c r="N263" s="19">
        <v>-480.01</v>
      </c>
      <c r="O263" s="90">
        <f>SUM(K263:N263)</f>
        <v>26400.45</v>
      </c>
      <c r="P263" s="78">
        <v>13213</v>
      </c>
    </row>
    <row r="264" spans="1:16" x14ac:dyDescent="0.2">
      <c r="A264" s="10">
        <v>254</v>
      </c>
      <c r="B264" s="15" t="s">
        <v>524</v>
      </c>
      <c r="C264" s="15" t="s">
        <v>524</v>
      </c>
      <c r="D264" s="27" t="str">
        <f>VLOOKUP(B264,'TAX INFO'!$B$2:$G$874,3,0)</f>
        <v>Isabela La Suerte Rice Mill Corporation</v>
      </c>
      <c r="E264" s="27" t="str">
        <f>VLOOKUP(B264,'TAX INFO'!$B$2:$G$874,5,0)</f>
        <v>006-737-622-000</v>
      </c>
      <c r="F264" s="15" t="s">
        <v>382</v>
      </c>
      <c r="G264" s="15" t="s">
        <v>383</v>
      </c>
      <c r="H264" s="16" t="s">
        <v>384</v>
      </c>
      <c r="I264" s="15" t="s">
        <v>383</v>
      </c>
      <c r="J264" s="16" t="s">
        <v>384</v>
      </c>
      <c r="K264" s="18">
        <v>0.11</v>
      </c>
      <c r="L264" s="19">
        <v>0</v>
      </c>
      <c r="M264" s="19">
        <v>0.01</v>
      </c>
      <c r="N264" s="19">
        <v>0</v>
      </c>
      <c r="O264" s="90">
        <f>SUM(K264:N264)</f>
        <v>0.12</v>
      </c>
      <c r="P264" s="78">
        <v>13214</v>
      </c>
    </row>
    <row r="265" spans="1:16" x14ac:dyDescent="0.2">
      <c r="A265" s="10">
        <v>255</v>
      </c>
      <c r="B265" s="15" t="s">
        <v>525</v>
      </c>
      <c r="C265" s="15" t="s">
        <v>525</v>
      </c>
      <c r="D265" s="27" t="str">
        <f>VLOOKUP(B265,'TAX INFO'!$B$2:$G$874,3,0)</f>
        <v xml:space="preserve">Ilocos Norte Electric Cooperative, Inc. </v>
      </c>
      <c r="E265" s="27" t="str">
        <f>VLOOKUP(B265,'TAX INFO'!$B$2:$G$874,5,0)</f>
        <v>000-716-369-000</v>
      </c>
      <c r="F265" s="15" t="s">
        <v>385</v>
      </c>
      <c r="G265" s="15" t="s">
        <v>383</v>
      </c>
      <c r="H265" s="16" t="s">
        <v>384</v>
      </c>
      <c r="I265" s="15" t="s">
        <v>384</v>
      </c>
      <c r="J265" s="16" t="s">
        <v>384</v>
      </c>
      <c r="K265" s="18">
        <v>8917.77</v>
      </c>
      <c r="L265" s="19">
        <v>0</v>
      </c>
      <c r="M265" s="19">
        <v>1070.1300000000001</v>
      </c>
      <c r="N265" s="19">
        <v>-178.36</v>
      </c>
      <c r="O265" s="90">
        <f>SUM(K265:N265)</f>
        <v>9809.5400000000009</v>
      </c>
      <c r="P265" s="78">
        <v>13215</v>
      </c>
    </row>
    <row r="266" spans="1:16" x14ac:dyDescent="0.2">
      <c r="A266" s="10">
        <v>256</v>
      </c>
      <c r="B266" s="15" t="s">
        <v>526</v>
      </c>
      <c r="C266" s="15" t="s">
        <v>302</v>
      </c>
      <c r="D266" s="27" t="str">
        <f>VLOOKUP(B266,'TAX INFO'!$B$2:$G$874,3,0)</f>
        <v xml:space="preserve">SN Aboitiz Power - Magat, Inc. </v>
      </c>
      <c r="E266" s="27" t="str">
        <f>VLOOKUP(B266,'TAX INFO'!$B$2:$G$874,5,0)</f>
        <v>242-224-593-000</v>
      </c>
      <c r="F266" s="15" t="s">
        <v>385</v>
      </c>
      <c r="G266" s="15" t="s">
        <v>383</v>
      </c>
      <c r="H266" s="16" t="s">
        <v>384</v>
      </c>
      <c r="I266" s="15" t="s">
        <v>384</v>
      </c>
      <c r="J266" s="16" t="s">
        <v>384</v>
      </c>
      <c r="K266" s="18">
        <v>49.82</v>
      </c>
      <c r="L266" s="19">
        <v>0</v>
      </c>
      <c r="M266" s="19">
        <v>5.98</v>
      </c>
      <c r="N266" s="19">
        <v>-1</v>
      </c>
      <c r="O266" s="90">
        <f>SUM(K266:N266)</f>
        <v>54.8</v>
      </c>
      <c r="P266" s="78">
        <v>13216</v>
      </c>
    </row>
    <row r="267" spans="1:16" x14ac:dyDescent="0.2">
      <c r="A267" s="10">
        <v>257</v>
      </c>
      <c r="B267" s="15" t="s">
        <v>527</v>
      </c>
      <c r="C267" s="15" t="s">
        <v>527</v>
      </c>
      <c r="D267" s="27" t="str">
        <f>VLOOKUP(B267,'TAX INFO'!$B$2:$G$874,3,0)</f>
        <v>INGRID POWER HOLDINGS, INC.</v>
      </c>
      <c r="E267" s="27" t="str">
        <f>VLOOKUP(B267,'TAX INFO'!$B$2:$G$874,5,0)</f>
        <v>010-031-135-00000</v>
      </c>
      <c r="F267" s="15" t="s">
        <v>382</v>
      </c>
      <c r="G267" s="15" t="s">
        <v>383</v>
      </c>
      <c r="H267" s="16" t="s">
        <v>384</v>
      </c>
      <c r="I267" s="15" t="s">
        <v>384</v>
      </c>
      <c r="J267" s="16" t="s">
        <v>384</v>
      </c>
      <c r="K267" s="18">
        <v>0.05</v>
      </c>
      <c r="L267" s="19">
        <v>0</v>
      </c>
      <c r="M267" s="19">
        <v>0.01</v>
      </c>
      <c r="N267" s="19">
        <v>0</v>
      </c>
      <c r="O267" s="90">
        <f>SUM(K267:N267)</f>
        <v>6.0000000000000005E-2</v>
      </c>
      <c r="P267" s="78">
        <v>13217</v>
      </c>
    </row>
    <row r="268" spans="1:16" x14ac:dyDescent="0.2">
      <c r="A268" s="10">
        <v>258</v>
      </c>
      <c r="B268" s="15" t="s">
        <v>527</v>
      </c>
      <c r="C268" s="15" t="s">
        <v>528</v>
      </c>
      <c r="D268" s="27" t="str">
        <f>VLOOKUP(B268,'TAX INFO'!$B$2:$G$874,3,0)</f>
        <v>INGRID POWER HOLDINGS, INC.</v>
      </c>
      <c r="E268" s="27" t="str">
        <f>VLOOKUP(B268,'TAX INFO'!$B$2:$G$874,5,0)</f>
        <v>010-031-135-00000</v>
      </c>
      <c r="F268" s="15" t="s">
        <v>385</v>
      </c>
      <c r="G268" s="15" t="s">
        <v>383</v>
      </c>
      <c r="H268" s="16" t="s">
        <v>384</v>
      </c>
      <c r="I268" s="15" t="s">
        <v>384</v>
      </c>
      <c r="J268" s="16" t="s">
        <v>384</v>
      </c>
      <c r="K268" s="18">
        <v>982.41</v>
      </c>
      <c r="L268" s="19">
        <v>0</v>
      </c>
      <c r="M268" s="19">
        <v>117.89</v>
      </c>
      <c r="N268" s="19">
        <v>-19.649999999999999</v>
      </c>
      <c r="O268" s="90">
        <f>SUM(K268:N268)</f>
        <v>1080.6499999999999</v>
      </c>
      <c r="P268" s="78">
        <v>13217</v>
      </c>
    </row>
    <row r="269" spans="1:16" x14ac:dyDescent="0.2">
      <c r="A269" s="10">
        <v>259</v>
      </c>
      <c r="B269" s="15" t="s">
        <v>529</v>
      </c>
      <c r="C269" s="15" t="s">
        <v>529</v>
      </c>
      <c r="D269" s="27" t="str">
        <f>VLOOKUP(B269,'TAX INFO'!$B$2:$G$874,3,0)</f>
        <v xml:space="preserve">San Jose City I Power Corporation </v>
      </c>
      <c r="E269" s="27" t="str">
        <f>VLOOKUP(B269,'TAX INFO'!$B$2:$G$874,5,0)</f>
        <v>006-530-554-000</v>
      </c>
      <c r="F269" s="15" t="s">
        <v>382</v>
      </c>
      <c r="G269" s="15" t="s">
        <v>383</v>
      </c>
      <c r="H269" s="16" t="s">
        <v>383</v>
      </c>
      <c r="I269" s="15" t="s">
        <v>383</v>
      </c>
      <c r="J269" s="16" t="s">
        <v>383</v>
      </c>
      <c r="K269" s="18">
        <v>0</v>
      </c>
      <c r="L269" s="19">
        <v>2.29</v>
      </c>
      <c r="M269" s="19">
        <v>0</v>
      </c>
      <c r="N269" s="19">
        <v>-0.05</v>
      </c>
      <c r="O269" s="90">
        <f>SUM(K269:N269)</f>
        <v>2.2400000000000002</v>
      </c>
      <c r="P269" s="78">
        <v>13218</v>
      </c>
    </row>
    <row r="270" spans="1:16" x14ac:dyDescent="0.2">
      <c r="A270" s="10">
        <v>260</v>
      </c>
      <c r="B270" s="15" t="s">
        <v>529</v>
      </c>
      <c r="C270" s="15" t="s">
        <v>325</v>
      </c>
      <c r="D270" s="27" t="str">
        <f>VLOOKUP(B270,'TAX INFO'!$B$2:$G$874,3,0)</f>
        <v xml:space="preserve">San Jose City I Power Corporation </v>
      </c>
      <c r="E270" s="27" t="str">
        <f>VLOOKUP(B270,'TAX INFO'!$B$2:$G$874,5,0)</f>
        <v>006-530-554-000</v>
      </c>
      <c r="F270" s="15" t="s">
        <v>382</v>
      </c>
      <c r="G270" s="15" t="s">
        <v>383</v>
      </c>
      <c r="H270" s="16" t="s">
        <v>383</v>
      </c>
      <c r="I270" s="15" t="s">
        <v>383</v>
      </c>
      <c r="J270" s="16" t="s">
        <v>383</v>
      </c>
      <c r="K270" s="18">
        <v>0</v>
      </c>
      <c r="L270" s="19">
        <v>1.22</v>
      </c>
      <c r="M270" s="19">
        <v>0</v>
      </c>
      <c r="N270" s="19">
        <v>-0.02</v>
      </c>
      <c r="O270" s="90">
        <f>SUM(K270:N270)</f>
        <v>1.2</v>
      </c>
      <c r="P270" s="78">
        <v>13218</v>
      </c>
    </row>
    <row r="271" spans="1:16" x14ac:dyDescent="0.2">
      <c r="A271" s="10">
        <v>261</v>
      </c>
      <c r="B271" s="15" t="s">
        <v>529</v>
      </c>
      <c r="C271" s="15" t="s">
        <v>326</v>
      </c>
      <c r="D271" s="27" t="str">
        <f>VLOOKUP(B271,'TAX INFO'!$B$2:$G$874,3,0)</f>
        <v xml:space="preserve">San Jose City I Power Corporation </v>
      </c>
      <c r="E271" s="27" t="str">
        <f>VLOOKUP(B271,'TAX INFO'!$B$2:$G$874,5,0)</f>
        <v>006-530-554-000</v>
      </c>
      <c r="F271" s="15" t="s">
        <v>385</v>
      </c>
      <c r="G271" s="15" t="s">
        <v>383</v>
      </c>
      <c r="H271" s="16" t="s">
        <v>383</v>
      </c>
      <c r="I271" s="15" t="s">
        <v>383</v>
      </c>
      <c r="J271" s="16" t="s">
        <v>383</v>
      </c>
      <c r="K271" s="18">
        <v>0</v>
      </c>
      <c r="L271" s="19">
        <v>132.1</v>
      </c>
      <c r="M271" s="19">
        <v>0</v>
      </c>
      <c r="N271" s="19">
        <v>-2.64</v>
      </c>
      <c r="O271" s="90">
        <f>SUM(K271:N271)</f>
        <v>129.46</v>
      </c>
      <c r="P271" s="78">
        <v>13218</v>
      </c>
    </row>
    <row r="272" spans="1:16" x14ac:dyDescent="0.2">
      <c r="A272" s="10">
        <v>262</v>
      </c>
      <c r="B272" s="15" t="s">
        <v>529</v>
      </c>
      <c r="C272" s="15" t="s">
        <v>327</v>
      </c>
      <c r="D272" s="27" t="str">
        <f>VLOOKUP(B272,'TAX INFO'!$B$2:$G$874,3,0)</f>
        <v xml:space="preserve">San Jose City I Power Corporation </v>
      </c>
      <c r="E272" s="27" t="str">
        <f>VLOOKUP(B272,'TAX INFO'!$B$2:$G$874,5,0)</f>
        <v>006-530-554-000</v>
      </c>
      <c r="F272" s="15" t="s">
        <v>385</v>
      </c>
      <c r="G272" s="15" t="s">
        <v>383</v>
      </c>
      <c r="H272" s="16" t="s">
        <v>383</v>
      </c>
      <c r="I272" s="15" t="s">
        <v>383</v>
      </c>
      <c r="J272" s="16" t="s">
        <v>383</v>
      </c>
      <c r="K272" s="18">
        <v>0</v>
      </c>
      <c r="L272" s="19">
        <v>2.85</v>
      </c>
      <c r="M272" s="19">
        <v>0</v>
      </c>
      <c r="N272" s="19">
        <v>-0.06</v>
      </c>
      <c r="O272" s="90">
        <f>SUM(K272:N272)</f>
        <v>2.79</v>
      </c>
      <c r="P272" s="78">
        <v>13218</v>
      </c>
    </row>
    <row r="273" spans="1:16" x14ac:dyDescent="0.2">
      <c r="A273" s="10">
        <v>263</v>
      </c>
      <c r="B273" s="15" t="s">
        <v>530</v>
      </c>
      <c r="C273" s="15" t="s">
        <v>530</v>
      </c>
      <c r="D273" s="27" t="str">
        <f>VLOOKUP(B273,'TAX INFO'!$B$2:$G$874,3,0)</f>
        <v>Ilocos Sur Electric Cooperative, Inc.</v>
      </c>
      <c r="E273" s="27" t="str">
        <f>VLOOKUP(B273,'TAX INFO'!$B$2:$G$874,5,0)</f>
        <v>000-555-221-000</v>
      </c>
      <c r="F273" s="15" t="s">
        <v>385</v>
      </c>
      <c r="G273" s="15" t="s">
        <v>383</v>
      </c>
      <c r="H273" s="16" t="s">
        <v>384</v>
      </c>
      <c r="I273" s="15" t="s">
        <v>384</v>
      </c>
      <c r="J273" s="16" t="s">
        <v>384</v>
      </c>
      <c r="K273" s="18">
        <v>56116.72</v>
      </c>
      <c r="L273" s="19">
        <v>0</v>
      </c>
      <c r="M273" s="19">
        <v>6734.01</v>
      </c>
      <c r="N273" s="19">
        <v>-1122.33</v>
      </c>
      <c r="O273" s="90">
        <f>SUM(K273:N273)</f>
        <v>61728.4</v>
      </c>
      <c r="P273" s="78">
        <v>13219</v>
      </c>
    </row>
    <row r="274" spans="1:16" x14ac:dyDescent="0.2">
      <c r="A274" s="10">
        <v>264</v>
      </c>
      <c r="B274" s="15" t="s">
        <v>531</v>
      </c>
      <c r="C274" s="15" t="s">
        <v>531</v>
      </c>
      <c r="D274" s="27" t="str">
        <f>VLOOKUP(B274,'TAX INFO'!$B$2:$G$874,3,0)</f>
        <v xml:space="preserve">Isabela I Electric Cooperative, Inc. </v>
      </c>
      <c r="E274" s="27" t="str">
        <f>VLOOKUP(B274,'TAX INFO'!$B$2:$G$874,5,0)</f>
        <v>000-875-857-000</v>
      </c>
      <c r="F274" s="15" t="s">
        <v>385</v>
      </c>
      <c r="G274" s="15" t="s">
        <v>383</v>
      </c>
      <c r="H274" s="16" t="s">
        <v>384</v>
      </c>
      <c r="I274" s="15" t="s">
        <v>384</v>
      </c>
      <c r="J274" s="16" t="s">
        <v>384</v>
      </c>
      <c r="K274" s="18">
        <v>82451.19</v>
      </c>
      <c r="L274" s="19">
        <v>0</v>
      </c>
      <c r="M274" s="19">
        <v>9894.14</v>
      </c>
      <c r="N274" s="19">
        <v>-1649.02</v>
      </c>
      <c r="O274" s="90">
        <f>SUM(K274:N274)</f>
        <v>90696.31</v>
      </c>
      <c r="P274" s="78">
        <v>13220</v>
      </c>
    </row>
    <row r="275" spans="1:16" x14ac:dyDescent="0.2">
      <c r="A275" s="10">
        <v>265</v>
      </c>
      <c r="B275" s="15" t="s">
        <v>532</v>
      </c>
      <c r="C275" s="15" t="s">
        <v>532</v>
      </c>
      <c r="D275" s="27" t="str">
        <f>VLOOKUP(B275,'TAX INFO'!$B$2:$G$874,3,0)</f>
        <v xml:space="preserve">Isabela II Electric Cooperative, Inc. </v>
      </c>
      <c r="E275" s="27" t="str">
        <f>VLOOKUP(B275,'TAX INFO'!$B$2:$G$874,5,0)</f>
        <v>002-833-960-000</v>
      </c>
      <c r="F275" s="15" t="s">
        <v>385</v>
      </c>
      <c r="G275" s="15" t="s">
        <v>383</v>
      </c>
      <c r="H275" s="16" t="s">
        <v>384</v>
      </c>
      <c r="I275" s="15" t="s">
        <v>384</v>
      </c>
      <c r="J275" s="16" t="s">
        <v>384</v>
      </c>
      <c r="K275" s="18">
        <v>47088.79</v>
      </c>
      <c r="L275" s="19">
        <v>0</v>
      </c>
      <c r="M275" s="19">
        <v>5650.65</v>
      </c>
      <c r="N275" s="19">
        <v>-941.78</v>
      </c>
      <c r="O275" s="90">
        <f>SUM(K275:N275)</f>
        <v>51797.66</v>
      </c>
      <c r="P275" s="78">
        <v>13221</v>
      </c>
    </row>
    <row r="276" spans="1:16" x14ac:dyDescent="0.2">
      <c r="A276" s="10">
        <v>266</v>
      </c>
      <c r="B276" s="15" t="s">
        <v>441</v>
      </c>
      <c r="C276" s="15" t="s">
        <v>533</v>
      </c>
      <c r="D276" s="27" t="str">
        <f>VLOOKUP(B276,'TAX INFO'!$B$2:$G$874,3,0)</f>
        <v>Sual Power Inc.</v>
      </c>
      <c r="E276" s="27" t="str">
        <f>VLOOKUP(B276,'TAX INFO'!$B$2:$G$874,5,0)</f>
        <v>225-353-447-000</v>
      </c>
      <c r="F276" s="15" t="s">
        <v>385</v>
      </c>
      <c r="G276" s="15" t="s">
        <v>383</v>
      </c>
      <c r="H276" s="16" t="s">
        <v>384</v>
      </c>
      <c r="I276" s="15" t="s">
        <v>384</v>
      </c>
      <c r="J276" s="16" t="s">
        <v>384</v>
      </c>
      <c r="K276" s="18">
        <v>1431.89</v>
      </c>
      <c r="L276" s="19">
        <v>0</v>
      </c>
      <c r="M276" s="19">
        <v>171.83</v>
      </c>
      <c r="N276" s="19">
        <v>-28.64</v>
      </c>
      <c r="O276" s="90">
        <f>SUM(K276:N276)</f>
        <v>1575.08</v>
      </c>
      <c r="P276" s="78">
        <v>13132</v>
      </c>
    </row>
    <row r="277" spans="1:16" x14ac:dyDescent="0.2">
      <c r="A277" s="10">
        <v>267</v>
      </c>
      <c r="B277" s="15" t="s">
        <v>196</v>
      </c>
      <c r="C277" s="15" t="s">
        <v>196</v>
      </c>
      <c r="D277" s="27" t="str">
        <f>VLOOKUP(B277,'TAX INFO'!$B$2:$G$874,3,0)</f>
        <v>Jin Navitas Electric Corp.</v>
      </c>
      <c r="E277" s="27" t="str">
        <f>VLOOKUP(B277,'TAX INFO'!$B$2:$G$874,5,0)</f>
        <v>779-471-422-00000</v>
      </c>
      <c r="F277" s="15" t="s">
        <v>385</v>
      </c>
      <c r="G277" s="15" t="s">
        <v>384</v>
      </c>
      <c r="H277" s="16" t="s">
        <v>384</v>
      </c>
      <c r="I277" s="15" t="s">
        <v>384</v>
      </c>
      <c r="J277" s="16" t="s">
        <v>384</v>
      </c>
      <c r="K277" s="18">
        <v>879.18</v>
      </c>
      <c r="L277" s="19">
        <v>0</v>
      </c>
      <c r="M277" s="19">
        <v>105.5</v>
      </c>
      <c r="N277" s="19">
        <v>0</v>
      </c>
      <c r="O277" s="90">
        <f>SUM(K277:N277)</f>
        <v>984.68</v>
      </c>
      <c r="P277" s="78">
        <v>13222</v>
      </c>
    </row>
    <row r="278" spans="1:16" x14ac:dyDescent="0.2">
      <c r="A278" s="10">
        <v>268</v>
      </c>
      <c r="B278" s="15" t="s">
        <v>196</v>
      </c>
      <c r="C278" s="15" t="s">
        <v>197</v>
      </c>
      <c r="D278" s="27" t="str">
        <f>VLOOKUP(B278,'TAX INFO'!$B$2:$G$874,3,0)</f>
        <v>Jin Navitas Electric Corp.</v>
      </c>
      <c r="E278" s="27" t="str">
        <f>VLOOKUP(B278,'TAX INFO'!$B$2:$G$874,5,0)</f>
        <v>779-471-422-00000</v>
      </c>
      <c r="F278" s="15" t="s">
        <v>385</v>
      </c>
      <c r="G278" s="15" t="s">
        <v>384</v>
      </c>
      <c r="H278" s="16" t="s">
        <v>384</v>
      </c>
      <c r="I278" s="15" t="s">
        <v>384</v>
      </c>
      <c r="J278" s="16" t="s">
        <v>384</v>
      </c>
      <c r="K278" s="18">
        <v>4482.28</v>
      </c>
      <c r="L278" s="19">
        <v>0</v>
      </c>
      <c r="M278" s="19">
        <v>537.87</v>
      </c>
      <c r="N278" s="19">
        <v>0</v>
      </c>
      <c r="O278" s="90">
        <f>SUM(K278:N278)</f>
        <v>5020.1499999999996</v>
      </c>
      <c r="P278" s="78">
        <v>13222</v>
      </c>
    </row>
    <row r="279" spans="1:16" x14ac:dyDescent="0.2">
      <c r="A279" s="10">
        <v>269</v>
      </c>
      <c r="B279" s="15" t="s">
        <v>534</v>
      </c>
      <c r="C279" s="15" t="s">
        <v>534</v>
      </c>
      <c r="D279" s="27" t="str">
        <f>VLOOKUP(B279,'TAX INFO'!$B$2:$G$874,3,0)</f>
        <v xml:space="preserve">Jobin –SQM Inc. </v>
      </c>
      <c r="E279" s="27" t="str">
        <f>VLOOKUP(B279,'TAX INFO'!$B$2:$G$874,5,0)</f>
        <v>007-549-103-000</v>
      </c>
      <c r="F279" s="15" t="s">
        <v>382</v>
      </c>
      <c r="G279" s="15" t="s">
        <v>383</v>
      </c>
      <c r="H279" s="16" t="s">
        <v>383</v>
      </c>
      <c r="I279" s="15" t="s">
        <v>383</v>
      </c>
      <c r="J279" s="16" t="s">
        <v>383</v>
      </c>
      <c r="K279" s="18">
        <v>0</v>
      </c>
      <c r="L279" s="19">
        <v>134.46</v>
      </c>
      <c r="M279" s="19">
        <v>0</v>
      </c>
      <c r="N279" s="19">
        <v>-2.69</v>
      </c>
      <c r="O279" s="90">
        <f>SUM(K279:N279)</f>
        <v>131.77000000000001</v>
      </c>
      <c r="P279" s="78">
        <v>13223</v>
      </c>
    </row>
    <row r="280" spans="1:16" x14ac:dyDescent="0.2">
      <c r="A280" s="10">
        <v>270</v>
      </c>
      <c r="B280" s="15" t="s">
        <v>534</v>
      </c>
      <c r="C280" s="15" t="s">
        <v>198</v>
      </c>
      <c r="D280" s="27" t="str">
        <f>VLOOKUP(B280,'TAX INFO'!$B$2:$G$874,3,0)</f>
        <v xml:space="preserve">Jobin –SQM Inc. </v>
      </c>
      <c r="E280" s="27" t="str">
        <f>VLOOKUP(B280,'TAX INFO'!$B$2:$G$874,5,0)</f>
        <v>007-549-103-000</v>
      </c>
      <c r="F280" s="15" t="s">
        <v>385</v>
      </c>
      <c r="G280" s="15" t="s">
        <v>383</v>
      </c>
      <c r="H280" s="16" t="s">
        <v>383</v>
      </c>
      <c r="I280" s="15" t="s">
        <v>383</v>
      </c>
      <c r="J280" s="16" t="s">
        <v>383</v>
      </c>
      <c r="K280" s="18">
        <v>0</v>
      </c>
      <c r="L280" s="19">
        <v>281.74</v>
      </c>
      <c r="M280" s="19">
        <v>0</v>
      </c>
      <c r="N280" s="19">
        <v>-5.63</v>
      </c>
      <c r="O280" s="90">
        <f>SUM(K280:N280)</f>
        <v>276.11</v>
      </c>
      <c r="P280" s="78">
        <v>13223</v>
      </c>
    </row>
    <row r="281" spans="1:16" x14ac:dyDescent="0.2">
      <c r="A281" s="10">
        <v>271</v>
      </c>
      <c r="B281" s="15" t="s">
        <v>535</v>
      </c>
      <c r="C281" s="15" t="s">
        <v>535</v>
      </c>
      <c r="D281" s="27" t="str">
        <f>VLOOKUP(B281,'TAX INFO'!$B$2:$G$874,3,0)</f>
        <v>Kalinga-Apayao Electric Cooperative, Inc.</v>
      </c>
      <c r="E281" s="27" t="str">
        <f>VLOOKUP(B281,'TAX INFO'!$B$2:$G$874,5,0)</f>
        <v>001-001-041-000</v>
      </c>
      <c r="F281" s="15" t="s">
        <v>385</v>
      </c>
      <c r="G281" s="15" t="s">
        <v>383</v>
      </c>
      <c r="H281" s="16" t="s">
        <v>384</v>
      </c>
      <c r="I281" s="15" t="s">
        <v>384</v>
      </c>
      <c r="J281" s="16" t="s">
        <v>384</v>
      </c>
      <c r="K281" s="18">
        <v>1936.19</v>
      </c>
      <c r="L281" s="19">
        <v>0</v>
      </c>
      <c r="M281" s="19">
        <v>232.34</v>
      </c>
      <c r="N281" s="19">
        <v>-38.72</v>
      </c>
      <c r="O281" s="90">
        <f>SUM(K281:N281)</f>
        <v>2129.8100000000004</v>
      </c>
      <c r="P281" s="78">
        <v>13224</v>
      </c>
    </row>
    <row r="282" spans="1:16" x14ac:dyDescent="0.2">
      <c r="A282" s="10">
        <v>272</v>
      </c>
      <c r="B282" s="15" t="s">
        <v>200</v>
      </c>
      <c r="C282" s="15" t="s">
        <v>200</v>
      </c>
      <c r="D282" s="27" t="str">
        <f>VLOOKUP(B282,'TAX INFO'!$B$2:$G$874,3,0)</f>
        <v xml:space="preserve">King Energy Generation Inc. </v>
      </c>
      <c r="E282" s="27" t="str">
        <f>VLOOKUP(B282,'TAX INFO'!$B$2:$G$874,5,0)</f>
        <v>007-935-629-000</v>
      </c>
      <c r="F282" s="15" t="s">
        <v>382</v>
      </c>
      <c r="G282" s="15" t="s">
        <v>383</v>
      </c>
      <c r="H282" s="16" t="s">
        <v>384</v>
      </c>
      <c r="I282" s="15" t="s">
        <v>384</v>
      </c>
      <c r="J282" s="16" t="s">
        <v>384</v>
      </c>
      <c r="K282" s="18">
        <v>16.72</v>
      </c>
      <c r="L282" s="19">
        <v>0</v>
      </c>
      <c r="M282" s="19">
        <v>2.0099999999999998</v>
      </c>
      <c r="N282" s="19">
        <v>-0.33</v>
      </c>
      <c r="O282" s="90">
        <f>SUM(K282:N282)</f>
        <v>18.399999999999999</v>
      </c>
      <c r="P282" s="78">
        <v>13225</v>
      </c>
    </row>
    <row r="283" spans="1:16" x14ac:dyDescent="0.2">
      <c r="A283" s="10">
        <v>273</v>
      </c>
      <c r="B283" s="15" t="s">
        <v>200</v>
      </c>
      <c r="C283" s="15" t="s">
        <v>201</v>
      </c>
      <c r="D283" s="27" t="str">
        <f>VLOOKUP(B283,'TAX INFO'!$B$2:$G$874,3,0)</f>
        <v xml:space="preserve">King Energy Generation Inc. </v>
      </c>
      <c r="E283" s="27" t="str">
        <f>VLOOKUP(B283,'TAX INFO'!$B$2:$G$874,5,0)</f>
        <v>007-935-629-000</v>
      </c>
      <c r="F283" s="15" t="s">
        <v>385</v>
      </c>
      <c r="G283" s="15" t="s">
        <v>383</v>
      </c>
      <c r="H283" s="16" t="s">
        <v>384</v>
      </c>
      <c r="I283" s="15" t="s">
        <v>384</v>
      </c>
      <c r="J283" s="16" t="s">
        <v>384</v>
      </c>
      <c r="K283" s="18">
        <v>548.07000000000005</v>
      </c>
      <c r="L283" s="19">
        <v>0</v>
      </c>
      <c r="M283" s="19">
        <v>65.77</v>
      </c>
      <c r="N283" s="19">
        <v>-10.96</v>
      </c>
      <c r="O283" s="90">
        <f>SUM(K283:N283)</f>
        <v>602.88</v>
      </c>
      <c r="P283" s="78">
        <v>13225</v>
      </c>
    </row>
    <row r="284" spans="1:16" x14ac:dyDescent="0.2">
      <c r="A284" s="10">
        <v>274</v>
      </c>
      <c r="B284" s="15" t="s">
        <v>441</v>
      </c>
      <c r="C284" s="15" t="s">
        <v>536</v>
      </c>
      <c r="D284" s="27" t="str">
        <f>VLOOKUP(B284,'TAX INFO'!$B$2:$G$874,3,0)</f>
        <v>Sual Power Inc.</v>
      </c>
      <c r="E284" s="27" t="str">
        <f>VLOOKUP(B284,'TAX INFO'!$B$2:$G$874,5,0)</f>
        <v>225-353-447-000</v>
      </c>
      <c r="F284" s="15" t="s">
        <v>385</v>
      </c>
      <c r="G284" s="15" t="s">
        <v>383</v>
      </c>
      <c r="H284" s="16" t="s">
        <v>384</v>
      </c>
      <c r="I284" s="15" t="s">
        <v>384</v>
      </c>
      <c r="J284" s="16" t="s">
        <v>384</v>
      </c>
      <c r="K284" s="18">
        <v>16.05</v>
      </c>
      <c r="L284" s="19">
        <v>0</v>
      </c>
      <c r="M284" s="19">
        <v>1.93</v>
      </c>
      <c r="N284" s="19">
        <v>-0.32</v>
      </c>
      <c r="O284" s="90">
        <f>SUM(K284:N284)</f>
        <v>17.66</v>
      </c>
      <c r="P284" s="78">
        <v>13132</v>
      </c>
    </row>
    <row r="285" spans="1:16" x14ac:dyDescent="0.2">
      <c r="A285" s="10">
        <v>275</v>
      </c>
      <c r="B285" s="15" t="s">
        <v>202</v>
      </c>
      <c r="C285" s="15" t="s">
        <v>202</v>
      </c>
      <c r="D285" s="27" t="str">
        <f>VLOOKUP(B285,'TAX INFO'!$B$2:$G$874,3,0)</f>
        <v>Kratos RES, Inc.</v>
      </c>
      <c r="E285" s="27" t="str">
        <f>VLOOKUP(B285,'TAX INFO'!$B$2:$G$874,5,0)</f>
        <v>008-098-676-000</v>
      </c>
      <c r="F285" s="15" t="s">
        <v>385</v>
      </c>
      <c r="G285" s="15" t="s">
        <v>383</v>
      </c>
      <c r="H285" s="16" t="s">
        <v>384</v>
      </c>
      <c r="I285" s="15" t="s">
        <v>384</v>
      </c>
      <c r="J285" s="16" t="s">
        <v>384</v>
      </c>
      <c r="K285" s="18">
        <v>4.7699999999999996</v>
      </c>
      <c r="L285" s="19">
        <v>0</v>
      </c>
      <c r="M285" s="19">
        <v>0.56999999999999995</v>
      </c>
      <c r="N285" s="19">
        <v>-0.1</v>
      </c>
      <c r="O285" s="90">
        <f>SUM(K285:N285)</f>
        <v>5.24</v>
      </c>
      <c r="P285" s="78">
        <v>13226</v>
      </c>
    </row>
    <row r="286" spans="1:16" x14ac:dyDescent="0.2">
      <c r="A286" s="10">
        <v>276</v>
      </c>
      <c r="B286" s="15" t="s">
        <v>203</v>
      </c>
      <c r="C286" s="15" t="s">
        <v>203</v>
      </c>
      <c r="D286" s="27" t="str">
        <f>VLOOKUP(B286,'TAX INFO'!$B$2:$G$874,3,0)</f>
        <v xml:space="preserve">Kratos RES, Inc. </v>
      </c>
      <c r="E286" s="27" t="str">
        <f>VLOOKUP(B286,'TAX INFO'!$B$2:$G$874,5,0)</f>
        <v>008-098-676-000</v>
      </c>
      <c r="F286" s="15" t="s">
        <v>385</v>
      </c>
      <c r="G286" s="15" t="s">
        <v>383</v>
      </c>
      <c r="H286" s="16" t="s">
        <v>384</v>
      </c>
      <c r="I286" s="15" t="s">
        <v>384</v>
      </c>
      <c r="J286" s="16" t="s">
        <v>384</v>
      </c>
      <c r="K286" s="18">
        <v>24803.13</v>
      </c>
      <c r="L286" s="19">
        <v>0</v>
      </c>
      <c r="M286" s="19">
        <v>2976.38</v>
      </c>
      <c r="N286" s="19">
        <v>-496.06</v>
      </c>
      <c r="O286" s="90">
        <f>SUM(K286:N286)</f>
        <v>27283.45</v>
      </c>
      <c r="P286" s="78">
        <v>13226</v>
      </c>
    </row>
    <row r="287" spans="1:16" x14ac:dyDescent="0.2">
      <c r="A287" s="10">
        <v>277</v>
      </c>
      <c r="B287" s="15" t="s">
        <v>203</v>
      </c>
      <c r="C287" s="15" t="s">
        <v>204</v>
      </c>
      <c r="D287" s="27" t="str">
        <f>VLOOKUP(B287,'TAX INFO'!$B$2:$G$874,3,0)</f>
        <v xml:space="preserve">Kratos RES, Inc. </v>
      </c>
      <c r="E287" s="27" t="str">
        <f>VLOOKUP(B287,'TAX INFO'!$B$2:$G$874,5,0)</f>
        <v>008-098-676-000</v>
      </c>
      <c r="F287" s="15" t="s">
        <v>385</v>
      </c>
      <c r="G287" s="15" t="s">
        <v>383</v>
      </c>
      <c r="H287" s="16" t="s">
        <v>384</v>
      </c>
      <c r="I287" s="15" t="s">
        <v>384</v>
      </c>
      <c r="J287" s="16" t="s">
        <v>384</v>
      </c>
      <c r="K287" s="18">
        <v>1653.94</v>
      </c>
      <c r="L287" s="19">
        <v>0</v>
      </c>
      <c r="M287" s="19">
        <v>198.47</v>
      </c>
      <c r="N287" s="19">
        <v>-33.08</v>
      </c>
      <c r="O287" s="90">
        <f>SUM(K287:N287)</f>
        <v>1819.3300000000002</v>
      </c>
      <c r="P287" s="78">
        <v>13226</v>
      </c>
    </row>
    <row r="288" spans="1:16" x14ac:dyDescent="0.2">
      <c r="A288" s="10">
        <v>278</v>
      </c>
      <c r="B288" s="15" t="s">
        <v>537</v>
      </c>
      <c r="C288" s="15" t="s">
        <v>537</v>
      </c>
      <c r="D288" s="27" t="str">
        <f>VLOOKUP(B288,'TAX INFO'!$B$2:$G$874,3,0)</f>
        <v xml:space="preserve">KEPCO SPC Power Corporation </v>
      </c>
      <c r="E288" s="27" t="str">
        <f>VLOOKUP(B288,'TAX INFO'!$B$2:$G$874,5,0)</f>
        <v>244-498-539-000</v>
      </c>
      <c r="F288" s="15" t="s">
        <v>382</v>
      </c>
      <c r="G288" s="15" t="s">
        <v>383</v>
      </c>
      <c r="H288" s="16" t="s">
        <v>384</v>
      </c>
      <c r="I288" s="15" t="s">
        <v>384</v>
      </c>
      <c r="J288" s="16" t="s">
        <v>384</v>
      </c>
      <c r="K288" s="18">
        <v>6469.28</v>
      </c>
      <c r="L288" s="19">
        <v>0</v>
      </c>
      <c r="M288" s="19">
        <v>776.31</v>
      </c>
      <c r="N288" s="19">
        <v>-129.38999999999999</v>
      </c>
      <c r="O288" s="90">
        <f>SUM(K288:N288)</f>
        <v>7116.2</v>
      </c>
      <c r="P288" s="78">
        <v>13227</v>
      </c>
    </row>
    <row r="289" spans="1:16" x14ac:dyDescent="0.2">
      <c r="A289" s="10">
        <v>279</v>
      </c>
      <c r="B289" s="15" t="s">
        <v>538</v>
      </c>
      <c r="C289" s="15" t="s">
        <v>199</v>
      </c>
      <c r="D289" s="27" t="str">
        <f>VLOOKUP(B289,'TAX INFO'!$B$2:$G$874,3,0)</f>
        <v xml:space="preserve">KEPCO SPC Power Corporation </v>
      </c>
      <c r="E289" s="27" t="str">
        <f>VLOOKUP(B289,'TAX INFO'!$B$2:$G$874,5,0)</f>
        <v>244-498-539-000</v>
      </c>
      <c r="F289" s="15" t="s">
        <v>385</v>
      </c>
      <c r="G289" s="15" t="s">
        <v>383</v>
      </c>
      <c r="H289" s="16" t="s">
        <v>384</v>
      </c>
      <c r="I289" s="15" t="s">
        <v>384</v>
      </c>
      <c r="J289" s="16" t="s">
        <v>384</v>
      </c>
      <c r="K289" s="18">
        <v>195.15</v>
      </c>
      <c r="L289" s="19">
        <v>0</v>
      </c>
      <c r="M289" s="19">
        <v>23.42</v>
      </c>
      <c r="N289" s="19">
        <v>-3.9</v>
      </c>
      <c r="O289" s="90">
        <f>SUM(K289:N289)</f>
        <v>214.67</v>
      </c>
      <c r="P289" s="78">
        <v>13227</v>
      </c>
    </row>
    <row r="290" spans="1:16" x14ac:dyDescent="0.2">
      <c r="A290" s="10">
        <v>280</v>
      </c>
      <c r="B290" s="15" t="s">
        <v>539</v>
      </c>
      <c r="C290" s="15" t="s">
        <v>539</v>
      </c>
      <c r="D290" s="27" t="str">
        <f>VLOOKUP(B290,'TAX INFO'!$B$2:$G$874,3,0)</f>
        <v xml:space="preserve">Lamsan Power Corporation </v>
      </c>
      <c r="E290" s="27" t="str">
        <f>VLOOKUP(B290,'TAX INFO'!$B$2:$G$874,5,0)</f>
        <v>008-469-494-00000</v>
      </c>
      <c r="F290" s="15" t="s">
        <v>382</v>
      </c>
      <c r="G290" s="15" t="s">
        <v>383</v>
      </c>
      <c r="H290" s="16" t="s">
        <v>383</v>
      </c>
      <c r="I290" s="15" t="s">
        <v>383</v>
      </c>
      <c r="J290" s="16" t="s">
        <v>384</v>
      </c>
      <c r="K290" s="18">
        <v>1.05</v>
      </c>
      <c r="L290" s="19">
        <v>0</v>
      </c>
      <c r="M290" s="19">
        <v>0.13</v>
      </c>
      <c r="N290" s="19">
        <v>-0.02</v>
      </c>
      <c r="O290" s="90">
        <f>SUM(K290:N290)</f>
        <v>1.1600000000000001</v>
      </c>
      <c r="P290" s="78">
        <v>13228</v>
      </c>
    </row>
    <row r="291" spans="1:16" x14ac:dyDescent="0.2">
      <c r="A291" s="10">
        <v>281</v>
      </c>
      <c r="B291" s="15" t="s">
        <v>539</v>
      </c>
      <c r="C291" s="15" t="s">
        <v>206</v>
      </c>
      <c r="D291" s="27" t="str">
        <f>VLOOKUP(B291,'TAX INFO'!$B$2:$G$874,3,0)</f>
        <v xml:space="preserve">Lamsan Power Corporation </v>
      </c>
      <c r="E291" s="27" t="str">
        <f>VLOOKUP(B291,'TAX INFO'!$B$2:$G$874,5,0)</f>
        <v>008-469-494-00000</v>
      </c>
      <c r="F291" s="15" t="s">
        <v>385</v>
      </c>
      <c r="G291" s="15" t="s">
        <v>383</v>
      </c>
      <c r="H291" s="16" t="s">
        <v>383</v>
      </c>
      <c r="I291" s="15" t="s">
        <v>383</v>
      </c>
      <c r="J291" s="16" t="s">
        <v>384</v>
      </c>
      <c r="K291" s="18">
        <v>0.02</v>
      </c>
      <c r="L291" s="19">
        <v>0</v>
      </c>
      <c r="M291" s="19">
        <v>0</v>
      </c>
      <c r="N291" s="19">
        <v>0</v>
      </c>
      <c r="O291" s="90">
        <f>SUM(K291:N291)</f>
        <v>0.02</v>
      </c>
      <c r="P291" s="78">
        <v>13228</v>
      </c>
    </row>
    <row r="292" spans="1:16" x14ac:dyDescent="0.2">
      <c r="A292" s="10">
        <v>282</v>
      </c>
      <c r="B292" s="15" t="s">
        <v>540</v>
      </c>
      <c r="C292" s="15" t="s">
        <v>540</v>
      </c>
      <c r="D292" s="27" t="str">
        <f>VLOOKUP(B292,'TAX INFO'!$B$2:$G$874,3,0)</f>
        <v xml:space="preserve">Lanao Del Norte Electric Cooperative, Inc. </v>
      </c>
      <c r="E292" s="27" t="str">
        <f>VLOOKUP(B292,'TAX INFO'!$B$2:$G$874,5,0)</f>
        <v>000-954-478-00000</v>
      </c>
      <c r="F292" s="15" t="s">
        <v>385</v>
      </c>
      <c r="G292" s="15" t="s">
        <v>383</v>
      </c>
      <c r="H292" s="16" t="s">
        <v>384</v>
      </c>
      <c r="I292" s="15" t="s">
        <v>384</v>
      </c>
      <c r="J292" s="16" t="s">
        <v>384</v>
      </c>
      <c r="K292" s="18">
        <v>974.07</v>
      </c>
      <c r="L292" s="19">
        <v>0</v>
      </c>
      <c r="M292" s="19">
        <v>116.89</v>
      </c>
      <c r="N292" s="19">
        <v>-19.48</v>
      </c>
      <c r="O292" s="90">
        <f>SUM(K292:N292)</f>
        <v>1071.48</v>
      </c>
      <c r="P292" s="78">
        <v>13229</v>
      </c>
    </row>
    <row r="293" spans="1:16" x14ac:dyDescent="0.2">
      <c r="A293" s="10">
        <v>283</v>
      </c>
      <c r="B293" s="15" t="s">
        <v>276</v>
      </c>
      <c r="C293" s="15" t="s">
        <v>278</v>
      </c>
      <c r="D293" s="27" t="str">
        <f>VLOOKUP(B293,'TAX INFO'!$B$2:$G$874,3,0)</f>
        <v xml:space="preserve">Power Sector Asset and Liabilities Management Corporation </v>
      </c>
      <c r="E293" s="27" t="str">
        <f>VLOOKUP(B293,'TAX INFO'!$B$2:$G$874,5,0)</f>
        <v>215-799-653-000</v>
      </c>
      <c r="F293" s="15" t="s">
        <v>385</v>
      </c>
      <c r="G293" s="15" t="s">
        <v>383</v>
      </c>
      <c r="H293" s="16" t="s">
        <v>384</v>
      </c>
      <c r="I293" s="15" t="s">
        <v>384</v>
      </c>
      <c r="J293" s="16" t="s">
        <v>384</v>
      </c>
      <c r="K293" s="18">
        <v>0.77</v>
      </c>
      <c r="L293" s="19">
        <v>0</v>
      </c>
      <c r="M293" s="19">
        <v>0.09</v>
      </c>
      <c r="N293" s="19">
        <v>-0.02</v>
      </c>
      <c r="O293" s="90">
        <f>SUM(K293:N293)</f>
        <v>0.84</v>
      </c>
      <c r="P293" s="78">
        <v>13103</v>
      </c>
    </row>
    <row r="294" spans="1:16" x14ac:dyDescent="0.2">
      <c r="A294" s="10">
        <v>284</v>
      </c>
      <c r="B294" s="15" t="s">
        <v>207</v>
      </c>
      <c r="C294" s="15" t="s">
        <v>207</v>
      </c>
      <c r="D294" s="27" t="str">
        <f>VLOOKUP(B294,'TAX INFO'!$B$2:$G$874,3,0)</f>
        <v xml:space="preserve">Leyte II Electric Cooperative, Inc. </v>
      </c>
      <c r="E294" s="27" t="str">
        <f>VLOOKUP(B294,'TAX INFO'!$B$2:$G$874,5,0)</f>
        <v>000-611-721-000</v>
      </c>
      <c r="F294" s="15" t="s">
        <v>385</v>
      </c>
      <c r="G294" s="15" t="s">
        <v>383</v>
      </c>
      <c r="H294" s="16" t="s">
        <v>383</v>
      </c>
      <c r="I294" s="15" t="s">
        <v>384</v>
      </c>
      <c r="J294" s="16" t="s">
        <v>384</v>
      </c>
      <c r="K294" s="18">
        <v>19419.71</v>
      </c>
      <c r="L294" s="19">
        <v>0</v>
      </c>
      <c r="M294" s="19">
        <v>2330.37</v>
      </c>
      <c r="N294" s="19">
        <v>-388.39</v>
      </c>
      <c r="O294" s="90">
        <f>SUM(K294:N294)</f>
        <v>21361.69</v>
      </c>
      <c r="P294" s="78">
        <v>13230</v>
      </c>
    </row>
    <row r="295" spans="1:16" x14ac:dyDescent="0.2">
      <c r="A295" s="10">
        <v>285</v>
      </c>
      <c r="B295" s="15" t="s">
        <v>208</v>
      </c>
      <c r="C295" s="15" t="s">
        <v>208</v>
      </c>
      <c r="D295" s="27" t="str">
        <f>VLOOKUP(B295,'TAX INFO'!$B$2:$G$874,3,0)</f>
        <v xml:space="preserve">Leyte III Electric Cooperative, Inc. </v>
      </c>
      <c r="E295" s="27" t="str">
        <f>VLOOKUP(B295,'TAX INFO'!$B$2:$G$874,5,0)</f>
        <v>000-977-608-000</v>
      </c>
      <c r="F295" s="15" t="s">
        <v>385</v>
      </c>
      <c r="G295" s="15" t="s">
        <v>383</v>
      </c>
      <c r="H295" s="16" t="s">
        <v>384</v>
      </c>
      <c r="I295" s="15" t="s">
        <v>384</v>
      </c>
      <c r="J295" s="16" t="s">
        <v>384</v>
      </c>
      <c r="K295" s="18">
        <v>1895.95</v>
      </c>
      <c r="L295" s="19">
        <v>0</v>
      </c>
      <c r="M295" s="19">
        <v>227.51</v>
      </c>
      <c r="N295" s="19">
        <v>-37.92</v>
      </c>
      <c r="O295" s="90">
        <f>SUM(K295:N295)</f>
        <v>2085.54</v>
      </c>
      <c r="P295" s="78">
        <v>13231</v>
      </c>
    </row>
    <row r="296" spans="1:16" x14ac:dyDescent="0.2">
      <c r="A296" s="10">
        <v>286</v>
      </c>
      <c r="B296" s="15" t="s">
        <v>209</v>
      </c>
      <c r="C296" s="15" t="s">
        <v>209</v>
      </c>
      <c r="D296" s="27" t="str">
        <f>VLOOKUP(B296,'TAX INFO'!$B$2:$G$874,3,0)</f>
        <v xml:space="preserve">Leyte IV Electric Cooperative, Inc. </v>
      </c>
      <c r="E296" s="27" t="str">
        <f>VLOOKUP(B296,'TAX INFO'!$B$2:$G$874,5,0)</f>
        <v>000-782-737-000</v>
      </c>
      <c r="F296" s="15" t="s">
        <v>385</v>
      </c>
      <c r="G296" s="15" t="s">
        <v>383</v>
      </c>
      <c r="H296" s="16" t="s">
        <v>384</v>
      </c>
      <c r="I296" s="15" t="s">
        <v>384</v>
      </c>
      <c r="J296" s="16" t="s">
        <v>384</v>
      </c>
      <c r="K296" s="18">
        <v>7055.32</v>
      </c>
      <c r="L296" s="19">
        <v>0</v>
      </c>
      <c r="M296" s="19">
        <v>846.64</v>
      </c>
      <c r="N296" s="19">
        <v>-141.11000000000001</v>
      </c>
      <c r="O296" s="90">
        <f>SUM(K296:N296)</f>
        <v>7760.85</v>
      </c>
      <c r="P296" s="78">
        <v>13232</v>
      </c>
    </row>
    <row r="297" spans="1:16" x14ac:dyDescent="0.2">
      <c r="A297" s="10">
        <v>287</v>
      </c>
      <c r="B297" s="15" t="s">
        <v>210</v>
      </c>
      <c r="C297" s="15" t="s">
        <v>210</v>
      </c>
      <c r="D297" s="27" t="str">
        <f>VLOOKUP(B297,'TAX INFO'!$B$2:$G$874,3,0)</f>
        <v>Leyte V Electric Cooperative, Inc.</v>
      </c>
      <c r="E297" s="27" t="str">
        <f>VLOOKUP(B297,'TAX INFO'!$B$2:$G$874,5,0)</f>
        <v>001-383-331-000</v>
      </c>
      <c r="F297" s="15" t="s">
        <v>385</v>
      </c>
      <c r="G297" s="15" t="s">
        <v>383</v>
      </c>
      <c r="H297" s="16" t="s">
        <v>383</v>
      </c>
      <c r="I297" s="15" t="s">
        <v>384</v>
      </c>
      <c r="J297" s="16" t="s">
        <v>384</v>
      </c>
      <c r="K297" s="18">
        <v>10833.44</v>
      </c>
      <c r="L297" s="19">
        <v>0</v>
      </c>
      <c r="M297" s="19">
        <v>1300.01</v>
      </c>
      <c r="N297" s="19">
        <v>-216.67</v>
      </c>
      <c r="O297" s="90">
        <f>SUM(K297:N297)</f>
        <v>11916.78</v>
      </c>
      <c r="P297" s="78">
        <v>13233</v>
      </c>
    </row>
    <row r="298" spans="1:16" x14ac:dyDescent="0.2">
      <c r="A298" s="10">
        <v>288</v>
      </c>
      <c r="B298" s="15" t="s">
        <v>541</v>
      </c>
      <c r="C298" s="15" t="s">
        <v>541</v>
      </c>
      <c r="D298" s="27" t="str">
        <f>VLOOKUP(B298,'TAX INFO'!$B$2:$G$874,3,0)</f>
        <v xml:space="preserve">Lima Enerzone Corporation </v>
      </c>
      <c r="E298" s="27" t="str">
        <f>VLOOKUP(B298,'TAX INFO'!$B$2:$G$874,5,0)</f>
        <v>005-183-049-000</v>
      </c>
      <c r="F298" s="15" t="s">
        <v>385</v>
      </c>
      <c r="G298" s="15" t="s">
        <v>383</v>
      </c>
      <c r="H298" s="16" t="s">
        <v>384</v>
      </c>
      <c r="I298" s="15" t="s">
        <v>384</v>
      </c>
      <c r="J298" s="16" t="s">
        <v>384</v>
      </c>
      <c r="K298" s="18">
        <v>9035.8700000000008</v>
      </c>
      <c r="L298" s="19">
        <v>0</v>
      </c>
      <c r="M298" s="19">
        <v>1084.3</v>
      </c>
      <c r="N298" s="19">
        <v>-180.72</v>
      </c>
      <c r="O298" s="90">
        <f>SUM(K298:N298)</f>
        <v>9939.4500000000007</v>
      </c>
      <c r="P298" s="78">
        <v>13234</v>
      </c>
    </row>
    <row r="299" spans="1:16" x14ac:dyDescent="0.2">
      <c r="A299" s="10">
        <v>289</v>
      </c>
      <c r="B299" s="15" t="s">
        <v>542</v>
      </c>
      <c r="C299" s="15" t="s">
        <v>542</v>
      </c>
      <c r="D299" s="27" t="str">
        <f>VLOOKUP(B299,'TAX INFO'!$B$2:$G$874,3,0)</f>
        <v>LINDE PHILIPPINES INC.</v>
      </c>
      <c r="E299" s="27" t="str">
        <f>VLOOKUP(B299,'TAX INFO'!$B$2:$G$874,5,0)</f>
        <v>000-053-829-000</v>
      </c>
      <c r="F299" s="15" t="s">
        <v>385</v>
      </c>
      <c r="G299" s="15" t="s">
        <v>383</v>
      </c>
      <c r="H299" s="16" t="s">
        <v>384</v>
      </c>
      <c r="I299" s="15" t="s">
        <v>384</v>
      </c>
      <c r="J299" s="16" t="s">
        <v>384</v>
      </c>
      <c r="K299" s="18">
        <v>337.5</v>
      </c>
      <c r="L299" s="19">
        <v>0</v>
      </c>
      <c r="M299" s="19">
        <v>40.5</v>
      </c>
      <c r="N299" s="19">
        <v>-6.75</v>
      </c>
      <c r="O299" s="90">
        <f>SUM(K299:N299)</f>
        <v>371.25</v>
      </c>
      <c r="P299" s="78">
        <v>13235</v>
      </c>
    </row>
    <row r="300" spans="1:16" x14ac:dyDescent="0.2">
      <c r="A300" s="10">
        <v>290</v>
      </c>
      <c r="B300" s="15" t="s">
        <v>543</v>
      </c>
      <c r="C300" s="15" t="s">
        <v>543</v>
      </c>
      <c r="D300" s="27" t="str">
        <f>VLOOKUP(B300,'TAX INFO'!$B$2:$G$874,3,0)</f>
        <v>Lide Management Corporation</v>
      </c>
      <c r="E300" s="27" t="str">
        <f>VLOOKUP(B300,'TAX INFO'!$B$2:$G$874,5,0)</f>
        <v>003-740-115-0000</v>
      </c>
      <c r="F300" s="15" t="s">
        <v>385</v>
      </c>
      <c r="G300" s="15" t="s">
        <v>383</v>
      </c>
      <c r="H300" s="16" t="s">
        <v>384</v>
      </c>
      <c r="I300" s="15" t="s">
        <v>384</v>
      </c>
      <c r="J300" s="16" t="s">
        <v>384</v>
      </c>
      <c r="K300" s="18">
        <v>1255.8599999999999</v>
      </c>
      <c r="L300" s="19">
        <v>0</v>
      </c>
      <c r="M300" s="19">
        <v>150.69999999999999</v>
      </c>
      <c r="N300" s="19">
        <v>-25.12</v>
      </c>
      <c r="O300" s="90">
        <f>SUM(K300:N300)</f>
        <v>1381.44</v>
      </c>
      <c r="P300" s="78">
        <v>13236</v>
      </c>
    </row>
    <row r="301" spans="1:16" x14ac:dyDescent="0.2">
      <c r="A301" s="10">
        <v>291</v>
      </c>
      <c r="B301" s="15" t="s">
        <v>544</v>
      </c>
      <c r="C301" s="15" t="s">
        <v>544</v>
      </c>
      <c r="D301" s="27" t="str">
        <f>VLOOKUP(B301,'TAX INFO'!$B$2:$G$874,3,0)</f>
        <v>Libertad Power and Energy Corporation</v>
      </c>
      <c r="E301" s="27" t="str">
        <f>VLOOKUP(B301,'TAX INFO'!$B$2:$G$874,5,0)</f>
        <v>497-484-717-000</v>
      </c>
      <c r="F301" s="15" t="s">
        <v>382</v>
      </c>
      <c r="G301" s="15" t="s">
        <v>383</v>
      </c>
      <c r="H301" s="16" t="s">
        <v>383</v>
      </c>
      <c r="I301" s="15" t="s">
        <v>383</v>
      </c>
      <c r="J301" s="16" t="s">
        <v>383</v>
      </c>
      <c r="K301" s="18">
        <v>0</v>
      </c>
      <c r="L301" s="19">
        <v>428.45</v>
      </c>
      <c r="M301" s="19">
        <v>0</v>
      </c>
      <c r="N301" s="19">
        <v>-8.57</v>
      </c>
      <c r="O301" s="90">
        <f>SUM(K301:N301)</f>
        <v>419.88</v>
      </c>
      <c r="P301" s="78">
        <v>13237</v>
      </c>
    </row>
    <row r="302" spans="1:16" x14ac:dyDescent="0.2">
      <c r="A302" s="10">
        <v>292</v>
      </c>
      <c r="B302" s="15" t="s">
        <v>410</v>
      </c>
      <c r="C302" s="15" t="s">
        <v>545</v>
      </c>
      <c r="D302" s="27" t="str">
        <f>VLOOKUP(B302,'TAX INFO'!$B$2:$G$874,3,0)</f>
        <v>Masinloc Power Co. Ltd</v>
      </c>
      <c r="E302" s="27" t="str">
        <f>VLOOKUP(B302,'TAX INFO'!$B$2:$G$874,5,0)</f>
        <v>006-786-124-000</v>
      </c>
      <c r="F302" s="15" t="s">
        <v>385</v>
      </c>
      <c r="G302" s="15" t="s">
        <v>383</v>
      </c>
      <c r="H302" s="16" t="s">
        <v>384</v>
      </c>
      <c r="I302" s="15" t="s">
        <v>384</v>
      </c>
      <c r="J302" s="16" t="s">
        <v>384</v>
      </c>
      <c r="K302" s="18">
        <v>0.66</v>
      </c>
      <c r="L302" s="19">
        <v>0</v>
      </c>
      <c r="M302" s="19">
        <v>0.08</v>
      </c>
      <c r="N302" s="19">
        <v>-0.01</v>
      </c>
      <c r="O302" s="90">
        <f>SUM(K302:N302)</f>
        <v>0.73</v>
      </c>
      <c r="P302" s="78">
        <v>13096</v>
      </c>
    </row>
    <row r="303" spans="1:16" x14ac:dyDescent="0.2">
      <c r="A303" s="10">
        <v>293</v>
      </c>
      <c r="B303" s="15" t="s">
        <v>546</v>
      </c>
      <c r="C303" s="15" t="s">
        <v>546</v>
      </c>
      <c r="D303" s="27" t="str">
        <f>VLOOKUP(B303,'TAX INFO'!$B$2:$G$874,3,0)</f>
        <v xml:space="preserve">La Union Electric Cooperative, Inc. </v>
      </c>
      <c r="E303" s="27" t="str">
        <f>VLOOKUP(B303,'TAX INFO'!$B$2:$G$874,5,0)</f>
        <v>000-537-355-000</v>
      </c>
      <c r="F303" s="15" t="s">
        <v>385</v>
      </c>
      <c r="G303" s="15" t="s">
        <v>383</v>
      </c>
      <c r="H303" s="16" t="s">
        <v>384</v>
      </c>
      <c r="I303" s="15" t="s">
        <v>384</v>
      </c>
      <c r="J303" s="16" t="s">
        <v>384</v>
      </c>
      <c r="K303" s="18">
        <v>15966.16</v>
      </c>
      <c r="L303" s="19">
        <v>0</v>
      </c>
      <c r="M303" s="19">
        <v>1915.94</v>
      </c>
      <c r="N303" s="19">
        <v>-319.32</v>
      </c>
      <c r="O303" s="90">
        <f>SUM(K303:N303)</f>
        <v>17562.78</v>
      </c>
      <c r="P303" s="78">
        <v>13238</v>
      </c>
    </row>
    <row r="304" spans="1:16" x14ac:dyDescent="0.2">
      <c r="A304" s="10">
        <v>294</v>
      </c>
      <c r="B304" s="15" t="s">
        <v>547</v>
      </c>
      <c r="C304" s="15" t="s">
        <v>547</v>
      </c>
      <c r="D304" s="27" t="str">
        <f>VLOOKUP(B304,'TAX INFO'!$B$2:$G$874,3,0)</f>
        <v xml:space="preserve">Mirae Asia Energy Corporation </v>
      </c>
      <c r="E304" s="27" t="str">
        <f>VLOOKUP(B304,'TAX INFO'!$B$2:$G$874,5,0)</f>
        <v>008-091-486-000</v>
      </c>
      <c r="F304" s="15" t="s">
        <v>382</v>
      </c>
      <c r="G304" s="15" t="s">
        <v>383</v>
      </c>
      <c r="H304" s="16" t="s">
        <v>384</v>
      </c>
      <c r="I304" s="15" t="s">
        <v>383</v>
      </c>
      <c r="J304" s="16" t="s">
        <v>383</v>
      </c>
      <c r="K304" s="18">
        <v>0</v>
      </c>
      <c r="L304" s="19">
        <v>2.46</v>
      </c>
      <c r="M304" s="19">
        <v>0</v>
      </c>
      <c r="N304" s="19">
        <v>-0.05</v>
      </c>
      <c r="O304" s="90">
        <f>SUM(K304:N304)</f>
        <v>2.41</v>
      </c>
      <c r="P304" s="78">
        <v>13239</v>
      </c>
    </row>
    <row r="305" spans="1:16" x14ac:dyDescent="0.2">
      <c r="A305" s="10">
        <v>295</v>
      </c>
      <c r="B305" s="15" t="s">
        <v>547</v>
      </c>
      <c r="C305" s="15" t="s">
        <v>548</v>
      </c>
      <c r="D305" s="27" t="str">
        <f>VLOOKUP(B305,'TAX INFO'!$B$2:$G$874,3,0)</f>
        <v xml:space="preserve">Mirae Asia Energy Corporation </v>
      </c>
      <c r="E305" s="27" t="str">
        <f>VLOOKUP(B305,'TAX INFO'!$B$2:$G$874,5,0)</f>
        <v>008-091-486-000</v>
      </c>
      <c r="F305" s="15" t="s">
        <v>385</v>
      </c>
      <c r="G305" s="15" t="s">
        <v>383</v>
      </c>
      <c r="H305" s="16" t="s">
        <v>384</v>
      </c>
      <c r="I305" s="15" t="s">
        <v>383</v>
      </c>
      <c r="J305" s="16" t="s">
        <v>383</v>
      </c>
      <c r="K305" s="18">
        <v>0</v>
      </c>
      <c r="L305" s="19">
        <v>87.16</v>
      </c>
      <c r="M305" s="19">
        <v>0</v>
      </c>
      <c r="N305" s="19">
        <v>-1.74</v>
      </c>
      <c r="O305" s="90">
        <f>SUM(K305:N305)</f>
        <v>85.42</v>
      </c>
      <c r="P305" s="78">
        <v>13239</v>
      </c>
    </row>
    <row r="306" spans="1:16" x14ac:dyDescent="0.2">
      <c r="A306" s="10">
        <v>296</v>
      </c>
      <c r="B306" s="15" t="s">
        <v>276</v>
      </c>
      <c r="C306" s="15" t="s">
        <v>279</v>
      </c>
      <c r="D306" s="27" t="str">
        <f>VLOOKUP(B306,'TAX INFO'!$B$2:$G$874,3,0)</f>
        <v xml:space="preserve">Power Sector Asset and Liabilities Management Corporation </v>
      </c>
      <c r="E306" s="27" t="str">
        <f>VLOOKUP(B306,'TAX INFO'!$B$2:$G$874,5,0)</f>
        <v>215-799-653-000</v>
      </c>
      <c r="F306" s="15" t="s">
        <v>385</v>
      </c>
      <c r="G306" s="15" t="s">
        <v>383</v>
      </c>
      <c r="H306" s="16" t="s">
        <v>384</v>
      </c>
      <c r="I306" s="15" t="s">
        <v>384</v>
      </c>
      <c r="J306" s="16" t="s">
        <v>384</v>
      </c>
      <c r="K306" s="18">
        <v>3.4</v>
      </c>
      <c r="L306" s="19">
        <v>0</v>
      </c>
      <c r="M306" s="19">
        <v>0.41</v>
      </c>
      <c r="N306" s="19">
        <v>-7.0000000000000007E-2</v>
      </c>
      <c r="O306" s="90">
        <f>SUM(K306:N306)</f>
        <v>3.74</v>
      </c>
      <c r="P306" s="78">
        <v>13103</v>
      </c>
    </row>
    <row r="307" spans="1:16" x14ac:dyDescent="0.2">
      <c r="A307" s="10">
        <v>297</v>
      </c>
      <c r="B307" s="15" t="s">
        <v>549</v>
      </c>
      <c r="C307" s="15" t="s">
        <v>549</v>
      </c>
      <c r="D307" s="27" t="str">
        <f>VLOOKUP(B307,'TAX INFO'!$B$2:$G$874,3,0)</f>
        <v xml:space="preserve">Malvar Enerzone Corporation </v>
      </c>
      <c r="E307" s="27" t="str">
        <f>VLOOKUP(B307,'TAX INFO'!$B$2:$G$874,5,0)</f>
        <v>009-698-677-000</v>
      </c>
      <c r="F307" s="15" t="s">
        <v>385</v>
      </c>
      <c r="G307" s="15" t="s">
        <v>383</v>
      </c>
      <c r="H307" s="16" t="s">
        <v>384</v>
      </c>
      <c r="I307" s="15" t="s">
        <v>384</v>
      </c>
      <c r="J307" s="16" t="s">
        <v>384</v>
      </c>
      <c r="K307" s="18">
        <v>2258.3000000000002</v>
      </c>
      <c r="L307" s="19">
        <v>0</v>
      </c>
      <c r="M307" s="19">
        <v>271</v>
      </c>
      <c r="N307" s="19">
        <v>-45.17</v>
      </c>
      <c r="O307" s="90">
        <f>SUM(K307:N307)</f>
        <v>2484.13</v>
      </c>
      <c r="P307" s="78">
        <v>13240</v>
      </c>
    </row>
    <row r="308" spans="1:16" x14ac:dyDescent="0.2">
      <c r="A308" s="10">
        <v>298</v>
      </c>
      <c r="B308" s="15" t="s">
        <v>330</v>
      </c>
      <c r="C308" s="15" t="s">
        <v>330</v>
      </c>
      <c r="D308" s="27" t="str">
        <f>VLOOKUP(B308,'TAX INFO'!$B$2:$G$874,3,0)</f>
        <v>SHELL ENERGY PHILIPPINES INC.</v>
      </c>
      <c r="E308" s="27" t="str">
        <f>VLOOKUP(B308,'TAX INFO'!$B$2:$G$874,5,0)</f>
        <v>006-733-227-000</v>
      </c>
      <c r="F308" s="15" t="s">
        <v>385</v>
      </c>
      <c r="G308" s="15" t="s">
        <v>383</v>
      </c>
      <c r="H308" s="16" t="s">
        <v>384</v>
      </c>
      <c r="I308" s="15" t="s">
        <v>384</v>
      </c>
      <c r="J308" s="16" t="s">
        <v>384</v>
      </c>
      <c r="K308" s="18">
        <v>29.57</v>
      </c>
      <c r="L308" s="19">
        <v>0</v>
      </c>
      <c r="M308" s="19">
        <v>3.55</v>
      </c>
      <c r="N308" s="19">
        <v>-0.59</v>
      </c>
      <c r="O308" s="90">
        <f>SUM(K308:N308)</f>
        <v>32.529999999999994</v>
      </c>
      <c r="P308" s="78">
        <v>13241</v>
      </c>
    </row>
    <row r="309" spans="1:16" x14ac:dyDescent="0.2">
      <c r="A309" s="10">
        <v>299</v>
      </c>
      <c r="B309" s="15" t="s">
        <v>330</v>
      </c>
      <c r="C309" s="15" t="s">
        <v>331</v>
      </c>
      <c r="D309" s="27" t="str">
        <f>VLOOKUP(B309,'TAX INFO'!$B$2:$G$874,3,0)</f>
        <v>SHELL ENERGY PHILIPPINES INC.</v>
      </c>
      <c r="E309" s="27" t="str">
        <f>VLOOKUP(B309,'TAX INFO'!$B$2:$G$874,5,0)</f>
        <v>006-733-227-000</v>
      </c>
      <c r="F309" s="15" t="s">
        <v>385</v>
      </c>
      <c r="G309" s="15" t="s">
        <v>383</v>
      </c>
      <c r="H309" s="16" t="s">
        <v>384</v>
      </c>
      <c r="I309" s="15" t="s">
        <v>384</v>
      </c>
      <c r="J309" s="16" t="s">
        <v>384</v>
      </c>
      <c r="K309" s="18">
        <v>1132.99</v>
      </c>
      <c r="L309" s="19">
        <v>0</v>
      </c>
      <c r="M309" s="19">
        <v>135.96</v>
      </c>
      <c r="N309" s="19">
        <v>-22.66</v>
      </c>
      <c r="O309" s="90">
        <f>SUM(K309:N309)</f>
        <v>1246.29</v>
      </c>
      <c r="P309" s="78">
        <v>13241</v>
      </c>
    </row>
    <row r="310" spans="1:16" x14ac:dyDescent="0.2">
      <c r="A310" s="10">
        <v>300</v>
      </c>
      <c r="B310" s="15" t="s">
        <v>550</v>
      </c>
      <c r="C310" s="15" t="s">
        <v>550</v>
      </c>
      <c r="D310" s="27" t="str">
        <f>VLOOKUP(B310,'TAX INFO'!$B$2:$G$874,3,0)</f>
        <v>MCCI Corporation</v>
      </c>
      <c r="E310" s="27" t="str">
        <f>VLOOKUP(B310,'TAX INFO'!$B$2:$G$874,5,0)</f>
        <v>000-131-768-001</v>
      </c>
      <c r="F310" s="15" t="s">
        <v>385</v>
      </c>
      <c r="G310" s="15" t="s">
        <v>383</v>
      </c>
      <c r="H310" s="16" t="s">
        <v>384</v>
      </c>
      <c r="I310" s="15" t="s">
        <v>384</v>
      </c>
      <c r="J310" s="16" t="s">
        <v>384</v>
      </c>
      <c r="K310" s="18">
        <v>183.23</v>
      </c>
      <c r="L310" s="19">
        <v>0</v>
      </c>
      <c r="M310" s="19">
        <v>21.99</v>
      </c>
      <c r="N310" s="19">
        <v>-3.66</v>
      </c>
      <c r="O310" s="90">
        <f>SUM(K310:N310)</f>
        <v>201.56</v>
      </c>
      <c r="P310" s="78">
        <v>13242</v>
      </c>
    </row>
    <row r="311" spans="1:16" x14ac:dyDescent="0.2">
      <c r="A311" s="10">
        <v>301</v>
      </c>
      <c r="B311" s="15" t="s">
        <v>551</v>
      </c>
      <c r="C311" s="15" t="s">
        <v>551</v>
      </c>
      <c r="D311" s="27" t="str">
        <f>VLOOKUP(B311,'TAX INFO'!$B$2:$G$874,3,0)</f>
        <v>Majestics Energy Corporation</v>
      </c>
      <c r="E311" s="27" t="str">
        <f>VLOOKUP(B311,'TAX INFO'!$B$2:$G$874,5,0)</f>
        <v>006-986-390-000</v>
      </c>
      <c r="F311" s="15" t="s">
        <v>382</v>
      </c>
      <c r="G311" s="15" t="s">
        <v>383</v>
      </c>
      <c r="H311" s="16" t="s">
        <v>384</v>
      </c>
      <c r="I311" s="15" t="s">
        <v>383</v>
      </c>
      <c r="J311" s="16" t="s">
        <v>384</v>
      </c>
      <c r="K311" s="18">
        <v>1.82</v>
      </c>
      <c r="L311" s="19">
        <v>0</v>
      </c>
      <c r="M311" s="19">
        <v>0.22</v>
      </c>
      <c r="N311" s="19">
        <v>-0.04</v>
      </c>
      <c r="O311" s="90">
        <f>SUM(K311:N311)</f>
        <v>2</v>
      </c>
      <c r="P311" s="78">
        <v>13243</v>
      </c>
    </row>
    <row r="312" spans="1:16" x14ac:dyDescent="0.2">
      <c r="A312" s="10">
        <v>302</v>
      </c>
      <c r="B312" s="15" t="s">
        <v>552</v>
      </c>
      <c r="C312" s="15" t="s">
        <v>552</v>
      </c>
      <c r="D312" s="27" t="str">
        <f>VLOOKUP(B312,'TAX INFO'!$B$2:$G$874,3,0)</f>
        <v xml:space="preserve">Mactan Electric Company </v>
      </c>
      <c r="E312" s="27" t="str">
        <f>VLOOKUP(B312,'TAX INFO'!$B$2:$G$874,5,0)</f>
        <v>000-259-873-000</v>
      </c>
      <c r="F312" s="15" t="s">
        <v>385</v>
      </c>
      <c r="G312" s="15" t="s">
        <v>383</v>
      </c>
      <c r="H312" s="16" t="s">
        <v>384</v>
      </c>
      <c r="I312" s="15" t="s">
        <v>384</v>
      </c>
      <c r="J312" s="16" t="s">
        <v>384</v>
      </c>
      <c r="K312" s="18">
        <v>141088.67000000001</v>
      </c>
      <c r="L312" s="19">
        <v>0</v>
      </c>
      <c r="M312" s="19">
        <v>16930.64</v>
      </c>
      <c r="N312" s="19">
        <v>-2821.77</v>
      </c>
      <c r="O312" s="90">
        <f>SUM(K312:N312)</f>
        <v>155197.54</v>
      </c>
      <c r="P312" s="78">
        <v>13244</v>
      </c>
    </row>
    <row r="313" spans="1:16" x14ac:dyDescent="0.2">
      <c r="A313" s="10">
        <v>303</v>
      </c>
      <c r="B313" s="15" t="s">
        <v>219</v>
      </c>
      <c r="C313" s="15" t="s">
        <v>219</v>
      </c>
      <c r="D313" s="27" t="str">
        <f>VLOOKUP(B313,'TAX INFO'!$B$2:$G$874,3,0)</f>
        <v>Mabuhay Energy Corporation</v>
      </c>
      <c r="E313" s="27" t="str">
        <f>VLOOKUP(B313,'TAX INFO'!$B$2:$G$874,5,0)</f>
        <v>009-541-806-000</v>
      </c>
      <c r="F313" s="15" t="s">
        <v>385</v>
      </c>
      <c r="G313" s="15" t="s">
        <v>383</v>
      </c>
      <c r="H313" s="16" t="s">
        <v>384</v>
      </c>
      <c r="I313" s="15" t="s">
        <v>384</v>
      </c>
      <c r="J313" s="16" t="s">
        <v>384</v>
      </c>
      <c r="K313" s="18">
        <v>8210.0400000000009</v>
      </c>
      <c r="L313" s="19">
        <v>0</v>
      </c>
      <c r="M313" s="19">
        <v>985.2</v>
      </c>
      <c r="N313" s="19">
        <v>-164.2</v>
      </c>
      <c r="O313" s="90">
        <f>SUM(K313:N313)</f>
        <v>9031.0400000000009</v>
      </c>
      <c r="P313" s="78">
        <v>13245</v>
      </c>
    </row>
    <row r="314" spans="1:16" x14ac:dyDescent="0.2">
      <c r="A314" s="10">
        <v>304</v>
      </c>
      <c r="B314" s="15" t="s">
        <v>551</v>
      </c>
      <c r="C314" s="15" t="s">
        <v>553</v>
      </c>
      <c r="D314" s="27" t="str">
        <f>VLOOKUP(B314,'TAX INFO'!$B$2:$G$874,3,0)</f>
        <v>Majestics Energy Corporation</v>
      </c>
      <c r="E314" s="27" t="str">
        <f>VLOOKUP(B314,'TAX INFO'!$B$2:$G$874,5,0)</f>
        <v>006-986-390-000</v>
      </c>
      <c r="F314" s="15" t="s">
        <v>385</v>
      </c>
      <c r="G314" s="15" t="s">
        <v>383</v>
      </c>
      <c r="H314" s="16" t="s">
        <v>384</v>
      </c>
      <c r="I314" s="15" t="s">
        <v>383</v>
      </c>
      <c r="J314" s="16" t="s">
        <v>384</v>
      </c>
      <c r="K314" s="18">
        <v>198.09</v>
      </c>
      <c r="L314" s="19">
        <v>0</v>
      </c>
      <c r="M314" s="19">
        <v>23.77</v>
      </c>
      <c r="N314" s="19">
        <v>-3.96</v>
      </c>
      <c r="O314" s="90">
        <f>SUM(K314:N314)</f>
        <v>217.9</v>
      </c>
      <c r="P314" s="78">
        <v>13243</v>
      </c>
    </row>
    <row r="315" spans="1:16" x14ac:dyDescent="0.2">
      <c r="A315" s="10">
        <v>305</v>
      </c>
      <c r="B315" s="15" t="s">
        <v>554</v>
      </c>
      <c r="C315" s="15" t="s">
        <v>554</v>
      </c>
      <c r="D315" s="27" t="str">
        <f>VLOOKUP(B315,'TAX INFO'!$B$2:$G$874,3,0)</f>
        <v xml:space="preserve">Mapalad Energy Generating Corporation </v>
      </c>
      <c r="E315" s="27" t="str">
        <f>VLOOKUP(B315,'TAX INFO'!$B$2:$G$874,5,0)</f>
        <v>413-583-943-000</v>
      </c>
      <c r="F315" s="15" t="s">
        <v>382</v>
      </c>
      <c r="G315" s="15" t="s">
        <v>383</v>
      </c>
      <c r="H315" s="16" t="s">
        <v>384</v>
      </c>
      <c r="I315" s="15" t="s">
        <v>384</v>
      </c>
      <c r="J315" s="16" t="s">
        <v>384</v>
      </c>
      <c r="K315" s="18">
        <v>0.71</v>
      </c>
      <c r="L315" s="19">
        <v>0</v>
      </c>
      <c r="M315" s="19">
        <v>0.09</v>
      </c>
      <c r="N315" s="19">
        <v>-0.01</v>
      </c>
      <c r="O315" s="90">
        <f>SUM(K315:N315)</f>
        <v>0.78999999999999992</v>
      </c>
      <c r="P315" s="78">
        <v>13246</v>
      </c>
    </row>
    <row r="316" spans="1:16" x14ac:dyDescent="0.2">
      <c r="A316" s="10">
        <v>306</v>
      </c>
      <c r="B316" s="15" t="s">
        <v>413</v>
      </c>
      <c r="C316" s="15" t="s">
        <v>367</v>
      </c>
      <c r="D316" s="27" t="str">
        <f>VLOOKUP(B316,'TAX INFO'!$B$2:$G$874,3,0)</f>
        <v xml:space="preserve">Therma Luzon, Inc. </v>
      </c>
      <c r="E316" s="27" t="str">
        <f>VLOOKUP(B316,'TAX INFO'!$B$2:$G$874,5,0)</f>
        <v>266-567-164-000</v>
      </c>
      <c r="F316" s="15" t="s">
        <v>385</v>
      </c>
      <c r="G316" s="15" t="s">
        <v>383</v>
      </c>
      <c r="H316" s="16" t="s">
        <v>384</v>
      </c>
      <c r="I316" s="15" t="s">
        <v>384</v>
      </c>
      <c r="J316" s="16" t="s">
        <v>384</v>
      </c>
      <c r="K316" s="18">
        <v>2888.06</v>
      </c>
      <c r="L316" s="19">
        <v>0</v>
      </c>
      <c r="M316" s="19">
        <v>346.57</v>
      </c>
      <c r="N316" s="19">
        <v>-57.76</v>
      </c>
      <c r="O316" s="90">
        <f>SUM(K316:N316)</f>
        <v>3176.87</v>
      </c>
      <c r="P316" s="78">
        <v>13101</v>
      </c>
    </row>
    <row r="317" spans="1:16" x14ac:dyDescent="0.2">
      <c r="A317" s="10">
        <v>307</v>
      </c>
      <c r="B317" s="15" t="s">
        <v>222</v>
      </c>
      <c r="C317" s="15" t="s">
        <v>222</v>
      </c>
      <c r="D317" s="27" t="str">
        <f>VLOOKUP(B317,'TAX INFO'!$B$2:$G$874,3,0)</f>
        <v xml:space="preserve">Manila Electric Company </v>
      </c>
      <c r="E317" s="27" t="str">
        <f>VLOOKUP(B317,'TAX INFO'!$B$2:$G$874,5,0)</f>
        <v>000-101-528-000</v>
      </c>
      <c r="F317" s="15" t="s">
        <v>385</v>
      </c>
      <c r="G317" s="15" t="s">
        <v>383</v>
      </c>
      <c r="H317" s="16" t="s">
        <v>384</v>
      </c>
      <c r="I317" s="15" t="s">
        <v>384</v>
      </c>
      <c r="J317" s="16" t="s">
        <v>384</v>
      </c>
      <c r="K317" s="18">
        <v>2296414.17</v>
      </c>
      <c r="L317" s="19">
        <v>0</v>
      </c>
      <c r="M317" s="19">
        <v>275569.7</v>
      </c>
      <c r="N317" s="19">
        <v>-45928.28</v>
      </c>
      <c r="O317" s="90">
        <f>SUM(K317:N317)</f>
        <v>2526055.5900000003</v>
      </c>
      <c r="P317" s="78">
        <v>13145</v>
      </c>
    </row>
    <row r="318" spans="1:16" x14ac:dyDescent="0.2">
      <c r="A318" s="10">
        <v>308</v>
      </c>
      <c r="B318" s="15" t="s">
        <v>231</v>
      </c>
      <c r="C318" s="15" t="s">
        <v>231</v>
      </c>
      <c r="D318" s="27" t="str">
        <f>VLOOKUP(B318,'TAX INFO'!$B$2:$G$874,3,0)</f>
        <v>MeridianX Inc.</v>
      </c>
      <c r="E318" s="27" t="str">
        <f>VLOOKUP(B318,'TAX INFO'!$B$2:$G$874,5,0)</f>
        <v>009-464-447-000</v>
      </c>
      <c r="F318" s="15" t="s">
        <v>385</v>
      </c>
      <c r="G318" s="15" t="s">
        <v>383</v>
      </c>
      <c r="H318" s="16" t="s">
        <v>384</v>
      </c>
      <c r="I318" s="15" t="s">
        <v>384</v>
      </c>
      <c r="J318" s="16" t="s">
        <v>384</v>
      </c>
      <c r="K318" s="18">
        <v>944.63</v>
      </c>
      <c r="L318" s="19">
        <v>0</v>
      </c>
      <c r="M318" s="19">
        <v>113.36</v>
      </c>
      <c r="N318" s="19">
        <v>-18.89</v>
      </c>
      <c r="O318" s="90">
        <f>SUM(K318:N318)</f>
        <v>1039.0999999999999</v>
      </c>
      <c r="P318" s="78">
        <v>13247</v>
      </c>
    </row>
    <row r="319" spans="1:16" x14ac:dyDescent="0.2">
      <c r="A319" s="10">
        <v>309</v>
      </c>
      <c r="B319" s="15" t="s">
        <v>555</v>
      </c>
      <c r="C319" s="15" t="s">
        <v>555</v>
      </c>
      <c r="D319" s="27" t="str">
        <f>VLOOKUP(B319,'TAX INFO'!$B$2:$G$874,3,0)</f>
        <v xml:space="preserve">Mactan Enerzone Corporation </v>
      </c>
      <c r="E319" s="27" t="str">
        <f>VLOOKUP(B319,'TAX INFO'!$B$2:$G$874,5,0)</f>
        <v>250-327-890-000</v>
      </c>
      <c r="F319" s="15" t="s">
        <v>385</v>
      </c>
      <c r="G319" s="15" t="s">
        <v>383</v>
      </c>
      <c r="H319" s="16" t="s">
        <v>384</v>
      </c>
      <c r="I319" s="15" t="s">
        <v>384</v>
      </c>
      <c r="J319" s="16" t="s">
        <v>384</v>
      </c>
      <c r="K319" s="18">
        <v>3444.67</v>
      </c>
      <c r="L319" s="19">
        <v>0</v>
      </c>
      <c r="M319" s="19">
        <v>413.36</v>
      </c>
      <c r="N319" s="19">
        <v>-68.89</v>
      </c>
      <c r="O319" s="90">
        <f>SUM(K319:N319)</f>
        <v>3789.1400000000003</v>
      </c>
      <c r="P319" s="78">
        <v>13248</v>
      </c>
    </row>
    <row r="320" spans="1:16" x14ac:dyDescent="0.2">
      <c r="A320" s="10">
        <v>310</v>
      </c>
      <c r="B320" s="15" t="s">
        <v>556</v>
      </c>
      <c r="C320" s="15" t="s">
        <v>556</v>
      </c>
      <c r="D320" s="27" t="str">
        <f>VLOOKUP(B320,'TAX INFO'!$B$2:$G$874,3,0)</f>
        <v>Mindoro Grid Corporation</v>
      </c>
      <c r="E320" s="27" t="str">
        <f>VLOOKUP(B320,'TAX INFO'!$B$2:$G$874,5,0)</f>
        <v>007-900-016-000</v>
      </c>
      <c r="F320" s="15" t="s">
        <v>382</v>
      </c>
      <c r="G320" s="15" t="s">
        <v>383</v>
      </c>
      <c r="H320" s="16" t="s">
        <v>384</v>
      </c>
      <c r="I320" s="15" t="s">
        <v>383</v>
      </c>
      <c r="J320" s="16" t="s">
        <v>383</v>
      </c>
      <c r="K320" s="18">
        <v>0</v>
      </c>
      <c r="L320" s="19">
        <v>0.27</v>
      </c>
      <c r="M320" s="19">
        <v>0</v>
      </c>
      <c r="N320" s="19">
        <v>-0.01</v>
      </c>
      <c r="O320" s="90">
        <f>SUM(K320:N320)</f>
        <v>0.26</v>
      </c>
      <c r="P320" s="78">
        <v>13249</v>
      </c>
    </row>
    <row r="321" spans="1:16" x14ac:dyDescent="0.2">
      <c r="A321" s="10">
        <v>311</v>
      </c>
      <c r="B321" s="15" t="s">
        <v>556</v>
      </c>
      <c r="C321" s="15" t="s">
        <v>557</v>
      </c>
      <c r="D321" s="27" t="str">
        <f>VLOOKUP(B321,'TAX INFO'!$B$2:$G$874,3,0)</f>
        <v>Mindoro Grid Corporation</v>
      </c>
      <c r="E321" s="27" t="str">
        <f>VLOOKUP(B321,'TAX INFO'!$B$2:$G$874,5,0)</f>
        <v>007-900-016-000</v>
      </c>
      <c r="F321" s="15" t="s">
        <v>385</v>
      </c>
      <c r="G321" s="15" t="s">
        <v>383</v>
      </c>
      <c r="H321" s="16" t="s">
        <v>384</v>
      </c>
      <c r="I321" s="15" t="s">
        <v>383</v>
      </c>
      <c r="J321" s="16" t="s">
        <v>383</v>
      </c>
      <c r="K321" s="18">
        <v>0</v>
      </c>
      <c r="L321" s="19">
        <v>0.17</v>
      </c>
      <c r="M321" s="19">
        <v>0</v>
      </c>
      <c r="N321" s="19">
        <v>0</v>
      </c>
      <c r="O321" s="90">
        <f>SUM(K321:N321)</f>
        <v>0.17</v>
      </c>
      <c r="P321" s="78">
        <v>13249</v>
      </c>
    </row>
    <row r="322" spans="1:16" x14ac:dyDescent="0.2">
      <c r="A322" s="10">
        <v>312</v>
      </c>
      <c r="B322" s="15" t="s">
        <v>558</v>
      </c>
      <c r="C322" s="15" t="s">
        <v>558</v>
      </c>
      <c r="D322" s="27" t="str">
        <f>VLOOKUP(B322,'TAX INFO'!$B$2:$G$874,3,0)</f>
        <v>Maibarara Geothermal, Inc.</v>
      </c>
      <c r="E322" s="27" t="str">
        <f>VLOOKUP(B322,'TAX INFO'!$B$2:$G$874,5,0)</f>
        <v>007-843-328-000</v>
      </c>
      <c r="F322" s="15" t="s">
        <v>382</v>
      </c>
      <c r="G322" s="15" t="s">
        <v>383</v>
      </c>
      <c r="H322" s="16" t="s">
        <v>383</v>
      </c>
      <c r="I322" s="15" t="s">
        <v>383</v>
      </c>
      <c r="J322" s="16" t="s">
        <v>383</v>
      </c>
      <c r="K322" s="18">
        <v>0</v>
      </c>
      <c r="L322" s="19">
        <v>7586.13</v>
      </c>
      <c r="M322" s="19">
        <v>0</v>
      </c>
      <c r="N322" s="19">
        <v>-151.72</v>
      </c>
      <c r="O322" s="90">
        <f>SUM(K322:N322)</f>
        <v>7434.41</v>
      </c>
      <c r="P322" s="78">
        <v>13250</v>
      </c>
    </row>
    <row r="323" spans="1:16" x14ac:dyDescent="0.2">
      <c r="A323" s="10">
        <v>313</v>
      </c>
      <c r="B323" s="15" t="s">
        <v>526</v>
      </c>
      <c r="C323" s="15" t="s">
        <v>559</v>
      </c>
      <c r="D323" s="27" t="str">
        <f>VLOOKUP(B323,'TAX INFO'!$B$2:$G$874,3,0)</f>
        <v xml:space="preserve">SN Aboitiz Power - Magat, Inc. </v>
      </c>
      <c r="E323" s="27" t="str">
        <f>VLOOKUP(B323,'TAX INFO'!$B$2:$G$874,5,0)</f>
        <v>242-224-593-000</v>
      </c>
      <c r="F323" s="15" t="s">
        <v>385</v>
      </c>
      <c r="G323" s="15" t="s">
        <v>383</v>
      </c>
      <c r="H323" s="16" t="s">
        <v>384</v>
      </c>
      <c r="I323" s="15" t="s">
        <v>384</v>
      </c>
      <c r="J323" s="16" t="s">
        <v>384</v>
      </c>
      <c r="K323" s="18">
        <v>156.18</v>
      </c>
      <c r="L323" s="19">
        <v>0</v>
      </c>
      <c r="M323" s="19">
        <v>18.739999999999998</v>
      </c>
      <c r="N323" s="19">
        <v>-3.12</v>
      </c>
      <c r="O323" s="90">
        <f>SUM(K323:N323)</f>
        <v>171.8</v>
      </c>
      <c r="P323" s="78">
        <v>13216</v>
      </c>
    </row>
    <row r="324" spans="1:16" x14ac:dyDescent="0.2">
      <c r="A324" s="10">
        <v>314</v>
      </c>
      <c r="B324" s="15" t="s">
        <v>560</v>
      </c>
      <c r="C324" s="15" t="s">
        <v>560</v>
      </c>
      <c r="D324" s="27" t="str">
        <f>VLOOKUP(B324,'TAX INFO'!$B$2:$G$874,3,0)</f>
        <v>Majayjay Hydropower Company, Inc</v>
      </c>
      <c r="E324" s="27" t="str">
        <f>VLOOKUP(B324,'TAX INFO'!$B$2:$G$874,5,0)</f>
        <v>006-998-745</v>
      </c>
      <c r="F324" s="15" t="s">
        <v>382</v>
      </c>
      <c r="G324" s="15" t="s">
        <v>383</v>
      </c>
      <c r="H324" s="16" t="s">
        <v>383</v>
      </c>
      <c r="I324" s="15" t="s">
        <v>383</v>
      </c>
      <c r="J324" s="16" t="s">
        <v>384</v>
      </c>
      <c r="K324" s="18">
        <v>0.84</v>
      </c>
      <c r="L324" s="19">
        <v>0</v>
      </c>
      <c r="M324" s="19">
        <v>0.1</v>
      </c>
      <c r="N324" s="19">
        <v>-0.02</v>
      </c>
      <c r="O324" s="90">
        <f>SUM(K324:N324)</f>
        <v>0.91999999999999993</v>
      </c>
      <c r="P324" s="78">
        <v>13251</v>
      </c>
    </row>
    <row r="325" spans="1:16" x14ac:dyDescent="0.2">
      <c r="A325" s="10">
        <v>315</v>
      </c>
      <c r="B325" s="15" t="s">
        <v>561</v>
      </c>
      <c r="C325" s="15" t="s">
        <v>561</v>
      </c>
      <c r="D325" s="27" t="str">
        <f>VLOOKUP(B325,'TAX INFO'!$B$2:$G$874,3,0)</f>
        <v xml:space="preserve">Iligan Light &amp; Power, Inc. </v>
      </c>
      <c r="E325" s="27" t="str">
        <f>VLOOKUP(B325,'TAX INFO'!$B$2:$G$874,5,0)</f>
        <v>000-555-133-00000</v>
      </c>
      <c r="F325" s="15" t="s">
        <v>385</v>
      </c>
      <c r="G325" s="15" t="s">
        <v>383</v>
      </c>
      <c r="H325" s="16" t="s">
        <v>384</v>
      </c>
      <c r="I325" s="15" t="s">
        <v>384</v>
      </c>
      <c r="J325" s="16" t="s">
        <v>384</v>
      </c>
      <c r="K325" s="18">
        <v>33192.49</v>
      </c>
      <c r="L325" s="19">
        <v>0</v>
      </c>
      <c r="M325" s="19">
        <v>3983.1</v>
      </c>
      <c r="N325" s="19">
        <v>-663.85</v>
      </c>
      <c r="O325" s="90">
        <f>SUM(K325:N325)</f>
        <v>36511.74</v>
      </c>
      <c r="P325" s="78">
        <v>13252</v>
      </c>
    </row>
    <row r="326" spans="1:16" x14ac:dyDescent="0.2">
      <c r="A326" s="10">
        <v>316</v>
      </c>
      <c r="B326" s="15" t="s">
        <v>562</v>
      </c>
      <c r="C326" s="15" t="s">
        <v>232</v>
      </c>
      <c r="D326" s="27" t="str">
        <f>VLOOKUP(B326,'TAX INFO'!$B$2:$G$874,3,0)</f>
        <v xml:space="preserve">Mindanao Energy Systems, Inc. </v>
      </c>
      <c r="E326" s="27" t="str">
        <f>VLOOKUP(B326,'TAX INFO'!$B$2:$G$874,5,0)</f>
        <v>001-922-269-00000</v>
      </c>
      <c r="F326" s="15" t="s">
        <v>382</v>
      </c>
      <c r="G326" s="15" t="s">
        <v>383</v>
      </c>
      <c r="H326" s="16" t="s">
        <v>384</v>
      </c>
      <c r="I326" s="15" t="s">
        <v>383</v>
      </c>
      <c r="J326" s="16" t="s">
        <v>384</v>
      </c>
      <c r="K326" s="18">
        <v>0.01</v>
      </c>
      <c r="L326" s="19">
        <v>0</v>
      </c>
      <c r="M326" s="19">
        <v>0</v>
      </c>
      <c r="N326" s="19">
        <v>0</v>
      </c>
      <c r="O326" s="90">
        <f>SUM(K326:N326)</f>
        <v>0.01</v>
      </c>
      <c r="P326" s="78">
        <v>13253</v>
      </c>
    </row>
    <row r="327" spans="1:16" x14ac:dyDescent="0.2">
      <c r="A327" s="10">
        <v>317</v>
      </c>
      <c r="B327" s="15" t="s">
        <v>562</v>
      </c>
      <c r="C327" s="15" t="s">
        <v>233</v>
      </c>
      <c r="D327" s="27" t="str">
        <f>VLOOKUP(B327,'TAX INFO'!$B$2:$G$874,3,0)</f>
        <v xml:space="preserve">Mindanao Energy Systems, Inc. </v>
      </c>
      <c r="E327" s="27" t="str">
        <f>VLOOKUP(B327,'TAX INFO'!$B$2:$G$874,5,0)</f>
        <v>001-922-269-00000</v>
      </c>
      <c r="F327" s="15" t="s">
        <v>382</v>
      </c>
      <c r="G327" s="15" t="s">
        <v>383</v>
      </c>
      <c r="H327" s="16" t="s">
        <v>384</v>
      </c>
      <c r="I327" s="15" t="s">
        <v>384</v>
      </c>
      <c r="J327" s="16" t="s">
        <v>384</v>
      </c>
      <c r="K327" s="18">
        <v>0</v>
      </c>
      <c r="L327" s="19">
        <v>0</v>
      </c>
      <c r="M327" s="19">
        <v>0</v>
      </c>
      <c r="N327" s="19">
        <v>0</v>
      </c>
      <c r="O327" s="90">
        <f>SUM(K327:N327)</f>
        <v>0</v>
      </c>
      <c r="P327" s="78">
        <v>13253</v>
      </c>
    </row>
    <row r="328" spans="1:16" x14ac:dyDescent="0.2">
      <c r="A328" s="10">
        <v>318</v>
      </c>
      <c r="B328" s="15" t="s">
        <v>234</v>
      </c>
      <c r="C328" s="15" t="s">
        <v>234</v>
      </c>
      <c r="D328" s="27" t="str">
        <f>VLOOKUP(B328,'TAX INFO'!$B$2:$G$874,3,0)</f>
        <v xml:space="preserve">Minergy Power Corporation </v>
      </c>
      <c r="E328" s="27" t="str">
        <f>VLOOKUP(B328,'TAX INFO'!$B$2:$G$874,5,0)</f>
        <v>008-473-395-000</v>
      </c>
      <c r="F328" s="15" t="s">
        <v>382</v>
      </c>
      <c r="G328" s="15" t="s">
        <v>383</v>
      </c>
      <c r="H328" s="16" t="s">
        <v>384</v>
      </c>
      <c r="I328" s="15" t="s">
        <v>384</v>
      </c>
      <c r="J328" s="16" t="s">
        <v>384</v>
      </c>
      <c r="K328" s="18">
        <v>0.05</v>
      </c>
      <c r="L328" s="19">
        <v>0</v>
      </c>
      <c r="M328" s="19">
        <v>0.01</v>
      </c>
      <c r="N328" s="19">
        <v>0</v>
      </c>
      <c r="O328" s="90">
        <f>SUM(K328:N328)</f>
        <v>6.0000000000000005E-2</v>
      </c>
      <c r="P328" s="78">
        <v>13254</v>
      </c>
    </row>
    <row r="329" spans="1:16" x14ac:dyDescent="0.2">
      <c r="A329" s="10">
        <v>319</v>
      </c>
      <c r="B329" s="15" t="s">
        <v>563</v>
      </c>
      <c r="C329" s="15" t="s">
        <v>563</v>
      </c>
      <c r="D329" s="27" t="str">
        <f>VLOOKUP(B329,'TAX INFO'!$B$2:$G$874,3,0)</f>
        <v>Montalban Methane Power Corp.</v>
      </c>
      <c r="E329" s="27" t="str">
        <f>VLOOKUP(B329,'TAX INFO'!$B$2:$G$874,5,0)</f>
        <v>006-604-154-000</v>
      </c>
      <c r="F329" s="15" t="s">
        <v>382</v>
      </c>
      <c r="G329" s="15" t="s">
        <v>383</v>
      </c>
      <c r="H329" s="16" t="s">
        <v>384</v>
      </c>
      <c r="I329" s="15" t="s">
        <v>383</v>
      </c>
      <c r="J329" s="16" t="s">
        <v>383</v>
      </c>
      <c r="K329" s="18">
        <v>0</v>
      </c>
      <c r="L329" s="19">
        <v>0.22</v>
      </c>
      <c r="M329" s="19">
        <v>0</v>
      </c>
      <c r="N329" s="19">
        <v>0</v>
      </c>
      <c r="O329" s="90">
        <f>SUM(K329:N329)</f>
        <v>0.22</v>
      </c>
      <c r="P329" s="78">
        <v>13255</v>
      </c>
    </row>
    <row r="330" spans="1:16" x14ac:dyDescent="0.2">
      <c r="A330" s="10">
        <v>320</v>
      </c>
      <c r="B330" s="15" t="s">
        <v>235</v>
      </c>
      <c r="C330" s="15" t="s">
        <v>235</v>
      </c>
      <c r="D330" s="27" t="str">
        <f>VLOOKUP(B330,'TAX INFO'!$B$2:$G$874,3,0)</f>
        <v xml:space="preserve">Misamis Occidental I Electric Cooperative, Inc. </v>
      </c>
      <c r="E330" s="27" t="str">
        <f>VLOOKUP(B330,'TAX INFO'!$B$2:$G$874,5,0)</f>
        <v>002-194-885</v>
      </c>
      <c r="F330" s="15" t="s">
        <v>385</v>
      </c>
      <c r="G330" s="15" t="s">
        <v>383</v>
      </c>
      <c r="H330" s="16" t="s">
        <v>384</v>
      </c>
      <c r="I330" s="15" t="s">
        <v>384</v>
      </c>
      <c r="J330" s="16" t="s">
        <v>384</v>
      </c>
      <c r="K330" s="18">
        <v>2724.31</v>
      </c>
      <c r="L330" s="19">
        <v>0</v>
      </c>
      <c r="M330" s="19">
        <v>326.92</v>
      </c>
      <c r="N330" s="19">
        <v>-54.49</v>
      </c>
      <c r="O330" s="90">
        <f>SUM(K330:N330)</f>
        <v>2996.7400000000002</v>
      </c>
      <c r="P330" s="78">
        <v>13256</v>
      </c>
    </row>
    <row r="331" spans="1:16" x14ac:dyDescent="0.2">
      <c r="A331" s="10">
        <v>321</v>
      </c>
      <c r="B331" s="15" t="s">
        <v>476</v>
      </c>
      <c r="C331" s="15" t="s">
        <v>153</v>
      </c>
      <c r="D331" s="27" t="str">
        <f>VLOOKUP(B331,'TAX INFO'!$B$2:$G$874,3,0)</f>
        <v xml:space="preserve">FDC Misamis Power Corporation </v>
      </c>
      <c r="E331" s="27" t="str">
        <f>VLOOKUP(B331,'TAX INFO'!$B$2:$G$874,5,0)</f>
        <v>007-475-436-00000</v>
      </c>
      <c r="F331" s="15" t="s">
        <v>385</v>
      </c>
      <c r="G331" s="15" t="s">
        <v>383</v>
      </c>
      <c r="H331" s="16" t="s">
        <v>384</v>
      </c>
      <c r="I331" s="15" t="s">
        <v>384</v>
      </c>
      <c r="J331" s="16" t="s">
        <v>384</v>
      </c>
      <c r="K331" s="18">
        <v>9351.3799999999992</v>
      </c>
      <c r="L331" s="19">
        <v>0</v>
      </c>
      <c r="M331" s="19">
        <v>1122.17</v>
      </c>
      <c r="N331" s="19">
        <v>-187.03</v>
      </c>
      <c r="O331" s="90">
        <f>SUM(K331:N331)</f>
        <v>10286.519999999999</v>
      </c>
      <c r="P331" s="78">
        <v>13173</v>
      </c>
    </row>
    <row r="332" spans="1:16" x14ac:dyDescent="0.2">
      <c r="A332" s="10">
        <v>322</v>
      </c>
      <c r="B332" s="15" t="s">
        <v>237</v>
      </c>
      <c r="C332" s="15" t="s">
        <v>237</v>
      </c>
      <c r="D332" s="27" t="str">
        <f>VLOOKUP(B332,'TAX INFO'!$B$2:$G$874,3,0)</f>
        <v xml:space="preserve">Monte Solar Energy, Inc. </v>
      </c>
      <c r="E332" s="27" t="str">
        <f>VLOOKUP(B332,'TAX INFO'!$B$2:$G$874,5,0)</f>
        <v>008-828-119-000</v>
      </c>
      <c r="F332" s="15" t="s">
        <v>382</v>
      </c>
      <c r="G332" s="15" t="s">
        <v>383</v>
      </c>
      <c r="H332" s="16" t="s">
        <v>384</v>
      </c>
      <c r="I332" s="15" t="s">
        <v>383</v>
      </c>
      <c r="J332" s="16" t="s">
        <v>383</v>
      </c>
      <c r="K332" s="18">
        <v>0</v>
      </c>
      <c r="L332" s="19">
        <v>0.79</v>
      </c>
      <c r="M332" s="19">
        <v>0</v>
      </c>
      <c r="N332" s="19">
        <v>-0.02</v>
      </c>
      <c r="O332" s="90">
        <f>SUM(K332:N332)</f>
        <v>0.77</v>
      </c>
      <c r="P332" s="78">
        <v>13257</v>
      </c>
    </row>
    <row r="333" spans="1:16" x14ac:dyDescent="0.2">
      <c r="A333" s="10">
        <v>323</v>
      </c>
      <c r="B333" s="15" t="s">
        <v>237</v>
      </c>
      <c r="C333" s="15" t="s">
        <v>238</v>
      </c>
      <c r="D333" s="27" t="str">
        <f>VLOOKUP(B333,'TAX INFO'!$B$2:$G$874,3,0)</f>
        <v xml:space="preserve">Monte Solar Energy, Inc. </v>
      </c>
      <c r="E333" s="27" t="str">
        <f>VLOOKUP(B333,'TAX INFO'!$B$2:$G$874,5,0)</f>
        <v>008-828-119-000</v>
      </c>
      <c r="F333" s="15" t="s">
        <v>385</v>
      </c>
      <c r="G333" s="15" t="s">
        <v>383</v>
      </c>
      <c r="H333" s="16" t="s">
        <v>384</v>
      </c>
      <c r="I333" s="15" t="s">
        <v>383</v>
      </c>
      <c r="J333" s="16" t="s">
        <v>383</v>
      </c>
      <c r="K333" s="18">
        <v>0</v>
      </c>
      <c r="L333" s="19">
        <v>75.95</v>
      </c>
      <c r="M333" s="19">
        <v>0</v>
      </c>
      <c r="N333" s="19">
        <v>-1.52</v>
      </c>
      <c r="O333" s="90">
        <f>SUM(K333:N333)</f>
        <v>74.430000000000007</v>
      </c>
      <c r="P333" s="78">
        <v>13257</v>
      </c>
    </row>
    <row r="334" spans="1:16" x14ac:dyDescent="0.2">
      <c r="A334" s="10">
        <v>324</v>
      </c>
      <c r="B334" s="15" t="s">
        <v>239</v>
      </c>
      <c r="C334" s="15" t="s">
        <v>239</v>
      </c>
      <c r="D334" s="27" t="str">
        <f>VLOOKUP(B334,'TAX INFO'!$B$2:$G$874,3,0)</f>
        <v xml:space="preserve">Mountain Province Electric Cooperative, Inc. </v>
      </c>
      <c r="E334" s="27" t="str">
        <f>VLOOKUP(B334,'TAX INFO'!$B$2:$G$874,5,0)</f>
        <v>004-510-071-000</v>
      </c>
      <c r="F334" s="15" t="s">
        <v>385</v>
      </c>
      <c r="G334" s="15" t="s">
        <v>383</v>
      </c>
      <c r="H334" s="16" t="s">
        <v>384</v>
      </c>
      <c r="I334" s="15" t="s">
        <v>384</v>
      </c>
      <c r="J334" s="16" t="s">
        <v>384</v>
      </c>
      <c r="K334" s="18">
        <v>8768.27</v>
      </c>
      <c r="L334" s="19">
        <v>0</v>
      </c>
      <c r="M334" s="19">
        <v>1052.19</v>
      </c>
      <c r="N334" s="19">
        <v>-175.37</v>
      </c>
      <c r="O334" s="90">
        <f>SUM(K334:N334)</f>
        <v>9645.09</v>
      </c>
      <c r="P334" s="78">
        <v>13258</v>
      </c>
    </row>
    <row r="335" spans="1:16" x14ac:dyDescent="0.2">
      <c r="A335" s="10">
        <v>325</v>
      </c>
      <c r="B335" s="15" t="s">
        <v>564</v>
      </c>
      <c r="C335" s="15" t="s">
        <v>564</v>
      </c>
      <c r="D335" s="27" t="str">
        <f>VLOOKUP(B335,'TAX INFO'!$B$2:$G$874,3,0)</f>
        <v xml:space="preserve">MORE Electric and Power Corporation </v>
      </c>
      <c r="E335" s="27" t="str">
        <f>VLOOKUP(B335,'TAX INFO'!$B$2:$G$874,5,0)</f>
        <v>007-106-367-000</v>
      </c>
      <c r="F335" s="15" t="s">
        <v>385</v>
      </c>
      <c r="G335" s="15" t="s">
        <v>383</v>
      </c>
      <c r="H335" s="16" t="s">
        <v>384</v>
      </c>
      <c r="I335" s="15" t="s">
        <v>384</v>
      </c>
      <c r="J335" s="16" t="s">
        <v>384</v>
      </c>
      <c r="K335" s="18">
        <v>39785.72</v>
      </c>
      <c r="L335" s="19">
        <v>0</v>
      </c>
      <c r="M335" s="19">
        <v>4774.29</v>
      </c>
      <c r="N335" s="19">
        <v>-795.71</v>
      </c>
      <c r="O335" s="90">
        <f>SUM(K335:N335)</f>
        <v>43764.3</v>
      </c>
      <c r="P335" s="78">
        <v>13259</v>
      </c>
    </row>
    <row r="336" spans="1:16" x14ac:dyDescent="0.2">
      <c r="A336" s="10">
        <v>326</v>
      </c>
      <c r="B336" s="15" t="s">
        <v>217</v>
      </c>
      <c r="C336" s="15" t="s">
        <v>217</v>
      </c>
      <c r="D336" s="27" t="str">
        <f>VLOOKUP(B336,'TAX INFO'!$B$2:$G$874,3,0)</f>
        <v>Misamis Oriental-1 Rural Electric Service Cooperative, Inc.</v>
      </c>
      <c r="E336" s="27" t="str">
        <f>VLOOKUP(B336,'TAX INFO'!$B$2:$G$874,5,0)</f>
        <v>000-558-337</v>
      </c>
      <c r="F336" s="15" t="s">
        <v>385</v>
      </c>
      <c r="G336" s="15" t="s">
        <v>383</v>
      </c>
      <c r="H336" s="16" t="s">
        <v>384</v>
      </c>
      <c r="I336" s="15" t="s">
        <v>384</v>
      </c>
      <c r="J336" s="16" t="s">
        <v>384</v>
      </c>
      <c r="K336" s="18">
        <v>16349.89</v>
      </c>
      <c r="L336" s="19">
        <v>0</v>
      </c>
      <c r="M336" s="19">
        <v>1961.99</v>
      </c>
      <c r="N336" s="19">
        <v>-327</v>
      </c>
      <c r="O336" s="90">
        <f>SUM(K336:N336)</f>
        <v>17984.88</v>
      </c>
      <c r="P336" s="78">
        <v>13260</v>
      </c>
    </row>
    <row r="337" spans="1:16" x14ac:dyDescent="0.2">
      <c r="A337" s="10">
        <v>327</v>
      </c>
      <c r="B337" s="15" t="s">
        <v>236</v>
      </c>
      <c r="C337" s="15" t="s">
        <v>236</v>
      </c>
      <c r="D337" s="27" t="str">
        <f>VLOOKUP(B337,'TAX INFO'!$B$2:$G$874,3,0)</f>
        <v xml:space="preserve">Misamis Oriental II Rural Electric Service Cooperative, Inc. </v>
      </c>
      <c r="E337" s="27" t="str">
        <f>VLOOKUP(B337,'TAX INFO'!$B$2:$G$874,5,0)</f>
        <v>000576467</v>
      </c>
      <c r="F337" s="15" t="s">
        <v>385</v>
      </c>
      <c r="G337" s="15" t="s">
        <v>383</v>
      </c>
      <c r="H337" s="16" t="s">
        <v>383</v>
      </c>
      <c r="I337" s="15" t="s">
        <v>384</v>
      </c>
      <c r="J337" s="16" t="s">
        <v>384</v>
      </c>
      <c r="K337" s="18">
        <v>641.49</v>
      </c>
      <c r="L337" s="19">
        <v>0</v>
      </c>
      <c r="M337" s="19">
        <v>76.98</v>
      </c>
      <c r="N337" s="19">
        <v>-12.83</v>
      </c>
      <c r="O337" s="90">
        <f>SUM(K337:N337)</f>
        <v>705.64</v>
      </c>
      <c r="P337" s="78">
        <v>13261</v>
      </c>
    </row>
    <row r="338" spans="1:16" x14ac:dyDescent="0.2">
      <c r="A338" s="10">
        <v>328</v>
      </c>
      <c r="B338" s="15" t="s">
        <v>565</v>
      </c>
      <c r="C338" s="15" t="s">
        <v>565</v>
      </c>
      <c r="D338" s="27" t="str">
        <f>VLOOKUP(B338,'TAX INFO'!$B$2:$G$874,3,0)</f>
        <v>MORE Power Barge Inc.</v>
      </c>
      <c r="E338" s="27" t="str">
        <f>VLOOKUP(B338,'TAX INFO'!$B$2:$G$874,5,0)</f>
        <v>601-191-398-000</v>
      </c>
      <c r="F338" s="15" t="s">
        <v>382</v>
      </c>
      <c r="G338" s="15" t="s">
        <v>383</v>
      </c>
      <c r="H338" s="16" t="s">
        <v>384</v>
      </c>
      <c r="I338" s="15" t="s">
        <v>384</v>
      </c>
      <c r="J338" s="16" t="s">
        <v>384</v>
      </c>
      <c r="K338" s="18">
        <v>0</v>
      </c>
      <c r="L338" s="19">
        <v>0</v>
      </c>
      <c r="M338" s="19">
        <v>0</v>
      </c>
      <c r="N338" s="19">
        <v>0</v>
      </c>
      <c r="O338" s="90">
        <f>SUM(K338:N338)</f>
        <v>0</v>
      </c>
      <c r="P338" s="78">
        <v>13262</v>
      </c>
    </row>
    <row r="339" spans="1:16" x14ac:dyDescent="0.2">
      <c r="A339" s="10">
        <v>329</v>
      </c>
      <c r="B339" s="15" t="s">
        <v>565</v>
      </c>
      <c r="C339" s="15" t="s">
        <v>218</v>
      </c>
      <c r="D339" s="27" t="str">
        <f>VLOOKUP(B339,'TAX INFO'!$B$2:$G$874,3,0)</f>
        <v>MORE Power Barge Inc.</v>
      </c>
      <c r="E339" s="27" t="str">
        <f>VLOOKUP(B339,'TAX INFO'!$B$2:$G$874,5,0)</f>
        <v>601-191-398-000</v>
      </c>
      <c r="F339" s="15" t="s">
        <v>385</v>
      </c>
      <c r="G339" s="15" t="s">
        <v>383</v>
      </c>
      <c r="H339" s="16" t="s">
        <v>384</v>
      </c>
      <c r="I339" s="15" t="s">
        <v>384</v>
      </c>
      <c r="J339" s="16" t="s">
        <v>384</v>
      </c>
      <c r="K339" s="18">
        <v>240.74</v>
      </c>
      <c r="L339" s="19">
        <v>0</v>
      </c>
      <c r="M339" s="19">
        <v>28.89</v>
      </c>
      <c r="N339" s="19">
        <v>-4.8099999999999996</v>
      </c>
      <c r="O339" s="90">
        <f>SUM(K339:N339)</f>
        <v>264.82</v>
      </c>
      <c r="P339" s="78">
        <v>13262</v>
      </c>
    </row>
    <row r="340" spans="1:16" x14ac:dyDescent="0.2">
      <c r="A340" s="92">
        <v>330</v>
      </c>
      <c r="B340" s="93" t="s">
        <v>566</v>
      </c>
      <c r="C340" s="93" t="s">
        <v>566</v>
      </c>
      <c r="D340" s="94" t="str">
        <f>VLOOKUP(B340,'TAX INFO'!$B$2:$G$874,3,0)</f>
        <v xml:space="preserve">Mapalad Power Corporation </v>
      </c>
      <c r="E340" s="94" t="str">
        <f>VLOOKUP(B340,'TAX INFO'!$B$2:$G$874,5,0)</f>
        <v>007-814-093-00000</v>
      </c>
      <c r="F340" s="93" t="s">
        <v>385</v>
      </c>
      <c r="G340" s="93" t="s">
        <v>383</v>
      </c>
      <c r="H340" s="95" t="s">
        <v>384</v>
      </c>
      <c r="I340" s="93" t="s">
        <v>384</v>
      </c>
      <c r="J340" s="95" t="s">
        <v>384</v>
      </c>
      <c r="K340" s="96"/>
      <c r="L340" s="97"/>
      <c r="M340" s="97"/>
      <c r="N340" s="97"/>
      <c r="O340" s="98"/>
      <c r="P340" s="78">
        <v>13263</v>
      </c>
    </row>
    <row r="341" spans="1:16" x14ac:dyDescent="0.2">
      <c r="A341" s="10">
        <v>330</v>
      </c>
      <c r="B341" s="15" t="s">
        <v>566</v>
      </c>
      <c r="C341" s="15" t="s">
        <v>567</v>
      </c>
      <c r="D341" s="27" t="str">
        <f>VLOOKUP(B341,'TAX INFO'!$B$2:$G$874,3,0)</f>
        <v xml:space="preserve">Mapalad Power Corporation </v>
      </c>
      <c r="E341" s="27" t="str">
        <f>VLOOKUP(B341,'TAX INFO'!$B$2:$G$874,5,0)</f>
        <v>007-814-093-00000</v>
      </c>
      <c r="F341" s="15" t="s">
        <v>385</v>
      </c>
      <c r="G341" s="15" t="s">
        <v>383</v>
      </c>
      <c r="H341" s="16" t="s">
        <v>384</v>
      </c>
      <c r="I341" s="15" t="s">
        <v>384</v>
      </c>
      <c r="J341" s="16" t="s">
        <v>384</v>
      </c>
      <c r="K341" s="18">
        <v>248.64</v>
      </c>
      <c r="L341" s="19">
        <v>0</v>
      </c>
      <c r="M341" s="19">
        <v>29.84</v>
      </c>
      <c r="N341" s="19">
        <v>-4.97</v>
      </c>
      <c r="O341" s="90">
        <f>SUM(K341:N341)</f>
        <v>273.50999999999993</v>
      </c>
      <c r="P341" s="78">
        <v>13263</v>
      </c>
    </row>
    <row r="342" spans="1:16" x14ac:dyDescent="0.2">
      <c r="A342" s="10">
        <v>331</v>
      </c>
      <c r="B342" s="15" t="s">
        <v>568</v>
      </c>
      <c r="C342" s="15" t="s">
        <v>568</v>
      </c>
      <c r="D342" s="27" t="str">
        <f>VLOOKUP(B342,'TAX INFO'!$B$2:$G$874,3,0)</f>
        <v xml:space="preserve">Mariveles Power Generation Corporation </v>
      </c>
      <c r="E342" s="27" t="str">
        <f>VLOOKUP(B342,'TAX INFO'!$B$2:$G$874,5,0)</f>
        <v>008-941-048-00000</v>
      </c>
      <c r="F342" s="15" t="s">
        <v>382</v>
      </c>
      <c r="G342" s="15" t="s">
        <v>383</v>
      </c>
      <c r="H342" s="16" t="s">
        <v>384</v>
      </c>
      <c r="I342" s="15" t="s">
        <v>384</v>
      </c>
      <c r="J342" s="16" t="s">
        <v>384</v>
      </c>
      <c r="K342" s="18">
        <v>2162.9899999999998</v>
      </c>
      <c r="L342" s="19">
        <v>0</v>
      </c>
      <c r="M342" s="19">
        <v>259.56</v>
      </c>
      <c r="N342" s="19">
        <v>-43.26</v>
      </c>
      <c r="O342" s="90">
        <f>SUM(K342:N342)</f>
        <v>2379.2899999999995</v>
      </c>
      <c r="P342" s="78">
        <v>13264</v>
      </c>
    </row>
    <row r="343" spans="1:16" x14ac:dyDescent="0.2">
      <c r="A343" s="10">
        <v>332</v>
      </c>
      <c r="B343" s="15" t="s">
        <v>569</v>
      </c>
      <c r="C343" s="15" t="s">
        <v>569</v>
      </c>
      <c r="D343" s="27" t="str">
        <f>VLOOKUP(B343,'TAX INFO'!$B$2:$G$874,3,0)</f>
        <v>Meridian Power Inc.</v>
      </c>
      <c r="E343" s="27" t="str">
        <f>VLOOKUP(B343,'TAX INFO'!$B$2:$G$874,5,0)</f>
        <v>625-481-957-00000</v>
      </c>
      <c r="F343" s="15" t="s">
        <v>382</v>
      </c>
      <c r="G343" s="15" t="s">
        <v>384</v>
      </c>
      <c r="H343" s="16" t="s">
        <v>384</v>
      </c>
      <c r="I343" s="15" t="s">
        <v>384</v>
      </c>
      <c r="J343" s="16" t="s">
        <v>384</v>
      </c>
      <c r="K343" s="18">
        <v>0</v>
      </c>
      <c r="L343" s="19">
        <v>0</v>
      </c>
      <c r="M343" s="19">
        <v>0</v>
      </c>
      <c r="N343" s="19">
        <v>0</v>
      </c>
      <c r="O343" s="90">
        <f>SUM(K343:N343)</f>
        <v>0</v>
      </c>
      <c r="P343" s="78">
        <v>13265</v>
      </c>
    </row>
    <row r="344" spans="1:16" x14ac:dyDescent="0.2">
      <c r="A344" s="10">
        <v>333</v>
      </c>
      <c r="B344" s="15" t="s">
        <v>224</v>
      </c>
      <c r="C344" s="15" t="s">
        <v>224</v>
      </c>
      <c r="D344" s="27" t="str">
        <f>VLOOKUP(B344,'TAX INFO'!$B$2:$G$874,3,0)</f>
        <v xml:space="preserve">Mapalad Partners Inc.  </v>
      </c>
      <c r="E344" s="27" t="str">
        <f>VLOOKUP(B344,'TAX INFO'!$B$2:$G$874,5,0)</f>
        <v>008-644-102-000</v>
      </c>
      <c r="F344" s="15" t="s">
        <v>382</v>
      </c>
      <c r="G344" s="15" t="s">
        <v>383</v>
      </c>
      <c r="H344" s="16" t="s">
        <v>384</v>
      </c>
      <c r="I344" s="15" t="s">
        <v>384</v>
      </c>
      <c r="J344" s="16" t="s">
        <v>384</v>
      </c>
      <c r="K344" s="18">
        <v>1401.76</v>
      </c>
      <c r="L344" s="19">
        <v>0</v>
      </c>
      <c r="M344" s="19">
        <v>168.21</v>
      </c>
      <c r="N344" s="19">
        <v>-28.04</v>
      </c>
      <c r="O344" s="90">
        <f>SUM(K344:N344)</f>
        <v>1541.93</v>
      </c>
      <c r="P344" s="78">
        <v>13266</v>
      </c>
    </row>
    <row r="345" spans="1:16" x14ac:dyDescent="0.2">
      <c r="A345" s="10">
        <v>334</v>
      </c>
      <c r="B345" s="15" t="s">
        <v>569</v>
      </c>
      <c r="C345" s="15" t="s">
        <v>570</v>
      </c>
      <c r="D345" s="27" t="str">
        <f>VLOOKUP(B345,'TAX INFO'!$B$2:$G$874,3,0)</f>
        <v>Meridian Power Inc.</v>
      </c>
      <c r="E345" s="27" t="str">
        <f>VLOOKUP(B345,'TAX INFO'!$B$2:$G$874,5,0)</f>
        <v>625-481-957-00000</v>
      </c>
      <c r="F345" s="15" t="s">
        <v>385</v>
      </c>
      <c r="G345" s="15" t="s">
        <v>384</v>
      </c>
      <c r="H345" s="16" t="s">
        <v>384</v>
      </c>
      <c r="I345" s="15" t="s">
        <v>384</v>
      </c>
      <c r="J345" s="16" t="s">
        <v>384</v>
      </c>
      <c r="K345" s="18">
        <v>0.18</v>
      </c>
      <c r="L345" s="19">
        <v>0</v>
      </c>
      <c r="M345" s="19">
        <v>0.02</v>
      </c>
      <c r="N345" s="19">
        <v>0</v>
      </c>
      <c r="O345" s="90">
        <f>SUM(K345:N345)</f>
        <v>0.19999999999999998</v>
      </c>
      <c r="P345" s="78">
        <v>13265</v>
      </c>
    </row>
    <row r="346" spans="1:16" x14ac:dyDescent="0.2">
      <c r="A346" s="10">
        <v>335</v>
      </c>
      <c r="B346" s="15" t="s">
        <v>410</v>
      </c>
      <c r="C346" s="15" t="s">
        <v>410</v>
      </c>
      <c r="D346" s="27" t="str">
        <f>VLOOKUP(B346,'TAX INFO'!$B$2:$G$874,3,0)</f>
        <v>Masinloc Power Co. Ltd</v>
      </c>
      <c r="E346" s="27" t="str">
        <f>VLOOKUP(B346,'TAX INFO'!$B$2:$G$874,5,0)</f>
        <v>006-786-124-000</v>
      </c>
      <c r="F346" s="15" t="s">
        <v>382</v>
      </c>
      <c r="G346" s="15" t="s">
        <v>383</v>
      </c>
      <c r="H346" s="16" t="s">
        <v>384</v>
      </c>
      <c r="I346" s="15" t="s">
        <v>384</v>
      </c>
      <c r="J346" s="16" t="s">
        <v>384</v>
      </c>
      <c r="K346" s="18">
        <v>20951.27</v>
      </c>
      <c r="L346" s="19">
        <v>0</v>
      </c>
      <c r="M346" s="19">
        <v>2514.15</v>
      </c>
      <c r="N346" s="19">
        <v>-419.03</v>
      </c>
      <c r="O346" s="90">
        <f>SUM(K346:N346)</f>
        <v>23046.390000000003</v>
      </c>
      <c r="P346" s="78">
        <v>13096</v>
      </c>
    </row>
    <row r="347" spans="1:16" x14ac:dyDescent="0.2">
      <c r="A347" s="10">
        <v>336</v>
      </c>
      <c r="B347" s="15" t="s">
        <v>227</v>
      </c>
      <c r="C347" s="15" t="s">
        <v>227</v>
      </c>
      <c r="D347" s="27" t="str">
        <f>VLOOKUP(B347,'TAX INFO'!$B$2:$G$874,3,0)</f>
        <v>Masinloc Power Co. Ltd</v>
      </c>
      <c r="E347" s="27" t="str">
        <f>VLOOKUP(B347,'TAX INFO'!$B$2:$G$874,5,0)</f>
        <v>006-786-124-000</v>
      </c>
      <c r="F347" s="15" t="s">
        <v>385</v>
      </c>
      <c r="G347" s="15" t="s">
        <v>383</v>
      </c>
      <c r="H347" s="16" t="s">
        <v>384</v>
      </c>
      <c r="I347" s="15" t="s">
        <v>384</v>
      </c>
      <c r="J347" s="16" t="s">
        <v>384</v>
      </c>
      <c r="K347" s="18">
        <v>19062.5</v>
      </c>
      <c r="L347" s="19">
        <v>0</v>
      </c>
      <c r="M347" s="19">
        <v>2287.5</v>
      </c>
      <c r="N347" s="19">
        <v>-381.25</v>
      </c>
      <c r="O347" s="90">
        <f>SUM(K347:N347)</f>
        <v>20968.75</v>
      </c>
      <c r="P347" s="78">
        <v>13096</v>
      </c>
    </row>
    <row r="348" spans="1:16" x14ac:dyDescent="0.2">
      <c r="A348" s="10">
        <v>337</v>
      </c>
      <c r="B348" s="15" t="s">
        <v>410</v>
      </c>
      <c r="C348" s="15" t="s">
        <v>571</v>
      </c>
      <c r="D348" s="27" t="str">
        <f>VLOOKUP(B348,'TAX INFO'!$B$2:$G$874,3,0)</f>
        <v>Masinloc Power Co. Ltd</v>
      </c>
      <c r="E348" s="27" t="str">
        <f>VLOOKUP(B348,'TAX INFO'!$B$2:$G$874,5,0)</f>
        <v>006-786-124-000</v>
      </c>
      <c r="F348" s="15" t="s">
        <v>385</v>
      </c>
      <c r="G348" s="15" t="s">
        <v>383</v>
      </c>
      <c r="H348" s="16" t="s">
        <v>384</v>
      </c>
      <c r="I348" s="15" t="s">
        <v>384</v>
      </c>
      <c r="J348" s="16" t="s">
        <v>384</v>
      </c>
      <c r="K348" s="18">
        <v>0.02</v>
      </c>
      <c r="L348" s="19">
        <v>0</v>
      </c>
      <c r="M348" s="19">
        <v>0</v>
      </c>
      <c r="N348" s="19">
        <v>0</v>
      </c>
      <c r="O348" s="90">
        <f>SUM(K348:N348)</f>
        <v>0.02</v>
      </c>
      <c r="P348" s="78">
        <v>13096</v>
      </c>
    </row>
    <row r="349" spans="1:16" x14ac:dyDescent="0.2">
      <c r="A349" s="92">
        <v>338</v>
      </c>
      <c r="B349" s="93" t="s">
        <v>572</v>
      </c>
      <c r="C349" s="93" t="s">
        <v>572</v>
      </c>
      <c r="D349" s="94" t="str">
        <f>VLOOKUP(B349,'TAX INFO'!$B$2:$G$874,3,0)</f>
        <v>Matuno River Development Corporation</v>
      </c>
      <c r="E349" s="94" t="str">
        <f>VLOOKUP(B349,'TAX INFO'!$B$2:$G$874,5,0)</f>
        <v>008-850-704-00000</v>
      </c>
      <c r="F349" s="93" t="s">
        <v>385</v>
      </c>
      <c r="G349" s="93" t="s">
        <v>383</v>
      </c>
      <c r="H349" s="95" t="s">
        <v>383</v>
      </c>
      <c r="I349" s="93" t="s">
        <v>383</v>
      </c>
      <c r="J349" s="95" t="s">
        <v>383</v>
      </c>
      <c r="K349" s="93"/>
      <c r="L349" s="93"/>
      <c r="M349" s="93"/>
      <c r="N349" s="93"/>
      <c r="O349" s="93"/>
      <c r="P349" s="78">
        <v>13267</v>
      </c>
    </row>
    <row r="350" spans="1:16" x14ac:dyDescent="0.2">
      <c r="A350" s="10">
        <v>338</v>
      </c>
      <c r="B350" s="15" t="s">
        <v>572</v>
      </c>
      <c r="C350" s="15" t="s">
        <v>230</v>
      </c>
      <c r="D350" s="27" t="str">
        <f>VLOOKUP(B350,'TAX INFO'!$B$2:$G$874,3,0)</f>
        <v>Matuno River Development Corporation</v>
      </c>
      <c r="E350" s="27" t="str">
        <f>VLOOKUP(B350,'TAX INFO'!$B$2:$G$874,5,0)</f>
        <v>008-850-704-00000</v>
      </c>
      <c r="F350" s="15" t="s">
        <v>385</v>
      </c>
      <c r="G350" s="15" t="s">
        <v>383</v>
      </c>
      <c r="H350" s="16" t="s">
        <v>383</v>
      </c>
      <c r="I350" s="15" t="s">
        <v>383</v>
      </c>
      <c r="J350" s="16" t="s">
        <v>383</v>
      </c>
      <c r="K350" s="18">
        <v>0</v>
      </c>
      <c r="L350" s="19">
        <v>66.92</v>
      </c>
      <c r="M350" s="19">
        <v>0</v>
      </c>
      <c r="N350" s="19">
        <v>-1.34</v>
      </c>
      <c r="O350" s="90">
        <f>SUM(K350:N350)</f>
        <v>65.58</v>
      </c>
      <c r="P350" s="78">
        <v>13267</v>
      </c>
    </row>
    <row r="351" spans="1:16" x14ac:dyDescent="0.2">
      <c r="A351" s="10">
        <v>339</v>
      </c>
      <c r="B351" s="15" t="s">
        <v>223</v>
      </c>
      <c r="C351" s="15" t="s">
        <v>223</v>
      </c>
      <c r="D351" s="27" t="str">
        <f>VLOOKUP(B351,'TAX INFO'!$B$2:$G$874,3,0)</f>
        <v xml:space="preserve">Manila Electric Company </v>
      </c>
      <c r="E351" s="27" t="str">
        <f>VLOOKUP(B351,'TAX INFO'!$B$2:$G$874,5,0)</f>
        <v>000-101-528-065</v>
      </c>
      <c r="F351" s="15" t="s">
        <v>385</v>
      </c>
      <c r="G351" s="15" t="s">
        <v>383</v>
      </c>
      <c r="H351" s="16" t="s">
        <v>384</v>
      </c>
      <c r="I351" s="15" t="s">
        <v>384</v>
      </c>
      <c r="J351" s="16" t="s">
        <v>384</v>
      </c>
      <c r="K351" s="18">
        <v>47468.56</v>
      </c>
      <c r="L351" s="19">
        <v>0</v>
      </c>
      <c r="M351" s="19">
        <v>5696.23</v>
      </c>
      <c r="N351" s="19">
        <v>-949.37</v>
      </c>
      <c r="O351" s="90">
        <f>SUM(K351:N351)</f>
        <v>52215.419999999991</v>
      </c>
      <c r="P351" s="78">
        <v>13268</v>
      </c>
    </row>
    <row r="352" spans="1:16" x14ac:dyDescent="0.2">
      <c r="A352" s="10">
        <v>340</v>
      </c>
      <c r="B352" s="15" t="s">
        <v>410</v>
      </c>
      <c r="C352" s="15" t="s">
        <v>225</v>
      </c>
      <c r="D352" s="27" t="str">
        <f>VLOOKUP(B352,'TAX INFO'!$B$2:$G$874,3,0)</f>
        <v>Masinloc Power Co. Ltd</v>
      </c>
      <c r="E352" s="27" t="str">
        <f>VLOOKUP(B352,'TAX INFO'!$B$2:$G$874,5,0)</f>
        <v>006-786-124-000</v>
      </c>
      <c r="F352" s="15" t="s">
        <v>382</v>
      </c>
      <c r="G352" s="15" t="s">
        <v>383</v>
      </c>
      <c r="H352" s="16" t="s">
        <v>384</v>
      </c>
      <c r="I352" s="15" t="s">
        <v>384</v>
      </c>
      <c r="J352" s="16" t="s">
        <v>384</v>
      </c>
      <c r="K352" s="18">
        <v>274.58999999999997</v>
      </c>
      <c r="L352" s="19">
        <v>0</v>
      </c>
      <c r="M352" s="19">
        <v>32.950000000000003</v>
      </c>
      <c r="N352" s="19">
        <v>-5.49</v>
      </c>
      <c r="O352" s="90">
        <f>SUM(K352:N352)</f>
        <v>302.04999999999995</v>
      </c>
      <c r="P352" s="78">
        <v>13096</v>
      </c>
    </row>
    <row r="353" spans="1:16" x14ac:dyDescent="0.2">
      <c r="A353" s="10">
        <v>341</v>
      </c>
      <c r="B353" s="15" t="s">
        <v>276</v>
      </c>
      <c r="C353" s="15" t="s">
        <v>573</v>
      </c>
      <c r="D353" s="27" t="str">
        <f>VLOOKUP(B353,'TAX INFO'!$B$2:$G$874,3,0)</f>
        <v xml:space="preserve">Power Sector Asset and Liabilities Management Corporation </v>
      </c>
      <c r="E353" s="27" t="str">
        <f>VLOOKUP(B353,'TAX INFO'!$B$2:$G$874,5,0)</f>
        <v>215-799-653-000</v>
      </c>
      <c r="F353" s="15" t="s">
        <v>385</v>
      </c>
      <c r="G353" s="15" t="s">
        <v>383</v>
      </c>
      <c r="H353" s="16" t="s">
        <v>384</v>
      </c>
      <c r="I353" s="15" t="s">
        <v>384</v>
      </c>
      <c r="J353" s="16" t="s">
        <v>384</v>
      </c>
      <c r="K353" s="18">
        <v>32.299999999999997</v>
      </c>
      <c r="L353" s="19">
        <v>0</v>
      </c>
      <c r="M353" s="19">
        <v>3.88</v>
      </c>
      <c r="N353" s="19">
        <v>-0.65</v>
      </c>
      <c r="O353" s="90">
        <f>SUM(K353:N353)</f>
        <v>35.53</v>
      </c>
      <c r="P353" s="78">
        <v>13103</v>
      </c>
    </row>
    <row r="354" spans="1:16" x14ac:dyDescent="0.2">
      <c r="A354" s="10">
        <v>342</v>
      </c>
      <c r="B354" s="15" t="s">
        <v>574</v>
      </c>
      <c r="C354" s="15" t="s">
        <v>574</v>
      </c>
      <c r="D354" s="27" t="str">
        <f>VLOOKUP(B354,'TAX INFO'!$B$2:$G$874,3,0)</f>
        <v>Mabuhay Vinyl Corporation</v>
      </c>
      <c r="E354" s="27" t="str">
        <f>VLOOKUP(B354,'TAX INFO'!$B$2:$G$874,5,0)</f>
        <v>000-164-009-00003</v>
      </c>
      <c r="F354" s="15" t="s">
        <v>385</v>
      </c>
      <c r="G354" s="15" t="s">
        <v>383</v>
      </c>
      <c r="H354" s="16" t="s">
        <v>384</v>
      </c>
      <c r="I354" s="15" t="s">
        <v>384</v>
      </c>
      <c r="J354" s="16" t="s">
        <v>384</v>
      </c>
      <c r="K354" s="18">
        <v>0.6</v>
      </c>
      <c r="L354" s="19">
        <v>0</v>
      </c>
      <c r="M354" s="19">
        <v>7.0000000000000007E-2</v>
      </c>
      <c r="N354" s="19">
        <v>-0.01</v>
      </c>
      <c r="O354" s="90">
        <f>SUM(K354:N354)</f>
        <v>0.65999999999999992</v>
      </c>
      <c r="P354" s="78">
        <v>13269</v>
      </c>
    </row>
    <row r="355" spans="1:16" x14ac:dyDescent="0.2">
      <c r="A355" s="10">
        <v>343</v>
      </c>
      <c r="B355" s="15" t="s">
        <v>575</v>
      </c>
      <c r="C355" s="15" t="s">
        <v>575</v>
      </c>
      <c r="D355" s="27" t="str">
        <f>VLOOKUP(B355,'TAX INFO'!$B$2:$G$874,3,0)</f>
        <v xml:space="preserve">Nickel Asia Corporation </v>
      </c>
      <c r="E355" s="27" t="str">
        <f>VLOOKUP(B355,'TAX INFO'!$B$2:$G$874,5,0)</f>
        <v>007-085-191-00000</v>
      </c>
      <c r="F355" s="15" t="s">
        <v>382</v>
      </c>
      <c r="G355" s="15" t="s">
        <v>383</v>
      </c>
      <c r="H355" s="16" t="s">
        <v>384</v>
      </c>
      <c r="I355" s="15" t="s">
        <v>384</v>
      </c>
      <c r="J355" s="16" t="s">
        <v>384</v>
      </c>
      <c r="K355" s="18">
        <v>0.15</v>
      </c>
      <c r="L355" s="19">
        <v>0</v>
      </c>
      <c r="M355" s="19">
        <v>0.02</v>
      </c>
      <c r="N355" s="19">
        <v>0</v>
      </c>
      <c r="O355" s="90">
        <f>SUM(K355:N355)</f>
        <v>0.16999999999999998</v>
      </c>
      <c r="P355" s="78">
        <v>13270</v>
      </c>
    </row>
    <row r="356" spans="1:16" x14ac:dyDescent="0.2">
      <c r="A356" s="10">
        <v>344</v>
      </c>
      <c r="B356" s="15" t="s">
        <v>245</v>
      </c>
      <c r="C356" s="15" t="s">
        <v>245</v>
      </c>
      <c r="D356" s="27" t="str">
        <f>VLOOKUP(B356,'TAX INFO'!$B$2:$G$874,3,0)</f>
        <v>Natures Renewable Energy Devt. Corporation</v>
      </c>
      <c r="E356" s="27" t="str">
        <f>VLOOKUP(B356,'TAX INFO'!$B$2:$G$874,5,0)</f>
        <v>009-071-119-000</v>
      </c>
      <c r="F356" s="15" t="s">
        <v>382</v>
      </c>
      <c r="G356" s="15" t="s">
        <v>383</v>
      </c>
      <c r="H356" s="16" t="s">
        <v>384</v>
      </c>
      <c r="I356" s="15" t="s">
        <v>383</v>
      </c>
      <c r="J356" s="16" t="s">
        <v>383</v>
      </c>
      <c r="K356" s="18">
        <v>0</v>
      </c>
      <c r="L356" s="19">
        <v>9.5500000000000007</v>
      </c>
      <c r="M356" s="19">
        <v>0</v>
      </c>
      <c r="N356" s="19">
        <v>-0.19</v>
      </c>
      <c r="O356" s="90">
        <f>SUM(K356:N356)</f>
        <v>9.3600000000000012</v>
      </c>
      <c r="P356" s="78">
        <v>13271</v>
      </c>
    </row>
    <row r="357" spans="1:16" x14ac:dyDescent="0.2">
      <c r="A357" s="10">
        <v>345</v>
      </c>
      <c r="B357" s="15" t="s">
        <v>245</v>
      </c>
      <c r="C357" s="15" t="s">
        <v>246</v>
      </c>
      <c r="D357" s="27" t="str">
        <f>VLOOKUP(B357,'TAX INFO'!$B$2:$G$874,3,0)</f>
        <v>Natures Renewable Energy Devt. Corporation</v>
      </c>
      <c r="E357" s="27" t="str">
        <f>VLOOKUP(B357,'TAX INFO'!$B$2:$G$874,5,0)</f>
        <v>009-071-119-000</v>
      </c>
      <c r="F357" s="15" t="s">
        <v>385</v>
      </c>
      <c r="G357" s="15" t="s">
        <v>383</v>
      </c>
      <c r="H357" s="16" t="s">
        <v>384</v>
      </c>
      <c r="I357" s="15" t="s">
        <v>383</v>
      </c>
      <c r="J357" s="16" t="s">
        <v>383</v>
      </c>
      <c r="K357" s="18">
        <v>0</v>
      </c>
      <c r="L357" s="19">
        <v>524.59</v>
      </c>
      <c r="M357" s="19">
        <v>0</v>
      </c>
      <c r="N357" s="19">
        <v>-10.49</v>
      </c>
      <c r="O357" s="90">
        <f>SUM(K357:N357)</f>
        <v>514.1</v>
      </c>
      <c r="P357" s="78">
        <v>13271</v>
      </c>
    </row>
    <row r="358" spans="1:16" x14ac:dyDescent="0.2">
      <c r="A358" s="10">
        <v>346</v>
      </c>
      <c r="B358" s="15" t="s">
        <v>576</v>
      </c>
      <c r="C358" s="15" t="s">
        <v>576</v>
      </c>
      <c r="D358" s="27" t="str">
        <f>VLOOKUP(B358,'TAX INFO'!$B$2:$G$874,3,0)</f>
        <v xml:space="preserve">Nueva Ecija I Electric Cooperative, Inc. </v>
      </c>
      <c r="E358" s="27" t="str">
        <f>VLOOKUP(B358,'TAX INFO'!$B$2:$G$874,5,0)</f>
        <v>000-540-511-000</v>
      </c>
      <c r="F358" s="15" t="s">
        <v>385</v>
      </c>
      <c r="G358" s="15" t="s">
        <v>383</v>
      </c>
      <c r="H358" s="16" t="s">
        <v>384</v>
      </c>
      <c r="I358" s="15" t="s">
        <v>384</v>
      </c>
      <c r="J358" s="16" t="s">
        <v>384</v>
      </c>
      <c r="K358" s="18">
        <v>21687.51</v>
      </c>
      <c r="L358" s="19">
        <v>0</v>
      </c>
      <c r="M358" s="19">
        <v>2602.5</v>
      </c>
      <c r="N358" s="19">
        <v>-433.75</v>
      </c>
      <c r="O358" s="90">
        <f>SUM(K358:N358)</f>
        <v>23856.26</v>
      </c>
      <c r="P358" s="78">
        <v>13272</v>
      </c>
    </row>
    <row r="359" spans="1:16" x14ac:dyDescent="0.2">
      <c r="A359" s="10">
        <v>347</v>
      </c>
      <c r="B359" s="15" t="s">
        <v>577</v>
      </c>
      <c r="C359" s="15" t="s">
        <v>577</v>
      </c>
      <c r="D359" s="27" t="str">
        <f>VLOOKUP(B359,'TAX INFO'!$B$2:$G$874,3,0)</f>
        <v xml:space="preserve">Nueva Ecija II Electric Cooperative, Inc. - Area 2 </v>
      </c>
      <c r="E359" s="27" t="str">
        <f>VLOOKUP(B359,'TAX INFO'!$B$2:$G$874,5,0)</f>
        <v>475-285-960-000</v>
      </c>
      <c r="F359" s="15" t="s">
        <v>385</v>
      </c>
      <c r="G359" s="15" t="s">
        <v>383</v>
      </c>
      <c r="H359" s="16" t="s">
        <v>384</v>
      </c>
      <c r="I359" s="15" t="s">
        <v>384</v>
      </c>
      <c r="J359" s="16" t="s">
        <v>384</v>
      </c>
      <c r="K359" s="18">
        <v>10834.62</v>
      </c>
      <c r="L359" s="19">
        <v>0</v>
      </c>
      <c r="M359" s="19">
        <v>1300.1500000000001</v>
      </c>
      <c r="N359" s="19">
        <v>-216.69</v>
      </c>
      <c r="O359" s="90">
        <f>SUM(K359:N359)</f>
        <v>11918.08</v>
      </c>
      <c r="P359" s="78">
        <v>13273</v>
      </c>
    </row>
    <row r="360" spans="1:16" x14ac:dyDescent="0.2">
      <c r="A360" s="10">
        <v>348</v>
      </c>
      <c r="B360" s="15" t="s">
        <v>259</v>
      </c>
      <c r="C360" s="15" t="s">
        <v>259</v>
      </c>
      <c r="D360" s="27" t="str">
        <f>VLOOKUP(B360,'TAX INFO'!$B$2:$G$874,3,0)</f>
        <v xml:space="preserve">Nueva Ecija II Area 1 Electric Cooperative, Inc. </v>
      </c>
      <c r="E360" s="27" t="str">
        <f>VLOOKUP(B360,'TAX INFO'!$B$2:$G$874,5,0)</f>
        <v>000-540-544-000</v>
      </c>
      <c r="F360" s="15" t="s">
        <v>385</v>
      </c>
      <c r="G360" s="15" t="s">
        <v>383</v>
      </c>
      <c r="H360" s="16" t="s">
        <v>384</v>
      </c>
      <c r="I360" s="15" t="s">
        <v>384</v>
      </c>
      <c r="J360" s="16" t="s">
        <v>384</v>
      </c>
      <c r="K360" s="18">
        <v>13844.91</v>
      </c>
      <c r="L360" s="19">
        <v>0</v>
      </c>
      <c r="M360" s="19">
        <v>1661.39</v>
      </c>
      <c r="N360" s="19">
        <v>-276.89999999999998</v>
      </c>
      <c r="O360" s="90">
        <f>SUM(K360:N360)</f>
        <v>15229.4</v>
      </c>
      <c r="P360" s="78">
        <v>13274</v>
      </c>
    </row>
    <row r="361" spans="1:16" x14ac:dyDescent="0.2">
      <c r="A361" s="10">
        <v>349</v>
      </c>
      <c r="B361" s="15" t="s">
        <v>251</v>
      </c>
      <c r="C361" s="15" t="s">
        <v>251</v>
      </c>
      <c r="D361" s="27" t="str">
        <f>VLOOKUP(B361,'TAX INFO'!$B$2:$G$874,3,0)</f>
        <v xml:space="preserve">New Tech Pulp, Inc. </v>
      </c>
      <c r="E361" s="27" t="str">
        <f>VLOOKUP(B361,'TAX INFO'!$B$2:$G$874,5,0)</f>
        <v>000-274-177-000</v>
      </c>
      <c r="F361" s="15" t="s">
        <v>385</v>
      </c>
      <c r="G361" s="15" t="s">
        <v>383</v>
      </c>
      <c r="H361" s="16" t="s">
        <v>384</v>
      </c>
      <c r="I361" s="15" t="s">
        <v>383</v>
      </c>
      <c r="J361" s="16" t="s">
        <v>383</v>
      </c>
      <c r="K361" s="18">
        <v>0</v>
      </c>
      <c r="L361" s="19">
        <v>2989.66</v>
      </c>
      <c r="M361" s="19">
        <v>0</v>
      </c>
      <c r="N361" s="19">
        <v>-59.79</v>
      </c>
      <c r="O361" s="90">
        <f>SUM(K361:N361)</f>
        <v>2929.87</v>
      </c>
      <c r="P361" s="78">
        <v>13275</v>
      </c>
    </row>
    <row r="362" spans="1:16" x14ac:dyDescent="0.2">
      <c r="A362" s="10">
        <v>350</v>
      </c>
      <c r="B362" s="15" t="s">
        <v>118</v>
      </c>
      <c r="C362" s="15" t="s">
        <v>118</v>
      </c>
      <c r="D362" s="27" t="str">
        <f>VLOOKUP(B362,'TAX INFO'!$B$2:$G$874,3,0)</f>
        <v>Citicore Solar Bataan, Inc.</v>
      </c>
      <c r="E362" s="27" t="str">
        <f>VLOOKUP(B362,'TAX INFO'!$B$2:$G$874,5,0)</f>
        <v>008-673-696-000</v>
      </c>
      <c r="F362" s="15" t="s">
        <v>382</v>
      </c>
      <c r="G362" s="15" t="s">
        <v>383</v>
      </c>
      <c r="H362" s="16" t="s">
        <v>384</v>
      </c>
      <c r="I362" s="15" t="s">
        <v>383</v>
      </c>
      <c r="J362" s="16" t="s">
        <v>383</v>
      </c>
      <c r="K362" s="18">
        <v>0</v>
      </c>
      <c r="L362" s="19">
        <v>378.97</v>
      </c>
      <c r="M362" s="19">
        <v>0</v>
      </c>
      <c r="N362" s="19">
        <v>-7.58</v>
      </c>
      <c r="O362" s="90">
        <f>SUM(K362:N362)</f>
        <v>371.39000000000004</v>
      </c>
      <c r="P362" s="78">
        <v>13276</v>
      </c>
    </row>
    <row r="363" spans="1:16" x14ac:dyDescent="0.2">
      <c r="A363" s="10">
        <v>351</v>
      </c>
      <c r="B363" s="15" t="s">
        <v>118</v>
      </c>
      <c r="C363" s="15" t="s">
        <v>119</v>
      </c>
      <c r="D363" s="27" t="str">
        <f>VLOOKUP(B363,'TAX INFO'!$B$2:$G$874,3,0)</f>
        <v>Citicore Solar Bataan, Inc.</v>
      </c>
      <c r="E363" s="27" t="str">
        <f>VLOOKUP(B363,'TAX INFO'!$B$2:$G$874,5,0)</f>
        <v>008-673-696-000</v>
      </c>
      <c r="F363" s="15" t="s">
        <v>385</v>
      </c>
      <c r="G363" s="15" t="s">
        <v>383</v>
      </c>
      <c r="H363" s="16" t="s">
        <v>384</v>
      </c>
      <c r="I363" s="15" t="s">
        <v>383</v>
      </c>
      <c r="J363" s="16" t="s">
        <v>383</v>
      </c>
      <c r="K363" s="18">
        <v>0</v>
      </c>
      <c r="L363" s="19">
        <v>83.88</v>
      </c>
      <c r="M363" s="19">
        <v>0</v>
      </c>
      <c r="N363" s="19">
        <v>-1.68</v>
      </c>
      <c r="O363" s="90">
        <f>SUM(K363:N363)</f>
        <v>82.199999999999989</v>
      </c>
      <c r="P363" s="78">
        <v>13276</v>
      </c>
    </row>
    <row r="364" spans="1:16" x14ac:dyDescent="0.2">
      <c r="A364" s="10">
        <v>352</v>
      </c>
      <c r="B364" s="15" t="s">
        <v>578</v>
      </c>
      <c r="C364" s="15" t="s">
        <v>578</v>
      </c>
      <c r="D364" s="27" t="str">
        <f>VLOOKUP(B364,'TAX INFO'!$B$2:$G$874,3,0)</f>
        <v>National Grid Corporation of the Philippines</v>
      </c>
      <c r="E364" s="27" t="str">
        <f>VLOOKUP(B364,'TAX INFO'!$B$2:$G$874,5,0)</f>
        <v>006-977-514-000</v>
      </c>
      <c r="F364" s="15" t="s">
        <v>385</v>
      </c>
      <c r="G364" s="15" t="s">
        <v>383</v>
      </c>
      <c r="H364" s="16" t="s">
        <v>384</v>
      </c>
      <c r="I364" s="15" t="s">
        <v>384</v>
      </c>
      <c r="J364" s="16" t="s">
        <v>384</v>
      </c>
      <c r="K364" s="18">
        <v>11536</v>
      </c>
      <c r="L364" s="19">
        <v>0</v>
      </c>
      <c r="M364" s="19">
        <v>1384.32</v>
      </c>
      <c r="N364" s="19">
        <v>-230.72</v>
      </c>
      <c r="O364" s="90">
        <f>SUM(K364:N364)</f>
        <v>12689.6</v>
      </c>
      <c r="P364" s="78">
        <v>13277</v>
      </c>
    </row>
    <row r="365" spans="1:16" x14ac:dyDescent="0.2">
      <c r="A365" s="10">
        <v>353</v>
      </c>
      <c r="B365" s="15" t="s">
        <v>241</v>
      </c>
      <c r="C365" s="15" t="s">
        <v>241</v>
      </c>
      <c r="D365" s="27" t="str">
        <f>VLOOKUP(B365,'TAX INFO'!$B$2:$G$874,3,0)</f>
        <v>National Grid Corporation of the Philippines</v>
      </c>
      <c r="E365" s="27" t="str">
        <f>VLOOKUP(B365,'TAX INFO'!$B$2:$G$874,5,0)</f>
        <v>006-977-514-000</v>
      </c>
      <c r="F365" s="15" t="s">
        <v>385</v>
      </c>
      <c r="G365" s="15" t="s">
        <v>383</v>
      </c>
      <c r="H365" s="16" t="s">
        <v>383</v>
      </c>
      <c r="I365" s="15" t="s">
        <v>384</v>
      </c>
      <c r="J365" s="16" t="s">
        <v>384</v>
      </c>
      <c r="K365" s="18">
        <v>4449.92</v>
      </c>
      <c r="L365" s="19">
        <v>0</v>
      </c>
      <c r="M365" s="19">
        <v>533.99</v>
      </c>
      <c r="N365" s="19">
        <v>-89</v>
      </c>
      <c r="O365" s="90">
        <f>SUM(K365:N365)</f>
        <v>4894.91</v>
      </c>
      <c r="P365" s="78">
        <v>13277</v>
      </c>
    </row>
    <row r="366" spans="1:16" x14ac:dyDescent="0.2">
      <c r="A366" s="10">
        <v>354</v>
      </c>
      <c r="B366" s="15" t="s">
        <v>578</v>
      </c>
      <c r="C366" s="15" t="s">
        <v>242</v>
      </c>
      <c r="D366" s="27" t="str">
        <f>VLOOKUP(B366,'TAX INFO'!$B$2:$G$874,3,0)</f>
        <v>National Grid Corporation of the Philippines</v>
      </c>
      <c r="E366" s="27" t="str">
        <f>VLOOKUP(B366,'TAX INFO'!$B$2:$G$874,5,0)</f>
        <v>006-977-514-000</v>
      </c>
      <c r="F366" s="15" t="s">
        <v>385</v>
      </c>
      <c r="G366" s="15" t="s">
        <v>383</v>
      </c>
      <c r="H366" s="16" t="s">
        <v>384</v>
      </c>
      <c r="I366" s="15" t="s">
        <v>384</v>
      </c>
      <c r="J366" s="16" t="s">
        <v>384</v>
      </c>
      <c r="K366" s="18">
        <v>3969.03</v>
      </c>
      <c r="L366" s="19">
        <v>0</v>
      </c>
      <c r="M366" s="19">
        <v>476.28</v>
      </c>
      <c r="N366" s="19">
        <v>-79.38</v>
      </c>
      <c r="O366" s="90">
        <f>SUM(K366:N366)</f>
        <v>4365.93</v>
      </c>
      <c r="P366" s="78">
        <v>13277</v>
      </c>
    </row>
    <row r="367" spans="1:16" x14ac:dyDescent="0.2">
      <c r="A367" s="10">
        <v>355</v>
      </c>
      <c r="B367" s="15" t="s">
        <v>579</v>
      </c>
      <c r="C367" s="15" t="s">
        <v>580</v>
      </c>
      <c r="D367" s="27" t="str">
        <f>VLOOKUP(B367,'TAX INFO'!$B$2:$G$874,3,0)</f>
        <v xml:space="preserve">National Irrigation Administration </v>
      </c>
      <c r="E367" s="27" t="str">
        <f>VLOOKUP(B367,'TAX INFO'!$B$2:$G$874,5,0)</f>
        <v>000-916-415-155</v>
      </c>
      <c r="F367" s="15" t="s">
        <v>385</v>
      </c>
      <c r="G367" s="15" t="s">
        <v>383</v>
      </c>
      <c r="H367" s="16" t="s">
        <v>384</v>
      </c>
      <c r="I367" s="15" t="s">
        <v>383</v>
      </c>
      <c r="J367" s="16" t="s">
        <v>384</v>
      </c>
      <c r="K367" s="18">
        <v>3222.96</v>
      </c>
      <c r="L367" s="19">
        <v>0</v>
      </c>
      <c r="M367" s="19">
        <v>386.76</v>
      </c>
      <c r="N367" s="19">
        <v>-64.459999999999994</v>
      </c>
      <c r="O367" s="90">
        <f>SUM(K367:N367)</f>
        <v>3545.26</v>
      </c>
      <c r="P367" s="78">
        <v>13278</v>
      </c>
    </row>
    <row r="368" spans="1:16" x14ac:dyDescent="0.2">
      <c r="A368" s="10">
        <v>356</v>
      </c>
      <c r="B368" s="15" t="s">
        <v>579</v>
      </c>
      <c r="C368" s="15" t="s">
        <v>579</v>
      </c>
      <c r="D368" s="27" t="str">
        <f>VLOOKUP(B368,'TAX INFO'!$B$2:$G$874,3,0)</f>
        <v xml:space="preserve">National Irrigation Administration </v>
      </c>
      <c r="E368" s="27" t="str">
        <f>VLOOKUP(B368,'TAX INFO'!$B$2:$G$874,5,0)</f>
        <v>000-916-415-155</v>
      </c>
      <c r="F368" s="15" t="s">
        <v>382</v>
      </c>
      <c r="G368" s="15" t="s">
        <v>383</v>
      </c>
      <c r="H368" s="16" t="s">
        <v>384</v>
      </c>
      <c r="I368" s="15" t="s">
        <v>383</v>
      </c>
      <c r="J368" s="16" t="s">
        <v>384</v>
      </c>
      <c r="K368" s="18">
        <v>0.77</v>
      </c>
      <c r="L368" s="19">
        <v>0</v>
      </c>
      <c r="M368" s="19">
        <v>0.09</v>
      </c>
      <c r="N368" s="19">
        <v>-0.02</v>
      </c>
      <c r="O368" s="90">
        <f>SUM(K368:N368)</f>
        <v>0.84</v>
      </c>
      <c r="P368" s="78">
        <v>13278</v>
      </c>
    </row>
    <row r="369" spans="1:16" x14ac:dyDescent="0.2">
      <c r="A369" s="10">
        <v>357</v>
      </c>
      <c r="B369" s="15" t="s">
        <v>579</v>
      </c>
      <c r="C369" s="15" t="s">
        <v>243</v>
      </c>
      <c r="D369" s="27" t="str">
        <f>VLOOKUP(B369,'TAX INFO'!$B$2:$G$874,3,0)</f>
        <v xml:space="preserve">National Irrigation Administration </v>
      </c>
      <c r="E369" s="27" t="str">
        <f>VLOOKUP(B369,'TAX INFO'!$B$2:$G$874,5,0)</f>
        <v>000-916-415-155</v>
      </c>
      <c r="F369" s="15" t="s">
        <v>385</v>
      </c>
      <c r="G369" s="15" t="s">
        <v>383</v>
      </c>
      <c r="H369" s="16" t="s">
        <v>384</v>
      </c>
      <c r="I369" s="15" t="s">
        <v>383</v>
      </c>
      <c r="J369" s="16" t="s">
        <v>384</v>
      </c>
      <c r="K369" s="18">
        <v>260.55</v>
      </c>
      <c r="L369" s="19">
        <v>0</v>
      </c>
      <c r="M369" s="19">
        <v>31.27</v>
      </c>
      <c r="N369" s="19">
        <v>-5.21</v>
      </c>
      <c r="O369" s="90">
        <f>SUM(K369:N369)</f>
        <v>286.61</v>
      </c>
      <c r="P369" s="78">
        <v>13278</v>
      </c>
    </row>
    <row r="370" spans="1:16" x14ac:dyDescent="0.2">
      <c r="A370" s="10">
        <v>358</v>
      </c>
      <c r="B370" s="15" t="s">
        <v>276</v>
      </c>
      <c r="C370" s="15" t="s">
        <v>280</v>
      </c>
      <c r="D370" s="27" t="str">
        <f>VLOOKUP(B370,'TAX INFO'!$B$2:$G$874,3,0)</f>
        <v xml:space="preserve">Power Sector Asset and Liabilities Management Corporation </v>
      </c>
      <c r="E370" s="27" t="str">
        <f>VLOOKUP(B370,'TAX INFO'!$B$2:$G$874,5,0)</f>
        <v>215-799-653-000</v>
      </c>
      <c r="F370" s="15" t="s">
        <v>385</v>
      </c>
      <c r="G370" s="15" t="s">
        <v>383</v>
      </c>
      <c r="H370" s="16" t="s">
        <v>384</v>
      </c>
      <c r="I370" s="15" t="s">
        <v>384</v>
      </c>
      <c r="J370" s="16" t="s">
        <v>384</v>
      </c>
      <c r="K370" s="18">
        <v>4.37</v>
      </c>
      <c r="L370" s="19">
        <v>0</v>
      </c>
      <c r="M370" s="19">
        <v>0.52</v>
      </c>
      <c r="N370" s="19">
        <v>-0.09</v>
      </c>
      <c r="O370" s="90">
        <f>SUM(K370:N370)</f>
        <v>4.8000000000000007</v>
      </c>
      <c r="P370" s="78">
        <v>13103</v>
      </c>
    </row>
    <row r="371" spans="1:16" x14ac:dyDescent="0.2">
      <c r="A371" s="10">
        <v>359</v>
      </c>
      <c r="B371" s="15" t="s">
        <v>581</v>
      </c>
      <c r="C371" s="15" t="s">
        <v>581</v>
      </c>
      <c r="D371" s="27" t="str">
        <f>VLOOKUP(B371,'TAX INFO'!$B$2:$G$874,3,0)</f>
        <v>National Irrigation Administration Magat River Integrated Irrigation System</v>
      </c>
      <c r="E371" s="27" t="str">
        <f>VLOOKUP(B371,'TAX INFO'!$B$2:$G$874,5,0)</f>
        <v>000-916-415-162</v>
      </c>
      <c r="F371" s="15" t="s">
        <v>385</v>
      </c>
      <c r="G371" s="15" t="s">
        <v>383</v>
      </c>
      <c r="H371" s="16" t="s">
        <v>384</v>
      </c>
      <c r="I371" s="15" t="s">
        <v>384</v>
      </c>
      <c r="J371" s="16" t="s">
        <v>384</v>
      </c>
      <c r="K371" s="18">
        <v>3585.66</v>
      </c>
      <c r="L371" s="19">
        <v>0</v>
      </c>
      <c r="M371" s="19">
        <v>430.28</v>
      </c>
      <c r="N371" s="19">
        <v>-71.709999999999994</v>
      </c>
      <c r="O371" s="90">
        <f>SUM(K371:N371)</f>
        <v>3944.2299999999996</v>
      </c>
      <c r="P371" s="78">
        <v>13279</v>
      </c>
    </row>
    <row r="372" spans="1:16" x14ac:dyDescent="0.2">
      <c r="A372" s="10">
        <v>360</v>
      </c>
      <c r="B372" s="15" t="s">
        <v>526</v>
      </c>
      <c r="C372" s="15" t="s">
        <v>300</v>
      </c>
      <c r="D372" s="27" t="str">
        <f>VLOOKUP(B372,'TAX INFO'!$B$2:$G$874,3,0)</f>
        <v xml:space="preserve">SN Aboitiz Power - Magat, Inc. </v>
      </c>
      <c r="E372" s="27" t="str">
        <f>VLOOKUP(B372,'TAX INFO'!$B$2:$G$874,5,0)</f>
        <v>242-224-593-000</v>
      </c>
      <c r="F372" s="15" t="s">
        <v>382</v>
      </c>
      <c r="G372" s="15" t="s">
        <v>383</v>
      </c>
      <c r="H372" s="16" t="s">
        <v>384</v>
      </c>
      <c r="I372" s="15" t="s">
        <v>383</v>
      </c>
      <c r="J372" s="16" t="s">
        <v>383</v>
      </c>
      <c r="K372" s="18">
        <v>0</v>
      </c>
      <c r="L372" s="19">
        <v>1.33</v>
      </c>
      <c r="M372" s="19">
        <v>0</v>
      </c>
      <c r="N372" s="19">
        <v>-0.03</v>
      </c>
      <c r="O372" s="90">
        <f>SUM(K372:N372)</f>
        <v>1.3</v>
      </c>
      <c r="P372" s="78">
        <v>13216</v>
      </c>
    </row>
    <row r="373" spans="1:16" x14ac:dyDescent="0.2">
      <c r="A373" s="10">
        <v>361</v>
      </c>
      <c r="B373" s="15" t="s">
        <v>526</v>
      </c>
      <c r="C373" s="15" t="s">
        <v>303</v>
      </c>
      <c r="D373" s="27" t="str">
        <f>VLOOKUP(B373,'TAX INFO'!$B$2:$G$874,3,0)</f>
        <v xml:space="preserve">SN Aboitiz Power - Magat, Inc. </v>
      </c>
      <c r="E373" s="27" t="str">
        <f>VLOOKUP(B373,'TAX INFO'!$B$2:$G$874,5,0)</f>
        <v>242-224-593-000</v>
      </c>
      <c r="F373" s="15" t="s">
        <v>385</v>
      </c>
      <c r="G373" s="15" t="s">
        <v>383</v>
      </c>
      <c r="H373" s="16" t="s">
        <v>384</v>
      </c>
      <c r="I373" s="15" t="s">
        <v>383</v>
      </c>
      <c r="J373" s="16" t="s">
        <v>383</v>
      </c>
      <c r="K373" s="18">
        <v>0</v>
      </c>
      <c r="L373" s="19">
        <v>8.9700000000000006</v>
      </c>
      <c r="M373" s="19">
        <v>0</v>
      </c>
      <c r="N373" s="19">
        <v>-0.18</v>
      </c>
      <c r="O373" s="90">
        <f>SUM(K373:N373)</f>
        <v>8.7900000000000009</v>
      </c>
      <c r="P373" s="78">
        <v>13216</v>
      </c>
    </row>
    <row r="374" spans="1:16" x14ac:dyDescent="0.2">
      <c r="A374" s="10">
        <v>362</v>
      </c>
      <c r="B374" s="15" t="s">
        <v>244</v>
      </c>
      <c r="C374" s="15" t="s">
        <v>244</v>
      </c>
      <c r="D374" s="27" t="str">
        <f>VLOOKUP(B374,'TAX INFO'!$B$2:$G$874,3,0)</f>
        <v>National Irrigation Administration Region 2</v>
      </c>
      <c r="E374" s="27" t="str">
        <f>VLOOKUP(B374,'TAX INFO'!$B$2:$G$874,5,0)</f>
        <v>000-916-415-156</v>
      </c>
      <c r="F374" s="15" t="s">
        <v>385</v>
      </c>
      <c r="G374" s="15" t="s">
        <v>383</v>
      </c>
      <c r="H374" s="16" t="s">
        <v>384</v>
      </c>
      <c r="I374" s="15" t="s">
        <v>384</v>
      </c>
      <c r="J374" s="16" t="s">
        <v>384</v>
      </c>
      <c r="K374" s="18">
        <v>7655.98</v>
      </c>
      <c r="L374" s="19">
        <v>0</v>
      </c>
      <c r="M374" s="19">
        <v>918.72</v>
      </c>
      <c r="N374" s="19">
        <v>-153.12</v>
      </c>
      <c r="O374" s="90">
        <f>SUM(K374:N374)</f>
        <v>8421.5799999999981</v>
      </c>
      <c r="P374" s="78">
        <v>13280</v>
      </c>
    </row>
    <row r="375" spans="1:16" x14ac:dyDescent="0.2">
      <c r="A375" s="10">
        <v>363</v>
      </c>
      <c r="B375" s="15" t="s">
        <v>582</v>
      </c>
      <c r="C375" s="15" t="s">
        <v>582</v>
      </c>
      <c r="D375" s="27" t="str">
        <f>VLOOKUP(B375,'TAX INFO'!$B$2:$G$874,3,0)</f>
        <v xml:space="preserve">Negros Island Solar Power Inc. </v>
      </c>
      <c r="E375" s="27" t="str">
        <f>VLOOKUP(B375,'TAX INFO'!$B$2:$G$874,5,0)</f>
        <v>008-899-881-000</v>
      </c>
      <c r="F375" s="15" t="s">
        <v>382</v>
      </c>
      <c r="G375" s="15" t="s">
        <v>383</v>
      </c>
      <c r="H375" s="16" t="s">
        <v>384</v>
      </c>
      <c r="I375" s="15" t="s">
        <v>383</v>
      </c>
      <c r="J375" s="16" t="s">
        <v>383</v>
      </c>
      <c r="K375" s="18">
        <v>0</v>
      </c>
      <c r="L375" s="19">
        <v>2.04</v>
      </c>
      <c r="M375" s="19">
        <v>0</v>
      </c>
      <c r="N375" s="19">
        <v>-0.04</v>
      </c>
      <c r="O375" s="90">
        <f>SUM(K375:N375)</f>
        <v>2</v>
      </c>
      <c r="P375" s="78">
        <v>13281</v>
      </c>
    </row>
    <row r="376" spans="1:16" x14ac:dyDescent="0.2">
      <c r="A376" s="10">
        <v>364</v>
      </c>
      <c r="B376" s="15" t="s">
        <v>583</v>
      </c>
      <c r="C376" s="15" t="s">
        <v>583</v>
      </c>
      <c r="D376" s="27" t="str">
        <f>VLOOKUP(B376,'TAX INFO'!$B$2:$G$874,3,0)</f>
        <v>Negros Island Solar Power Inc.  (NISPI2)</v>
      </c>
      <c r="E376" s="27" t="str">
        <f>VLOOKUP(B376,'TAX INFO'!$B$2:$G$874,5,0)</f>
        <v>008-899-881-000</v>
      </c>
      <c r="F376" s="15" t="s">
        <v>382</v>
      </c>
      <c r="G376" s="15" t="s">
        <v>383</v>
      </c>
      <c r="H376" s="16" t="s">
        <v>384</v>
      </c>
      <c r="I376" s="15" t="s">
        <v>383</v>
      </c>
      <c r="J376" s="16" t="s">
        <v>383</v>
      </c>
      <c r="K376" s="18">
        <v>0</v>
      </c>
      <c r="L376" s="19">
        <v>2.2799999999999998</v>
      </c>
      <c r="M376" s="19">
        <v>0</v>
      </c>
      <c r="N376" s="19">
        <v>-0.05</v>
      </c>
      <c r="O376" s="90">
        <f>SUM(K376:N376)</f>
        <v>2.23</v>
      </c>
      <c r="P376" s="78">
        <v>13281</v>
      </c>
    </row>
    <row r="377" spans="1:16" x14ac:dyDescent="0.2">
      <c r="A377" s="10">
        <v>365</v>
      </c>
      <c r="B377" s="15" t="s">
        <v>583</v>
      </c>
      <c r="C377" s="15" t="s">
        <v>247</v>
      </c>
      <c r="D377" s="27" t="str">
        <f>VLOOKUP(B377,'TAX INFO'!$B$2:$G$874,3,0)</f>
        <v>Negros Island Solar Power Inc.  (NISPI2)</v>
      </c>
      <c r="E377" s="27" t="str">
        <f>VLOOKUP(B377,'TAX INFO'!$B$2:$G$874,5,0)</f>
        <v>008-899-881-000</v>
      </c>
      <c r="F377" s="15" t="s">
        <v>385</v>
      </c>
      <c r="G377" s="15" t="s">
        <v>383</v>
      </c>
      <c r="H377" s="16" t="s">
        <v>384</v>
      </c>
      <c r="I377" s="15" t="s">
        <v>383</v>
      </c>
      <c r="J377" s="16" t="s">
        <v>383</v>
      </c>
      <c r="K377" s="18">
        <v>0</v>
      </c>
      <c r="L377" s="19">
        <v>200.53</v>
      </c>
      <c r="M377" s="19">
        <v>0</v>
      </c>
      <c r="N377" s="19">
        <v>-4.01</v>
      </c>
      <c r="O377" s="90">
        <f>SUM(K377:N377)</f>
        <v>196.52</v>
      </c>
      <c r="P377" s="78">
        <v>13281</v>
      </c>
    </row>
    <row r="378" spans="1:16" x14ac:dyDescent="0.2">
      <c r="A378" s="10">
        <v>366</v>
      </c>
      <c r="B378" s="15" t="s">
        <v>582</v>
      </c>
      <c r="C378" s="15" t="s">
        <v>584</v>
      </c>
      <c r="D378" s="27" t="str">
        <f>VLOOKUP(B378,'TAX INFO'!$B$2:$G$874,3,0)</f>
        <v xml:space="preserve">Negros Island Solar Power Inc. </v>
      </c>
      <c r="E378" s="27" t="str">
        <f>VLOOKUP(B378,'TAX INFO'!$B$2:$G$874,5,0)</f>
        <v>008-899-881-000</v>
      </c>
      <c r="F378" s="15" t="s">
        <v>385</v>
      </c>
      <c r="G378" s="15" t="s">
        <v>383</v>
      </c>
      <c r="H378" s="16" t="s">
        <v>384</v>
      </c>
      <c r="I378" s="15" t="s">
        <v>383</v>
      </c>
      <c r="J378" s="16" t="s">
        <v>383</v>
      </c>
      <c r="K378" s="18">
        <v>0</v>
      </c>
      <c r="L378" s="19">
        <v>134.36000000000001</v>
      </c>
      <c r="M378" s="19">
        <v>0</v>
      </c>
      <c r="N378" s="19">
        <v>-2.69</v>
      </c>
      <c r="O378" s="90">
        <f>SUM(K378:N378)</f>
        <v>131.67000000000002</v>
      </c>
      <c r="P378" s="78">
        <v>13281</v>
      </c>
    </row>
    <row r="379" spans="1:16" x14ac:dyDescent="0.2">
      <c r="A379" s="10">
        <v>367</v>
      </c>
      <c r="B379" s="15" t="s">
        <v>585</v>
      </c>
      <c r="C379" s="15" t="s">
        <v>585</v>
      </c>
      <c r="D379" s="27" t="str">
        <f>VLOOKUP(B379,'TAX INFO'!$B$2:$G$874,3,0)</f>
        <v xml:space="preserve">North Luzon Renewable Energy Corporation </v>
      </c>
      <c r="E379" s="27" t="str">
        <f>VLOOKUP(B379,'TAX INFO'!$B$2:$G$874,5,0)</f>
        <v>245-726-106-000</v>
      </c>
      <c r="F379" s="15" t="s">
        <v>382</v>
      </c>
      <c r="G379" s="15" t="s">
        <v>383</v>
      </c>
      <c r="H379" s="16" t="s">
        <v>384</v>
      </c>
      <c r="I379" s="15" t="s">
        <v>383</v>
      </c>
      <c r="J379" s="16" t="s">
        <v>383</v>
      </c>
      <c r="K379" s="18">
        <v>0</v>
      </c>
      <c r="L379" s="19">
        <v>12.42</v>
      </c>
      <c r="M379" s="19">
        <v>0</v>
      </c>
      <c r="N379" s="19">
        <v>-0.25</v>
      </c>
      <c r="O379" s="90">
        <f>SUM(K379:N379)</f>
        <v>12.17</v>
      </c>
      <c r="P379" s="78">
        <v>13282</v>
      </c>
    </row>
    <row r="380" spans="1:16" x14ac:dyDescent="0.2">
      <c r="A380" s="10">
        <v>368</v>
      </c>
      <c r="B380" s="15" t="s">
        <v>585</v>
      </c>
      <c r="C380" s="15" t="s">
        <v>252</v>
      </c>
      <c r="D380" s="27" t="str">
        <f>VLOOKUP(B380,'TAX INFO'!$B$2:$G$874,3,0)</f>
        <v xml:space="preserve">North Luzon Renewable Energy Corporation </v>
      </c>
      <c r="E380" s="27" t="str">
        <f>VLOOKUP(B380,'TAX INFO'!$B$2:$G$874,5,0)</f>
        <v>245-726-106-000</v>
      </c>
      <c r="F380" s="15" t="s">
        <v>385</v>
      </c>
      <c r="G380" s="15" t="s">
        <v>383</v>
      </c>
      <c r="H380" s="16" t="s">
        <v>384</v>
      </c>
      <c r="I380" s="15" t="s">
        <v>383</v>
      </c>
      <c r="J380" s="16" t="s">
        <v>383</v>
      </c>
      <c r="K380" s="18">
        <v>0</v>
      </c>
      <c r="L380" s="19">
        <v>405.84</v>
      </c>
      <c r="M380" s="19">
        <v>0</v>
      </c>
      <c r="N380" s="19">
        <v>-8.1199999999999992</v>
      </c>
      <c r="O380" s="90">
        <f>SUM(K380:N380)</f>
        <v>397.71999999999997</v>
      </c>
      <c r="P380" s="78">
        <v>13282</v>
      </c>
    </row>
    <row r="381" spans="1:16" x14ac:dyDescent="0.2">
      <c r="A381" s="10">
        <v>369</v>
      </c>
      <c r="B381" s="15" t="s">
        <v>586</v>
      </c>
      <c r="C381" s="15" t="s">
        <v>586</v>
      </c>
      <c r="D381" s="27" t="str">
        <f>VLOOKUP(B381,'TAX INFO'!$B$2:$G$874,3,0)</f>
        <v xml:space="preserve">North Negros Biopower, Inc. </v>
      </c>
      <c r="E381" s="27" t="str">
        <f>VLOOKUP(B381,'TAX INFO'!$B$2:$G$874,5,0)</f>
        <v>006-964-680-000</v>
      </c>
      <c r="F381" s="15" t="s">
        <v>382</v>
      </c>
      <c r="G381" s="15" t="s">
        <v>384</v>
      </c>
      <c r="H381" s="16" t="s">
        <v>383</v>
      </c>
      <c r="I381" s="15" t="s">
        <v>383</v>
      </c>
      <c r="J381" s="16" t="s">
        <v>383</v>
      </c>
      <c r="K381" s="18">
        <v>0</v>
      </c>
      <c r="L381" s="19">
        <v>0</v>
      </c>
      <c r="M381" s="19">
        <v>0</v>
      </c>
      <c r="N381" s="19">
        <v>0</v>
      </c>
      <c r="O381" s="90">
        <f>SUM(K381:N381)</f>
        <v>0</v>
      </c>
      <c r="P381" s="78">
        <v>13283</v>
      </c>
    </row>
    <row r="382" spans="1:16" x14ac:dyDescent="0.2">
      <c r="A382" s="10">
        <v>370</v>
      </c>
      <c r="B382" s="15" t="s">
        <v>586</v>
      </c>
      <c r="C382" s="15" t="s">
        <v>253</v>
      </c>
      <c r="D382" s="27" t="str">
        <f>VLOOKUP(B382,'TAX INFO'!$B$2:$G$874,3,0)</f>
        <v xml:space="preserve">North Negros Biopower, Inc. </v>
      </c>
      <c r="E382" s="27" t="str">
        <f>VLOOKUP(B382,'TAX INFO'!$B$2:$G$874,5,0)</f>
        <v>006-964-680-000</v>
      </c>
      <c r="F382" s="15" t="s">
        <v>385</v>
      </c>
      <c r="G382" s="15" t="s">
        <v>384</v>
      </c>
      <c r="H382" s="16" t="s">
        <v>383</v>
      </c>
      <c r="I382" s="15" t="s">
        <v>383</v>
      </c>
      <c r="J382" s="16" t="s">
        <v>383</v>
      </c>
      <c r="K382" s="18">
        <v>0</v>
      </c>
      <c r="L382" s="19">
        <v>371.31</v>
      </c>
      <c r="M382" s="19">
        <v>0</v>
      </c>
      <c r="N382" s="19">
        <v>0</v>
      </c>
      <c r="O382" s="90">
        <f>SUM(K382:N382)</f>
        <v>371.31</v>
      </c>
      <c r="P382" s="78">
        <v>13283</v>
      </c>
    </row>
    <row r="383" spans="1:16" x14ac:dyDescent="0.2">
      <c r="A383" s="10">
        <v>371</v>
      </c>
      <c r="B383" s="15" t="s">
        <v>248</v>
      </c>
      <c r="C383" s="15" t="s">
        <v>248</v>
      </c>
      <c r="D383" s="27" t="str">
        <f>VLOOKUP(B383,'TAX INFO'!$B$2:$G$874,3,0)</f>
        <v>NEGROS OCCIDENTAL ELECTRIC COOPERATIVE</v>
      </c>
      <c r="E383" s="27" t="str">
        <f>VLOOKUP(B383,'TAX INFO'!$B$2:$G$874,5,0)</f>
        <v>078-000-560-345</v>
      </c>
      <c r="F383" s="15" t="s">
        <v>385</v>
      </c>
      <c r="G383" s="15" t="s">
        <v>383</v>
      </c>
      <c r="H383" s="16" t="s">
        <v>384</v>
      </c>
      <c r="I383" s="15" t="s">
        <v>384</v>
      </c>
      <c r="J383" s="16" t="s">
        <v>384</v>
      </c>
      <c r="K383" s="18">
        <v>107875.2</v>
      </c>
      <c r="L383" s="19">
        <v>0</v>
      </c>
      <c r="M383" s="19">
        <v>12945.02</v>
      </c>
      <c r="N383" s="19">
        <v>-2157.5</v>
      </c>
      <c r="O383" s="90">
        <f>SUM(K383:N383)</f>
        <v>118662.72</v>
      </c>
      <c r="P383" s="78">
        <v>13284</v>
      </c>
    </row>
    <row r="384" spans="1:16" x14ac:dyDescent="0.2">
      <c r="A384" s="10">
        <v>372</v>
      </c>
      <c r="B384" s="15" t="s">
        <v>254</v>
      </c>
      <c r="C384" s="15" t="s">
        <v>254</v>
      </c>
      <c r="D384" s="27" t="str">
        <f>VLOOKUP(B384,'TAX INFO'!$B$2:$G$874,3,0)</f>
        <v xml:space="preserve">Northern Negros Electric Cooperative, Inc. </v>
      </c>
      <c r="E384" s="27" t="str">
        <f>VLOOKUP(B384,'TAX INFO'!$B$2:$G$874,5,0)</f>
        <v>001-005-053-000</v>
      </c>
      <c r="F384" s="15" t="s">
        <v>385</v>
      </c>
      <c r="G384" s="15" t="s">
        <v>383</v>
      </c>
      <c r="H384" s="16" t="s">
        <v>384</v>
      </c>
      <c r="I384" s="15" t="s">
        <v>384</v>
      </c>
      <c r="J384" s="16" t="s">
        <v>384</v>
      </c>
      <c r="K384" s="18">
        <v>71957.37</v>
      </c>
      <c r="L384" s="19">
        <v>0</v>
      </c>
      <c r="M384" s="19">
        <v>8634.8799999999992</v>
      </c>
      <c r="N384" s="19">
        <v>-1439.15</v>
      </c>
      <c r="O384" s="90">
        <f>SUM(K384:N384)</f>
        <v>79153.100000000006</v>
      </c>
      <c r="P384" s="78">
        <v>13285</v>
      </c>
    </row>
    <row r="385" spans="1:16" x14ac:dyDescent="0.2">
      <c r="A385" s="10">
        <v>373</v>
      </c>
      <c r="B385" s="15" t="s">
        <v>249</v>
      </c>
      <c r="C385" s="15" t="s">
        <v>249</v>
      </c>
      <c r="D385" s="27" t="str">
        <f>VLOOKUP(B385,'TAX INFO'!$B$2:$G$874,3,0)</f>
        <v xml:space="preserve">Negros Oriental I Electric Cooperative, Inc. </v>
      </c>
      <c r="E385" s="27" t="str">
        <f>VLOOKUP(B385,'TAX INFO'!$B$2:$G$874,5,0)</f>
        <v>000-613-539-000</v>
      </c>
      <c r="F385" s="15" t="s">
        <v>385</v>
      </c>
      <c r="G385" s="15" t="s">
        <v>383</v>
      </c>
      <c r="H385" s="16" t="s">
        <v>384</v>
      </c>
      <c r="I385" s="15" t="s">
        <v>384</v>
      </c>
      <c r="J385" s="16" t="s">
        <v>384</v>
      </c>
      <c r="K385" s="18">
        <v>17425.39</v>
      </c>
      <c r="L385" s="19">
        <v>0</v>
      </c>
      <c r="M385" s="19">
        <v>2091.0500000000002</v>
      </c>
      <c r="N385" s="19">
        <v>-348.51</v>
      </c>
      <c r="O385" s="90">
        <f>SUM(K385:N385)</f>
        <v>19167.93</v>
      </c>
      <c r="P385" s="78">
        <v>13286</v>
      </c>
    </row>
    <row r="386" spans="1:16" x14ac:dyDescent="0.2">
      <c r="A386" s="10">
        <v>374</v>
      </c>
      <c r="B386" s="15" t="s">
        <v>250</v>
      </c>
      <c r="C386" s="15" t="s">
        <v>250</v>
      </c>
      <c r="D386" s="27" t="str">
        <f>VLOOKUP(B386,'TAX INFO'!$B$2:$G$874,3,0)</f>
        <v>NEGROS ORIENTAL II ELECTRIC COOPERATIVE</v>
      </c>
      <c r="E386" s="27" t="str">
        <f>VLOOKUP(B386,'TAX INFO'!$B$2:$G$874,5,0)</f>
        <v>000-613-546-000</v>
      </c>
      <c r="F386" s="15" t="s">
        <v>385</v>
      </c>
      <c r="G386" s="15" t="s">
        <v>383</v>
      </c>
      <c r="H386" s="16" t="s">
        <v>383</v>
      </c>
      <c r="I386" s="15" t="s">
        <v>383</v>
      </c>
      <c r="J386" s="16" t="s">
        <v>384</v>
      </c>
      <c r="K386" s="18">
        <v>50576.47</v>
      </c>
      <c r="L386" s="19">
        <v>0</v>
      </c>
      <c r="M386" s="19">
        <v>6069.18</v>
      </c>
      <c r="N386" s="19">
        <v>-1011.53</v>
      </c>
      <c r="O386" s="90">
        <f>SUM(K386:N386)</f>
        <v>55634.12</v>
      </c>
      <c r="P386" s="78">
        <v>13287</v>
      </c>
    </row>
    <row r="387" spans="1:16" x14ac:dyDescent="0.2">
      <c r="A387" s="10">
        <v>375</v>
      </c>
      <c r="B387" s="15" t="s">
        <v>255</v>
      </c>
      <c r="C387" s="15" t="s">
        <v>255</v>
      </c>
      <c r="D387" s="27" t="str">
        <f>VLOOKUP(B387,'TAX INFO'!$B$2:$G$874,3,0)</f>
        <v xml:space="preserve">Northern Samar Electric Cooperative, Inc. </v>
      </c>
      <c r="E387" s="27" t="str">
        <f>VLOOKUP(B387,'TAX INFO'!$B$2:$G$874,5,0)</f>
        <v>001-585-897-000</v>
      </c>
      <c r="F387" s="15" t="s">
        <v>385</v>
      </c>
      <c r="G387" s="15" t="s">
        <v>383</v>
      </c>
      <c r="H387" s="16" t="s">
        <v>383</v>
      </c>
      <c r="I387" s="15" t="s">
        <v>384</v>
      </c>
      <c r="J387" s="16" t="s">
        <v>384</v>
      </c>
      <c r="K387" s="18">
        <v>12554.5</v>
      </c>
      <c r="L387" s="19">
        <v>0</v>
      </c>
      <c r="M387" s="19">
        <v>1506.54</v>
      </c>
      <c r="N387" s="19">
        <v>-251.09</v>
      </c>
      <c r="O387" s="90">
        <f>SUM(K387:N387)</f>
        <v>13809.95</v>
      </c>
      <c r="P387" s="78">
        <v>13288</v>
      </c>
    </row>
    <row r="388" spans="1:16" x14ac:dyDescent="0.2">
      <c r="A388" s="10">
        <v>376</v>
      </c>
      <c r="B388" s="15" t="s">
        <v>256</v>
      </c>
      <c r="C388" s="15" t="s">
        <v>256</v>
      </c>
      <c r="D388" s="27" t="str">
        <f>VLOOKUP(B388,'TAX INFO'!$B$2:$G$874,3,0)</f>
        <v xml:space="preserve">Northwind Power Development Corporation </v>
      </c>
      <c r="E388" s="27" t="str">
        <f>VLOOKUP(B388,'TAX INFO'!$B$2:$G$874,5,0)</f>
        <v>208-101-373-000</v>
      </c>
      <c r="F388" s="15" t="s">
        <v>382</v>
      </c>
      <c r="G388" s="15" t="s">
        <v>383</v>
      </c>
      <c r="H388" s="16" t="s">
        <v>384</v>
      </c>
      <c r="I388" s="15" t="s">
        <v>383</v>
      </c>
      <c r="J388" s="16" t="s">
        <v>383</v>
      </c>
      <c r="K388" s="18">
        <v>0</v>
      </c>
      <c r="L388" s="19">
        <v>3.52</v>
      </c>
      <c r="M388" s="19">
        <v>0</v>
      </c>
      <c r="N388" s="19">
        <v>-7.0000000000000007E-2</v>
      </c>
      <c r="O388" s="90">
        <f>SUM(K388:N388)</f>
        <v>3.45</v>
      </c>
      <c r="P388" s="78">
        <v>13289</v>
      </c>
    </row>
    <row r="389" spans="1:16" x14ac:dyDescent="0.2">
      <c r="A389" s="10">
        <v>377</v>
      </c>
      <c r="B389" s="15" t="s">
        <v>256</v>
      </c>
      <c r="C389" s="15" t="s">
        <v>257</v>
      </c>
      <c r="D389" s="27" t="str">
        <f>VLOOKUP(B389,'TAX INFO'!$B$2:$G$874,3,0)</f>
        <v xml:space="preserve">Northwind Power Development Corporation </v>
      </c>
      <c r="E389" s="27" t="str">
        <f>VLOOKUP(B389,'TAX INFO'!$B$2:$G$874,5,0)</f>
        <v>208-101-373-000</v>
      </c>
      <c r="F389" s="15" t="s">
        <v>385</v>
      </c>
      <c r="G389" s="15" t="s">
        <v>383</v>
      </c>
      <c r="H389" s="16" t="s">
        <v>384</v>
      </c>
      <c r="I389" s="15" t="s">
        <v>383</v>
      </c>
      <c r="J389" s="16" t="s">
        <v>383</v>
      </c>
      <c r="K389" s="18">
        <v>0</v>
      </c>
      <c r="L389" s="19">
        <v>301.14</v>
      </c>
      <c r="M389" s="19">
        <v>0</v>
      </c>
      <c r="N389" s="19">
        <v>-6.02</v>
      </c>
      <c r="O389" s="90">
        <f>SUM(K389:N389)</f>
        <v>295.12</v>
      </c>
      <c r="P389" s="78">
        <v>13289</v>
      </c>
    </row>
    <row r="390" spans="1:16" x14ac:dyDescent="0.2">
      <c r="A390" s="10">
        <v>378</v>
      </c>
      <c r="B390" s="15" t="s">
        <v>587</v>
      </c>
      <c r="C390" s="15" t="s">
        <v>587</v>
      </c>
      <c r="D390" s="27" t="str">
        <f>VLOOKUP(B390,'TAX INFO'!$B$2:$G$874,3,0)</f>
        <v xml:space="preserve">Northern Renewables Generation Corporation </v>
      </c>
      <c r="E390" s="27" t="str">
        <f>VLOOKUP(B390,'TAX INFO'!$B$2:$G$874,5,0)</f>
        <v>279-626-683-000</v>
      </c>
      <c r="F390" s="15" t="s">
        <v>382</v>
      </c>
      <c r="G390" s="15" t="s">
        <v>384</v>
      </c>
      <c r="H390" s="16" t="s">
        <v>383</v>
      </c>
      <c r="I390" s="15" t="s">
        <v>383</v>
      </c>
      <c r="J390" s="16" t="s">
        <v>384</v>
      </c>
      <c r="K390" s="18">
        <v>1.1299999999999999</v>
      </c>
      <c r="L390" s="19">
        <v>0</v>
      </c>
      <c r="M390" s="19">
        <v>0.14000000000000001</v>
      </c>
      <c r="N390" s="19">
        <v>0</v>
      </c>
      <c r="O390" s="90">
        <f>SUM(K390:N390)</f>
        <v>1.27</v>
      </c>
      <c r="P390" s="78">
        <v>13290</v>
      </c>
    </row>
    <row r="391" spans="1:16" x14ac:dyDescent="0.2">
      <c r="A391" s="10">
        <v>379</v>
      </c>
      <c r="B391" s="15" t="s">
        <v>587</v>
      </c>
      <c r="C391" s="15" t="s">
        <v>588</v>
      </c>
      <c r="D391" s="27" t="str">
        <f>VLOOKUP(B391,'TAX INFO'!$B$2:$G$874,3,0)</f>
        <v xml:space="preserve">Northern Renewables Generation Corporation </v>
      </c>
      <c r="E391" s="27" t="str">
        <f>VLOOKUP(B391,'TAX INFO'!$B$2:$G$874,5,0)</f>
        <v>279-626-683-000</v>
      </c>
      <c r="F391" s="15" t="s">
        <v>385</v>
      </c>
      <c r="G391" s="15" t="s">
        <v>384</v>
      </c>
      <c r="H391" s="16" t="s">
        <v>383</v>
      </c>
      <c r="I391" s="15" t="s">
        <v>383</v>
      </c>
      <c r="J391" s="16" t="s">
        <v>384</v>
      </c>
      <c r="K391" s="18">
        <v>296.06</v>
      </c>
      <c r="L391" s="19">
        <v>0</v>
      </c>
      <c r="M391" s="19">
        <v>35.53</v>
      </c>
      <c r="N391" s="19">
        <v>0</v>
      </c>
      <c r="O391" s="90">
        <f>SUM(K391:N391)</f>
        <v>331.59000000000003</v>
      </c>
      <c r="P391" s="78">
        <v>13290</v>
      </c>
    </row>
    <row r="392" spans="1:16" x14ac:dyDescent="0.2">
      <c r="A392" s="10">
        <v>380</v>
      </c>
      <c r="B392" s="15" t="s">
        <v>589</v>
      </c>
      <c r="C392" s="15" t="s">
        <v>589</v>
      </c>
      <c r="D392" s="27" t="str">
        <f>VLOOKUP(B392,'TAX INFO'!$B$2:$G$874,3,0)</f>
        <v xml:space="preserve">Nuevo Solar Energy Corp. </v>
      </c>
      <c r="E392" s="27" t="str">
        <f>VLOOKUP(B392,'TAX INFO'!$B$2:$G$874,5,0)</f>
        <v>009-186-081-00000</v>
      </c>
      <c r="F392" s="15" t="s">
        <v>382</v>
      </c>
      <c r="G392" s="15" t="s">
        <v>383</v>
      </c>
      <c r="H392" s="16" t="s">
        <v>383</v>
      </c>
      <c r="I392" s="15" t="s">
        <v>383</v>
      </c>
      <c r="J392" s="16" t="s">
        <v>383</v>
      </c>
      <c r="K392" s="18">
        <v>0</v>
      </c>
      <c r="L392" s="19">
        <v>4.63</v>
      </c>
      <c r="M392" s="19">
        <v>0</v>
      </c>
      <c r="N392" s="19">
        <v>-0.09</v>
      </c>
      <c r="O392" s="90">
        <f>SUM(K392:N392)</f>
        <v>4.54</v>
      </c>
      <c r="P392" s="78">
        <v>13291</v>
      </c>
    </row>
    <row r="393" spans="1:16" x14ac:dyDescent="0.2">
      <c r="A393" s="10">
        <v>381</v>
      </c>
      <c r="B393" s="15" t="s">
        <v>589</v>
      </c>
      <c r="C393" s="15" t="s">
        <v>590</v>
      </c>
      <c r="D393" s="27" t="str">
        <f>VLOOKUP(B393,'TAX INFO'!$B$2:$G$874,3,0)</f>
        <v xml:space="preserve">Nuevo Solar Energy Corp. </v>
      </c>
      <c r="E393" s="27" t="str">
        <f>VLOOKUP(B393,'TAX INFO'!$B$2:$G$874,5,0)</f>
        <v>009-186-081-00000</v>
      </c>
      <c r="F393" s="15" t="s">
        <v>385</v>
      </c>
      <c r="G393" s="15" t="s">
        <v>383</v>
      </c>
      <c r="H393" s="16" t="s">
        <v>383</v>
      </c>
      <c r="I393" s="15" t="s">
        <v>383</v>
      </c>
      <c r="J393" s="16" t="s">
        <v>383</v>
      </c>
      <c r="K393" s="18">
        <v>0</v>
      </c>
      <c r="L393" s="19">
        <v>283.11</v>
      </c>
      <c r="M393" s="19">
        <v>0</v>
      </c>
      <c r="N393" s="19">
        <v>-5.66</v>
      </c>
      <c r="O393" s="90">
        <f>SUM(K393:N393)</f>
        <v>277.45</v>
      </c>
      <c r="P393" s="78">
        <v>13291</v>
      </c>
    </row>
    <row r="394" spans="1:16" x14ac:dyDescent="0.2">
      <c r="A394" s="10">
        <v>382</v>
      </c>
      <c r="B394" s="15" t="s">
        <v>441</v>
      </c>
      <c r="C394" s="15" t="s">
        <v>348</v>
      </c>
      <c r="D394" s="27" t="str">
        <f>VLOOKUP(B394,'TAX INFO'!$B$2:$G$874,3,0)</f>
        <v>Sual Power Inc.</v>
      </c>
      <c r="E394" s="27" t="str">
        <f>VLOOKUP(B394,'TAX INFO'!$B$2:$G$874,5,0)</f>
        <v>225-353-447-000</v>
      </c>
      <c r="F394" s="15" t="s">
        <v>385</v>
      </c>
      <c r="G394" s="15" t="s">
        <v>383</v>
      </c>
      <c r="H394" s="16" t="s">
        <v>384</v>
      </c>
      <c r="I394" s="15" t="s">
        <v>384</v>
      </c>
      <c r="J394" s="16" t="s">
        <v>384</v>
      </c>
      <c r="K394" s="18">
        <v>3868.45</v>
      </c>
      <c r="L394" s="19">
        <v>0</v>
      </c>
      <c r="M394" s="19">
        <v>464.21</v>
      </c>
      <c r="N394" s="19">
        <v>-77.37</v>
      </c>
      <c r="O394" s="90">
        <f>SUM(K394:N394)</f>
        <v>4255.29</v>
      </c>
      <c r="P394" s="78">
        <v>13132</v>
      </c>
    </row>
    <row r="395" spans="1:16" x14ac:dyDescent="0.2">
      <c r="A395" s="10">
        <v>383</v>
      </c>
      <c r="B395" s="15" t="s">
        <v>126</v>
      </c>
      <c r="C395" s="15" t="s">
        <v>126</v>
      </c>
      <c r="D395" s="27" t="str">
        <f>VLOOKUP(B395,'TAX INFO'!$B$2:$G$874,3,0)</f>
        <v>Citicore Solar Tarlac 1, Inc.</v>
      </c>
      <c r="E395" s="27" t="str">
        <f>VLOOKUP(B395,'TAX INFO'!$B$2:$G$874,5,0)</f>
        <v>008-654-146-000</v>
      </c>
      <c r="F395" s="15" t="s">
        <v>382</v>
      </c>
      <c r="G395" s="15" t="s">
        <v>383</v>
      </c>
      <c r="H395" s="16" t="s">
        <v>384</v>
      </c>
      <c r="I395" s="15" t="s">
        <v>383</v>
      </c>
      <c r="J395" s="16" t="s">
        <v>383</v>
      </c>
      <c r="K395" s="18">
        <v>0</v>
      </c>
      <c r="L395" s="19">
        <v>6.83</v>
      </c>
      <c r="M395" s="19">
        <v>0</v>
      </c>
      <c r="N395" s="19">
        <v>-0.14000000000000001</v>
      </c>
      <c r="O395" s="90">
        <f>SUM(K395:N395)</f>
        <v>6.69</v>
      </c>
      <c r="P395" s="78">
        <v>13292</v>
      </c>
    </row>
    <row r="396" spans="1:16" x14ac:dyDescent="0.2">
      <c r="A396" s="10">
        <v>384</v>
      </c>
      <c r="B396" s="15" t="s">
        <v>127</v>
      </c>
      <c r="C396" s="15" t="s">
        <v>127</v>
      </c>
      <c r="D396" s="27" t="str">
        <f>VLOOKUP(B396,'TAX INFO'!$B$2:$G$874,3,0)</f>
        <v>Citicore Solar Tarlac 2, Inc.</v>
      </c>
      <c r="E396" s="27" t="str">
        <f>VLOOKUP(B396,'TAX INFO'!$B$2:$G$874,5,0)</f>
        <v>008-654-139-000</v>
      </c>
      <c r="F396" s="15" t="s">
        <v>382</v>
      </c>
      <c r="G396" s="15" t="s">
        <v>383</v>
      </c>
      <c r="H396" s="16" t="s">
        <v>384</v>
      </c>
      <c r="I396" s="15" t="s">
        <v>383</v>
      </c>
      <c r="J396" s="16" t="s">
        <v>383</v>
      </c>
      <c r="K396" s="18">
        <v>0</v>
      </c>
      <c r="L396" s="19">
        <v>53.11</v>
      </c>
      <c r="M396" s="19">
        <v>0</v>
      </c>
      <c r="N396" s="19">
        <v>-1.06</v>
      </c>
      <c r="O396" s="90">
        <f>SUM(K396:N396)</f>
        <v>52.05</v>
      </c>
      <c r="P396" s="78">
        <v>13293</v>
      </c>
    </row>
    <row r="397" spans="1:16" x14ac:dyDescent="0.2">
      <c r="A397" s="10">
        <v>385</v>
      </c>
      <c r="B397" s="15" t="s">
        <v>125</v>
      </c>
      <c r="C397" s="15" t="s">
        <v>125</v>
      </c>
      <c r="D397" s="27" t="str">
        <f>VLOOKUP(B397,'TAX INFO'!$B$2:$G$874,3,0)</f>
        <v xml:space="preserve">Citicore Solar South Cotabato, Inc. </v>
      </c>
      <c r="E397" s="27" t="str">
        <f>VLOOKUP(B397,'TAX INFO'!$B$2:$G$874,5,0)</f>
        <v>008-523-504-000</v>
      </c>
      <c r="F397" s="15" t="s">
        <v>382</v>
      </c>
      <c r="G397" s="15" t="s">
        <v>383</v>
      </c>
      <c r="H397" s="16" t="s">
        <v>384</v>
      </c>
      <c r="I397" s="15" t="s">
        <v>383</v>
      </c>
      <c r="J397" s="16" t="s">
        <v>383</v>
      </c>
      <c r="K397" s="18">
        <v>0</v>
      </c>
      <c r="L397" s="19">
        <v>0.08</v>
      </c>
      <c r="M397" s="19">
        <v>0</v>
      </c>
      <c r="N397" s="19">
        <v>0</v>
      </c>
      <c r="O397" s="90">
        <f>SUM(K397:N397)</f>
        <v>0.08</v>
      </c>
      <c r="P397" s="78">
        <v>13294</v>
      </c>
    </row>
    <row r="398" spans="1:16" x14ac:dyDescent="0.2">
      <c r="A398" s="10">
        <v>386</v>
      </c>
      <c r="B398" s="15" t="s">
        <v>256</v>
      </c>
      <c r="C398" s="15" t="s">
        <v>591</v>
      </c>
      <c r="D398" s="27" t="str">
        <f>VLOOKUP(B398,'TAX INFO'!$B$2:$G$874,3,0)</f>
        <v xml:space="preserve">Northwind Power Development Corporation </v>
      </c>
      <c r="E398" s="27" t="str">
        <f>VLOOKUP(B398,'TAX INFO'!$B$2:$G$874,5,0)</f>
        <v>208-101-373-000</v>
      </c>
      <c r="F398" s="15" t="s">
        <v>382</v>
      </c>
      <c r="G398" s="15" t="s">
        <v>383</v>
      </c>
      <c r="H398" s="16" t="s">
        <v>384</v>
      </c>
      <c r="I398" s="15" t="s">
        <v>383</v>
      </c>
      <c r="J398" s="16" t="s">
        <v>383</v>
      </c>
      <c r="K398" s="18">
        <v>0</v>
      </c>
      <c r="L398" s="19">
        <v>2.59</v>
      </c>
      <c r="M398" s="19">
        <v>0</v>
      </c>
      <c r="N398" s="19">
        <v>-0.05</v>
      </c>
      <c r="O398" s="90">
        <f>SUM(K398:N398)</f>
        <v>2.54</v>
      </c>
      <c r="P398" s="78">
        <v>13289</v>
      </c>
    </row>
    <row r="399" spans="1:16" x14ac:dyDescent="0.2">
      <c r="A399" s="10">
        <v>387</v>
      </c>
      <c r="B399" s="15" t="s">
        <v>256</v>
      </c>
      <c r="C399" s="15" t="s">
        <v>258</v>
      </c>
      <c r="D399" s="27" t="str">
        <f>VLOOKUP(B399,'TAX INFO'!$B$2:$G$874,3,0)</f>
        <v xml:space="preserve">Northwind Power Development Corporation </v>
      </c>
      <c r="E399" s="27" t="str">
        <f>VLOOKUP(B399,'TAX INFO'!$B$2:$G$874,5,0)</f>
        <v>208-101-373-000</v>
      </c>
      <c r="F399" s="15" t="s">
        <v>385</v>
      </c>
      <c r="G399" s="15" t="s">
        <v>383</v>
      </c>
      <c r="H399" s="16" t="s">
        <v>384</v>
      </c>
      <c r="I399" s="15" t="s">
        <v>383</v>
      </c>
      <c r="J399" s="16" t="s">
        <v>383</v>
      </c>
      <c r="K399" s="18">
        <v>0</v>
      </c>
      <c r="L399" s="19">
        <v>198.57</v>
      </c>
      <c r="M399" s="19">
        <v>0</v>
      </c>
      <c r="N399" s="19">
        <v>-3.97</v>
      </c>
      <c r="O399" s="90">
        <f>SUM(K399:N399)</f>
        <v>194.6</v>
      </c>
      <c r="P399" s="78">
        <v>13289</v>
      </c>
    </row>
    <row r="400" spans="1:16" x14ac:dyDescent="0.2">
      <c r="A400" s="10">
        <v>388</v>
      </c>
      <c r="B400" s="15" t="s">
        <v>592</v>
      </c>
      <c r="C400" s="15" t="s">
        <v>592</v>
      </c>
      <c r="D400" s="27" t="str">
        <f>VLOOKUP(B400,'TAX INFO'!$B$2:$G$874,3,0)</f>
        <v xml:space="preserve">Olongapo Electricity Distribution Company, Inc. </v>
      </c>
      <c r="E400" s="27" t="str">
        <f>VLOOKUP(B400,'TAX INFO'!$B$2:$G$874,5,0)</f>
        <v>008-365-759-000</v>
      </c>
      <c r="F400" s="15" t="s">
        <v>385</v>
      </c>
      <c r="G400" s="15" t="s">
        <v>383</v>
      </c>
      <c r="H400" s="16" t="s">
        <v>384</v>
      </c>
      <c r="I400" s="15" t="s">
        <v>384</v>
      </c>
      <c r="J400" s="16" t="s">
        <v>384</v>
      </c>
      <c r="K400" s="18">
        <v>1731.13</v>
      </c>
      <c r="L400" s="19">
        <v>0</v>
      </c>
      <c r="M400" s="19">
        <v>207.74</v>
      </c>
      <c r="N400" s="19">
        <v>-34.619999999999997</v>
      </c>
      <c r="O400" s="90">
        <f>SUM(K400:N400)</f>
        <v>1904.2500000000002</v>
      </c>
      <c r="P400" s="78">
        <v>13295</v>
      </c>
    </row>
    <row r="401" spans="1:16" x14ac:dyDescent="0.2">
      <c r="A401" s="10">
        <v>389</v>
      </c>
      <c r="B401" s="15" t="s">
        <v>593</v>
      </c>
      <c r="C401" s="15" t="s">
        <v>593</v>
      </c>
      <c r="D401" s="27" t="str">
        <f>VLOOKUP(B401,'TAX INFO'!$B$2:$G$874,3,0)</f>
        <v>ORIENTAL ENERGY AND POWER GENERATION CORPORATION</v>
      </c>
      <c r="E401" s="27" t="str">
        <f>VLOOKUP(B401,'TAX INFO'!$B$2:$G$874,5,0)</f>
        <v>263-666-452</v>
      </c>
      <c r="F401" s="15" t="s">
        <v>382</v>
      </c>
      <c r="G401" s="15" t="s">
        <v>383</v>
      </c>
      <c r="H401" s="16" t="s">
        <v>383</v>
      </c>
      <c r="I401" s="15" t="s">
        <v>383</v>
      </c>
      <c r="J401" s="16" t="s">
        <v>384</v>
      </c>
      <c r="K401" s="18">
        <v>2.2999999999999998</v>
      </c>
      <c r="L401" s="19">
        <v>0</v>
      </c>
      <c r="M401" s="19">
        <v>0.28000000000000003</v>
      </c>
      <c r="N401" s="19">
        <v>-0.05</v>
      </c>
      <c r="O401" s="90">
        <f>SUM(K401:N401)</f>
        <v>2.5300000000000002</v>
      </c>
      <c r="P401" s="78">
        <v>13296</v>
      </c>
    </row>
    <row r="402" spans="1:16" x14ac:dyDescent="0.2">
      <c r="A402" s="10">
        <v>390</v>
      </c>
      <c r="B402" s="15" t="s">
        <v>593</v>
      </c>
      <c r="C402" s="15" t="s">
        <v>261</v>
      </c>
      <c r="D402" s="27" t="str">
        <f>VLOOKUP(B402,'TAX INFO'!$B$2:$G$874,3,0)</f>
        <v>ORIENTAL ENERGY AND POWER GENERATION CORPORATION</v>
      </c>
      <c r="E402" s="27" t="str">
        <f>VLOOKUP(B402,'TAX INFO'!$B$2:$G$874,5,0)</f>
        <v>263-666-452</v>
      </c>
      <c r="F402" s="15" t="s">
        <v>385</v>
      </c>
      <c r="G402" s="15" t="s">
        <v>383</v>
      </c>
      <c r="H402" s="16" t="s">
        <v>383</v>
      </c>
      <c r="I402" s="15" t="s">
        <v>383</v>
      </c>
      <c r="J402" s="16" t="s">
        <v>384</v>
      </c>
      <c r="K402" s="18">
        <v>1.63</v>
      </c>
      <c r="L402" s="19">
        <v>0</v>
      </c>
      <c r="M402" s="19">
        <v>0.2</v>
      </c>
      <c r="N402" s="19">
        <v>-0.03</v>
      </c>
      <c r="O402" s="90">
        <f>SUM(K402:N402)</f>
        <v>1.7999999999999998</v>
      </c>
      <c r="P402" s="78">
        <v>13296</v>
      </c>
    </row>
    <row r="403" spans="1:16" x14ac:dyDescent="0.2">
      <c r="A403" s="10">
        <v>391</v>
      </c>
      <c r="B403" s="15" t="s">
        <v>594</v>
      </c>
      <c r="C403" s="15" t="s">
        <v>594</v>
      </c>
      <c r="D403" s="27" t="str">
        <f>VLOOKUP(B403,'TAX INFO'!$B$2:$G$874,3,0)</f>
        <v xml:space="preserve">One Subic Power Generation Corporation </v>
      </c>
      <c r="E403" s="27" t="str">
        <f>VLOOKUP(B403,'TAX INFO'!$B$2:$G$874,5,0)</f>
        <v>007-836-459-000</v>
      </c>
      <c r="F403" s="15" t="s">
        <v>382</v>
      </c>
      <c r="G403" s="15" t="s">
        <v>383</v>
      </c>
      <c r="H403" s="16" t="s">
        <v>384</v>
      </c>
      <c r="I403" s="15" t="s">
        <v>384</v>
      </c>
      <c r="J403" s="16" t="s">
        <v>384</v>
      </c>
      <c r="K403" s="18">
        <v>0</v>
      </c>
      <c r="L403" s="19">
        <v>0</v>
      </c>
      <c r="M403" s="19">
        <v>0</v>
      </c>
      <c r="N403" s="19">
        <v>0</v>
      </c>
      <c r="O403" s="90">
        <f>SUM(K403:N403)</f>
        <v>0</v>
      </c>
      <c r="P403" s="78">
        <v>13297</v>
      </c>
    </row>
    <row r="404" spans="1:16" x14ac:dyDescent="0.2">
      <c r="A404" s="10">
        <v>392</v>
      </c>
      <c r="B404" s="15" t="s">
        <v>594</v>
      </c>
      <c r="C404" s="15" t="s">
        <v>260</v>
      </c>
      <c r="D404" s="27" t="str">
        <f>VLOOKUP(B404,'TAX INFO'!$B$2:$G$874,3,0)</f>
        <v xml:space="preserve">One Subic Power Generation Corporation </v>
      </c>
      <c r="E404" s="27" t="str">
        <f>VLOOKUP(B404,'TAX INFO'!$B$2:$G$874,5,0)</f>
        <v>007-836-459-000</v>
      </c>
      <c r="F404" s="15" t="s">
        <v>385</v>
      </c>
      <c r="G404" s="15" t="s">
        <v>383</v>
      </c>
      <c r="H404" s="16" t="s">
        <v>384</v>
      </c>
      <c r="I404" s="15" t="s">
        <v>384</v>
      </c>
      <c r="J404" s="16" t="s">
        <v>384</v>
      </c>
      <c r="K404" s="18">
        <v>1300.8499999999999</v>
      </c>
      <c r="L404" s="19">
        <v>0</v>
      </c>
      <c r="M404" s="19">
        <v>156.1</v>
      </c>
      <c r="N404" s="19">
        <v>-26.02</v>
      </c>
      <c r="O404" s="90">
        <f>SUM(K404:N404)</f>
        <v>1430.9299999999998</v>
      </c>
      <c r="P404" s="78">
        <v>13297</v>
      </c>
    </row>
    <row r="405" spans="1:16" x14ac:dyDescent="0.2">
      <c r="A405" s="10">
        <v>393</v>
      </c>
      <c r="B405" s="15" t="s">
        <v>267</v>
      </c>
      <c r="C405" s="15" t="s">
        <v>267</v>
      </c>
      <c r="D405" s="27" t="str">
        <f>VLOOKUP(B405,'TAX INFO'!$B$2:$G$874,3,0)</f>
        <v>Panasia Energy, Inc.</v>
      </c>
      <c r="E405" s="27" t="str">
        <f>VLOOKUP(B405,'TAX INFO'!$B$2:$G$874,5,0)</f>
        <v>006-907-342-000</v>
      </c>
      <c r="F405" s="15" t="s">
        <v>382</v>
      </c>
      <c r="G405" s="15" t="s">
        <v>383</v>
      </c>
      <c r="H405" s="16" t="s">
        <v>384</v>
      </c>
      <c r="I405" s="15" t="s">
        <v>384</v>
      </c>
      <c r="J405" s="16" t="s">
        <v>384</v>
      </c>
      <c r="K405" s="18">
        <v>0.01</v>
      </c>
      <c r="L405" s="19">
        <v>0</v>
      </c>
      <c r="M405" s="19">
        <v>0</v>
      </c>
      <c r="N405" s="19">
        <v>0</v>
      </c>
      <c r="O405" s="90">
        <f>SUM(K405:N405)</f>
        <v>0.01</v>
      </c>
      <c r="P405" s="78">
        <v>13298</v>
      </c>
    </row>
    <row r="406" spans="1:16" x14ac:dyDescent="0.2">
      <c r="A406" s="10">
        <v>394</v>
      </c>
      <c r="B406" s="15" t="s">
        <v>267</v>
      </c>
      <c r="C406" s="15" t="s">
        <v>268</v>
      </c>
      <c r="D406" s="27" t="str">
        <f>VLOOKUP(B406,'TAX INFO'!$B$2:$G$874,3,0)</f>
        <v>Panasia Energy, Inc.</v>
      </c>
      <c r="E406" s="27" t="str">
        <f>VLOOKUP(B406,'TAX INFO'!$B$2:$G$874,5,0)</f>
        <v>006-907-342-000</v>
      </c>
      <c r="F406" s="15" t="s">
        <v>385</v>
      </c>
      <c r="G406" s="15" t="s">
        <v>383</v>
      </c>
      <c r="H406" s="16" t="s">
        <v>384</v>
      </c>
      <c r="I406" s="15" t="s">
        <v>384</v>
      </c>
      <c r="J406" s="16" t="s">
        <v>384</v>
      </c>
      <c r="K406" s="18">
        <v>3248.47</v>
      </c>
      <c r="L406" s="19">
        <v>0</v>
      </c>
      <c r="M406" s="19">
        <v>389.82</v>
      </c>
      <c r="N406" s="19">
        <v>-64.97</v>
      </c>
      <c r="O406" s="90">
        <f>SUM(K406:N406)</f>
        <v>3573.32</v>
      </c>
      <c r="P406" s="78">
        <v>13298</v>
      </c>
    </row>
    <row r="407" spans="1:16" x14ac:dyDescent="0.2">
      <c r="A407" s="10">
        <v>395</v>
      </c>
      <c r="B407" s="15" t="s">
        <v>269</v>
      </c>
      <c r="C407" s="15" t="s">
        <v>269</v>
      </c>
      <c r="D407" s="27" t="str">
        <f>VLOOKUP(B407,'TAX INFO'!$B$2:$G$874,3,0)</f>
        <v>PANGASINAN I ELECTRIC COOPERATIVE, INC.</v>
      </c>
      <c r="E407" s="27" t="str">
        <f>VLOOKUP(B407,'TAX INFO'!$B$2:$G$874,5,0)</f>
        <v>000-633-841-000</v>
      </c>
      <c r="F407" s="15" t="s">
        <v>385</v>
      </c>
      <c r="G407" s="15" t="s">
        <v>383</v>
      </c>
      <c r="H407" s="16" t="s">
        <v>384</v>
      </c>
      <c r="I407" s="15" t="s">
        <v>384</v>
      </c>
      <c r="J407" s="16" t="s">
        <v>384</v>
      </c>
      <c r="K407" s="18">
        <v>48736.99</v>
      </c>
      <c r="L407" s="19">
        <v>0</v>
      </c>
      <c r="M407" s="19">
        <v>5848.44</v>
      </c>
      <c r="N407" s="19">
        <v>-974.74</v>
      </c>
      <c r="O407" s="90">
        <f>SUM(K407:N407)</f>
        <v>53610.69</v>
      </c>
      <c r="P407" s="78">
        <v>13299</v>
      </c>
    </row>
    <row r="408" spans="1:16" x14ac:dyDescent="0.2">
      <c r="A408" s="10">
        <v>396</v>
      </c>
      <c r="B408" s="15" t="s">
        <v>270</v>
      </c>
      <c r="C408" s="15" t="s">
        <v>270</v>
      </c>
      <c r="D408" s="27" t="str">
        <f>VLOOKUP(B408,'TAX INFO'!$B$2:$G$874,3,0)</f>
        <v xml:space="preserve">Pangasinan III Electric Cooperative, Inc. </v>
      </c>
      <c r="E408" s="27" t="str">
        <f>VLOOKUP(B408,'TAX INFO'!$B$2:$G$874,5,0)</f>
        <v>000-801-156-000</v>
      </c>
      <c r="F408" s="15" t="s">
        <v>385</v>
      </c>
      <c r="G408" s="15" t="s">
        <v>383</v>
      </c>
      <c r="H408" s="16" t="s">
        <v>383</v>
      </c>
      <c r="I408" s="15" t="s">
        <v>384</v>
      </c>
      <c r="J408" s="16" t="s">
        <v>384</v>
      </c>
      <c r="K408" s="18">
        <v>36045.71</v>
      </c>
      <c r="L408" s="19">
        <v>0</v>
      </c>
      <c r="M408" s="19">
        <v>4325.49</v>
      </c>
      <c r="N408" s="19">
        <v>-720.91</v>
      </c>
      <c r="O408" s="90">
        <f>SUM(K408:N408)</f>
        <v>39650.289999999994</v>
      </c>
      <c r="P408" s="78">
        <v>13300</v>
      </c>
    </row>
    <row r="409" spans="1:16" x14ac:dyDescent="0.2">
      <c r="A409" s="10">
        <v>397</v>
      </c>
      <c r="B409" s="15" t="s">
        <v>595</v>
      </c>
      <c r="C409" s="15" t="s">
        <v>595</v>
      </c>
      <c r="D409" s="27" t="str">
        <f>VLOOKUP(B409,'TAX INFO'!$B$2:$G$874,3,0)</f>
        <v>Philippine Associated Smelting &amp; Refining Corporation</v>
      </c>
      <c r="E409" s="27" t="str">
        <f>VLOOKUP(B409,'TAX INFO'!$B$2:$G$874,5,0)</f>
        <v>000-226-532-000</v>
      </c>
      <c r="F409" s="15" t="s">
        <v>385</v>
      </c>
      <c r="G409" s="15" t="s">
        <v>383</v>
      </c>
      <c r="H409" s="16" t="s">
        <v>384</v>
      </c>
      <c r="I409" s="15" t="s">
        <v>384</v>
      </c>
      <c r="J409" s="16" t="s">
        <v>383</v>
      </c>
      <c r="K409" s="18">
        <v>0</v>
      </c>
      <c r="L409" s="19">
        <v>107180.76</v>
      </c>
      <c r="M409" s="19">
        <v>0</v>
      </c>
      <c r="N409" s="19">
        <v>-2143.62</v>
      </c>
      <c r="O409" s="90">
        <f>SUM(K409:N409)</f>
        <v>105037.14</v>
      </c>
      <c r="P409" s="78">
        <v>13301</v>
      </c>
    </row>
    <row r="410" spans="1:16" x14ac:dyDescent="0.2">
      <c r="A410" s="10">
        <v>398</v>
      </c>
      <c r="B410" s="15" t="s">
        <v>596</v>
      </c>
      <c r="C410" s="15" t="s">
        <v>596</v>
      </c>
      <c r="D410" s="27" t="str">
        <f>VLOOKUP(B410,'TAX INFO'!$B$2:$G$874,3,0)</f>
        <v xml:space="preserve">Palm Concepcion Power Corporation </v>
      </c>
      <c r="E410" s="27" t="str">
        <f>VLOOKUP(B410,'TAX INFO'!$B$2:$G$874,5,0)</f>
        <v>006-931-417-000</v>
      </c>
      <c r="F410" s="15" t="s">
        <v>382</v>
      </c>
      <c r="G410" s="15" t="s">
        <v>383</v>
      </c>
      <c r="H410" s="16" t="s">
        <v>384</v>
      </c>
      <c r="I410" s="15" t="s">
        <v>384</v>
      </c>
      <c r="J410" s="16" t="s">
        <v>384</v>
      </c>
      <c r="K410" s="18">
        <v>34970.300000000003</v>
      </c>
      <c r="L410" s="19">
        <v>0</v>
      </c>
      <c r="M410" s="19">
        <v>4196.4399999999996</v>
      </c>
      <c r="N410" s="19">
        <v>-699.41</v>
      </c>
      <c r="O410" s="90">
        <f>SUM(K410:N410)</f>
        <v>38467.33</v>
      </c>
      <c r="P410" s="78">
        <v>13302</v>
      </c>
    </row>
    <row r="411" spans="1:16" x14ac:dyDescent="0.2">
      <c r="A411" s="10">
        <v>399</v>
      </c>
      <c r="B411" s="15" t="s">
        <v>596</v>
      </c>
      <c r="C411" s="15" t="s">
        <v>597</v>
      </c>
      <c r="D411" s="27" t="str">
        <f>VLOOKUP(B411,'TAX INFO'!$B$2:$G$874,3,0)</f>
        <v xml:space="preserve">Palm Concepcion Power Corporation </v>
      </c>
      <c r="E411" s="27" t="str">
        <f>VLOOKUP(B411,'TAX INFO'!$B$2:$G$874,5,0)</f>
        <v>006-931-417-000</v>
      </c>
      <c r="F411" s="15" t="s">
        <v>385</v>
      </c>
      <c r="G411" s="15" t="s">
        <v>383</v>
      </c>
      <c r="H411" s="16" t="s">
        <v>384</v>
      </c>
      <c r="I411" s="15" t="s">
        <v>384</v>
      </c>
      <c r="J411" s="16" t="s">
        <v>384</v>
      </c>
      <c r="K411" s="18">
        <v>2097.5100000000002</v>
      </c>
      <c r="L411" s="19">
        <v>0</v>
      </c>
      <c r="M411" s="19">
        <v>251.7</v>
      </c>
      <c r="N411" s="19">
        <v>-41.95</v>
      </c>
      <c r="O411" s="90">
        <f>SUM(K411:N411)</f>
        <v>2307.2600000000002</v>
      </c>
      <c r="P411" s="78">
        <v>13302</v>
      </c>
    </row>
    <row r="412" spans="1:16" x14ac:dyDescent="0.2">
      <c r="A412" s="10">
        <v>400</v>
      </c>
      <c r="B412" s="15" t="s">
        <v>263</v>
      </c>
      <c r="C412" s="15" t="s">
        <v>263</v>
      </c>
      <c r="D412" s="27" t="str">
        <f>VLOOKUP(B412,'TAX INFO'!$B$2:$G$874,3,0)</f>
        <v xml:space="preserve">Peakpower Bukidnon Inc. </v>
      </c>
      <c r="E412" s="27" t="str">
        <f>VLOOKUP(B412,'TAX INFO'!$B$2:$G$874,5,0)</f>
        <v>008-826-263-000</v>
      </c>
      <c r="F412" s="15" t="s">
        <v>382</v>
      </c>
      <c r="G412" s="15" t="s">
        <v>383</v>
      </c>
      <c r="H412" s="16" t="s">
        <v>384</v>
      </c>
      <c r="I412" s="15" t="s">
        <v>384</v>
      </c>
      <c r="J412" s="16" t="s">
        <v>384</v>
      </c>
      <c r="K412" s="18">
        <v>0</v>
      </c>
      <c r="L412" s="19">
        <v>0</v>
      </c>
      <c r="M412" s="19">
        <v>0</v>
      </c>
      <c r="N412" s="19">
        <v>0</v>
      </c>
      <c r="O412" s="90">
        <f>SUM(K412:N412)</f>
        <v>0</v>
      </c>
      <c r="P412" s="100"/>
    </row>
    <row r="413" spans="1:16" x14ac:dyDescent="0.2">
      <c r="A413" s="10">
        <v>401</v>
      </c>
      <c r="B413" s="15" t="s">
        <v>264</v>
      </c>
      <c r="C413" s="15" t="s">
        <v>264</v>
      </c>
      <c r="D413" s="27" t="str">
        <f>VLOOKUP(B413,'TAX INFO'!$B$2:$G$874,3,0)</f>
        <v xml:space="preserve">Peakpower San Francisco Inc. </v>
      </c>
      <c r="E413" s="27" t="str">
        <f>VLOOKUP(B413,'TAX INFO'!$B$2:$G$874,5,0)</f>
        <v>008-531-813-00000</v>
      </c>
      <c r="F413" s="15" t="s">
        <v>382</v>
      </c>
      <c r="G413" s="15" t="s">
        <v>383</v>
      </c>
      <c r="H413" s="16" t="s">
        <v>384</v>
      </c>
      <c r="I413" s="15" t="s">
        <v>384</v>
      </c>
      <c r="J413" s="16" t="s">
        <v>384</v>
      </c>
      <c r="K413" s="18">
        <v>3.77</v>
      </c>
      <c r="L413" s="19">
        <v>0</v>
      </c>
      <c r="M413" s="19">
        <v>0.45</v>
      </c>
      <c r="N413" s="19">
        <v>-0.08</v>
      </c>
      <c r="O413" s="90">
        <f>SUM(K413:N413)</f>
        <v>4.1399999999999997</v>
      </c>
      <c r="P413" s="78">
        <v>13303</v>
      </c>
    </row>
    <row r="414" spans="1:16" x14ac:dyDescent="0.2">
      <c r="A414" s="10">
        <v>402</v>
      </c>
      <c r="B414" s="15" t="s">
        <v>264</v>
      </c>
      <c r="C414" s="15" t="s">
        <v>265</v>
      </c>
      <c r="D414" s="27" t="str">
        <f>VLOOKUP(B414,'TAX INFO'!$B$2:$G$874,3,0)</f>
        <v xml:space="preserve">Peakpower San Francisco Inc. </v>
      </c>
      <c r="E414" s="27" t="str">
        <f>VLOOKUP(B414,'TAX INFO'!$B$2:$G$874,5,0)</f>
        <v>008-531-813-00000</v>
      </c>
      <c r="F414" s="15" t="s">
        <v>385</v>
      </c>
      <c r="G414" s="15" t="s">
        <v>383</v>
      </c>
      <c r="H414" s="16" t="s">
        <v>384</v>
      </c>
      <c r="I414" s="15" t="s">
        <v>384</v>
      </c>
      <c r="J414" s="16" t="s">
        <v>384</v>
      </c>
      <c r="K414" s="18">
        <v>61.26</v>
      </c>
      <c r="L414" s="19">
        <v>0</v>
      </c>
      <c r="M414" s="19">
        <v>7.35</v>
      </c>
      <c r="N414" s="19">
        <v>-1.23</v>
      </c>
      <c r="O414" s="90">
        <f>SUM(K414:N414)</f>
        <v>67.38</v>
      </c>
      <c r="P414" s="78">
        <v>13303</v>
      </c>
    </row>
    <row r="415" spans="1:16" x14ac:dyDescent="0.2">
      <c r="A415" s="10">
        <v>403</v>
      </c>
      <c r="B415" s="15" t="s">
        <v>598</v>
      </c>
      <c r="C415" s="15" t="s">
        <v>598</v>
      </c>
      <c r="D415" s="27" t="str">
        <f>VLOOKUP(B415,'TAX INFO'!$B$2:$G$874,3,0)</f>
        <v xml:space="preserve">Pagbilao Energy Corporation </v>
      </c>
      <c r="E415" s="27" t="str">
        <f>VLOOKUP(B415,'TAX INFO'!$B$2:$G$874,5,0)</f>
        <v>008-275-398-000</v>
      </c>
      <c r="F415" s="15" t="s">
        <v>382</v>
      </c>
      <c r="G415" s="15" t="s">
        <v>383</v>
      </c>
      <c r="H415" s="16" t="s">
        <v>384</v>
      </c>
      <c r="I415" s="15" t="s">
        <v>384</v>
      </c>
      <c r="J415" s="16" t="s">
        <v>384</v>
      </c>
      <c r="K415" s="18">
        <v>13395.47</v>
      </c>
      <c r="L415" s="19">
        <v>0</v>
      </c>
      <c r="M415" s="19">
        <v>1607.46</v>
      </c>
      <c r="N415" s="19">
        <v>-267.91000000000003</v>
      </c>
      <c r="O415" s="90">
        <f>SUM(K415:N415)</f>
        <v>14735.02</v>
      </c>
      <c r="P415" s="78">
        <v>13304</v>
      </c>
    </row>
    <row r="416" spans="1:16" x14ac:dyDescent="0.2">
      <c r="A416" s="10">
        <v>404</v>
      </c>
      <c r="B416" s="15" t="s">
        <v>598</v>
      </c>
      <c r="C416" s="15" t="s">
        <v>599</v>
      </c>
      <c r="D416" s="27" t="str">
        <f>VLOOKUP(B416,'TAX INFO'!$B$2:$G$874,3,0)</f>
        <v xml:space="preserve">Pagbilao Energy Corporation </v>
      </c>
      <c r="E416" s="27" t="str">
        <f>VLOOKUP(B416,'TAX INFO'!$B$2:$G$874,5,0)</f>
        <v>008-275-398-000</v>
      </c>
      <c r="F416" s="15" t="s">
        <v>385</v>
      </c>
      <c r="G416" s="15" t="s">
        <v>383</v>
      </c>
      <c r="H416" s="16" t="s">
        <v>384</v>
      </c>
      <c r="I416" s="15" t="s">
        <v>384</v>
      </c>
      <c r="J416" s="16" t="s">
        <v>384</v>
      </c>
      <c r="K416" s="18">
        <v>983.14</v>
      </c>
      <c r="L416" s="19">
        <v>0</v>
      </c>
      <c r="M416" s="19">
        <v>117.98</v>
      </c>
      <c r="N416" s="19">
        <v>-19.66</v>
      </c>
      <c r="O416" s="90">
        <f>SUM(K416:N416)</f>
        <v>1081.4599999999998</v>
      </c>
      <c r="P416" s="78">
        <v>13304</v>
      </c>
    </row>
    <row r="417" spans="1:16" x14ac:dyDescent="0.2">
      <c r="A417" s="10">
        <v>405</v>
      </c>
      <c r="B417" s="15" t="s">
        <v>600</v>
      </c>
      <c r="C417" s="15" t="s">
        <v>600</v>
      </c>
      <c r="D417" s="27" t="str">
        <f>VLOOKUP(B417,'TAX INFO'!$B$2:$G$874,3,0)</f>
        <v xml:space="preserve">Panay Energy Development Corporation </v>
      </c>
      <c r="E417" s="27" t="str">
        <f>VLOOKUP(B417,'TAX INFO'!$B$2:$G$874,5,0)</f>
        <v>007-243-246-000</v>
      </c>
      <c r="F417" s="15" t="s">
        <v>382</v>
      </c>
      <c r="G417" s="15" t="s">
        <v>383</v>
      </c>
      <c r="H417" s="16" t="s">
        <v>384</v>
      </c>
      <c r="I417" s="15" t="s">
        <v>384</v>
      </c>
      <c r="J417" s="16" t="s">
        <v>384</v>
      </c>
      <c r="K417" s="18">
        <v>9521.2199999999993</v>
      </c>
      <c r="L417" s="19">
        <v>0</v>
      </c>
      <c r="M417" s="19">
        <v>1142.55</v>
      </c>
      <c r="N417" s="19">
        <v>-190.42</v>
      </c>
      <c r="O417" s="90">
        <f>SUM(K417:N417)</f>
        <v>10473.349999999999</v>
      </c>
      <c r="P417" s="78">
        <v>13305</v>
      </c>
    </row>
    <row r="418" spans="1:16" x14ac:dyDescent="0.2">
      <c r="A418" s="10">
        <v>406</v>
      </c>
      <c r="B418" s="15" t="s">
        <v>600</v>
      </c>
      <c r="C418" s="15" t="s">
        <v>601</v>
      </c>
      <c r="D418" s="27" t="str">
        <f>VLOOKUP(B418,'TAX INFO'!$B$2:$G$874,3,0)</f>
        <v xml:space="preserve">Panay Energy Development Corporation </v>
      </c>
      <c r="E418" s="27" t="str">
        <f>VLOOKUP(B418,'TAX INFO'!$B$2:$G$874,5,0)</f>
        <v>007-243-246-000</v>
      </c>
      <c r="F418" s="15" t="s">
        <v>385</v>
      </c>
      <c r="G418" s="15" t="s">
        <v>383</v>
      </c>
      <c r="H418" s="16" t="s">
        <v>384</v>
      </c>
      <c r="I418" s="15" t="s">
        <v>384</v>
      </c>
      <c r="J418" s="16" t="s">
        <v>384</v>
      </c>
      <c r="K418" s="18">
        <v>3278.02</v>
      </c>
      <c r="L418" s="19">
        <v>0</v>
      </c>
      <c r="M418" s="19">
        <v>393.36</v>
      </c>
      <c r="N418" s="19">
        <v>-65.56</v>
      </c>
      <c r="O418" s="90">
        <f>SUM(K418:N418)</f>
        <v>3605.82</v>
      </c>
      <c r="P418" s="78">
        <v>13305</v>
      </c>
    </row>
    <row r="419" spans="1:16" x14ac:dyDescent="0.2">
      <c r="A419" s="10">
        <v>407</v>
      </c>
      <c r="B419" s="15" t="s">
        <v>602</v>
      </c>
      <c r="C419" s="15" t="s">
        <v>602</v>
      </c>
      <c r="D419" s="27" t="str">
        <f>VLOOKUP(B419,'TAX INFO'!$B$2:$G$874,3,0)</f>
        <v>PAMPANGA I ELECTRIC COOPERATIVE, INC.</v>
      </c>
      <c r="E419" s="27" t="str">
        <f>VLOOKUP(B419,'TAX INFO'!$B$2:$G$874,5,0)</f>
        <v>000-800-905-000</v>
      </c>
      <c r="F419" s="15" t="s">
        <v>385</v>
      </c>
      <c r="G419" s="15" t="s">
        <v>383</v>
      </c>
      <c r="H419" s="16" t="s">
        <v>384</v>
      </c>
      <c r="I419" s="15" t="s">
        <v>384</v>
      </c>
      <c r="J419" s="16" t="s">
        <v>384</v>
      </c>
      <c r="K419" s="18">
        <v>75675.14</v>
      </c>
      <c r="L419" s="19">
        <v>0</v>
      </c>
      <c r="M419" s="19">
        <v>9081.02</v>
      </c>
      <c r="N419" s="19">
        <v>-1513.5</v>
      </c>
      <c r="O419" s="90">
        <f>SUM(K419:N419)</f>
        <v>83242.66</v>
      </c>
      <c r="P419" s="78">
        <v>13306</v>
      </c>
    </row>
    <row r="420" spans="1:16" x14ac:dyDescent="0.2">
      <c r="A420" s="10">
        <v>408</v>
      </c>
      <c r="B420" s="15" t="s">
        <v>603</v>
      </c>
      <c r="C420" s="15" t="s">
        <v>603</v>
      </c>
      <c r="D420" s="27" t="str">
        <f>VLOOKUP(B420,'TAX INFO'!$B$2:$G$874,3,0)</f>
        <v xml:space="preserve">Pampanga II Electric Cooperative, Inc. </v>
      </c>
      <c r="E420" s="27" t="str">
        <f>VLOOKUP(B420,'TAX INFO'!$B$2:$G$874,5,0)</f>
        <v>000-800-858-000</v>
      </c>
      <c r="F420" s="15" t="s">
        <v>385</v>
      </c>
      <c r="G420" s="15" t="s">
        <v>383</v>
      </c>
      <c r="H420" s="16" t="s">
        <v>384</v>
      </c>
      <c r="I420" s="15" t="s">
        <v>384</v>
      </c>
      <c r="J420" s="16" t="s">
        <v>384</v>
      </c>
      <c r="K420" s="18">
        <v>40508.67</v>
      </c>
      <c r="L420" s="19">
        <v>0</v>
      </c>
      <c r="M420" s="19">
        <v>4861.04</v>
      </c>
      <c r="N420" s="19">
        <v>-810.17</v>
      </c>
      <c r="O420" s="90">
        <f>SUM(K420:N420)</f>
        <v>44559.54</v>
      </c>
      <c r="P420" s="78">
        <v>13307</v>
      </c>
    </row>
    <row r="421" spans="1:16" x14ac:dyDescent="0.2">
      <c r="A421" s="10">
        <v>409</v>
      </c>
      <c r="B421" s="15" t="s">
        <v>271</v>
      </c>
      <c r="C421" s="15" t="s">
        <v>271</v>
      </c>
      <c r="D421" s="27" t="str">
        <f>VLOOKUP(B421,'TAX INFO'!$B$2:$G$874,3,0)</f>
        <v xml:space="preserve">Peninsula Electric Cooperative, Inc. </v>
      </c>
      <c r="E421" s="27" t="str">
        <f>VLOOKUP(B421,'TAX INFO'!$B$2:$G$874,5,0)</f>
        <v>000-540-959-000</v>
      </c>
      <c r="F421" s="15" t="s">
        <v>385</v>
      </c>
      <c r="G421" s="15" t="s">
        <v>383</v>
      </c>
      <c r="H421" s="16" t="s">
        <v>383</v>
      </c>
      <c r="I421" s="15" t="s">
        <v>384</v>
      </c>
      <c r="J421" s="16" t="s">
        <v>384</v>
      </c>
      <c r="K421" s="18">
        <v>37057.599999999999</v>
      </c>
      <c r="L421" s="19">
        <v>0</v>
      </c>
      <c r="M421" s="19">
        <v>4446.91</v>
      </c>
      <c r="N421" s="19">
        <v>-741.15</v>
      </c>
      <c r="O421" s="90">
        <f>SUM(K421:N421)</f>
        <v>40763.359999999993</v>
      </c>
      <c r="P421" s="78">
        <v>13308</v>
      </c>
    </row>
    <row r="422" spans="1:16" x14ac:dyDescent="0.2">
      <c r="A422" s="10">
        <v>410</v>
      </c>
      <c r="B422" s="15" t="s">
        <v>604</v>
      </c>
      <c r="C422" s="15" t="s">
        <v>604</v>
      </c>
      <c r="D422" s="27" t="str">
        <f>VLOOKUP(B422,'TAX INFO'!$B$2:$G$874,3,0)</f>
        <v>People's Energy Services, Inc.</v>
      </c>
      <c r="E422" s="27" t="str">
        <f>VLOOKUP(B422,'TAX INFO'!$B$2:$G$874,5,0)</f>
        <v>005-662-686-000</v>
      </c>
      <c r="F422" s="15" t="s">
        <v>382</v>
      </c>
      <c r="G422" s="15" t="s">
        <v>383</v>
      </c>
      <c r="H422" s="16" t="s">
        <v>384</v>
      </c>
      <c r="I422" s="15" t="s">
        <v>383</v>
      </c>
      <c r="J422" s="16" t="s">
        <v>383</v>
      </c>
      <c r="K422" s="18">
        <v>0</v>
      </c>
      <c r="L422" s="19">
        <v>0.31</v>
      </c>
      <c r="M422" s="19">
        <v>0</v>
      </c>
      <c r="N422" s="19">
        <v>-0.01</v>
      </c>
      <c r="O422" s="90">
        <f>SUM(K422:N422)</f>
        <v>0.3</v>
      </c>
      <c r="P422" s="78">
        <v>13309</v>
      </c>
    </row>
    <row r="423" spans="1:16" x14ac:dyDescent="0.2">
      <c r="A423" s="10">
        <v>411</v>
      </c>
      <c r="B423" s="15" t="s">
        <v>604</v>
      </c>
      <c r="C423" s="15" t="s">
        <v>605</v>
      </c>
      <c r="D423" s="27" t="str">
        <f>VLOOKUP(B423,'TAX INFO'!$B$2:$G$874,3,0)</f>
        <v>People's Energy Services, Inc.</v>
      </c>
      <c r="E423" s="27" t="str">
        <f>VLOOKUP(B423,'TAX INFO'!$B$2:$G$874,5,0)</f>
        <v>005-662-686-000</v>
      </c>
      <c r="F423" s="15" t="s">
        <v>385</v>
      </c>
      <c r="G423" s="15" t="s">
        <v>383</v>
      </c>
      <c r="H423" s="16" t="s">
        <v>384</v>
      </c>
      <c r="I423" s="15" t="s">
        <v>383</v>
      </c>
      <c r="J423" s="16" t="s">
        <v>383</v>
      </c>
      <c r="K423" s="18">
        <v>0</v>
      </c>
      <c r="L423" s="19">
        <v>0.66</v>
      </c>
      <c r="M423" s="19">
        <v>0</v>
      </c>
      <c r="N423" s="19">
        <v>-0.01</v>
      </c>
      <c r="O423" s="90">
        <f>SUM(K423:N423)</f>
        <v>0.65</v>
      </c>
      <c r="P423" s="78">
        <v>13309</v>
      </c>
    </row>
    <row r="424" spans="1:16" x14ac:dyDescent="0.2">
      <c r="A424" s="10">
        <v>412</v>
      </c>
      <c r="B424" s="15" t="s">
        <v>274</v>
      </c>
      <c r="C424" s="15" t="s">
        <v>274</v>
      </c>
      <c r="D424" s="27" t="str">
        <f>VLOOKUP(B424,'TAX INFO'!$B$2:$G$874,3,0)</f>
        <v xml:space="preserve">Petron Corporation </v>
      </c>
      <c r="E424" s="27" t="str">
        <f>VLOOKUP(B424,'TAX INFO'!$B$2:$G$874,5,0)</f>
        <v>000-168-801-000</v>
      </c>
      <c r="F424" s="15" t="s">
        <v>382</v>
      </c>
      <c r="G424" s="15" t="s">
        <v>383</v>
      </c>
      <c r="H424" s="16" t="s">
        <v>384</v>
      </c>
      <c r="I424" s="15" t="s">
        <v>384</v>
      </c>
      <c r="J424" s="16" t="s">
        <v>384</v>
      </c>
      <c r="K424" s="18">
        <v>3.36</v>
      </c>
      <c r="L424" s="19">
        <v>0</v>
      </c>
      <c r="M424" s="19">
        <v>0.4</v>
      </c>
      <c r="N424" s="19">
        <v>-7.0000000000000007E-2</v>
      </c>
      <c r="O424" s="90">
        <f>SUM(K424:N424)</f>
        <v>3.69</v>
      </c>
      <c r="P424" s="78">
        <v>13310</v>
      </c>
    </row>
    <row r="425" spans="1:16" x14ac:dyDescent="0.2">
      <c r="A425" s="10">
        <v>413</v>
      </c>
      <c r="B425" s="15" t="s">
        <v>274</v>
      </c>
      <c r="C425" s="15" t="s">
        <v>275</v>
      </c>
      <c r="D425" s="27" t="str">
        <f>VLOOKUP(B425,'TAX INFO'!$B$2:$G$874,3,0)</f>
        <v xml:space="preserve">Petron Corporation </v>
      </c>
      <c r="E425" s="27" t="str">
        <f>VLOOKUP(B425,'TAX INFO'!$B$2:$G$874,5,0)</f>
        <v>000-168-801-000</v>
      </c>
      <c r="F425" s="15" t="s">
        <v>385</v>
      </c>
      <c r="G425" s="15" t="s">
        <v>383</v>
      </c>
      <c r="H425" s="16" t="s">
        <v>384</v>
      </c>
      <c r="I425" s="15" t="s">
        <v>384</v>
      </c>
      <c r="J425" s="16" t="s">
        <v>384</v>
      </c>
      <c r="K425" s="18">
        <v>3753.7</v>
      </c>
      <c r="L425" s="19">
        <v>0</v>
      </c>
      <c r="M425" s="19">
        <v>450.44</v>
      </c>
      <c r="N425" s="19">
        <v>-75.069999999999993</v>
      </c>
      <c r="O425" s="90">
        <f>SUM(K425:N425)</f>
        <v>4129.07</v>
      </c>
      <c r="P425" s="78">
        <v>13310</v>
      </c>
    </row>
    <row r="426" spans="1:16" x14ac:dyDescent="0.2">
      <c r="A426" s="10">
        <v>414</v>
      </c>
      <c r="B426" s="15" t="s">
        <v>272</v>
      </c>
      <c r="C426" s="15" t="s">
        <v>272</v>
      </c>
      <c r="D426" s="27" t="str">
        <f>VLOOKUP(B426,'TAX INFO'!$B$2:$G$874,3,0)</f>
        <v xml:space="preserve">PetroSolar Corporation </v>
      </c>
      <c r="E426" s="27" t="str">
        <f>VLOOKUP(B426,'TAX INFO'!$B$2:$G$874,5,0)</f>
        <v>009-064-006-000</v>
      </c>
      <c r="F426" s="15" t="s">
        <v>382</v>
      </c>
      <c r="G426" s="15" t="s">
        <v>383</v>
      </c>
      <c r="H426" s="16" t="s">
        <v>383</v>
      </c>
      <c r="I426" s="15" t="s">
        <v>383</v>
      </c>
      <c r="J426" s="16" t="s">
        <v>383</v>
      </c>
      <c r="K426" s="18">
        <v>0</v>
      </c>
      <c r="L426" s="19">
        <v>127.53</v>
      </c>
      <c r="M426" s="19">
        <v>0</v>
      </c>
      <c r="N426" s="19">
        <v>-2.5499999999999998</v>
      </c>
      <c r="O426" s="90">
        <f>SUM(K426:N426)</f>
        <v>124.98</v>
      </c>
      <c r="P426" s="78">
        <v>13311</v>
      </c>
    </row>
    <row r="427" spans="1:16" x14ac:dyDescent="0.2">
      <c r="A427" s="10">
        <v>415</v>
      </c>
      <c r="B427" s="15" t="s">
        <v>272</v>
      </c>
      <c r="C427" s="15" t="s">
        <v>606</v>
      </c>
      <c r="D427" s="27" t="str">
        <f>VLOOKUP(B427,'TAX INFO'!$B$2:$G$874,3,0)</f>
        <v xml:space="preserve">PetroSolar Corporation </v>
      </c>
      <c r="E427" s="27" t="str">
        <f>VLOOKUP(B427,'TAX INFO'!$B$2:$G$874,5,0)</f>
        <v>009-064-006-000</v>
      </c>
      <c r="F427" s="15" t="s">
        <v>382</v>
      </c>
      <c r="G427" s="15" t="s">
        <v>383</v>
      </c>
      <c r="H427" s="16" t="s">
        <v>383</v>
      </c>
      <c r="I427" s="15" t="s">
        <v>383</v>
      </c>
      <c r="J427" s="16" t="s">
        <v>383</v>
      </c>
      <c r="K427" s="18">
        <v>0</v>
      </c>
      <c r="L427" s="19">
        <v>2.62</v>
      </c>
      <c r="M427" s="19">
        <v>0</v>
      </c>
      <c r="N427" s="19">
        <v>-0.05</v>
      </c>
      <c r="O427" s="90">
        <f>SUM(K427:N427)</f>
        <v>2.5700000000000003</v>
      </c>
      <c r="P427" s="78">
        <v>13311</v>
      </c>
    </row>
    <row r="428" spans="1:16" x14ac:dyDescent="0.2">
      <c r="A428" s="10">
        <v>416</v>
      </c>
      <c r="B428" s="15" t="s">
        <v>272</v>
      </c>
      <c r="C428" s="15" t="s">
        <v>273</v>
      </c>
      <c r="D428" s="27" t="str">
        <f>VLOOKUP(B428,'TAX INFO'!$B$2:$G$874,3,0)</f>
        <v xml:space="preserve">PetroSolar Corporation </v>
      </c>
      <c r="E428" s="27" t="str">
        <f>VLOOKUP(B428,'TAX INFO'!$B$2:$G$874,5,0)</f>
        <v>009-064-006-000</v>
      </c>
      <c r="F428" s="15" t="s">
        <v>385</v>
      </c>
      <c r="G428" s="15" t="s">
        <v>383</v>
      </c>
      <c r="H428" s="16" t="s">
        <v>383</v>
      </c>
      <c r="I428" s="15" t="s">
        <v>383</v>
      </c>
      <c r="J428" s="16" t="s">
        <v>383</v>
      </c>
      <c r="K428" s="18">
        <v>0</v>
      </c>
      <c r="L428" s="19">
        <v>49.01</v>
      </c>
      <c r="M428" s="19">
        <v>0</v>
      </c>
      <c r="N428" s="19">
        <v>-0.98</v>
      </c>
      <c r="O428" s="90">
        <f>SUM(K428:N428)</f>
        <v>48.03</v>
      </c>
      <c r="P428" s="78">
        <v>13311</v>
      </c>
    </row>
    <row r="429" spans="1:16" x14ac:dyDescent="0.2">
      <c r="A429" s="10">
        <v>417</v>
      </c>
      <c r="B429" s="15" t="s">
        <v>607</v>
      </c>
      <c r="C429" s="15" t="s">
        <v>607</v>
      </c>
      <c r="D429" s="27" t="str">
        <f>VLOOKUP(B429,'TAX INFO'!$B$2:$G$874,3,0)</f>
        <v xml:space="preserve">PAVI Green Bataan Renewable Energy Inc. </v>
      </c>
      <c r="E429" s="27" t="str">
        <f>VLOOKUP(B429,'TAX INFO'!$B$2:$G$874,5,0)</f>
        <v>604-425-349-00000</v>
      </c>
      <c r="F429" s="15" t="s">
        <v>382</v>
      </c>
      <c r="G429" s="15" t="s">
        <v>383</v>
      </c>
      <c r="H429" s="16" t="s">
        <v>383</v>
      </c>
      <c r="I429" s="15" t="s">
        <v>383</v>
      </c>
      <c r="J429" s="16" t="s">
        <v>383</v>
      </c>
      <c r="K429" s="18">
        <v>0</v>
      </c>
      <c r="L429" s="19">
        <v>57.62</v>
      </c>
      <c r="M429" s="19">
        <v>0</v>
      </c>
      <c r="N429" s="19">
        <v>-1.1499999999999999</v>
      </c>
      <c r="O429" s="90">
        <f>SUM(K429:N429)</f>
        <v>56.47</v>
      </c>
      <c r="P429" s="78">
        <v>13312</v>
      </c>
    </row>
    <row r="430" spans="1:16" x14ac:dyDescent="0.2">
      <c r="A430" s="10">
        <v>418</v>
      </c>
      <c r="B430" s="15" t="s">
        <v>607</v>
      </c>
      <c r="C430" s="15" t="s">
        <v>262</v>
      </c>
      <c r="D430" s="27" t="str">
        <f>VLOOKUP(B430,'TAX INFO'!$B$2:$G$874,3,0)</f>
        <v xml:space="preserve">PAVI Green Bataan Renewable Energy Inc. </v>
      </c>
      <c r="E430" s="27" t="str">
        <f>VLOOKUP(B430,'TAX INFO'!$B$2:$G$874,5,0)</f>
        <v>604-425-349-00000</v>
      </c>
      <c r="F430" s="15" t="s">
        <v>385</v>
      </c>
      <c r="G430" s="15" t="s">
        <v>383</v>
      </c>
      <c r="H430" s="16" t="s">
        <v>383</v>
      </c>
      <c r="I430" s="15" t="s">
        <v>383</v>
      </c>
      <c r="J430" s="16" t="s">
        <v>383</v>
      </c>
      <c r="K430" s="18">
        <v>0</v>
      </c>
      <c r="L430" s="19">
        <v>76.02</v>
      </c>
      <c r="M430" s="19">
        <v>0</v>
      </c>
      <c r="N430" s="19">
        <v>-1.52</v>
      </c>
      <c r="O430" s="90">
        <f>SUM(K430:N430)</f>
        <v>74.5</v>
      </c>
      <c r="P430" s="78">
        <v>13312</v>
      </c>
    </row>
    <row r="431" spans="1:16" x14ac:dyDescent="0.2">
      <c r="A431" s="10">
        <v>419</v>
      </c>
      <c r="B431" s="15" t="s">
        <v>608</v>
      </c>
      <c r="C431" s="15" t="s">
        <v>608</v>
      </c>
      <c r="D431" s="27" t="str">
        <f>VLOOKUP(B431,'TAX INFO'!$B$2:$G$874,3,0)</f>
        <v xml:space="preserve">Pangea Green Energy Philippines, Inc. </v>
      </c>
      <c r="E431" s="27" t="str">
        <f>VLOOKUP(B431,'TAX INFO'!$B$2:$G$874,5,0)</f>
        <v>247-296-829-000</v>
      </c>
      <c r="F431" s="15" t="s">
        <v>382</v>
      </c>
      <c r="G431" s="15" t="s">
        <v>383</v>
      </c>
      <c r="H431" s="16" t="s">
        <v>383</v>
      </c>
      <c r="I431" s="15" t="s">
        <v>383</v>
      </c>
      <c r="J431" s="16" t="s">
        <v>383</v>
      </c>
      <c r="K431" s="18">
        <v>0</v>
      </c>
      <c r="L431" s="19">
        <v>0.1</v>
      </c>
      <c r="M431" s="19">
        <v>0</v>
      </c>
      <c r="N431" s="19">
        <v>0</v>
      </c>
      <c r="O431" s="90">
        <f>SUM(K431:N431)</f>
        <v>0.1</v>
      </c>
      <c r="P431" s="78">
        <v>13313</v>
      </c>
    </row>
    <row r="432" spans="1:16" x14ac:dyDescent="0.2">
      <c r="A432" s="10">
        <v>420</v>
      </c>
      <c r="B432" s="15" t="s">
        <v>410</v>
      </c>
      <c r="C432" s="15" t="s">
        <v>228</v>
      </c>
      <c r="D432" s="27" t="str">
        <f>VLOOKUP(B432,'TAX INFO'!$B$2:$G$874,3,0)</f>
        <v>Masinloc Power Co. Ltd</v>
      </c>
      <c r="E432" s="27" t="str">
        <f>VLOOKUP(B432,'TAX INFO'!$B$2:$G$874,5,0)</f>
        <v>006-786-124-000</v>
      </c>
      <c r="F432" s="15" t="s">
        <v>385</v>
      </c>
      <c r="G432" s="15" t="s">
        <v>383</v>
      </c>
      <c r="H432" s="16" t="s">
        <v>384</v>
      </c>
      <c r="I432" s="15" t="s">
        <v>384</v>
      </c>
      <c r="J432" s="16" t="s">
        <v>384</v>
      </c>
      <c r="K432" s="18">
        <v>31.25</v>
      </c>
      <c r="L432" s="19">
        <v>0</v>
      </c>
      <c r="M432" s="19">
        <v>3.75</v>
      </c>
      <c r="N432" s="19">
        <v>-0.62</v>
      </c>
      <c r="O432" s="90">
        <f>SUM(K432:N432)</f>
        <v>34.380000000000003</v>
      </c>
      <c r="P432" s="78">
        <v>13096</v>
      </c>
    </row>
    <row r="433" spans="1:16" x14ac:dyDescent="0.2">
      <c r="A433" s="10">
        <v>421</v>
      </c>
      <c r="B433" s="15" t="s">
        <v>609</v>
      </c>
      <c r="C433" s="15" t="s">
        <v>609</v>
      </c>
      <c r="D433" s="27" t="str">
        <f>VLOOKUP(B433,'TAX INFO'!$B$2:$G$874,3,0)</f>
        <v>PH Renewables, Inc.</v>
      </c>
      <c r="E433" s="27" t="str">
        <f>VLOOKUP(B433,'TAX INFO'!$B$2:$G$874,5,0)</f>
        <v>735-737-211-000</v>
      </c>
      <c r="F433" s="15" t="s">
        <v>382</v>
      </c>
      <c r="G433" s="15" t="s">
        <v>383</v>
      </c>
      <c r="H433" s="16" t="s">
        <v>384</v>
      </c>
      <c r="I433" s="15" t="s">
        <v>383</v>
      </c>
      <c r="J433" s="16" t="s">
        <v>384</v>
      </c>
      <c r="K433" s="18">
        <v>129.38999999999999</v>
      </c>
      <c r="L433" s="19">
        <v>0</v>
      </c>
      <c r="M433" s="19">
        <v>15.53</v>
      </c>
      <c r="N433" s="19">
        <v>-2.59</v>
      </c>
      <c r="O433" s="90">
        <f>SUM(K433:N433)</f>
        <v>142.32999999999998</v>
      </c>
      <c r="P433" s="78">
        <v>13314</v>
      </c>
    </row>
    <row r="434" spans="1:16" x14ac:dyDescent="0.2">
      <c r="A434" s="10">
        <v>422</v>
      </c>
      <c r="B434" s="15" t="s">
        <v>610</v>
      </c>
      <c r="C434" s="15" t="s">
        <v>610</v>
      </c>
      <c r="D434" s="27" t="str">
        <f>VLOOKUP(B434,'TAX INFO'!$B$2:$G$874,3,0)</f>
        <v xml:space="preserve">Prime Meridian PowerGen Corporation </v>
      </c>
      <c r="E434" s="27" t="str">
        <f>VLOOKUP(B434,'TAX INFO'!$B$2:$G$874,5,0)</f>
        <v>008-101-224-000</v>
      </c>
      <c r="F434" s="15" t="s">
        <v>382</v>
      </c>
      <c r="G434" s="15" t="s">
        <v>383</v>
      </c>
      <c r="H434" s="16" t="s">
        <v>384</v>
      </c>
      <c r="I434" s="15" t="s">
        <v>384</v>
      </c>
      <c r="J434" s="16" t="s">
        <v>384</v>
      </c>
      <c r="K434" s="18">
        <v>12.77</v>
      </c>
      <c r="L434" s="19">
        <v>0</v>
      </c>
      <c r="M434" s="19">
        <v>1.53</v>
      </c>
      <c r="N434" s="19">
        <v>-0.26</v>
      </c>
      <c r="O434" s="90">
        <f>SUM(K434:N434)</f>
        <v>14.04</v>
      </c>
      <c r="P434" s="78">
        <v>13315</v>
      </c>
    </row>
    <row r="435" spans="1:16" x14ac:dyDescent="0.2">
      <c r="A435" s="10">
        <v>423</v>
      </c>
      <c r="B435" s="15" t="s">
        <v>445</v>
      </c>
      <c r="C435" s="15" t="s">
        <v>368</v>
      </c>
      <c r="D435" s="27" t="str">
        <f>VLOOKUP(B435,'TAX INFO'!$B$2:$G$874,3,0)</f>
        <v xml:space="preserve">Toledo Power Company </v>
      </c>
      <c r="E435" s="27" t="str">
        <f>VLOOKUP(B435,'TAX INFO'!$B$2:$G$874,5,0)</f>
        <v>003-883-626-000</v>
      </c>
      <c r="F435" s="15" t="s">
        <v>385</v>
      </c>
      <c r="G435" s="15" t="s">
        <v>383</v>
      </c>
      <c r="H435" s="16" t="s">
        <v>384</v>
      </c>
      <c r="I435" s="15" t="s">
        <v>384</v>
      </c>
      <c r="J435" s="16" t="s">
        <v>384</v>
      </c>
      <c r="K435" s="18">
        <v>62.13</v>
      </c>
      <c r="L435" s="19">
        <v>0</v>
      </c>
      <c r="M435" s="19">
        <v>7.46</v>
      </c>
      <c r="N435" s="19">
        <v>-1.24</v>
      </c>
      <c r="O435" s="90">
        <f>SUM(K435:N435)</f>
        <v>68.350000000000009</v>
      </c>
      <c r="P435" s="78">
        <v>13134</v>
      </c>
    </row>
    <row r="436" spans="1:16" x14ac:dyDescent="0.2">
      <c r="A436" s="10">
        <v>424</v>
      </c>
      <c r="B436" s="15" t="s">
        <v>276</v>
      </c>
      <c r="C436" s="15" t="s">
        <v>611</v>
      </c>
      <c r="D436" s="27" t="str">
        <f>VLOOKUP(B436,'TAX INFO'!$B$2:$G$874,3,0)</f>
        <v xml:space="preserve">Power Sector Asset and Liabilities Management Corporation </v>
      </c>
      <c r="E436" s="27" t="str">
        <f>VLOOKUP(B436,'TAX INFO'!$B$2:$G$874,5,0)</f>
        <v>215-799-653-000</v>
      </c>
      <c r="F436" s="15" t="s">
        <v>385</v>
      </c>
      <c r="G436" s="15" t="s">
        <v>383</v>
      </c>
      <c r="H436" s="16" t="s">
        <v>384</v>
      </c>
      <c r="I436" s="15" t="s">
        <v>384</v>
      </c>
      <c r="J436" s="16" t="s">
        <v>384</v>
      </c>
      <c r="K436" s="18">
        <v>7.92</v>
      </c>
      <c r="L436" s="19">
        <v>0</v>
      </c>
      <c r="M436" s="19">
        <v>0.95</v>
      </c>
      <c r="N436" s="19">
        <v>-0.16</v>
      </c>
      <c r="O436" s="90">
        <f>SUM(K436:N436)</f>
        <v>8.7099999999999991</v>
      </c>
      <c r="P436" s="78">
        <v>13103</v>
      </c>
    </row>
    <row r="437" spans="1:16" x14ac:dyDescent="0.2">
      <c r="A437" s="10">
        <v>425</v>
      </c>
      <c r="B437" s="15" t="s">
        <v>612</v>
      </c>
      <c r="C437" s="15" t="s">
        <v>612</v>
      </c>
      <c r="D437" s="27" t="str">
        <f>VLOOKUP(B437,'TAX INFO'!$B$2:$G$874,3,0)</f>
        <v xml:space="preserve">Panay Power Corporation </v>
      </c>
      <c r="E437" s="27" t="str">
        <f>VLOOKUP(B437,'TAX INFO'!$B$2:$G$874,5,0)</f>
        <v>004-964-861-000</v>
      </c>
      <c r="F437" s="15" t="s">
        <v>382</v>
      </c>
      <c r="G437" s="15" t="s">
        <v>383</v>
      </c>
      <c r="H437" s="16" t="s">
        <v>384</v>
      </c>
      <c r="I437" s="15" t="s">
        <v>384</v>
      </c>
      <c r="J437" s="16" t="s">
        <v>384</v>
      </c>
      <c r="K437" s="18">
        <v>0</v>
      </c>
      <c r="L437" s="19">
        <v>0</v>
      </c>
      <c r="M437" s="19">
        <v>0</v>
      </c>
      <c r="N437" s="19">
        <v>0</v>
      </c>
      <c r="O437" s="90">
        <f>SUM(K437:N437)</f>
        <v>0</v>
      </c>
      <c r="P437" s="78">
        <v>13316</v>
      </c>
    </row>
    <row r="438" spans="1:16" x14ac:dyDescent="0.2">
      <c r="A438" s="10">
        <v>426</v>
      </c>
      <c r="B438" s="15" t="s">
        <v>612</v>
      </c>
      <c r="C438" s="15" t="s">
        <v>613</v>
      </c>
      <c r="D438" s="27" t="str">
        <f>VLOOKUP(B438,'TAX INFO'!$B$2:$G$874,3,0)</f>
        <v xml:space="preserve">Panay Power Corporation </v>
      </c>
      <c r="E438" s="27" t="str">
        <f>VLOOKUP(B438,'TAX INFO'!$B$2:$G$874,5,0)</f>
        <v>004-964-861-000</v>
      </c>
      <c r="F438" s="15" t="s">
        <v>385</v>
      </c>
      <c r="G438" s="15" t="s">
        <v>383</v>
      </c>
      <c r="H438" s="16" t="s">
        <v>384</v>
      </c>
      <c r="I438" s="15" t="s">
        <v>384</v>
      </c>
      <c r="J438" s="16" t="s">
        <v>384</v>
      </c>
      <c r="K438" s="18">
        <v>90.38</v>
      </c>
      <c r="L438" s="19">
        <v>0</v>
      </c>
      <c r="M438" s="19">
        <v>10.85</v>
      </c>
      <c r="N438" s="19">
        <v>-1.81</v>
      </c>
      <c r="O438" s="90">
        <f>SUM(K438:N438)</f>
        <v>99.419999999999987</v>
      </c>
      <c r="P438" s="78">
        <v>13316</v>
      </c>
    </row>
    <row r="439" spans="1:16" x14ac:dyDescent="0.2">
      <c r="A439" s="10">
        <v>427</v>
      </c>
      <c r="B439" s="15" t="s">
        <v>614</v>
      </c>
      <c r="C439" s="15" t="s">
        <v>614</v>
      </c>
      <c r="D439" s="27" t="str">
        <f>VLOOKUP(B439,'TAX INFO'!$B$2:$G$874,3,0)</f>
        <v>Philippine Power and Development Company</v>
      </c>
      <c r="E439" s="27" t="str">
        <f>VLOOKUP(B439,'TAX INFO'!$B$2:$G$874,5,0)</f>
        <v>000-804-431-000</v>
      </c>
      <c r="F439" s="15" t="s">
        <v>382</v>
      </c>
      <c r="G439" s="15" t="s">
        <v>383</v>
      </c>
      <c r="H439" s="16" t="s">
        <v>383</v>
      </c>
      <c r="I439" s="15" t="s">
        <v>383</v>
      </c>
      <c r="J439" s="16" t="s">
        <v>383</v>
      </c>
      <c r="K439" s="18">
        <v>0</v>
      </c>
      <c r="L439" s="19">
        <v>0.43</v>
      </c>
      <c r="M439" s="19">
        <v>0</v>
      </c>
      <c r="N439" s="19">
        <v>-0.01</v>
      </c>
      <c r="O439" s="90">
        <f>SUM(K439:N439)</f>
        <v>0.42</v>
      </c>
      <c r="P439" s="78">
        <v>13317</v>
      </c>
    </row>
    <row r="440" spans="1:16" x14ac:dyDescent="0.2">
      <c r="A440" s="10">
        <v>428</v>
      </c>
      <c r="B440" s="15" t="s">
        <v>614</v>
      </c>
      <c r="C440" s="15" t="s">
        <v>615</v>
      </c>
      <c r="D440" s="27" t="str">
        <f>VLOOKUP(B440,'TAX INFO'!$B$2:$G$874,3,0)</f>
        <v>Philippine Power and Development Company</v>
      </c>
      <c r="E440" s="27" t="str">
        <f>VLOOKUP(B440,'TAX INFO'!$B$2:$G$874,5,0)</f>
        <v>000-804-431-000</v>
      </c>
      <c r="F440" s="15" t="s">
        <v>382</v>
      </c>
      <c r="G440" s="15" t="s">
        <v>383</v>
      </c>
      <c r="H440" s="16" t="s">
        <v>383</v>
      </c>
      <c r="I440" s="15" t="s">
        <v>383</v>
      </c>
      <c r="J440" s="16" t="s">
        <v>383</v>
      </c>
      <c r="K440" s="18">
        <v>0</v>
      </c>
      <c r="L440" s="19">
        <v>0.25</v>
      </c>
      <c r="M440" s="19">
        <v>0</v>
      </c>
      <c r="N440" s="19">
        <v>0</v>
      </c>
      <c r="O440" s="90">
        <f>SUM(K440:N440)</f>
        <v>0.25</v>
      </c>
      <c r="P440" s="78">
        <v>13317</v>
      </c>
    </row>
    <row r="441" spans="1:16" x14ac:dyDescent="0.2">
      <c r="A441" s="10">
        <v>429</v>
      </c>
      <c r="B441" s="15" t="s">
        <v>614</v>
      </c>
      <c r="C441" s="15" t="s">
        <v>616</v>
      </c>
      <c r="D441" s="27" t="str">
        <f>VLOOKUP(B441,'TAX INFO'!$B$2:$G$874,3,0)</f>
        <v>Philippine Power and Development Company</v>
      </c>
      <c r="E441" s="27" t="str">
        <f>VLOOKUP(B441,'TAX INFO'!$B$2:$G$874,5,0)</f>
        <v>000-804-431-000</v>
      </c>
      <c r="F441" s="15" t="s">
        <v>382</v>
      </c>
      <c r="G441" s="15" t="s">
        <v>383</v>
      </c>
      <c r="H441" s="16" t="s">
        <v>383</v>
      </c>
      <c r="I441" s="15" t="s">
        <v>383</v>
      </c>
      <c r="J441" s="16" t="s">
        <v>383</v>
      </c>
      <c r="K441" s="18">
        <v>0</v>
      </c>
      <c r="L441" s="19">
        <v>0.1</v>
      </c>
      <c r="M441" s="19">
        <v>0</v>
      </c>
      <c r="N441" s="19">
        <v>0</v>
      </c>
      <c r="O441" s="90">
        <f>SUM(K441:N441)</f>
        <v>0.1</v>
      </c>
      <c r="P441" s="78">
        <v>13317</v>
      </c>
    </row>
    <row r="442" spans="1:16" x14ac:dyDescent="0.2">
      <c r="A442" s="10">
        <v>430</v>
      </c>
      <c r="B442" s="15" t="s">
        <v>617</v>
      </c>
      <c r="C442" s="15" t="s">
        <v>617</v>
      </c>
      <c r="D442" s="27" t="str">
        <f>VLOOKUP(B442,'TAX INFO'!$B$2:$G$874,3,0)</f>
        <v xml:space="preserve">PowerSource Philippines Energy, Inc. </v>
      </c>
      <c r="E442" s="27" t="str">
        <f>VLOOKUP(B442,'TAX INFO'!$B$2:$G$874,5,0)</f>
        <v>008-806-451-00000</v>
      </c>
      <c r="F442" s="15" t="s">
        <v>382</v>
      </c>
      <c r="G442" s="15" t="s">
        <v>383</v>
      </c>
      <c r="H442" s="16" t="s">
        <v>384</v>
      </c>
      <c r="I442" s="15" t="s">
        <v>384</v>
      </c>
      <c r="J442" s="16" t="s">
        <v>384</v>
      </c>
      <c r="K442" s="18">
        <v>5187.26</v>
      </c>
      <c r="L442" s="19">
        <v>0</v>
      </c>
      <c r="M442" s="19">
        <v>622.47</v>
      </c>
      <c r="N442" s="19">
        <v>-103.75</v>
      </c>
      <c r="O442" s="90">
        <f>SUM(K442:N442)</f>
        <v>5705.9800000000005</v>
      </c>
      <c r="P442" s="78">
        <v>13318</v>
      </c>
    </row>
    <row r="443" spans="1:16" x14ac:dyDescent="0.2">
      <c r="A443" s="10">
        <v>431</v>
      </c>
      <c r="B443" s="15" t="s">
        <v>410</v>
      </c>
      <c r="C443" s="15" t="s">
        <v>618</v>
      </c>
      <c r="D443" s="27" t="str">
        <f>VLOOKUP(B443,'TAX INFO'!$B$2:$G$874,3,0)</f>
        <v>Masinloc Power Co. Ltd</v>
      </c>
      <c r="E443" s="27" t="str">
        <f>VLOOKUP(B443,'TAX INFO'!$B$2:$G$874,5,0)</f>
        <v>006-786-124-000</v>
      </c>
      <c r="F443" s="15" t="s">
        <v>385</v>
      </c>
      <c r="G443" s="15" t="s">
        <v>383</v>
      </c>
      <c r="H443" s="16" t="s">
        <v>384</v>
      </c>
      <c r="I443" s="15" t="s">
        <v>384</v>
      </c>
      <c r="J443" s="16" t="s">
        <v>384</v>
      </c>
      <c r="K443" s="18">
        <v>8030.17</v>
      </c>
      <c r="L443" s="19">
        <v>0</v>
      </c>
      <c r="M443" s="19">
        <v>963.62</v>
      </c>
      <c r="N443" s="19">
        <v>-160.6</v>
      </c>
      <c r="O443" s="90">
        <f>SUM(K443:N443)</f>
        <v>8833.19</v>
      </c>
      <c r="P443" s="78">
        <v>13096</v>
      </c>
    </row>
    <row r="444" spans="1:16" x14ac:dyDescent="0.2">
      <c r="A444" s="10">
        <v>432</v>
      </c>
      <c r="B444" s="15" t="s">
        <v>441</v>
      </c>
      <c r="C444" s="15" t="s">
        <v>619</v>
      </c>
      <c r="D444" s="27" t="str">
        <f>VLOOKUP(B444,'TAX INFO'!$B$2:$G$874,3,0)</f>
        <v>Sual Power Inc.</v>
      </c>
      <c r="E444" s="27" t="str">
        <f>VLOOKUP(B444,'TAX INFO'!$B$2:$G$874,5,0)</f>
        <v>225-353-447-000</v>
      </c>
      <c r="F444" s="15" t="s">
        <v>385</v>
      </c>
      <c r="G444" s="15" t="s">
        <v>383</v>
      </c>
      <c r="H444" s="16" t="s">
        <v>384</v>
      </c>
      <c r="I444" s="15" t="s">
        <v>384</v>
      </c>
      <c r="J444" s="16" t="s">
        <v>384</v>
      </c>
      <c r="K444" s="18">
        <v>145.11000000000001</v>
      </c>
      <c r="L444" s="19">
        <v>0</v>
      </c>
      <c r="M444" s="19">
        <v>17.41</v>
      </c>
      <c r="N444" s="19">
        <v>-2.9</v>
      </c>
      <c r="O444" s="90">
        <f>SUM(K444:N444)</f>
        <v>159.62</v>
      </c>
      <c r="P444" s="78">
        <v>13132</v>
      </c>
    </row>
    <row r="445" spans="1:16" x14ac:dyDescent="0.2">
      <c r="A445" s="10">
        <v>433</v>
      </c>
      <c r="B445" s="15" t="s">
        <v>416</v>
      </c>
      <c r="C445" s="15" t="s">
        <v>416</v>
      </c>
      <c r="D445" s="27" t="str">
        <f>VLOOKUP(B445,'TAX INFO'!$B$2:$G$874,3,0)</f>
        <v xml:space="preserve">Power Sector Assets &amp; Liabilities Management Corporation </v>
      </c>
      <c r="E445" s="27" t="str">
        <f>VLOOKUP(B445,'TAX INFO'!$B$2:$G$874,5,0)</f>
        <v>215-799-653-000</v>
      </c>
      <c r="F445" s="15" t="s">
        <v>382</v>
      </c>
      <c r="G445" s="15" t="s">
        <v>383</v>
      </c>
      <c r="H445" s="16" t="s">
        <v>384</v>
      </c>
      <c r="I445" s="15" t="s">
        <v>383</v>
      </c>
      <c r="J445" s="16" t="s">
        <v>384</v>
      </c>
      <c r="K445" s="18">
        <v>385690.03</v>
      </c>
      <c r="L445" s="19">
        <v>0</v>
      </c>
      <c r="M445" s="19">
        <v>46282.8</v>
      </c>
      <c r="N445" s="19">
        <v>-7713.8</v>
      </c>
      <c r="O445" s="90">
        <f>SUM(K445:N445)</f>
        <v>424259.03</v>
      </c>
      <c r="P445" s="78">
        <v>13103</v>
      </c>
    </row>
    <row r="446" spans="1:16" x14ac:dyDescent="0.2">
      <c r="A446" s="10">
        <v>434</v>
      </c>
      <c r="B446" s="15" t="s">
        <v>276</v>
      </c>
      <c r="C446" s="15" t="s">
        <v>276</v>
      </c>
      <c r="D446" s="27" t="str">
        <f>VLOOKUP(B446,'TAX INFO'!$B$2:$G$874,3,0)</f>
        <v xml:space="preserve">Power Sector Asset and Liabilities Management Corporation </v>
      </c>
      <c r="E446" s="27" t="str">
        <f>VLOOKUP(B446,'TAX INFO'!$B$2:$G$874,5,0)</f>
        <v>215-799-653-000</v>
      </c>
      <c r="F446" s="15" t="s">
        <v>382</v>
      </c>
      <c r="G446" s="15" t="s">
        <v>383</v>
      </c>
      <c r="H446" s="16" t="s">
        <v>384</v>
      </c>
      <c r="I446" s="15" t="s">
        <v>384</v>
      </c>
      <c r="J446" s="16" t="s">
        <v>384</v>
      </c>
      <c r="K446" s="18">
        <v>47.39</v>
      </c>
      <c r="L446" s="19">
        <v>0</v>
      </c>
      <c r="M446" s="19">
        <v>5.69</v>
      </c>
      <c r="N446" s="19">
        <v>-0.95</v>
      </c>
      <c r="O446" s="90">
        <f>SUM(K446:N446)</f>
        <v>52.129999999999995</v>
      </c>
      <c r="P446" s="78">
        <v>13103</v>
      </c>
    </row>
    <row r="447" spans="1:16" x14ac:dyDescent="0.2">
      <c r="A447" s="10">
        <v>435</v>
      </c>
      <c r="B447" s="15" t="s">
        <v>276</v>
      </c>
      <c r="C447" s="15" t="s">
        <v>281</v>
      </c>
      <c r="D447" s="27" t="str">
        <f>VLOOKUP(B447,'TAX INFO'!$B$2:$G$874,3,0)</f>
        <v xml:space="preserve">Power Sector Asset and Liabilities Management Corporation </v>
      </c>
      <c r="E447" s="27" t="str">
        <f>VLOOKUP(B447,'TAX INFO'!$B$2:$G$874,5,0)</f>
        <v>215-799-653-000</v>
      </c>
      <c r="F447" s="15" t="s">
        <v>385</v>
      </c>
      <c r="G447" s="15" t="s">
        <v>383</v>
      </c>
      <c r="H447" s="16" t="s">
        <v>384</v>
      </c>
      <c r="I447" s="15" t="s">
        <v>384</v>
      </c>
      <c r="J447" s="16" t="s">
        <v>384</v>
      </c>
      <c r="K447" s="18">
        <v>7.59</v>
      </c>
      <c r="L447" s="19">
        <v>0</v>
      </c>
      <c r="M447" s="19">
        <v>0.91</v>
      </c>
      <c r="N447" s="19">
        <v>-0.15</v>
      </c>
      <c r="O447" s="90">
        <f>SUM(K447:N447)</f>
        <v>8.35</v>
      </c>
      <c r="P447" s="78">
        <v>13103</v>
      </c>
    </row>
    <row r="448" spans="1:16" x14ac:dyDescent="0.2">
      <c r="A448" s="10">
        <v>436</v>
      </c>
      <c r="B448" s="15" t="s">
        <v>276</v>
      </c>
      <c r="C448" s="15" t="s">
        <v>277</v>
      </c>
      <c r="D448" s="27" t="str">
        <f>VLOOKUP(B448,'TAX INFO'!$B$2:$G$874,3,0)</f>
        <v xml:space="preserve">Power Sector Asset and Liabilities Management Corporation </v>
      </c>
      <c r="E448" s="27" t="str">
        <f>VLOOKUP(B448,'TAX INFO'!$B$2:$G$874,5,0)</f>
        <v>215-799-653-000</v>
      </c>
      <c r="F448" s="15" t="s">
        <v>382</v>
      </c>
      <c r="G448" s="15" t="s">
        <v>383</v>
      </c>
      <c r="H448" s="16" t="s">
        <v>384</v>
      </c>
      <c r="I448" s="15" t="s">
        <v>383</v>
      </c>
      <c r="J448" s="16" t="s">
        <v>384</v>
      </c>
      <c r="K448" s="18">
        <v>542.41</v>
      </c>
      <c r="L448" s="19">
        <v>0</v>
      </c>
      <c r="M448" s="19">
        <v>65.09</v>
      </c>
      <c r="N448" s="19">
        <v>-10.85</v>
      </c>
      <c r="O448" s="90">
        <f>SUM(K448:N448)</f>
        <v>596.65</v>
      </c>
      <c r="P448" s="78">
        <v>13103</v>
      </c>
    </row>
    <row r="449" spans="1:16" x14ac:dyDescent="0.2">
      <c r="A449" s="10">
        <v>437</v>
      </c>
      <c r="B449" s="15" t="s">
        <v>276</v>
      </c>
      <c r="C449" s="15" t="s">
        <v>282</v>
      </c>
      <c r="D449" s="27" t="str">
        <f>VLOOKUP(B449,'TAX INFO'!$B$2:$G$874,3,0)</f>
        <v xml:space="preserve">Power Sector Asset and Liabilities Management Corporation </v>
      </c>
      <c r="E449" s="27" t="str">
        <f>VLOOKUP(B449,'TAX INFO'!$B$2:$G$874,5,0)</f>
        <v>215-799-653-000</v>
      </c>
      <c r="F449" s="15" t="s">
        <v>385</v>
      </c>
      <c r="G449" s="15" t="s">
        <v>383</v>
      </c>
      <c r="H449" s="16" t="s">
        <v>384</v>
      </c>
      <c r="I449" s="15" t="s">
        <v>383</v>
      </c>
      <c r="J449" s="16" t="s">
        <v>384</v>
      </c>
      <c r="K449" s="18">
        <v>14.83</v>
      </c>
      <c r="L449" s="19">
        <v>0</v>
      </c>
      <c r="M449" s="19">
        <v>1.78</v>
      </c>
      <c r="N449" s="19">
        <v>-0.3</v>
      </c>
      <c r="O449" s="90">
        <f>SUM(K449:N449)</f>
        <v>16.309999999999999</v>
      </c>
      <c r="P449" s="78">
        <v>13103</v>
      </c>
    </row>
    <row r="450" spans="1:16" x14ac:dyDescent="0.2">
      <c r="A450" s="10">
        <v>438</v>
      </c>
      <c r="B450" s="15" t="s">
        <v>276</v>
      </c>
      <c r="C450" s="15" t="s">
        <v>283</v>
      </c>
      <c r="D450" s="27" t="str">
        <f>VLOOKUP(B450,'TAX INFO'!$B$2:$G$874,3,0)</f>
        <v xml:space="preserve">Power Sector Asset and Liabilities Management Corporation </v>
      </c>
      <c r="E450" s="27" t="str">
        <f>VLOOKUP(B450,'TAX INFO'!$B$2:$G$874,5,0)</f>
        <v>215-799-653-000</v>
      </c>
      <c r="F450" s="15" t="s">
        <v>385</v>
      </c>
      <c r="G450" s="15" t="s">
        <v>383</v>
      </c>
      <c r="H450" s="16" t="s">
        <v>384</v>
      </c>
      <c r="I450" s="15" t="s">
        <v>384</v>
      </c>
      <c r="J450" s="16" t="s">
        <v>384</v>
      </c>
      <c r="K450" s="18">
        <v>543.37</v>
      </c>
      <c r="L450" s="19">
        <v>0</v>
      </c>
      <c r="M450" s="19">
        <v>65.2</v>
      </c>
      <c r="N450" s="19">
        <v>-10.87</v>
      </c>
      <c r="O450" s="90">
        <f>SUM(K450:N450)</f>
        <v>597.70000000000005</v>
      </c>
      <c r="P450" s="78">
        <v>13103</v>
      </c>
    </row>
    <row r="451" spans="1:16" x14ac:dyDescent="0.2">
      <c r="A451" s="10">
        <v>439</v>
      </c>
      <c r="B451" s="15" t="s">
        <v>416</v>
      </c>
      <c r="C451" s="15" t="s">
        <v>284</v>
      </c>
      <c r="D451" s="27" t="str">
        <f>VLOOKUP(B451,'TAX INFO'!$B$2:$G$874,3,0)</f>
        <v xml:space="preserve">Power Sector Assets &amp; Liabilities Management Corporation </v>
      </c>
      <c r="E451" s="27" t="str">
        <f>VLOOKUP(B451,'TAX INFO'!$B$2:$G$874,5,0)</f>
        <v>215-799-653-000</v>
      </c>
      <c r="F451" s="15" t="s">
        <v>385</v>
      </c>
      <c r="G451" s="15" t="s">
        <v>383</v>
      </c>
      <c r="H451" s="16" t="s">
        <v>384</v>
      </c>
      <c r="I451" s="15" t="s">
        <v>383</v>
      </c>
      <c r="J451" s="16" t="s">
        <v>384</v>
      </c>
      <c r="K451" s="18">
        <v>4176.41</v>
      </c>
      <c r="L451" s="19">
        <v>0</v>
      </c>
      <c r="M451" s="19">
        <v>501.17</v>
      </c>
      <c r="N451" s="19">
        <v>-83.53</v>
      </c>
      <c r="O451" s="90">
        <f>SUM(K451:N451)</f>
        <v>4594.05</v>
      </c>
      <c r="P451" s="78">
        <v>13103</v>
      </c>
    </row>
    <row r="452" spans="1:16" x14ac:dyDescent="0.2">
      <c r="A452" s="10">
        <v>440</v>
      </c>
      <c r="B452" s="15" t="s">
        <v>620</v>
      </c>
      <c r="C452" s="15" t="s">
        <v>620</v>
      </c>
      <c r="D452" s="27" t="str">
        <f>VLOOKUP(B452,'TAX INFO'!$B$2:$G$874,3,0)</f>
        <v xml:space="preserve">Peakpower Soccsargen Inc.  </v>
      </c>
      <c r="E452" s="27" t="str">
        <f>VLOOKUP(B452,'TAX INFO'!$B$2:$G$874,5,0)</f>
        <v>008-465-098-00000</v>
      </c>
      <c r="F452" s="15" t="s">
        <v>382</v>
      </c>
      <c r="G452" s="15" t="s">
        <v>383</v>
      </c>
      <c r="H452" s="16" t="s">
        <v>384</v>
      </c>
      <c r="I452" s="15" t="s">
        <v>384</v>
      </c>
      <c r="J452" s="16" t="s">
        <v>384</v>
      </c>
      <c r="K452" s="18">
        <v>0</v>
      </c>
      <c r="L452" s="19">
        <v>0</v>
      </c>
      <c r="M452" s="19">
        <v>0</v>
      </c>
      <c r="N452" s="19">
        <v>0</v>
      </c>
      <c r="O452" s="90">
        <f>SUM(K452:N452)</f>
        <v>0</v>
      </c>
      <c r="P452" s="100"/>
    </row>
    <row r="453" spans="1:16" x14ac:dyDescent="0.2">
      <c r="A453" s="10">
        <v>441</v>
      </c>
      <c r="B453" s="15" t="s">
        <v>621</v>
      </c>
      <c r="C453" s="15" t="s">
        <v>621</v>
      </c>
      <c r="D453" s="27" t="str">
        <f>VLOOKUP(B453,'TAX INFO'!$B$2:$G$874,3,0)</f>
        <v>PV Sinag Power, Inc.</v>
      </c>
      <c r="E453" s="27" t="str">
        <f>VLOOKUP(B453,'TAX INFO'!$B$2:$G$874,5,0)</f>
        <v>008-568-562-00000</v>
      </c>
      <c r="F453" s="15" t="s">
        <v>382</v>
      </c>
      <c r="G453" s="15" t="s">
        <v>383</v>
      </c>
      <c r="H453" s="16" t="s">
        <v>384</v>
      </c>
      <c r="I453" s="15" t="s">
        <v>383</v>
      </c>
      <c r="J453" s="16" t="s">
        <v>383</v>
      </c>
      <c r="K453" s="18">
        <v>0</v>
      </c>
      <c r="L453" s="19">
        <v>202.05</v>
      </c>
      <c r="M453" s="19">
        <v>0</v>
      </c>
      <c r="N453" s="19">
        <v>-4.04</v>
      </c>
      <c r="O453" s="90">
        <f>SUM(K453:N453)</f>
        <v>198.01000000000002</v>
      </c>
      <c r="P453" s="78">
        <v>13319</v>
      </c>
    </row>
    <row r="454" spans="1:16" x14ac:dyDescent="0.2">
      <c r="A454" s="10">
        <v>442</v>
      </c>
      <c r="B454" s="15" t="s">
        <v>621</v>
      </c>
      <c r="C454" s="15" t="s">
        <v>266</v>
      </c>
      <c r="D454" s="27" t="str">
        <f>VLOOKUP(B454,'TAX INFO'!$B$2:$G$874,3,0)</f>
        <v>PV Sinag Power, Inc.</v>
      </c>
      <c r="E454" s="27" t="str">
        <f>VLOOKUP(B454,'TAX INFO'!$B$2:$G$874,5,0)</f>
        <v>008-568-562-00000</v>
      </c>
      <c r="F454" s="15" t="s">
        <v>385</v>
      </c>
      <c r="G454" s="15" t="s">
        <v>383</v>
      </c>
      <c r="H454" s="16" t="s">
        <v>384</v>
      </c>
      <c r="I454" s="15" t="s">
        <v>383</v>
      </c>
      <c r="J454" s="16" t="s">
        <v>383</v>
      </c>
      <c r="K454" s="18">
        <v>0</v>
      </c>
      <c r="L454" s="19">
        <v>317.02999999999997</v>
      </c>
      <c r="M454" s="19">
        <v>0</v>
      </c>
      <c r="N454" s="19">
        <v>-6.34</v>
      </c>
      <c r="O454" s="90">
        <f>SUM(K454:N454)</f>
        <v>310.69</v>
      </c>
      <c r="P454" s="78">
        <v>13319</v>
      </c>
    </row>
    <row r="455" spans="1:16" x14ac:dyDescent="0.2">
      <c r="A455" s="10">
        <v>443</v>
      </c>
      <c r="B455" s="15" t="s">
        <v>622</v>
      </c>
      <c r="C455" s="15" t="s">
        <v>622</v>
      </c>
      <c r="D455" s="27" t="str">
        <f>VLOOKUP(B455,'TAX INFO'!$B$2:$G$874,3,0)</f>
        <v xml:space="preserve">PetroWind Energy Inc. </v>
      </c>
      <c r="E455" s="27" t="str">
        <f>VLOOKUP(B455,'TAX INFO'!$B$2:$G$874,5,0)</f>
        <v>008-482-597-000</v>
      </c>
      <c r="F455" s="15" t="s">
        <v>382</v>
      </c>
      <c r="G455" s="15" t="s">
        <v>383</v>
      </c>
      <c r="H455" s="16" t="s">
        <v>384</v>
      </c>
      <c r="I455" s="15" t="s">
        <v>383</v>
      </c>
      <c r="J455" s="16" t="s">
        <v>384</v>
      </c>
      <c r="K455" s="18">
        <v>3.36</v>
      </c>
      <c r="L455" s="19">
        <v>0</v>
      </c>
      <c r="M455" s="19">
        <v>0.4</v>
      </c>
      <c r="N455" s="19">
        <v>-7.0000000000000007E-2</v>
      </c>
      <c r="O455" s="90">
        <f>SUM(K455:N455)</f>
        <v>3.69</v>
      </c>
      <c r="P455" s="78">
        <v>13320</v>
      </c>
    </row>
    <row r="456" spans="1:16" x14ac:dyDescent="0.2">
      <c r="A456" s="10">
        <v>444</v>
      </c>
      <c r="B456" s="15" t="s">
        <v>622</v>
      </c>
      <c r="C456" s="15" t="s">
        <v>623</v>
      </c>
      <c r="D456" s="27" t="str">
        <f>VLOOKUP(B456,'TAX INFO'!$B$2:$G$874,3,0)</f>
        <v xml:space="preserve">PetroWind Energy Inc. </v>
      </c>
      <c r="E456" s="27" t="str">
        <f>VLOOKUP(B456,'TAX INFO'!$B$2:$G$874,5,0)</f>
        <v>008-482-597-000</v>
      </c>
      <c r="F456" s="15" t="s">
        <v>385</v>
      </c>
      <c r="G456" s="15" t="s">
        <v>383</v>
      </c>
      <c r="H456" s="16" t="s">
        <v>384</v>
      </c>
      <c r="I456" s="15" t="s">
        <v>383</v>
      </c>
      <c r="J456" s="16" t="s">
        <v>384</v>
      </c>
      <c r="K456" s="18">
        <v>12.36</v>
      </c>
      <c r="L456" s="19">
        <v>0</v>
      </c>
      <c r="M456" s="19">
        <v>1.48</v>
      </c>
      <c r="N456" s="19">
        <v>-0.25</v>
      </c>
      <c r="O456" s="90">
        <f>SUM(K456:N456)</f>
        <v>13.59</v>
      </c>
      <c r="P456" s="78">
        <v>13320</v>
      </c>
    </row>
    <row r="457" spans="1:16" x14ac:dyDescent="0.2">
      <c r="A457" s="10">
        <v>445</v>
      </c>
      <c r="B457" s="15" t="s">
        <v>624</v>
      </c>
      <c r="C457" s="15" t="s">
        <v>624</v>
      </c>
      <c r="D457" s="27" t="str">
        <f>VLOOKUP(B457,'TAX INFO'!$B$2:$G$874,3,0)</f>
        <v>Quezon Power (Philippines) Limited Company</v>
      </c>
      <c r="E457" s="27" t="str">
        <f>VLOOKUP(B457,'TAX INFO'!$B$2:$G$874,5,0)</f>
        <v>005-025-704-000</v>
      </c>
      <c r="F457" s="15" t="s">
        <v>382</v>
      </c>
      <c r="G457" s="15" t="s">
        <v>383</v>
      </c>
      <c r="H457" s="16" t="s">
        <v>384</v>
      </c>
      <c r="I457" s="15" t="s">
        <v>384</v>
      </c>
      <c r="J457" s="16" t="s">
        <v>384</v>
      </c>
      <c r="K457" s="18">
        <v>686.39</v>
      </c>
      <c r="L457" s="19">
        <v>0</v>
      </c>
      <c r="M457" s="19">
        <v>82.37</v>
      </c>
      <c r="N457" s="19">
        <v>-13.73</v>
      </c>
      <c r="O457" s="90">
        <f>SUM(K457:N457)</f>
        <v>755.03</v>
      </c>
      <c r="P457" s="78">
        <v>13321</v>
      </c>
    </row>
    <row r="458" spans="1:16" x14ac:dyDescent="0.2">
      <c r="A458" s="10">
        <v>446</v>
      </c>
      <c r="B458" s="15" t="s">
        <v>624</v>
      </c>
      <c r="C458" s="15" t="s">
        <v>625</v>
      </c>
      <c r="D458" s="27" t="str">
        <f>VLOOKUP(B458,'TAX INFO'!$B$2:$G$874,3,0)</f>
        <v>Quezon Power (Philippines) Limited Company</v>
      </c>
      <c r="E458" s="27" t="str">
        <f>VLOOKUP(B458,'TAX INFO'!$B$2:$G$874,5,0)</f>
        <v>005-025-704-000</v>
      </c>
      <c r="F458" s="15" t="s">
        <v>385</v>
      </c>
      <c r="G458" s="15" t="s">
        <v>383</v>
      </c>
      <c r="H458" s="16" t="s">
        <v>384</v>
      </c>
      <c r="I458" s="15" t="s">
        <v>384</v>
      </c>
      <c r="J458" s="16" t="s">
        <v>384</v>
      </c>
      <c r="K458" s="18">
        <v>3127.53</v>
      </c>
      <c r="L458" s="19">
        <v>0</v>
      </c>
      <c r="M458" s="19">
        <v>375.3</v>
      </c>
      <c r="N458" s="19">
        <v>-62.55</v>
      </c>
      <c r="O458" s="90">
        <f>SUM(K458:N458)</f>
        <v>3440.28</v>
      </c>
      <c r="P458" s="78">
        <v>13321</v>
      </c>
    </row>
    <row r="459" spans="1:16" x14ac:dyDescent="0.2">
      <c r="A459" s="10">
        <v>447</v>
      </c>
      <c r="B459" s="15" t="s">
        <v>286</v>
      </c>
      <c r="C459" s="15" t="s">
        <v>286</v>
      </c>
      <c r="D459" s="27" t="str">
        <f>VLOOKUP(B459,'TAX INFO'!$B$2:$G$874,3,0)</f>
        <v xml:space="preserve">Quezon I Electric Cooperative, Inc. </v>
      </c>
      <c r="E459" s="27" t="str">
        <f>VLOOKUP(B459,'TAX INFO'!$B$2:$G$874,5,0)</f>
        <v>000-541-425-000</v>
      </c>
      <c r="F459" s="15" t="s">
        <v>385</v>
      </c>
      <c r="G459" s="15" t="s">
        <v>383</v>
      </c>
      <c r="H459" s="16" t="s">
        <v>384</v>
      </c>
      <c r="I459" s="15" t="s">
        <v>384</v>
      </c>
      <c r="J459" s="16" t="s">
        <v>384</v>
      </c>
      <c r="K459" s="18">
        <v>18964.59</v>
      </c>
      <c r="L459" s="19">
        <v>0</v>
      </c>
      <c r="M459" s="19">
        <v>2275.75</v>
      </c>
      <c r="N459" s="19">
        <v>-379.29</v>
      </c>
      <c r="O459" s="90">
        <f>SUM(K459:N459)</f>
        <v>20861.05</v>
      </c>
      <c r="P459" s="78">
        <v>13322</v>
      </c>
    </row>
    <row r="460" spans="1:16" x14ac:dyDescent="0.2">
      <c r="A460" s="10">
        <v>448</v>
      </c>
      <c r="B460" s="15" t="s">
        <v>287</v>
      </c>
      <c r="C460" s="15" t="s">
        <v>287</v>
      </c>
      <c r="D460" s="27" t="str">
        <f>VLOOKUP(B460,'TAX INFO'!$B$2:$G$874,3,0)</f>
        <v xml:space="preserve">Quezon II Electric Cooperative, Inc. </v>
      </c>
      <c r="E460" s="27" t="str">
        <f>VLOOKUP(B460,'TAX INFO'!$B$2:$G$874,5,0)</f>
        <v>000-635-463-000</v>
      </c>
      <c r="F460" s="15" t="s">
        <v>385</v>
      </c>
      <c r="G460" s="15" t="s">
        <v>383</v>
      </c>
      <c r="H460" s="16" t="s">
        <v>384</v>
      </c>
      <c r="I460" s="15" t="s">
        <v>384</v>
      </c>
      <c r="J460" s="16" t="s">
        <v>384</v>
      </c>
      <c r="K460" s="18">
        <v>2647.61</v>
      </c>
      <c r="L460" s="19">
        <v>0</v>
      </c>
      <c r="M460" s="19">
        <v>317.70999999999998</v>
      </c>
      <c r="N460" s="19">
        <v>-52.95</v>
      </c>
      <c r="O460" s="90">
        <f>SUM(K460:N460)</f>
        <v>2912.3700000000003</v>
      </c>
      <c r="P460" s="78">
        <v>13323</v>
      </c>
    </row>
    <row r="461" spans="1:16" x14ac:dyDescent="0.2">
      <c r="A461" s="10">
        <v>449</v>
      </c>
      <c r="B461" s="15" t="s">
        <v>288</v>
      </c>
      <c r="C461" s="15" t="s">
        <v>288</v>
      </c>
      <c r="D461" s="27" t="str">
        <f>VLOOKUP(B461,'TAX INFO'!$B$2:$G$874,3,0)</f>
        <v>Quirino Electric Cooperative</v>
      </c>
      <c r="E461" s="27" t="str">
        <f>VLOOKUP(B461,'TAX INFO'!$B$2:$G$874,5,0)</f>
        <v>000-614-628-000</v>
      </c>
      <c r="F461" s="15" t="s">
        <v>385</v>
      </c>
      <c r="G461" s="15" t="s">
        <v>383</v>
      </c>
      <c r="H461" s="16" t="s">
        <v>383</v>
      </c>
      <c r="I461" s="15" t="s">
        <v>384</v>
      </c>
      <c r="J461" s="16" t="s">
        <v>384</v>
      </c>
      <c r="K461" s="18">
        <v>16349.17</v>
      </c>
      <c r="L461" s="19">
        <v>0</v>
      </c>
      <c r="M461" s="19">
        <v>1961.9</v>
      </c>
      <c r="N461" s="19">
        <v>-326.98</v>
      </c>
      <c r="O461" s="90">
        <f>SUM(K461:N461)</f>
        <v>17984.09</v>
      </c>
      <c r="P461" s="78">
        <v>13324</v>
      </c>
    </row>
    <row r="462" spans="1:16" x14ac:dyDescent="0.2">
      <c r="A462" s="10">
        <v>450</v>
      </c>
      <c r="B462" s="15" t="s">
        <v>626</v>
      </c>
      <c r="C462" s="15" t="s">
        <v>626</v>
      </c>
      <c r="D462" s="27" t="str">
        <f>VLOOKUP(B462,'TAX INFO'!$B$2:$G$874,3,0)</f>
        <v xml:space="preserve">RASLAG Corp. </v>
      </c>
      <c r="E462" s="27" t="str">
        <f>VLOOKUP(B462,'TAX INFO'!$B$2:$G$874,5,0)</f>
        <v>008-521-690-000</v>
      </c>
      <c r="F462" s="15" t="s">
        <v>382</v>
      </c>
      <c r="G462" s="15" t="s">
        <v>383</v>
      </c>
      <c r="H462" s="16" t="s">
        <v>384</v>
      </c>
      <c r="I462" s="15" t="s">
        <v>383</v>
      </c>
      <c r="J462" s="16" t="s">
        <v>384</v>
      </c>
      <c r="K462" s="18">
        <v>1.02</v>
      </c>
      <c r="L462" s="19">
        <v>0</v>
      </c>
      <c r="M462" s="19">
        <v>0.12</v>
      </c>
      <c r="N462" s="19">
        <v>-0.02</v>
      </c>
      <c r="O462" s="90">
        <f>SUM(K462:N462)</f>
        <v>1.1200000000000001</v>
      </c>
      <c r="P462" s="78">
        <v>13325</v>
      </c>
    </row>
    <row r="463" spans="1:16" x14ac:dyDescent="0.2">
      <c r="A463" s="10">
        <v>451</v>
      </c>
      <c r="B463" s="15" t="s">
        <v>627</v>
      </c>
      <c r="C463" s="15" t="s">
        <v>627</v>
      </c>
      <c r="D463" s="27" t="str">
        <f>VLOOKUP(B463,'TAX INFO'!$B$2:$G$874,3,0)</f>
        <v xml:space="preserve">Republic Cement &amp; Building Materials, Inc. </v>
      </c>
      <c r="E463" s="27" t="str">
        <f>VLOOKUP(B463,'TAX INFO'!$B$2:$G$874,5,0)</f>
        <v>000-237-540-000</v>
      </c>
      <c r="F463" s="15" t="s">
        <v>382</v>
      </c>
      <c r="G463" s="15" t="s">
        <v>383</v>
      </c>
      <c r="H463" s="16" t="s">
        <v>384</v>
      </c>
      <c r="I463" s="15" t="s">
        <v>384</v>
      </c>
      <c r="J463" s="16" t="s">
        <v>384</v>
      </c>
      <c r="K463" s="18">
        <v>0</v>
      </c>
      <c r="L463" s="19">
        <v>0</v>
      </c>
      <c r="M463" s="19">
        <v>0</v>
      </c>
      <c r="N463" s="19">
        <v>0</v>
      </c>
      <c r="O463" s="90">
        <f>SUM(K463:N463)</f>
        <v>0</v>
      </c>
      <c r="P463" s="100"/>
    </row>
    <row r="464" spans="1:16" x14ac:dyDescent="0.2">
      <c r="A464" s="10">
        <v>452</v>
      </c>
      <c r="B464" s="15" t="s">
        <v>626</v>
      </c>
      <c r="C464" s="15" t="s">
        <v>628</v>
      </c>
      <c r="D464" s="27" t="str">
        <f>VLOOKUP(B464,'TAX INFO'!$B$2:$G$874,3,0)</f>
        <v xml:space="preserve">RASLAG Corp. </v>
      </c>
      <c r="E464" s="27" t="str">
        <f>VLOOKUP(B464,'TAX INFO'!$B$2:$G$874,5,0)</f>
        <v>008-521-690-000</v>
      </c>
      <c r="F464" s="15" t="s">
        <v>382</v>
      </c>
      <c r="G464" s="15" t="s">
        <v>383</v>
      </c>
      <c r="H464" s="16" t="s">
        <v>384</v>
      </c>
      <c r="I464" s="15" t="s">
        <v>383</v>
      </c>
      <c r="J464" s="16" t="s">
        <v>384</v>
      </c>
      <c r="K464" s="18">
        <v>1.36</v>
      </c>
      <c r="L464" s="19">
        <v>0</v>
      </c>
      <c r="M464" s="19">
        <v>0.16</v>
      </c>
      <c r="N464" s="19">
        <v>-0.03</v>
      </c>
      <c r="O464" s="90">
        <f>SUM(K464:N464)</f>
        <v>1.49</v>
      </c>
      <c r="P464" s="78">
        <v>13325</v>
      </c>
    </row>
    <row r="465" spans="1:16" x14ac:dyDescent="0.2">
      <c r="A465" s="10">
        <v>453</v>
      </c>
      <c r="B465" s="15" t="s">
        <v>626</v>
      </c>
      <c r="C465" s="15" t="s">
        <v>629</v>
      </c>
      <c r="D465" s="27" t="str">
        <f>VLOOKUP(B465,'TAX INFO'!$B$2:$G$874,3,0)</f>
        <v xml:space="preserve">RASLAG Corp. </v>
      </c>
      <c r="E465" s="27" t="str">
        <f>VLOOKUP(B465,'TAX INFO'!$B$2:$G$874,5,0)</f>
        <v>008-521-690-000</v>
      </c>
      <c r="F465" s="15" t="s">
        <v>382</v>
      </c>
      <c r="G465" s="15" t="s">
        <v>383</v>
      </c>
      <c r="H465" s="16" t="s">
        <v>383</v>
      </c>
      <c r="I465" s="15" t="s">
        <v>383</v>
      </c>
      <c r="J465" s="16" t="s">
        <v>384</v>
      </c>
      <c r="K465" s="18">
        <v>2.0299999999999998</v>
      </c>
      <c r="L465" s="19">
        <v>0</v>
      </c>
      <c r="M465" s="19">
        <v>0.24</v>
      </c>
      <c r="N465" s="19">
        <v>-0.04</v>
      </c>
      <c r="O465" s="90">
        <f>SUM(K465:N465)</f>
        <v>2.2299999999999995</v>
      </c>
      <c r="P465" s="78">
        <v>13325</v>
      </c>
    </row>
    <row r="466" spans="1:16" x14ac:dyDescent="0.2">
      <c r="A466" s="10">
        <v>454</v>
      </c>
      <c r="B466" s="15" t="s">
        <v>626</v>
      </c>
      <c r="C466" s="15" t="s">
        <v>630</v>
      </c>
      <c r="D466" s="27" t="str">
        <f>VLOOKUP(B466,'TAX INFO'!$B$2:$G$874,3,0)</f>
        <v xml:space="preserve">RASLAG Corp. </v>
      </c>
      <c r="E466" s="27" t="str">
        <f>VLOOKUP(B466,'TAX INFO'!$B$2:$G$874,5,0)</f>
        <v>008-521-690-000</v>
      </c>
      <c r="F466" s="15" t="s">
        <v>385</v>
      </c>
      <c r="G466" s="15" t="s">
        <v>383</v>
      </c>
      <c r="H466" s="16" t="s">
        <v>383</v>
      </c>
      <c r="I466" s="15" t="s">
        <v>383</v>
      </c>
      <c r="J466" s="16" t="s">
        <v>384</v>
      </c>
      <c r="K466" s="18">
        <v>49.36</v>
      </c>
      <c r="L466" s="19">
        <v>0</v>
      </c>
      <c r="M466" s="19">
        <v>5.92</v>
      </c>
      <c r="N466" s="19">
        <v>-0.99</v>
      </c>
      <c r="O466" s="90">
        <f>SUM(K466:N466)</f>
        <v>54.29</v>
      </c>
      <c r="P466" s="78">
        <v>13325</v>
      </c>
    </row>
    <row r="467" spans="1:16" x14ac:dyDescent="0.2">
      <c r="A467" s="10">
        <v>455</v>
      </c>
      <c r="B467" s="15" t="s">
        <v>289</v>
      </c>
      <c r="C467" s="15" t="s">
        <v>289</v>
      </c>
      <c r="D467" s="27" t="str">
        <f>VLOOKUP(B467,'TAX INFO'!$B$2:$G$874,3,0)</f>
        <v>Realsteel Corporation</v>
      </c>
      <c r="E467" s="27" t="str">
        <f>VLOOKUP(B467,'TAX INFO'!$B$2:$G$874,5,0)</f>
        <v>008-172-735-000</v>
      </c>
      <c r="F467" s="15" t="s">
        <v>385</v>
      </c>
      <c r="G467" s="15" t="s">
        <v>383</v>
      </c>
      <c r="H467" s="16" t="s">
        <v>383</v>
      </c>
      <c r="I467" s="15" t="s">
        <v>384</v>
      </c>
      <c r="J467" s="16" t="s">
        <v>384</v>
      </c>
      <c r="K467" s="18">
        <v>4963.87</v>
      </c>
      <c r="L467" s="19">
        <v>0</v>
      </c>
      <c r="M467" s="19">
        <v>595.66</v>
      </c>
      <c r="N467" s="19">
        <v>-99.28</v>
      </c>
      <c r="O467" s="90">
        <f>SUM(K467:N467)</f>
        <v>5460.25</v>
      </c>
      <c r="P467" s="78">
        <v>13326</v>
      </c>
    </row>
    <row r="468" spans="1:16" x14ac:dyDescent="0.2">
      <c r="A468" s="10">
        <v>456</v>
      </c>
      <c r="B468" s="15" t="s">
        <v>441</v>
      </c>
      <c r="C468" s="15" t="s">
        <v>631</v>
      </c>
      <c r="D468" s="27" t="str">
        <f>VLOOKUP(B468,'TAX INFO'!$B$2:$G$874,3,0)</f>
        <v>Sual Power Inc.</v>
      </c>
      <c r="E468" s="27" t="str">
        <f>VLOOKUP(B468,'TAX INFO'!$B$2:$G$874,5,0)</f>
        <v>225-353-447-000</v>
      </c>
      <c r="F468" s="15" t="s">
        <v>385</v>
      </c>
      <c r="G468" s="15" t="s">
        <v>383</v>
      </c>
      <c r="H468" s="16" t="s">
        <v>384</v>
      </c>
      <c r="I468" s="15" t="s">
        <v>384</v>
      </c>
      <c r="J468" s="16" t="s">
        <v>384</v>
      </c>
      <c r="K468" s="18">
        <v>26.44</v>
      </c>
      <c r="L468" s="19">
        <v>0</v>
      </c>
      <c r="M468" s="19">
        <v>3.17</v>
      </c>
      <c r="N468" s="19">
        <v>-0.53</v>
      </c>
      <c r="O468" s="90">
        <f>SUM(K468:N468)</f>
        <v>29.08</v>
      </c>
      <c r="P468" s="78">
        <v>13132</v>
      </c>
    </row>
    <row r="469" spans="1:16" x14ac:dyDescent="0.2">
      <c r="A469" s="10">
        <v>457</v>
      </c>
      <c r="B469" s="15" t="s">
        <v>290</v>
      </c>
      <c r="C469" s="15" t="s">
        <v>290</v>
      </c>
      <c r="D469" s="27" t="str">
        <f>VLOOKUP(B469,'TAX INFO'!$B$2:$G$874,3,0)</f>
        <v xml:space="preserve">Rockport Power Inc. </v>
      </c>
      <c r="E469" s="27" t="str">
        <f>VLOOKUP(B469,'TAX INFO'!$B$2:$G$874,5,0)</f>
        <v>764-056-706-000</v>
      </c>
      <c r="F469" s="15" t="s">
        <v>385</v>
      </c>
      <c r="G469" s="15" t="s">
        <v>383</v>
      </c>
      <c r="H469" s="16" t="s">
        <v>384</v>
      </c>
      <c r="I469" s="15" t="s">
        <v>384</v>
      </c>
      <c r="J469" s="16" t="s">
        <v>384</v>
      </c>
      <c r="K469" s="18">
        <v>3128.29</v>
      </c>
      <c r="L469" s="19">
        <v>0</v>
      </c>
      <c r="M469" s="19">
        <v>375.39</v>
      </c>
      <c r="N469" s="19">
        <v>-62.57</v>
      </c>
      <c r="O469" s="90">
        <f>SUM(K469:N469)</f>
        <v>3441.1099999999997</v>
      </c>
      <c r="P469" s="78">
        <v>13327</v>
      </c>
    </row>
    <row r="470" spans="1:16" x14ac:dyDescent="0.2">
      <c r="A470" s="10">
        <v>458</v>
      </c>
      <c r="B470" s="15" t="s">
        <v>318</v>
      </c>
      <c r="C470" s="15" t="s">
        <v>318</v>
      </c>
      <c r="D470" s="27" t="str">
        <f>VLOOKUP(B470,'TAX INFO'!$B$2:$G$874,3,0)</f>
        <v xml:space="preserve">San Carlos Solar Energy Inc. </v>
      </c>
      <c r="E470" s="27" t="str">
        <f>VLOOKUP(B470,'TAX INFO'!$B$2:$G$874,5,0)</f>
        <v>008-514-713-000</v>
      </c>
      <c r="F470" s="15" t="s">
        <v>382</v>
      </c>
      <c r="G470" s="15" t="s">
        <v>383</v>
      </c>
      <c r="H470" s="16" t="s">
        <v>384</v>
      </c>
      <c r="I470" s="15" t="s">
        <v>383</v>
      </c>
      <c r="J470" s="16" t="s">
        <v>383</v>
      </c>
      <c r="K470" s="18">
        <v>0</v>
      </c>
      <c r="L470" s="19">
        <v>1.1399999999999999</v>
      </c>
      <c r="M470" s="19">
        <v>0</v>
      </c>
      <c r="N470" s="19">
        <v>-0.02</v>
      </c>
      <c r="O470" s="90">
        <f>SUM(K470:N470)</f>
        <v>1.1199999999999999</v>
      </c>
      <c r="P470" s="78">
        <v>13328</v>
      </c>
    </row>
    <row r="471" spans="1:16" x14ac:dyDescent="0.2">
      <c r="A471" s="10">
        <v>459</v>
      </c>
      <c r="B471" s="15" t="s">
        <v>318</v>
      </c>
      <c r="C471" s="15" t="s">
        <v>319</v>
      </c>
      <c r="D471" s="27" t="str">
        <f>VLOOKUP(B471,'TAX INFO'!$B$2:$G$874,3,0)</f>
        <v xml:space="preserve">San Carlos Solar Energy Inc. </v>
      </c>
      <c r="E471" s="27" t="str">
        <f>VLOOKUP(B471,'TAX INFO'!$B$2:$G$874,5,0)</f>
        <v>008-514-713-000</v>
      </c>
      <c r="F471" s="15" t="s">
        <v>382</v>
      </c>
      <c r="G471" s="15" t="s">
        <v>383</v>
      </c>
      <c r="H471" s="16" t="s">
        <v>384</v>
      </c>
      <c r="I471" s="15" t="s">
        <v>383</v>
      </c>
      <c r="J471" s="16" t="s">
        <v>383</v>
      </c>
      <c r="K471" s="18">
        <v>0</v>
      </c>
      <c r="L471" s="19">
        <v>1.38</v>
      </c>
      <c r="M471" s="19">
        <v>0</v>
      </c>
      <c r="N471" s="19">
        <v>-0.03</v>
      </c>
      <c r="O471" s="90">
        <f>SUM(K471:N471)</f>
        <v>1.3499999999999999</v>
      </c>
      <c r="P471" s="78">
        <v>13328</v>
      </c>
    </row>
    <row r="472" spans="1:16" x14ac:dyDescent="0.2">
      <c r="A472" s="10">
        <v>460</v>
      </c>
      <c r="B472" s="15" t="s">
        <v>318</v>
      </c>
      <c r="C472" s="15" t="s">
        <v>320</v>
      </c>
      <c r="D472" s="27" t="str">
        <f>VLOOKUP(B472,'TAX INFO'!$B$2:$G$874,3,0)</f>
        <v xml:space="preserve">San Carlos Solar Energy Inc. </v>
      </c>
      <c r="E472" s="27" t="str">
        <f>VLOOKUP(B472,'TAX INFO'!$B$2:$G$874,5,0)</f>
        <v>008-514-713-000</v>
      </c>
      <c r="F472" s="15" t="s">
        <v>385</v>
      </c>
      <c r="G472" s="15" t="s">
        <v>383</v>
      </c>
      <c r="H472" s="16" t="s">
        <v>384</v>
      </c>
      <c r="I472" s="15" t="s">
        <v>383</v>
      </c>
      <c r="J472" s="16" t="s">
        <v>383</v>
      </c>
      <c r="K472" s="18">
        <v>0</v>
      </c>
      <c r="L472" s="19">
        <v>101.15</v>
      </c>
      <c r="M472" s="19">
        <v>0</v>
      </c>
      <c r="N472" s="19">
        <v>-2.02</v>
      </c>
      <c r="O472" s="90">
        <f>SUM(K472:N472)</f>
        <v>99.13000000000001</v>
      </c>
      <c r="P472" s="78">
        <v>13328</v>
      </c>
    </row>
    <row r="473" spans="1:16" x14ac:dyDescent="0.2">
      <c r="A473" s="10">
        <v>461</v>
      </c>
      <c r="B473" s="15" t="s">
        <v>318</v>
      </c>
      <c r="C473" s="15" t="s">
        <v>321</v>
      </c>
      <c r="D473" s="27" t="str">
        <f>VLOOKUP(B473,'TAX INFO'!$B$2:$G$874,3,0)</f>
        <v xml:space="preserve">San Carlos Solar Energy Inc. </v>
      </c>
      <c r="E473" s="27" t="str">
        <f>VLOOKUP(B473,'TAX INFO'!$B$2:$G$874,5,0)</f>
        <v>008-514-713-000</v>
      </c>
      <c r="F473" s="15" t="s">
        <v>385</v>
      </c>
      <c r="G473" s="15" t="s">
        <v>383</v>
      </c>
      <c r="H473" s="16" t="s">
        <v>384</v>
      </c>
      <c r="I473" s="15" t="s">
        <v>383</v>
      </c>
      <c r="J473" s="16" t="s">
        <v>383</v>
      </c>
      <c r="K473" s="18">
        <v>0</v>
      </c>
      <c r="L473" s="19">
        <v>111.96</v>
      </c>
      <c r="M473" s="19">
        <v>0</v>
      </c>
      <c r="N473" s="19">
        <v>-2.2400000000000002</v>
      </c>
      <c r="O473" s="90">
        <f>SUM(K473:N473)</f>
        <v>109.72</v>
      </c>
      <c r="P473" s="78">
        <v>13328</v>
      </c>
    </row>
    <row r="474" spans="1:16" x14ac:dyDescent="0.2">
      <c r="A474" s="10">
        <v>462</v>
      </c>
      <c r="B474" s="15" t="s">
        <v>322</v>
      </c>
      <c r="C474" s="15" t="s">
        <v>322</v>
      </c>
      <c r="D474" s="27" t="str">
        <f>VLOOKUP(B474,'TAX INFO'!$B$2:$G$874,3,0)</f>
        <v xml:space="preserve">San Carlos Sun Power Inc. </v>
      </c>
      <c r="E474" s="27" t="str">
        <f>VLOOKUP(B474,'TAX INFO'!$B$2:$G$874,5,0)</f>
        <v>008-828-101-000</v>
      </c>
      <c r="F474" s="15" t="s">
        <v>382</v>
      </c>
      <c r="G474" s="15" t="s">
        <v>383</v>
      </c>
      <c r="H474" s="16" t="s">
        <v>384</v>
      </c>
      <c r="I474" s="15" t="s">
        <v>383</v>
      </c>
      <c r="J474" s="16" t="s">
        <v>383</v>
      </c>
      <c r="K474" s="18">
        <v>0</v>
      </c>
      <c r="L474" s="19">
        <v>3.62</v>
      </c>
      <c r="M474" s="19">
        <v>0</v>
      </c>
      <c r="N474" s="19">
        <v>-7.0000000000000007E-2</v>
      </c>
      <c r="O474" s="90">
        <f>SUM(K474:N474)</f>
        <v>3.5500000000000003</v>
      </c>
      <c r="P474" s="78">
        <v>13329</v>
      </c>
    </row>
    <row r="475" spans="1:16" x14ac:dyDescent="0.2">
      <c r="A475" s="10">
        <v>463</v>
      </c>
      <c r="B475" s="15" t="s">
        <v>322</v>
      </c>
      <c r="C475" s="15" t="s">
        <v>323</v>
      </c>
      <c r="D475" s="27" t="str">
        <f>VLOOKUP(B475,'TAX INFO'!$B$2:$G$874,3,0)</f>
        <v xml:space="preserve">San Carlos Sun Power Inc. </v>
      </c>
      <c r="E475" s="27" t="str">
        <f>VLOOKUP(B475,'TAX INFO'!$B$2:$G$874,5,0)</f>
        <v>008-828-101-000</v>
      </c>
      <c r="F475" s="15" t="s">
        <v>385</v>
      </c>
      <c r="G475" s="15" t="s">
        <v>383</v>
      </c>
      <c r="H475" s="16" t="s">
        <v>384</v>
      </c>
      <c r="I475" s="15" t="s">
        <v>383</v>
      </c>
      <c r="J475" s="16" t="s">
        <v>383</v>
      </c>
      <c r="K475" s="18">
        <v>0</v>
      </c>
      <c r="L475" s="19">
        <v>157.62</v>
      </c>
      <c r="M475" s="19">
        <v>0</v>
      </c>
      <c r="N475" s="19">
        <v>-3.15</v>
      </c>
      <c r="O475" s="90">
        <f>SUM(K475:N475)</f>
        <v>154.47</v>
      </c>
      <c r="P475" s="78">
        <v>13329</v>
      </c>
    </row>
    <row r="476" spans="1:16" x14ac:dyDescent="0.2">
      <c r="A476" s="10">
        <v>464</v>
      </c>
      <c r="B476" s="15" t="s">
        <v>441</v>
      </c>
      <c r="C476" s="91" t="s">
        <v>349</v>
      </c>
      <c r="D476" s="27" t="str">
        <f>VLOOKUP(B476,'TAX INFO'!$B$2:$G$874,3,0)</f>
        <v>Sual Power Inc.</v>
      </c>
      <c r="E476" s="27" t="str">
        <f>VLOOKUP(B476,'TAX INFO'!$B$2:$G$874,5,0)</f>
        <v>225-353-447-000</v>
      </c>
      <c r="F476" s="15" t="s">
        <v>385</v>
      </c>
      <c r="G476" s="15" t="s">
        <v>383</v>
      </c>
      <c r="H476" s="16" t="s">
        <v>384</v>
      </c>
      <c r="I476" s="15" t="s">
        <v>384</v>
      </c>
      <c r="J476" s="16" t="s">
        <v>384</v>
      </c>
      <c r="K476" s="18">
        <v>1716.86</v>
      </c>
      <c r="L476" s="19">
        <v>0</v>
      </c>
      <c r="M476" s="19">
        <v>206.02</v>
      </c>
      <c r="N476" s="19">
        <v>-34.340000000000003</v>
      </c>
      <c r="O476" s="90">
        <f>SUM(K476:N476)</f>
        <v>1888.54</v>
      </c>
      <c r="P476" s="78">
        <v>13132</v>
      </c>
    </row>
    <row r="477" spans="1:16" x14ac:dyDescent="0.2">
      <c r="A477" s="10">
        <v>465</v>
      </c>
      <c r="B477" s="15" t="s">
        <v>313</v>
      </c>
      <c r="C477" s="15" t="s">
        <v>313</v>
      </c>
      <c r="D477" s="27" t="str">
        <f>VLOOKUP(B477,'TAX INFO'!$B$2:$G$874,3,0)</f>
        <v xml:space="preserve">Samar I Electric Cooperative, Inc. </v>
      </c>
      <c r="E477" s="27" t="str">
        <f>VLOOKUP(B477,'TAX INFO'!$B$2:$G$874,5,0)</f>
        <v>000-563-573-000</v>
      </c>
      <c r="F477" s="15" t="s">
        <v>385</v>
      </c>
      <c r="G477" s="15" t="s">
        <v>383</v>
      </c>
      <c r="H477" s="16" t="s">
        <v>384</v>
      </c>
      <c r="I477" s="15" t="s">
        <v>384</v>
      </c>
      <c r="J477" s="16" t="s">
        <v>384</v>
      </c>
      <c r="K477" s="18">
        <v>3386.77</v>
      </c>
      <c r="L477" s="19">
        <v>0</v>
      </c>
      <c r="M477" s="19">
        <v>406.41</v>
      </c>
      <c r="N477" s="19">
        <v>-67.739999999999995</v>
      </c>
      <c r="O477" s="90">
        <f>SUM(K477:N477)</f>
        <v>3725.44</v>
      </c>
      <c r="P477" s="78">
        <v>13330</v>
      </c>
    </row>
    <row r="478" spans="1:16" x14ac:dyDescent="0.2">
      <c r="A478" s="10">
        <v>466</v>
      </c>
      <c r="B478" s="15" t="s">
        <v>314</v>
      </c>
      <c r="C478" s="15" t="s">
        <v>314</v>
      </c>
      <c r="D478" s="27" t="str">
        <f>VLOOKUP(B478,'TAX INFO'!$B$2:$G$874,3,0)</f>
        <v xml:space="preserve">Samar II Electric Cooperative, Inc. </v>
      </c>
      <c r="E478" s="27" t="str">
        <f>VLOOKUP(B478,'TAX INFO'!$B$2:$G$874,5,0)</f>
        <v>000-563-581-000</v>
      </c>
      <c r="F478" s="15" t="s">
        <v>385</v>
      </c>
      <c r="G478" s="15" t="s">
        <v>383</v>
      </c>
      <c r="H478" s="16" t="s">
        <v>383</v>
      </c>
      <c r="I478" s="15" t="s">
        <v>384</v>
      </c>
      <c r="J478" s="16" t="s">
        <v>384</v>
      </c>
      <c r="K478" s="18">
        <v>6945.84</v>
      </c>
      <c r="L478" s="19">
        <v>0</v>
      </c>
      <c r="M478" s="19">
        <v>833.5</v>
      </c>
      <c r="N478" s="19">
        <v>-138.91999999999999</v>
      </c>
      <c r="O478" s="90">
        <f>SUM(K478:N478)</f>
        <v>7640.42</v>
      </c>
      <c r="P478" s="78">
        <v>13331</v>
      </c>
    </row>
    <row r="479" spans="1:16" x14ac:dyDescent="0.2">
      <c r="A479" s="10">
        <v>467</v>
      </c>
      <c r="B479" s="15" t="s">
        <v>632</v>
      </c>
      <c r="C479" s="15" t="s">
        <v>632</v>
      </c>
      <c r="D479" s="27" t="str">
        <f>VLOOKUP(B479,'TAX INFO'!$B$2:$G$874,3,0)</f>
        <v xml:space="preserve">San Buenaventura Power Ltd. Co. </v>
      </c>
      <c r="E479" s="27" t="str">
        <f>VLOOKUP(B479,'TAX INFO'!$B$2:$G$874,5,0)</f>
        <v>008-647-944-000</v>
      </c>
      <c r="F479" s="15" t="s">
        <v>382</v>
      </c>
      <c r="G479" s="15" t="s">
        <v>383</v>
      </c>
      <c r="H479" s="16" t="s">
        <v>384</v>
      </c>
      <c r="I479" s="15" t="s">
        <v>384</v>
      </c>
      <c r="J479" s="16" t="s">
        <v>384</v>
      </c>
      <c r="K479" s="18">
        <v>2388.86</v>
      </c>
      <c r="L479" s="19">
        <v>0</v>
      </c>
      <c r="M479" s="19">
        <v>286.66000000000003</v>
      </c>
      <c r="N479" s="19">
        <v>-47.78</v>
      </c>
      <c r="O479" s="90">
        <f>SUM(K479:N479)</f>
        <v>2627.74</v>
      </c>
      <c r="P479" s="78">
        <v>13332</v>
      </c>
    </row>
    <row r="480" spans="1:16" x14ac:dyDescent="0.2">
      <c r="A480" s="10">
        <v>468</v>
      </c>
      <c r="B480" s="15" t="s">
        <v>632</v>
      </c>
      <c r="C480" s="15" t="s">
        <v>315</v>
      </c>
      <c r="D480" s="27" t="str">
        <f>VLOOKUP(B480,'TAX INFO'!$B$2:$G$874,3,0)</f>
        <v xml:space="preserve">San Buenaventura Power Ltd. Co. </v>
      </c>
      <c r="E480" s="27" t="str">
        <f>VLOOKUP(B480,'TAX INFO'!$B$2:$G$874,5,0)</f>
        <v>008-647-944-000</v>
      </c>
      <c r="F480" s="15" t="s">
        <v>385</v>
      </c>
      <c r="G480" s="15" t="s">
        <v>383</v>
      </c>
      <c r="H480" s="16" t="s">
        <v>384</v>
      </c>
      <c r="I480" s="15" t="s">
        <v>384</v>
      </c>
      <c r="J480" s="16" t="s">
        <v>384</v>
      </c>
      <c r="K480" s="18">
        <v>191.12</v>
      </c>
      <c r="L480" s="19">
        <v>0</v>
      </c>
      <c r="M480" s="19">
        <v>22.93</v>
      </c>
      <c r="N480" s="19">
        <v>-3.82</v>
      </c>
      <c r="O480" s="90">
        <f>SUM(K480:N480)</f>
        <v>210.23000000000002</v>
      </c>
      <c r="P480" s="78">
        <v>13332</v>
      </c>
    </row>
    <row r="481" spans="1:16" x14ac:dyDescent="0.2">
      <c r="A481" s="92">
        <v>469</v>
      </c>
      <c r="B481" s="93" t="s">
        <v>316</v>
      </c>
      <c r="C481" s="93" t="s">
        <v>316</v>
      </c>
      <c r="D481" s="94" t="str">
        <f>VLOOKUP(B481,'TAX INFO'!$B$2:$G$874,3,0)</f>
        <v xml:space="preserve">San Carlos Biopower Inc. </v>
      </c>
      <c r="E481" s="94" t="str">
        <f>VLOOKUP(B481,'TAX INFO'!$B$2:$G$874,5,0)</f>
        <v>007-339-955-000</v>
      </c>
      <c r="F481" s="93" t="s">
        <v>385</v>
      </c>
      <c r="G481" s="93" t="s">
        <v>384</v>
      </c>
      <c r="H481" s="95" t="s">
        <v>383</v>
      </c>
      <c r="I481" s="93" t="s">
        <v>383</v>
      </c>
      <c r="J481" s="95" t="s">
        <v>383</v>
      </c>
      <c r="K481" s="96"/>
      <c r="L481" s="97"/>
      <c r="M481" s="97"/>
      <c r="N481" s="97"/>
      <c r="O481" s="98"/>
      <c r="P481" s="78">
        <v>13333</v>
      </c>
    </row>
    <row r="482" spans="1:16" x14ac:dyDescent="0.2">
      <c r="A482" s="10">
        <v>469</v>
      </c>
      <c r="B482" s="15" t="s">
        <v>316</v>
      </c>
      <c r="C482" s="15" t="s">
        <v>317</v>
      </c>
      <c r="D482" s="27" t="str">
        <f>VLOOKUP(B482,'TAX INFO'!$B$2:$G$874,3,0)</f>
        <v xml:space="preserve">San Carlos Biopower Inc. </v>
      </c>
      <c r="E482" s="27" t="str">
        <f>VLOOKUP(B482,'TAX INFO'!$B$2:$G$874,5,0)</f>
        <v>007-339-955-000</v>
      </c>
      <c r="F482" s="15" t="s">
        <v>385</v>
      </c>
      <c r="G482" s="15" t="s">
        <v>384</v>
      </c>
      <c r="H482" s="16" t="s">
        <v>383</v>
      </c>
      <c r="I482" s="15" t="s">
        <v>383</v>
      </c>
      <c r="J482" s="16" t="s">
        <v>383</v>
      </c>
      <c r="K482" s="18">
        <v>0</v>
      </c>
      <c r="L482" s="19">
        <v>503.03</v>
      </c>
      <c r="M482" s="19">
        <v>0</v>
      </c>
      <c r="N482" s="19">
        <v>0</v>
      </c>
      <c r="O482" s="90">
        <f>SUM(K482:N482)</f>
        <v>503.03</v>
      </c>
      <c r="P482" s="78">
        <v>13333</v>
      </c>
    </row>
    <row r="483" spans="1:16" x14ac:dyDescent="0.2">
      <c r="A483" s="92">
        <v>470</v>
      </c>
      <c r="B483" s="93" t="s">
        <v>633</v>
      </c>
      <c r="C483" s="93" t="s">
        <v>633</v>
      </c>
      <c r="D483" s="94" t="str">
        <f>VLOOKUP(B483,'TAX INFO'!$B$2:$G$874,3,0)</f>
        <v>San Carlos Bioenergy, Inc.</v>
      </c>
      <c r="E483" s="94" t="str">
        <f>VLOOKUP(B483,'TAX INFO'!$B$2:$G$874,5,0)</f>
        <v>238-494-525-000</v>
      </c>
      <c r="F483" s="93" t="s">
        <v>385</v>
      </c>
      <c r="G483" s="93" t="s">
        <v>383</v>
      </c>
      <c r="H483" s="95" t="s">
        <v>384</v>
      </c>
      <c r="I483" s="93" t="s">
        <v>383</v>
      </c>
      <c r="J483" s="95" t="s">
        <v>384</v>
      </c>
      <c r="K483" s="96"/>
      <c r="L483" s="97"/>
      <c r="M483" s="97"/>
      <c r="N483" s="97"/>
      <c r="O483" s="98"/>
      <c r="P483" s="78">
        <v>13334</v>
      </c>
    </row>
    <row r="484" spans="1:16" x14ac:dyDescent="0.2">
      <c r="A484" s="10">
        <v>470</v>
      </c>
      <c r="B484" s="15" t="s">
        <v>633</v>
      </c>
      <c r="C484" s="15" t="s">
        <v>634</v>
      </c>
      <c r="D484" s="27" t="str">
        <f>VLOOKUP(B484,'TAX INFO'!$B$2:$G$874,3,0)</f>
        <v>San Carlos Bioenergy, Inc.</v>
      </c>
      <c r="E484" s="27" t="str">
        <f>VLOOKUP(B484,'TAX INFO'!$B$2:$G$874,5,0)</f>
        <v>238-494-525-000</v>
      </c>
      <c r="F484" s="15" t="s">
        <v>385</v>
      </c>
      <c r="G484" s="15" t="s">
        <v>383</v>
      </c>
      <c r="H484" s="16" t="s">
        <v>384</v>
      </c>
      <c r="I484" s="15" t="s">
        <v>383</v>
      </c>
      <c r="J484" s="16" t="s">
        <v>384</v>
      </c>
      <c r="K484" s="18">
        <v>599.34</v>
      </c>
      <c r="L484" s="19">
        <v>0</v>
      </c>
      <c r="M484" s="19">
        <v>71.92</v>
      </c>
      <c r="N484" s="19">
        <v>-11.99</v>
      </c>
      <c r="O484" s="90">
        <f>SUM(K484:N484)</f>
        <v>659.27</v>
      </c>
      <c r="P484" s="78">
        <v>13334</v>
      </c>
    </row>
    <row r="485" spans="1:16" x14ac:dyDescent="0.2">
      <c r="A485" s="10">
        <v>471</v>
      </c>
      <c r="B485" s="15" t="s">
        <v>635</v>
      </c>
      <c r="C485" s="15" t="s">
        <v>635</v>
      </c>
      <c r="D485" s="27" t="str">
        <f>VLOOKUP(B485,'TAX INFO'!$B$2:$G$874,3,0)</f>
        <v>SC GLOBAL COCO PRODUCTS, INC.</v>
      </c>
      <c r="E485" s="27" t="str">
        <f>VLOOKUP(B485,'TAX INFO'!$B$2:$G$874,5,0)</f>
        <v>005-761-999-000</v>
      </c>
      <c r="F485" s="15" t="s">
        <v>385</v>
      </c>
      <c r="G485" s="15" t="s">
        <v>383</v>
      </c>
      <c r="H485" s="16" t="s">
        <v>384</v>
      </c>
      <c r="I485" s="15" t="s">
        <v>384</v>
      </c>
      <c r="J485" s="16" t="s">
        <v>384</v>
      </c>
      <c r="K485" s="18">
        <v>1.68</v>
      </c>
      <c r="L485" s="19">
        <v>0</v>
      </c>
      <c r="M485" s="19">
        <v>0.2</v>
      </c>
      <c r="N485" s="19">
        <v>-0.03</v>
      </c>
      <c r="O485" s="90">
        <f>SUM(K485:N485)</f>
        <v>1.8499999999999999</v>
      </c>
      <c r="P485" s="78">
        <v>13335</v>
      </c>
    </row>
    <row r="486" spans="1:16" x14ac:dyDescent="0.2">
      <c r="A486" s="10">
        <v>472</v>
      </c>
      <c r="B486" s="15" t="s">
        <v>636</v>
      </c>
      <c r="C486" s="15" t="s">
        <v>636</v>
      </c>
      <c r="D486" s="27" t="str">
        <f>VLOOKUP(B486,'TAX INFO'!$B$2:$G$874,3,0)</f>
        <v xml:space="preserve">SEM-Calaca Power Corporation </v>
      </c>
      <c r="E486" s="27" t="str">
        <f>VLOOKUP(B486,'TAX INFO'!$B$2:$G$874,5,0)</f>
        <v>007-483-945-000</v>
      </c>
      <c r="F486" s="15" t="s">
        <v>382</v>
      </c>
      <c r="G486" s="15" t="s">
        <v>383</v>
      </c>
      <c r="H486" s="16" t="s">
        <v>384</v>
      </c>
      <c r="I486" s="15" t="s">
        <v>384</v>
      </c>
      <c r="J486" s="16" t="s">
        <v>384</v>
      </c>
      <c r="K486" s="18">
        <v>4014.12</v>
      </c>
      <c r="L486" s="19">
        <v>0</v>
      </c>
      <c r="M486" s="19">
        <v>481.69</v>
      </c>
      <c r="N486" s="19">
        <v>-80.28</v>
      </c>
      <c r="O486" s="90">
        <f>SUM(K486:N486)</f>
        <v>4415.53</v>
      </c>
      <c r="P486" s="78">
        <v>13336</v>
      </c>
    </row>
    <row r="487" spans="1:16" x14ac:dyDescent="0.2">
      <c r="A487" s="10">
        <v>473</v>
      </c>
      <c r="B487" s="15" t="s">
        <v>636</v>
      </c>
      <c r="C487" s="15" t="s">
        <v>637</v>
      </c>
      <c r="D487" s="27" t="str">
        <f>VLOOKUP(B487,'TAX INFO'!$B$2:$G$874,3,0)</f>
        <v xml:space="preserve">SEM-Calaca Power Corporation </v>
      </c>
      <c r="E487" s="27" t="str">
        <f>VLOOKUP(B487,'TAX INFO'!$B$2:$G$874,5,0)</f>
        <v>007-483-945-000</v>
      </c>
      <c r="F487" s="15" t="s">
        <v>385</v>
      </c>
      <c r="G487" s="15" t="s">
        <v>383</v>
      </c>
      <c r="H487" s="16" t="s">
        <v>384</v>
      </c>
      <c r="I487" s="15" t="s">
        <v>384</v>
      </c>
      <c r="J487" s="16" t="s">
        <v>384</v>
      </c>
      <c r="K487" s="18">
        <v>65.709999999999994</v>
      </c>
      <c r="L487" s="19">
        <v>0</v>
      </c>
      <c r="M487" s="19">
        <v>7.89</v>
      </c>
      <c r="N487" s="19">
        <v>-1.31</v>
      </c>
      <c r="O487" s="90">
        <f>SUM(K487:N487)</f>
        <v>72.289999999999992</v>
      </c>
      <c r="P487" s="78">
        <v>13336</v>
      </c>
    </row>
    <row r="488" spans="1:16" x14ac:dyDescent="0.2">
      <c r="A488" s="10">
        <v>474</v>
      </c>
      <c r="B488" s="15" t="s">
        <v>291</v>
      </c>
      <c r="C488" s="15" t="s">
        <v>291</v>
      </c>
      <c r="D488" s="27" t="str">
        <f>VLOOKUP(B488,'TAX INFO'!$B$2:$G$874,3,0)</f>
        <v xml:space="preserve">SEM-CALACA RES CORPORATION </v>
      </c>
      <c r="E488" s="27" t="str">
        <f>VLOOKUP(B488,'TAX INFO'!$B$2:$G$874,5,0)</f>
        <v>007-357-576-000</v>
      </c>
      <c r="F488" s="15" t="s">
        <v>385</v>
      </c>
      <c r="G488" s="15" t="s">
        <v>383</v>
      </c>
      <c r="H488" s="16" t="s">
        <v>384</v>
      </c>
      <c r="I488" s="15" t="s">
        <v>384</v>
      </c>
      <c r="J488" s="16" t="s">
        <v>384</v>
      </c>
      <c r="K488" s="18">
        <v>231.86</v>
      </c>
      <c r="L488" s="19">
        <v>0</v>
      </c>
      <c r="M488" s="19">
        <v>27.82</v>
      </c>
      <c r="N488" s="19">
        <v>-4.6399999999999997</v>
      </c>
      <c r="O488" s="90">
        <f>SUM(K488:N488)</f>
        <v>255.04000000000002</v>
      </c>
      <c r="P488" s="78">
        <v>13337</v>
      </c>
    </row>
    <row r="489" spans="1:16" x14ac:dyDescent="0.2">
      <c r="A489" s="10">
        <v>475</v>
      </c>
      <c r="B489" s="15" t="s">
        <v>638</v>
      </c>
      <c r="C489" s="15" t="s">
        <v>638</v>
      </c>
      <c r="D489" s="27" t="str">
        <f>VLOOKUP(B489,'TAX INFO'!$B$2:$G$874,3,0)</f>
        <v xml:space="preserve">Santa Cruz Solar Energy Inc. </v>
      </c>
      <c r="E489" s="27" t="str">
        <f>VLOOKUP(B489,'TAX INFO'!$B$2:$G$874,5,0)</f>
        <v>009-346-494-00000</v>
      </c>
      <c r="F489" s="15" t="s">
        <v>382</v>
      </c>
      <c r="G489" s="15" t="s">
        <v>384</v>
      </c>
      <c r="H489" s="16" t="s">
        <v>384</v>
      </c>
      <c r="I489" s="15" t="s">
        <v>383</v>
      </c>
      <c r="J489" s="16" t="s">
        <v>383</v>
      </c>
      <c r="K489" s="18">
        <v>0</v>
      </c>
      <c r="L489" s="19">
        <v>48.59</v>
      </c>
      <c r="M489" s="19">
        <v>0</v>
      </c>
      <c r="N489" s="19">
        <v>0</v>
      </c>
      <c r="O489" s="90">
        <f>SUM(K489:N489)</f>
        <v>48.59</v>
      </c>
      <c r="P489" s="78">
        <v>13338</v>
      </c>
    </row>
    <row r="490" spans="1:16" x14ac:dyDescent="0.2">
      <c r="A490" s="10">
        <v>476</v>
      </c>
      <c r="B490" s="15" t="s">
        <v>638</v>
      </c>
      <c r="C490" s="15" t="s">
        <v>328</v>
      </c>
      <c r="D490" s="27" t="str">
        <f>VLOOKUP(B490,'TAX INFO'!$B$2:$G$874,3,0)</f>
        <v xml:space="preserve">Santa Cruz Solar Energy Inc. </v>
      </c>
      <c r="E490" s="27" t="str">
        <f>VLOOKUP(B490,'TAX INFO'!$B$2:$G$874,5,0)</f>
        <v>009-346-494-00000</v>
      </c>
      <c r="F490" s="15" t="s">
        <v>385</v>
      </c>
      <c r="G490" s="15" t="s">
        <v>384</v>
      </c>
      <c r="H490" s="16" t="s">
        <v>384</v>
      </c>
      <c r="I490" s="15" t="s">
        <v>383</v>
      </c>
      <c r="J490" s="16" t="s">
        <v>383</v>
      </c>
      <c r="K490" s="18">
        <v>0</v>
      </c>
      <c r="L490" s="19">
        <v>800.1</v>
      </c>
      <c r="M490" s="19">
        <v>0</v>
      </c>
      <c r="N490" s="19">
        <v>0</v>
      </c>
      <c r="O490" s="90">
        <f>SUM(K490:N490)</f>
        <v>800.1</v>
      </c>
      <c r="P490" s="78">
        <v>13338</v>
      </c>
    </row>
    <row r="491" spans="1:16" x14ac:dyDescent="0.2">
      <c r="A491" s="10">
        <v>477</v>
      </c>
      <c r="B491" s="15" t="s">
        <v>639</v>
      </c>
      <c r="C491" s="15" t="s">
        <v>639</v>
      </c>
      <c r="D491" s="27" t="str">
        <f>VLOOKUP(B491,'TAX INFO'!$B$2:$G$874,3,0)</f>
        <v xml:space="preserve">Sarangani Energy Corporation </v>
      </c>
      <c r="E491" s="27" t="str">
        <f>VLOOKUP(B491,'TAX INFO'!$B$2:$G$874,5,0)</f>
        <v>007-901-880-00000</v>
      </c>
      <c r="F491" s="15" t="s">
        <v>382</v>
      </c>
      <c r="G491" s="15" t="s">
        <v>383</v>
      </c>
      <c r="H491" s="16" t="s">
        <v>383</v>
      </c>
      <c r="I491" s="15" t="s">
        <v>384</v>
      </c>
      <c r="J491" s="16" t="s">
        <v>384</v>
      </c>
      <c r="K491" s="18">
        <v>72532.94</v>
      </c>
      <c r="L491" s="19">
        <v>0</v>
      </c>
      <c r="M491" s="19">
        <v>8703.9500000000007</v>
      </c>
      <c r="N491" s="19">
        <v>-1450.66</v>
      </c>
      <c r="O491" s="90">
        <f>SUM(K491:N491)</f>
        <v>79786.23</v>
      </c>
      <c r="P491" s="78">
        <v>13339</v>
      </c>
    </row>
    <row r="492" spans="1:16" x14ac:dyDescent="0.2">
      <c r="A492" s="10">
        <v>478</v>
      </c>
      <c r="B492" s="15" t="s">
        <v>639</v>
      </c>
      <c r="C492" s="15" t="s">
        <v>640</v>
      </c>
      <c r="D492" s="27" t="str">
        <f>VLOOKUP(B492,'TAX INFO'!$B$2:$G$874,3,0)</f>
        <v xml:space="preserve">Sarangani Energy Corporation </v>
      </c>
      <c r="E492" s="27" t="str">
        <f>VLOOKUP(B492,'TAX INFO'!$B$2:$G$874,5,0)</f>
        <v>007-901-880-00000</v>
      </c>
      <c r="F492" s="15" t="s">
        <v>385</v>
      </c>
      <c r="G492" s="15" t="s">
        <v>383</v>
      </c>
      <c r="H492" s="16" t="s">
        <v>383</v>
      </c>
      <c r="I492" s="15" t="s">
        <v>384</v>
      </c>
      <c r="J492" s="16" t="s">
        <v>384</v>
      </c>
      <c r="K492" s="18">
        <v>492.81</v>
      </c>
      <c r="L492" s="19">
        <v>0</v>
      </c>
      <c r="M492" s="19">
        <v>59.14</v>
      </c>
      <c r="N492" s="19">
        <v>-9.86</v>
      </c>
      <c r="O492" s="90">
        <f>SUM(K492:N492)</f>
        <v>542.09</v>
      </c>
      <c r="P492" s="78">
        <v>13339</v>
      </c>
    </row>
    <row r="493" spans="1:16" x14ac:dyDescent="0.2">
      <c r="A493" s="10">
        <v>479</v>
      </c>
      <c r="B493" s="15" t="s">
        <v>641</v>
      </c>
      <c r="C493" s="15" t="s">
        <v>641</v>
      </c>
      <c r="D493" s="27" t="str">
        <f>VLOOKUP(B493,'TAX INFO'!$B$2:$G$874,3,0)</f>
        <v xml:space="preserve">Strategic Energy Development Inc. </v>
      </c>
      <c r="E493" s="27" t="str">
        <f>VLOOKUP(B493,'TAX INFO'!$B$2:$G$874,5,0)</f>
        <v>010437354000</v>
      </c>
      <c r="F493" s="15" t="s">
        <v>382</v>
      </c>
      <c r="G493" s="15" t="s">
        <v>383</v>
      </c>
      <c r="H493" s="16" t="s">
        <v>384</v>
      </c>
      <c r="I493" s="15" t="s">
        <v>384</v>
      </c>
      <c r="J493" s="16" t="s">
        <v>384</v>
      </c>
      <c r="K493" s="18">
        <v>0</v>
      </c>
      <c r="L493" s="19">
        <v>0</v>
      </c>
      <c r="M493" s="19">
        <v>0</v>
      </c>
      <c r="N493" s="19">
        <v>0</v>
      </c>
      <c r="O493" s="90">
        <f>SUM(K493:N493)</f>
        <v>0</v>
      </c>
      <c r="P493" s="78">
        <v>13340</v>
      </c>
    </row>
    <row r="494" spans="1:16" x14ac:dyDescent="0.2">
      <c r="A494" s="10">
        <v>480</v>
      </c>
      <c r="B494" s="15" t="s">
        <v>641</v>
      </c>
      <c r="C494" s="15" t="s">
        <v>642</v>
      </c>
      <c r="D494" s="27" t="str">
        <f>VLOOKUP(B494,'TAX INFO'!$B$2:$G$874,3,0)</f>
        <v xml:space="preserve">Strategic Energy Development Inc. </v>
      </c>
      <c r="E494" s="27" t="str">
        <f>VLOOKUP(B494,'TAX INFO'!$B$2:$G$874,5,0)</f>
        <v>010437354000</v>
      </c>
      <c r="F494" s="15" t="s">
        <v>385</v>
      </c>
      <c r="G494" s="15" t="s">
        <v>383</v>
      </c>
      <c r="H494" s="16" t="s">
        <v>384</v>
      </c>
      <c r="I494" s="15" t="s">
        <v>384</v>
      </c>
      <c r="J494" s="16" t="s">
        <v>384</v>
      </c>
      <c r="K494" s="18">
        <v>0.1</v>
      </c>
      <c r="L494" s="19">
        <v>0</v>
      </c>
      <c r="M494" s="19">
        <v>0.01</v>
      </c>
      <c r="N494" s="19">
        <v>0</v>
      </c>
      <c r="O494" s="90">
        <f>SUM(K494:N494)</f>
        <v>0.11</v>
      </c>
      <c r="P494" s="78">
        <v>13340</v>
      </c>
    </row>
    <row r="495" spans="1:16" x14ac:dyDescent="0.2">
      <c r="A495" s="10">
        <v>481</v>
      </c>
      <c r="B495" s="15" t="s">
        <v>352</v>
      </c>
      <c r="C495" s="15" t="s">
        <v>352</v>
      </c>
      <c r="D495" s="27" t="str">
        <f>VLOOKUP(B495,'TAX INFO'!$B$2:$G$874,3,0)</f>
        <v>Sulu Electric Power and Light (Phils.), Inc.</v>
      </c>
      <c r="E495" s="27" t="str">
        <f>VLOOKUP(B495,'TAX INFO'!$B$2:$G$874,5,0)</f>
        <v>008-685-342-000</v>
      </c>
      <c r="F495" s="15" t="s">
        <v>382</v>
      </c>
      <c r="G495" s="15" t="s">
        <v>383</v>
      </c>
      <c r="H495" s="16" t="s">
        <v>384</v>
      </c>
      <c r="I495" s="15" t="s">
        <v>383</v>
      </c>
      <c r="J495" s="16" t="s">
        <v>384</v>
      </c>
      <c r="K495" s="18">
        <v>25.1</v>
      </c>
      <c r="L495" s="19">
        <v>0</v>
      </c>
      <c r="M495" s="19">
        <v>3.01</v>
      </c>
      <c r="N495" s="19">
        <v>-0.5</v>
      </c>
      <c r="O495" s="90">
        <f>SUM(K495:N495)</f>
        <v>27.61</v>
      </c>
      <c r="P495" s="78">
        <v>13341</v>
      </c>
    </row>
    <row r="496" spans="1:16" x14ac:dyDescent="0.2">
      <c r="A496" s="10">
        <v>482</v>
      </c>
      <c r="B496" s="15" t="s">
        <v>352</v>
      </c>
      <c r="C496" s="15" t="s">
        <v>353</v>
      </c>
      <c r="D496" s="27" t="str">
        <f>VLOOKUP(B496,'TAX INFO'!$B$2:$G$874,3,0)</f>
        <v>Sulu Electric Power and Light (Phils.), Inc.</v>
      </c>
      <c r="E496" s="27" t="str">
        <f>VLOOKUP(B496,'TAX INFO'!$B$2:$G$874,5,0)</f>
        <v>008-685-342-000</v>
      </c>
      <c r="F496" s="15" t="s">
        <v>385</v>
      </c>
      <c r="G496" s="15" t="s">
        <v>383</v>
      </c>
      <c r="H496" s="16" t="s">
        <v>384</v>
      </c>
      <c r="I496" s="15" t="s">
        <v>383</v>
      </c>
      <c r="J496" s="16" t="s">
        <v>384</v>
      </c>
      <c r="K496" s="18">
        <v>153.44</v>
      </c>
      <c r="L496" s="19">
        <v>0</v>
      </c>
      <c r="M496" s="19">
        <v>18.41</v>
      </c>
      <c r="N496" s="19">
        <v>-3.07</v>
      </c>
      <c r="O496" s="90">
        <f>SUM(K496:N496)</f>
        <v>168.78</v>
      </c>
      <c r="P496" s="78">
        <v>13341</v>
      </c>
    </row>
    <row r="497" spans="1:16" x14ac:dyDescent="0.2">
      <c r="A497" s="10">
        <v>483</v>
      </c>
      <c r="B497" s="15" t="s">
        <v>329</v>
      </c>
      <c r="C497" s="15" t="s">
        <v>329</v>
      </c>
      <c r="D497" s="27" t="str">
        <f>VLOOKUP(B497,'TAX INFO'!$B$2:$G$874,3,0)</f>
        <v>Shell Energy Philippines, Inc.</v>
      </c>
      <c r="E497" s="27" t="str">
        <f>VLOOKUP(B497,'TAX INFO'!$B$2:$G$874,5,0)</f>
        <v>006-733-227-000</v>
      </c>
      <c r="F497" s="15" t="s">
        <v>385</v>
      </c>
      <c r="G497" s="15" t="s">
        <v>383</v>
      </c>
      <c r="H497" s="16" t="s">
        <v>384</v>
      </c>
      <c r="I497" s="15" t="s">
        <v>384</v>
      </c>
      <c r="J497" s="16" t="s">
        <v>384</v>
      </c>
      <c r="K497" s="18">
        <v>1.17</v>
      </c>
      <c r="L497" s="19">
        <v>0</v>
      </c>
      <c r="M497" s="19">
        <v>0.14000000000000001</v>
      </c>
      <c r="N497" s="19">
        <v>-0.02</v>
      </c>
      <c r="O497" s="90">
        <f>SUM(K497:N497)</f>
        <v>1.29</v>
      </c>
      <c r="P497" s="78">
        <v>13241</v>
      </c>
    </row>
    <row r="498" spans="1:16" x14ac:dyDescent="0.2">
      <c r="A498" s="10">
        <v>484</v>
      </c>
      <c r="B498" s="15" t="s">
        <v>643</v>
      </c>
      <c r="C498" s="15" t="s">
        <v>643</v>
      </c>
      <c r="D498" s="27" t="str">
        <f>VLOOKUP(B498,'TAX INFO'!$B$2:$G$874,3,0)</f>
        <v xml:space="preserve">Subic Enerzone Corporation </v>
      </c>
      <c r="E498" s="27" t="str">
        <f>VLOOKUP(B498,'TAX INFO'!$B$2:$G$874,5,0)</f>
        <v>224-523-316-000</v>
      </c>
      <c r="F498" s="15" t="s">
        <v>385</v>
      </c>
      <c r="G498" s="15" t="s">
        <v>383</v>
      </c>
      <c r="H498" s="16" t="s">
        <v>384</v>
      </c>
      <c r="I498" s="15" t="s">
        <v>384</v>
      </c>
      <c r="J498" s="16" t="s">
        <v>384</v>
      </c>
      <c r="K498" s="18">
        <v>26143.85</v>
      </c>
      <c r="L498" s="19">
        <v>0</v>
      </c>
      <c r="M498" s="19">
        <v>3137.26</v>
      </c>
      <c r="N498" s="19">
        <v>-522.88</v>
      </c>
      <c r="O498" s="90">
        <f>SUM(K498:N498)</f>
        <v>28758.23</v>
      </c>
      <c r="P498" s="78">
        <v>13342</v>
      </c>
    </row>
    <row r="499" spans="1:16" x14ac:dyDescent="0.2">
      <c r="A499" s="10">
        <v>485</v>
      </c>
      <c r="B499" s="15" t="s">
        <v>324</v>
      </c>
      <c r="C499" s="15" t="s">
        <v>324</v>
      </c>
      <c r="D499" s="27" t="str">
        <f>VLOOKUP(B499,'TAX INFO'!$B$2:$G$874,3,0)</f>
        <v xml:space="preserve">San Fernando Electric Light And Power Co., Inc. </v>
      </c>
      <c r="E499" s="27" t="str">
        <f>VLOOKUP(B499,'TAX INFO'!$B$2:$G$874,5,0)</f>
        <v>000-877-891-000</v>
      </c>
      <c r="F499" s="15" t="s">
        <v>385</v>
      </c>
      <c r="G499" s="15" t="s">
        <v>383</v>
      </c>
      <c r="H499" s="16" t="s">
        <v>384</v>
      </c>
      <c r="I499" s="15" t="s">
        <v>384</v>
      </c>
      <c r="J499" s="16" t="s">
        <v>384</v>
      </c>
      <c r="K499" s="18">
        <v>170192.24</v>
      </c>
      <c r="L499" s="19">
        <v>0</v>
      </c>
      <c r="M499" s="19">
        <v>20423.07</v>
      </c>
      <c r="N499" s="19">
        <v>-3403.84</v>
      </c>
      <c r="O499" s="90">
        <f>SUM(K499:N499)</f>
        <v>187211.47</v>
      </c>
      <c r="P499" s="78">
        <v>13343</v>
      </c>
    </row>
    <row r="500" spans="1:16" x14ac:dyDescent="0.2">
      <c r="A500" s="10">
        <v>486</v>
      </c>
      <c r="B500" s="15" t="s">
        <v>644</v>
      </c>
      <c r="C500" s="15" t="s">
        <v>332</v>
      </c>
      <c r="D500" s="27" t="str">
        <f>VLOOKUP(B500,'TAX INFO'!$B$2:$G$874,3,0)</f>
        <v xml:space="preserve">Siargao Electric Cooperative, Inc. </v>
      </c>
      <c r="E500" s="27" t="str">
        <f>VLOOKUP(B500,'TAX INFO'!$B$2:$G$874,5,0)</f>
        <v>001-004-149-00000</v>
      </c>
      <c r="F500" s="15" t="s">
        <v>385</v>
      </c>
      <c r="G500" s="15" t="s">
        <v>383</v>
      </c>
      <c r="H500" s="16" t="s">
        <v>383</v>
      </c>
      <c r="I500" s="15" t="s">
        <v>384</v>
      </c>
      <c r="J500" s="16" t="s">
        <v>384</v>
      </c>
      <c r="K500" s="18">
        <v>82.8</v>
      </c>
      <c r="L500" s="19">
        <v>0</v>
      </c>
      <c r="M500" s="19">
        <v>9.94</v>
      </c>
      <c r="N500" s="19">
        <v>-1.66</v>
      </c>
      <c r="O500" s="90">
        <f>SUM(K500:N500)</f>
        <v>91.08</v>
      </c>
      <c r="P500" s="78">
        <v>13344</v>
      </c>
    </row>
    <row r="501" spans="1:16" x14ac:dyDescent="0.2">
      <c r="A501" s="10">
        <v>487</v>
      </c>
      <c r="B501" s="15" t="s">
        <v>185</v>
      </c>
      <c r="C501" s="15" t="s">
        <v>185</v>
      </c>
      <c r="D501" s="27" t="str">
        <f>VLOOKUP(B501,'TAX INFO'!$B$2:$G$874,3,0)</f>
        <v>Hedcor Sibulan Inc.</v>
      </c>
      <c r="E501" s="27" t="str">
        <f>VLOOKUP(B501,'TAX INFO'!$B$2:$G$874,5,0)</f>
        <v>005-633-984-00000</v>
      </c>
      <c r="F501" s="15" t="s">
        <v>382</v>
      </c>
      <c r="G501" s="15" t="s">
        <v>383</v>
      </c>
      <c r="H501" s="16" t="s">
        <v>384</v>
      </c>
      <c r="I501" s="15" t="s">
        <v>383</v>
      </c>
      <c r="J501" s="16" t="s">
        <v>383</v>
      </c>
      <c r="K501" s="18">
        <v>0</v>
      </c>
      <c r="L501" s="19">
        <v>991.8</v>
      </c>
      <c r="M501" s="19">
        <v>0</v>
      </c>
      <c r="N501" s="19">
        <v>-19.84</v>
      </c>
      <c r="O501" s="90">
        <f>SUM(K501:N501)</f>
        <v>971.95999999999992</v>
      </c>
      <c r="P501" s="78">
        <v>13345</v>
      </c>
    </row>
    <row r="502" spans="1:16" x14ac:dyDescent="0.2">
      <c r="A502" s="10">
        <v>488</v>
      </c>
      <c r="B502" s="15" t="s">
        <v>185</v>
      </c>
      <c r="C502" s="15" t="s">
        <v>186</v>
      </c>
      <c r="D502" s="27" t="str">
        <f>VLOOKUP(B502,'TAX INFO'!$B$2:$G$874,3,0)</f>
        <v>Hedcor Sibulan Inc.</v>
      </c>
      <c r="E502" s="27" t="str">
        <f>VLOOKUP(B502,'TAX INFO'!$B$2:$G$874,5,0)</f>
        <v>005-633-984-00000</v>
      </c>
      <c r="F502" s="15" t="s">
        <v>385</v>
      </c>
      <c r="G502" s="15" t="s">
        <v>383</v>
      </c>
      <c r="H502" s="16" t="s">
        <v>384</v>
      </c>
      <c r="I502" s="15" t="s">
        <v>383</v>
      </c>
      <c r="J502" s="16" t="s">
        <v>383</v>
      </c>
      <c r="K502" s="18">
        <v>0</v>
      </c>
      <c r="L502" s="19">
        <v>16.86</v>
      </c>
      <c r="M502" s="19">
        <v>0</v>
      </c>
      <c r="N502" s="19">
        <v>-0.34</v>
      </c>
      <c r="O502" s="90">
        <f>SUM(K502:N502)</f>
        <v>16.52</v>
      </c>
      <c r="P502" s="78">
        <v>13345</v>
      </c>
    </row>
    <row r="503" spans="1:16" x14ac:dyDescent="0.2">
      <c r="A503" s="10">
        <v>489</v>
      </c>
      <c r="B503" s="15" t="s">
        <v>123</v>
      </c>
      <c r="C503" s="15" t="s">
        <v>123</v>
      </c>
      <c r="D503" s="27" t="str">
        <f>VLOOKUP(B503,'TAX INFO'!$B$2:$G$874,3,0)</f>
        <v xml:space="preserve">Citicore Solar Negros Occidental, Inc. </v>
      </c>
      <c r="E503" s="27" t="str">
        <f>VLOOKUP(B503,'TAX INFO'!$B$2:$G$874,5,0)</f>
        <v>009-103-282-000</v>
      </c>
      <c r="F503" s="15" t="s">
        <v>382</v>
      </c>
      <c r="G503" s="15" t="s">
        <v>383</v>
      </c>
      <c r="H503" s="16" t="s">
        <v>384</v>
      </c>
      <c r="I503" s="15" t="s">
        <v>383</v>
      </c>
      <c r="J503" s="16" t="s">
        <v>383</v>
      </c>
      <c r="K503" s="18">
        <v>0</v>
      </c>
      <c r="L503" s="19">
        <v>3718.02</v>
      </c>
      <c r="M503" s="19">
        <v>0</v>
      </c>
      <c r="N503" s="19">
        <v>-74.36</v>
      </c>
      <c r="O503" s="90">
        <f>SUM(K503:N503)</f>
        <v>3643.66</v>
      </c>
      <c r="P503" s="78">
        <v>13346</v>
      </c>
    </row>
    <row r="504" spans="1:16" x14ac:dyDescent="0.2">
      <c r="A504" s="10">
        <v>490</v>
      </c>
      <c r="B504" s="15" t="s">
        <v>123</v>
      </c>
      <c r="C504" s="15" t="s">
        <v>124</v>
      </c>
      <c r="D504" s="27" t="str">
        <f>VLOOKUP(B504,'TAX INFO'!$B$2:$G$874,3,0)</f>
        <v xml:space="preserve">Citicore Solar Negros Occidental, Inc. </v>
      </c>
      <c r="E504" s="27" t="str">
        <f>VLOOKUP(B504,'TAX INFO'!$B$2:$G$874,5,0)</f>
        <v>009-103-282-000</v>
      </c>
      <c r="F504" s="15" t="s">
        <v>385</v>
      </c>
      <c r="G504" s="15" t="s">
        <v>383</v>
      </c>
      <c r="H504" s="16" t="s">
        <v>384</v>
      </c>
      <c r="I504" s="15" t="s">
        <v>383</v>
      </c>
      <c r="J504" s="16" t="s">
        <v>383</v>
      </c>
      <c r="K504" s="18">
        <v>0</v>
      </c>
      <c r="L504" s="19">
        <v>118.87</v>
      </c>
      <c r="M504" s="19">
        <v>0</v>
      </c>
      <c r="N504" s="19">
        <v>-2.38</v>
      </c>
      <c r="O504" s="90">
        <f>SUM(K504:N504)</f>
        <v>116.49000000000001</v>
      </c>
      <c r="P504" s="78">
        <v>13346</v>
      </c>
    </row>
    <row r="505" spans="1:16" x14ac:dyDescent="0.2">
      <c r="A505" s="10">
        <v>491</v>
      </c>
      <c r="B505" s="15" t="s">
        <v>645</v>
      </c>
      <c r="C505" s="15" t="s">
        <v>645</v>
      </c>
      <c r="D505" s="27" t="str">
        <f>VLOOKUP(B505,'TAX INFO'!$B$2:$G$874,3,0)</f>
        <v xml:space="preserve">SPC Island Power Corporation </v>
      </c>
      <c r="E505" s="27" t="str">
        <f>VLOOKUP(B505,'TAX INFO'!$B$2:$G$874,5,0)</f>
        <v>218-474-921-000</v>
      </c>
      <c r="F505" s="15" t="s">
        <v>382</v>
      </c>
      <c r="G505" s="15" t="s">
        <v>383</v>
      </c>
      <c r="H505" s="16" t="s">
        <v>384</v>
      </c>
      <c r="I505" s="15" t="s">
        <v>384</v>
      </c>
      <c r="J505" s="16" t="s">
        <v>384</v>
      </c>
      <c r="K505" s="18">
        <v>11.52</v>
      </c>
      <c r="L505" s="19">
        <v>0</v>
      </c>
      <c r="M505" s="19">
        <v>1.38</v>
      </c>
      <c r="N505" s="19">
        <v>-0.23</v>
      </c>
      <c r="O505" s="90">
        <f>SUM(K505:N505)</f>
        <v>12.669999999999998</v>
      </c>
      <c r="P505" s="78">
        <v>13347</v>
      </c>
    </row>
    <row r="506" spans="1:16" x14ac:dyDescent="0.2">
      <c r="A506" s="10">
        <v>492</v>
      </c>
      <c r="B506" s="15" t="s">
        <v>645</v>
      </c>
      <c r="C506" s="15" t="s">
        <v>646</v>
      </c>
      <c r="D506" s="27" t="str">
        <f>VLOOKUP(B506,'TAX INFO'!$B$2:$G$874,3,0)</f>
        <v xml:space="preserve">SPC Island Power Corporation </v>
      </c>
      <c r="E506" s="27" t="str">
        <f>VLOOKUP(B506,'TAX INFO'!$B$2:$G$874,5,0)</f>
        <v>218-474-921-000</v>
      </c>
      <c r="F506" s="15" t="s">
        <v>385</v>
      </c>
      <c r="G506" s="15" t="s">
        <v>383</v>
      </c>
      <c r="H506" s="16" t="s">
        <v>384</v>
      </c>
      <c r="I506" s="15" t="s">
        <v>384</v>
      </c>
      <c r="J506" s="16" t="s">
        <v>384</v>
      </c>
      <c r="K506" s="18">
        <v>950.77</v>
      </c>
      <c r="L506" s="19">
        <v>0</v>
      </c>
      <c r="M506" s="19">
        <v>114.09</v>
      </c>
      <c r="N506" s="19">
        <v>-19.02</v>
      </c>
      <c r="O506" s="90">
        <f>SUM(K506:N506)</f>
        <v>1045.8399999999999</v>
      </c>
      <c r="P506" s="78">
        <v>13347</v>
      </c>
    </row>
    <row r="507" spans="1:16" x14ac:dyDescent="0.2">
      <c r="A507" s="10">
        <v>493</v>
      </c>
      <c r="B507" s="15" t="s">
        <v>647</v>
      </c>
      <c r="C507" s="15" t="s">
        <v>647</v>
      </c>
      <c r="D507" s="27" t="str">
        <f>VLOOKUP(B507,'TAX INFO'!$B$2:$G$874,3,0)</f>
        <v xml:space="preserve">Southwest Luzon Power Generation Corporation </v>
      </c>
      <c r="E507" s="27" t="str">
        <f>VLOOKUP(B507,'TAX INFO'!$B$2:$G$874,5,0)</f>
        <v>008-115-664-000</v>
      </c>
      <c r="F507" s="15" t="s">
        <v>382</v>
      </c>
      <c r="G507" s="15" t="s">
        <v>383</v>
      </c>
      <c r="H507" s="16" t="s">
        <v>384</v>
      </c>
      <c r="I507" s="15" t="s">
        <v>384</v>
      </c>
      <c r="J507" s="16" t="s">
        <v>384</v>
      </c>
      <c r="K507" s="18">
        <v>57.31</v>
      </c>
      <c r="L507" s="19">
        <v>0</v>
      </c>
      <c r="M507" s="19">
        <v>6.88</v>
      </c>
      <c r="N507" s="19">
        <v>-1.1499999999999999</v>
      </c>
      <c r="O507" s="90">
        <f>SUM(K507:N507)</f>
        <v>63.04</v>
      </c>
      <c r="P507" s="78">
        <v>13348</v>
      </c>
    </row>
    <row r="508" spans="1:16" x14ac:dyDescent="0.2">
      <c r="A508" s="10">
        <v>494</v>
      </c>
      <c r="B508" s="15" t="s">
        <v>457</v>
      </c>
      <c r="C508" s="15" t="s">
        <v>457</v>
      </c>
      <c r="D508" s="27" t="str">
        <f>VLOOKUP(B508,'TAX INFO'!$B$2:$G$874,3,0)</f>
        <v xml:space="preserve">South Luzon Thermal Energy Corporation </v>
      </c>
      <c r="E508" s="27" t="str">
        <f>VLOOKUP(B508,'TAX INFO'!$B$2:$G$874,5,0)</f>
        <v>008-095-005-000</v>
      </c>
      <c r="F508" s="15" t="s">
        <v>382</v>
      </c>
      <c r="G508" s="15" t="s">
        <v>383</v>
      </c>
      <c r="H508" s="16" t="s">
        <v>384</v>
      </c>
      <c r="I508" s="15" t="s">
        <v>384</v>
      </c>
      <c r="J508" s="16" t="s">
        <v>384</v>
      </c>
      <c r="K508" s="18">
        <v>149130.16</v>
      </c>
      <c r="L508" s="19">
        <v>0</v>
      </c>
      <c r="M508" s="19">
        <v>17895.62</v>
      </c>
      <c r="N508" s="19">
        <v>-2982.6</v>
      </c>
      <c r="O508" s="90">
        <f>SUM(K508:N508)</f>
        <v>164043.18</v>
      </c>
      <c r="P508" s="78">
        <v>13149</v>
      </c>
    </row>
    <row r="509" spans="1:16" x14ac:dyDescent="0.2">
      <c r="A509" s="10">
        <v>495</v>
      </c>
      <c r="B509" s="15" t="s">
        <v>211</v>
      </c>
      <c r="C509" s="15" t="s">
        <v>211</v>
      </c>
      <c r="D509" s="27" t="str">
        <f>VLOOKUP(B509,'TAX INFO'!$B$2:$G$874,3,0)</f>
        <v>LIMAY POWER INC.</v>
      </c>
      <c r="E509" s="27" t="str">
        <f>VLOOKUP(B509,'TAX INFO'!$B$2:$G$874,5,0)</f>
        <v>008-107-131-000</v>
      </c>
      <c r="F509" s="15" t="s">
        <v>382</v>
      </c>
      <c r="G509" s="15" t="s">
        <v>383</v>
      </c>
      <c r="H509" s="16" t="s">
        <v>384</v>
      </c>
      <c r="I509" s="15" t="s">
        <v>384</v>
      </c>
      <c r="J509" s="16" t="s">
        <v>384</v>
      </c>
      <c r="K509" s="18">
        <v>67580.31</v>
      </c>
      <c r="L509" s="19">
        <v>0</v>
      </c>
      <c r="M509" s="19">
        <v>8109.64</v>
      </c>
      <c r="N509" s="19">
        <v>-1351.61</v>
      </c>
      <c r="O509" s="90">
        <f>SUM(K509:N509)</f>
        <v>74338.34</v>
      </c>
      <c r="P509" s="78">
        <v>13083</v>
      </c>
    </row>
    <row r="510" spans="1:16" x14ac:dyDescent="0.2">
      <c r="A510" s="10">
        <v>496</v>
      </c>
      <c r="B510" s="15" t="s">
        <v>211</v>
      </c>
      <c r="C510" s="15" t="s">
        <v>213</v>
      </c>
      <c r="D510" s="27" t="str">
        <f>VLOOKUP(B510,'TAX INFO'!$B$2:$G$874,3,0)</f>
        <v>LIMAY POWER INC.</v>
      </c>
      <c r="E510" s="27" t="str">
        <f>VLOOKUP(B510,'TAX INFO'!$B$2:$G$874,5,0)</f>
        <v>008-107-131-000</v>
      </c>
      <c r="F510" s="15" t="s">
        <v>385</v>
      </c>
      <c r="G510" s="15" t="s">
        <v>383</v>
      </c>
      <c r="H510" s="16" t="s">
        <v>384</v>
      </c>
      <c r="I510" s="15" t="s">
        <v>384</v>
      </c>
      <c r="J510" s="16" t="s">
        <v>384</v>
      </c>
      <c r="K510" s="18">
        <v>815.41</v>
      </c>
      <c r="L510" s="19">
        <v>0</v>
      </c>
      <c r="M510" s="19">
        <v>97.85</v>
      </c>
      <c r="N510" s="19">
        <v>-16.309999999999999</v>
      </c>
      <c r="O510" s="90">
        <f>SUM(K510:N510)</f>
        <v>896.95</v>
      </c>
      <c r="P510" s="78">
        <v>13083</v>
      </c>
    </row>
    <row r="511" spans="1:16" x14ac:dyDescent="0.2">
      <c r="A511" s="10">
        <v>497</v>
      </c>
      <c r="B511" s="15" t="s">
        <v>215</v>
      </c>
      <c r="C511" s="15" t="s">
        <v>215</v>
      </c>
      <c r="D511" s="27" t="str">
        <f>VLOOKUP(B511,'TAX INFO'!$B$2:$G$874,3,0)</f>
        <v>LIMAY POWER INC.</v>
      </c>
      <c r="E511" s="27" t="str">
        <f>VLOOKUP(B511,'TAX INFO'!$B$2:$G$874,5,0)</f>
        <v>008-107-131-000</v>
      </c>
      <c r="F511" s="15" t="s">
        <v>385</v>
      </c>
      <c r="G511" s="15" t="s">
        <v>383</v>
      </c>
      <c r="H511" s="16" t="s">
        <v>384</v>
      </c>
      <c r="I511" s="15" t="s">
        <v>384</v>
      </c>
      <c r="J511" s="16" t="s">
        <v>384</v>
      </c>
      <c r="K511" s="18">
        <v>31616.85</v>
      </c>
      <c r="L511" s="19">
        <v>0</v>
      </c>
      <c r="M511" s="19">
        <v>3794.02</v>
      </c>
      <c r="N511" s="19">
        <v>-632.34</v>
      </c>
      <c r="O511" s="90">
        <f>SUM(K511:N511)</f>
        <v>34778.53</v>
      </c>
      <c r="P511" s="78">
        <v>13083</v>
      </c>
    </row>
    <row r="512" spans="1:16" x14ac:dyDescent="0.2">
      <c r="A512" s="10">
        <v>498</v>
      </c>
      <c r="B512" s="15" t="s">
        <v>215</v>
      </c>
      <c r="C512" s="15" t="s">
        <v>216</v>
      </c>
      <c r="D512" s="27" t="str">
        <f>VLOOKUP(B512,'TAX INFO'!$B$2:$G$874,3,0)</f>
        <v>LIMAY POWER INC.</v>
      </c>
      <c r="E512" s="27" t="str">
        <f>VLOOKUP(B512,'TAX INFO'!$B$2:$G$874,5,0)</f>
        <v>008-107-131-000</v>
      </c>
      <c r="F512" s="15" t="s">
        <v>385</v>
      </c>
      <c r="G512" s="15" t="s">
        <v>383</v>
      </c>
      <c r="H512" s="16" t="s">
        <v>384</v>
      </c>
      <c r="I512" s="15" t="s">
        <v>384</v>
      </c>
      <c r="J512" s="16" t="s">
        <v>384</v>
      </c>
      <c r="K512" s="18">
        <v>13582.8</v>
      </c>
      <c r="L512" s="19">
        <v>0</v>
      </c>
      <c r="M512" s="19">
        <v>1629.94</v>
      </c>
      <c r="N512" s="19">
        <v>-271.66000000000003</v>
      </c>
      <c r="O512" s="90">
        <f>SUM(K512:N512)</f>
        <v>14941.08</v>
      </c>
      <c r="P512" s="78">
        <v>13083</v>
      </c>
    </row>
    <row r="513" spans="1:16" x14ac:dyDescent="0.2">
      <c r="A513" s="10">
        <v>499</v>
      </c>
      <c r="B513" s="15" t="s">
        <v>211</v>
      </c>
      <c r="C513" s="15" t="s">
        <v>214</v>
      </c>
      <c r="D513" s="27" t="str">
        <f>VLOOKUP(B513,'TAX INFO'!$B$2:$G$874,3,0)</f>
        <v>LIMAY POWER INC.</v>
      </c>
      <c r="E513" s="27" t="str">
        <f>VLOOKUP(B513,'TAX INFO'!$B$2:$G$874,5,0)</f>
        <v>008-107-131-000</v>
      </c>
      <c r="F513" s="15" t="s">
        <v>385</v>
      </c>
      <c r="G513" s="15" t="s">
        <v>383</v>
      </c>
      <c r="H513" s="16" t="s">
        <v>384</v>
      </c>
      <c r="I513" s="15" t="s">
        <v>384</v>
      </c>
      <c r="J513" s="16" t="s">
        <v>384</v>
      </c>
      <c r="K513" s="18">
        <v>385.87</v>
      </c>
      <c r="L513" s="19">
        <v>0</v>
      </c>
      <c r="M513" s="19">
        <v>46.3</v>
      </c>
      <c r="N513" s="19">
        <v>-7.72</v>
      </c>
      <c r="O513" s="90">
        <f>SUM(K513:N513)</f>
        <v>424.45</v>
      </c>
      <c r="P513" s="78">
        <v>13083</v>
      </c>
    </row>
    <row r="514" spans="1:16" x14ac:dyDescent="0.2">
      <c r="A514" s="10">
        <v>500</v>
      </c>
      <c r="B514" s="15" t="s">
        <v>648</v>
      </c>
      <c r="C514" s="15" t="s">
        <v>648</v>
      </c>
      <c r="D514" s="27" t="str">
        <f>VLOOKUP(B514,'TAX INFO'!$B$2:$G$874,3,0)</f>
        <v>Malita Power Inc.</v>
      </c>
      <c r="E514" s="27" t="str">
        <f>VLOOKUP(B514,'TAX INFO'!$B$2:$G$874,5,0)</f>
        <v>008-107-123-000</v>
      </c>
      <c r="F514" s="15" t="s">
        <v>382</v>
      </c>
      <c r="G514" s="15" t="s">
        <v>383</v>
      </c>
      <c r="H514" s="16" t="s">
        <v>384</v>
      </c>
      <c r="I514" s="15" t="s">
        <v>384</v>
      </c>
      <c r="J514" s="16" t="s">
        <v>384</v>
      </c>
      <c r="K514" s="18">
        <v>4338.3100000000004</v>
      </c>
      <c r="L514" s="19">
        <v>0</v>
      </c>
      <c r="M514" s="19">
        <v>520.6</v>
      </c>
      <c r="N514" s="19">
        <v>-86.77</v>
      </c>
      <c r="O514" s="90">
        <f>SUM(K514:N514)</f>
        <v>4772.1400000000003</v>
      </c>
      <c r="P514" s="78">
        <v>13349</v>
      </c>
    </row>
    <row r="515" spans="1:16" x14ac:dyDescent="0.2">
      <c r="A515" s="10">
        <v>501</v>
      </c>
      <c r="B515" s="15" t="s">
        <v>648</v>
      </c>
      <c r="C515" s="15" t="s">
        <v>220</v>
      </c>
      <c r="D515" s="27" t="str">
        <f>VLOOKUP(B515,'TAX INFO'!$B$2:$G$874,3,0)</f>
        <v>Malita Power Inc.</v>
      </c>
      <c r="E515" s="27" t="str">
        <f>VLOOKUP(B515,'TAX INFO'!$B$2:$G$874,5,0)</f>
        <v>008-107-123-000</v>
      </c>
      <c r="F515" s="15" t="s">
        <v>385</v>
      </c>
      <c r="G515" s="15" t="s">
        <v>383</v>
      </c>
      <c r="H515" s="16" t="s">
        <v>384</v>
      </c>
      <c r="I515" s="15" t="s">
        <v>384</v>
      </c>
      <c r="J515" s="16" t="s">
        <v>384</v>
      </c>
      <c r="K515" s="18">
        <v>1256.5</v>
      </c>
      <c r="L515" s="19">
        <v>0</v>
      </c>
      <c r="M515" s="19">
        <v>150.78</v>
      </c>
      <c r="N515" s="19">
        <v>-25.13</v>
      </c>
      <c r="O515" s="90">
        <f>SUM(K515:N515)</f>
        <v>1382.1499999999999</v>
      </c>
      <c r="P515" s="78">
        <v>13349</v>
      </c>
    </row>
    <row r="516" spans="1:16" x14ac:dyDescent="0.2">
      <c r="A516" s="10">
        <v>502</v>
      </c>
      <c r="B516" s="15" t="s">
        <v>441</v>
      </c>
      <c r="C516" s="15" t="s">
        <v>441</v>
      </c>
      <c r="D516" s="27" t="str">
        <f>VLOOKUP(B516,'TAX INFO'!$B$2:$G$874,3,0)</f>
        <v>Sual Power Inc.</v>
      </c>
      <c r="E516" s="27" t="str">
        <f>VLOOKUP(B516,'TAX INFO'!$B$2:$G$874,5,0)</f>
        <v>225-353-447-000</v>
      </c>
      <c r="F516" s="15" t="s">
        <v>382</v>
      </c>
      <c r="G516" s="15" t="s">
        <v>383</v>
      </c>
      <c r="H516" s="16" t="s">
        <v>384</v>
      </c>
      <c r="I516" s="15" t="s">
        <v>384</v>
      </c>
      <c r="J516" s="16" t="s">
        <v>384</v>
      </c>
      <c r="K516" s="18">
        <v>295234.68</v>
      </c>
      <c r="L516" s="19">
        <v>0</v>
      </c>
      <c r="M516" s="19">
        <v>35428.160000000003</v>
      </c>
      <c r="N516" s="19">
        <v>-5904.69</v>
      </c>
      <c r="O516" s="90">
        <f>SUM(K516:N516)</f>
        <v>324758.14999999997</v>
      </c>
      <c r="P516" s="78">
        <v>13132</v>
      </c>
    </row>
    <row r="517" spans="1:16" x14ac:dyDescent="0.2">
      <c r="A517" s="10">
        <v>503</v>
      </c>
      <c r="B517" s="15" t="s">
        <v>441</v>
      </c>
      <c r="C517" s="15" t="s">
        <v>350</v>
      </c>
      <c r="D517" s="27" t="str">
        <f>VLOOKUP(B517,'TAX INFO'!$B$2:$G$874,3,0)</f>
        <v>Sual Power Inc.</v>
      </c>
      <c r="E517" s="27" t="str">
        <f>VLOOKUP(B517,'TAX INFO'!$B$2:$G$874,5,0)</f>
        <v>225-353-447-000</v>
      </c>
      <c r="F517" s="15" t="s">
        <v>385</v>
      </c>
      <c r="G517" s="15" t="s">
        <v>383</v>
      </c>
      <c r="H517" s="16" t="s">
        <v>384</v>
      </c>
      <c r="I517" s="15" t="s">
        <v>384</v>
      </c>
      <c r="J517" s="16" t="s">
        <v>384</v>
      </c>
      <c r="K517" s="18">
        <v>1039.08</v>
      </c>
      <c r="L517" s="19">
        <v>0</v>
      </c>
      <c r="M517" s="19">
        <v>124.69</v>
      </c>
      <c r="N517" s="19">
        <v>-20.78</v>
      </c>
      <c r="O517" s="90">
        <f>SUM(K517:N517)</f>
        <v>1142.99</v>
      </c>
      <c r="P517" s="78">
        <v>13132</v>
      </c>
    </row>
    <row r="518" spans="1:16" x14ac:dyDescent="0.2">
      <c r="A518" s="10">
        <v>504</v>
      </c>
      <c r="B518" s="15" t="s">
        <v>441</v>
      </c>
      <c r="C518" s="15" t="s">
        <v>351</v>
      </c>
      <c r="D518" s="27" t="str">
        <f>VLOOKUP(B518,'TAX INFO'!$B$2:$G$874,3,0)</f>
        <v>Sual Power Inc.</v>
      </c>
      <c r="E518" s="27" t="str">
        <f>VLOOKUP(B518,'TAX INFO'!$B$2:$G$874,5,0)</f>
        <v>225-353-447-000</v>
      </c>
      <c r="F518" s="15" t="s">
        <v>385</v>
      </c>
      <c r="G518" s="15" t="s">
        <v>383</v>
      </c>
      <c r="H518" s="16" t="s">
        <v>384</v>
      </c>
      <c r="I518" s="15" t="s">
        <v>384</v>
      </c>
      <c r="J518" s="16" t="s">
        <v>384</v>
      </c>
      <c r="K518" s="18">
        <v>791.97</v>
      </c>
      <c r="L518" s="19">
        <v>0</v>
      </c>
      <c r="M518" s="19">
        <v>95.04</v>
      </c>
      <c r="N518" s="19">
        <v>-15.84</v>
      </c>
      <c r="O518" s="90">
        <f>SUM(K518:N518)</f>
        <v>871.17</v>
      </c>
      <c r="P518" s="78">
        <v>13132</v>
      </c>
    </row>
    <row r="519" spans="1:16" x14ac:dyDescent="0.2">
      <c r="A519" s="10">
        <v>505</v>
      </c>
      <c r="B519" s="15" t="s">
        <v>333</v>
      </c>
      <c r="C519" s="15" t="s">
        <v>333</v>
      </c>
      <c r="D519" s="27" t="str">
        <f>VLOOKUP(B519,'TAX INFO'!$B$2:$G$874,3,0)</f>
        <v xml:space="preserve">Smith Bell Mini-Hydro Corporation </v>
      </c>
      <c r="E519" s="27" t="str">
        <f>VLOOKUP(B519,'TAX INFO'!$B$2:$G$874,5,0)</f>
        <v>240-205-077-000</v>
      </c>
      <c r="F519" s="15" t="s">
        <v>382</v>
      </c>
      <c r="G519" s="15" t="s">
        <v>383</v>
      </c>
      <c r="H519" s="16" t="s">
        <v>384</v>
      </c>
      <c r="I519" s="15" t="s">
        <v>383</v>
      </c>
      <c r="J519" s="16" t="s">
        <v>383</v>
      </c>
      <c r="K519" s="18">
        <v>0</v>
      </c>
      <c r="L519" s="19">
        <v>7.0000000000000007E-2</v>
      </c>
      <c r="M519" s="19">
        <v>0</v>
      </c>
      <c r="N519" s="19">
        <v>0</v>
      </c>
      <c r="O519" s="90">
        <f>SUM(K519:N519)</f>
        <v>7.0000000000000007E-2</v>
      </c>
      <c r="P519" s="78">
        <v>13350</v>
      </c>
    </row>
    <row r="520" spans="1:16" x14ac:dyDescent="0.2">
      <c r="A520" s="10">
        <v>506</v>
      </c>
      <c r="B520" s="15" t="s">
        <v>526</v>
      </c>
      <c r="C520" s="15" t="s">
        <v>526</v>
      </c>
      <c r="D520" s="27" t="str">
        <f>VLOOKUP(B520,'TAX INFO'!$B$2:$G$874,3,0)</f>
        <v xml:space="preserve">SN Aboitiz Power - Magat, Inc. </v>
      </c>
      <c r="E520" s="27" t="str">
        <f>VLOOKUP(B520,'TAX INFO'!$B$2:$G$874,5,0)</f>
        <v>242-224-593-000</v>
      </c>
      <c r="F520" s="15" t="s">
        <v>382</v>
      </c>
      <c r="G520" s="15" t="s">
        <v>383</v>
      </c>
      <c r="H520" s="16" t="s">
        <v>384</v>
      </c>
      <c r="I520" s="15" t="s">
        <v>383</v>
      </c>
      <c r="J520" s="16" t="s">
        <v>383</v>
      </c>
      <c r="K520" s="18">
        <v>0</v>
      </c>
      <c r="L520" s="19">
        <v>153199.24</v>
      </c>
      <c r="M520" s="19">
        <v>0</v>
      </c>
      <c r="N520" s="19">
        <v>-3063.98</v>
      </c>
      <c r="O520" s="90">
        <f>SUM(K520:N520)</f>
        <v>150135.25999999998</v>
      </c>
      <c r="P520" s="78">
        <v>13216</v>
      </c>
    </row>
    <row r="521" spans="1:16" x14ac:dyDescent="0.2">
      <c r="A521" s="10">
        <v>507</v>
      </c>
      <c r="B521" s="15" t="s">
        <v>526</v>
      </c>
      <c r="C521" s="15" t="s">
        <v>301</v>
      </c>
      <c r="D521" s="27" t="str">
        <f>VLOOKUP(B521,'TAX INFO'!$B$2:$G$874,3,0)</f>
        <v xml:space="preserve">SN Aboitiz Power - Magat, Inc. </v>
      </c>
      <c r="E521" s="27" t="str">
        <f>VLOOKUP(B521,'TAX INFO'!$B$2:$G$874,5,0)</f>
        <v>242-224-593-000</v>
      </c>
      <c r="F521" s="15" t="s">
        <v>382</v>
      </c>
      <c r="G521" s="15" t="s">
        <v>383</v>
      </c>
      <c r="H521" s="16" t="s">
        <v>384</v>
      </c>
      <c r="I521" s="15" t="s">
        <v>384</v>
      </c>
      <c r="J521" s="16" t="s">
        <v>384</v>
      </c>
      <c r="K521" s="18">
        <v>0.01</v>
      </c>
      <c r="L521" s="19">
        <v>0</v>
      </c>
      <c r="M521" s="19">
        <v>0</v>
      </c>
      <c r="N521" s="19">
        <v>0</v>
      </c>
      <c r="O521" s="90">
        <f>SUM(K521:N521)</f>
        <v>0.01</v>
      </c>
      <c r="P521" s="78">
        <v>13216</v>
      </c>
    </row>
    <row r="522" spans="1:16" x14ac:dyDescent="0.2">
      <c r="A522" s="10">
        <v>508</v>
      </c>
      <c r="B522" s="15" t="s">
        <v>296</v>
      </c>
      <c r="C522" s="15" t="s">
        <v>296</v>
      </c>
      <c r="D522" s="27" t="str">
        <f>VLOOKUP(B522,'TAX INFO'!$B$2:$G$874,3,0)</f>
        <v xml:space="preserve">SN Aboitiz Power - Benguet, Inc. </v>
      </c>
      <c r="E522" s="27" t="str">
        <f>VLOOKUP(B522,'TAX INFO'!$B$2:$G$874,5,0)</f>
        <v>006-659-491-000</v>
      </c>
      <c r="F522" s="15" t="s">
        <v>382</v>
      </c>
      <c r="G522" s="15" t="s">
        <v>383</v>
      </c>
      <c r="H522" s="16" t="s">
        <v>384</v>
      </c>
      <c r="I522" s="15" t="s">
        <v>383</v>
      </c>
      <c r="J522" s="16" t="s">
        <v>383</v>
      </c>
      <c r="K522" s="18">
        <v>0</v>
      </c>
      <c r="L522" s="19">
        <v>97115.44</v>
      </c>
      <c r="M522" s="19">
        <v>0</v>
      </c>
      <c r="N522" s="19">
        <v>-1942.31</v>
      </c>
      <c r="O522" s="90">
        <f>SUM(K522:N522)</f>
        <v>95173.13</v>
      </c>
      <c r="P522" s="78">
        <v>13210</v>
      </c>
    </row>
    <row r="523" spans="1:16" x14ac:dyDescent="0.2">
      <c r="A523" s="10">
        <v>509</v>
      </c>
      <c r="B523" s="15" t="s">
        <v>296</v>
      </c>
      <c r="C523" s="15" t="s">
        <v>297</v>
      </c>
      <c r="D523" s="27" t="str">
        <f>VLOOKUP(B523,'TAX INFO'!$B$2:$G$874,3,0)</f>
        <v xml:space="preserve">SN Aboitiz Power - Benguet, Inc. </v>
      </c>
      <c r="E523" s="27" t="str">
        <f>VLOOKUP(B523,'TAX INFO'!$B$2:$G$874,5,0)</f>
        <v>006-659-491-000</v>
      </c>
      <c r="F523" s="15" t="s">
        <v>385</v>
      </c>
      <c r="G523" s="15" t="s">
        <v>383</v>
      </c>
      <c r="H523" s="16" t="s">
        <v>384</v>
      </c>
      <c r="I523" s="15" t="s">
        <v>383</v>
      </c>
      <c r="J523" s="16" t="s">
        <v>383</v>
      </c>
      <c r="K523" s="18">
        <v>0</v>
      </c>
      <c r="L523" s="19">
        <v>295.38</v>
      </c>
      <c r="M523" s="19">
        <v>0</v>
      </c>
      <c r="N523" s="19">
        <v>-5.91</v>
      </c>
      <c r="O523" s="90">
        <f>SUM(K523:N523)</f>
        <v>289.46999999999997</v>
      </c>
      <c r="P523" s="78">
        <v>13210</v>
      </c>
    </row>
    <row r="524" spans="1:16" x14ac:dyDescent="0.2">
      <c r="A524" s="10">
        <v>510</v>
      </c>
      <c r="B524" s="15" t="s">
        <v>304</v>
      </c>
      <c r="C524" s="15" t="s">
        <v>304</v>
      </c>
      <c r="D524" s="27" t="str">
        <f>VLOOKUP(B524,'TAX INFO'!$B$2:$G$874,3,0)</f>
        <v>SN Aboitiz Power-Magat, Inc.</v>
      </c>
      <c r="E524" s="27" t="str">
        <f>VLOOKUP(B524,'TAX INFO'!$B$2:$G$874,5,0)</f>
        <v>242-224-593-000</v>
      </c>
      <c r="F524" s="15" t="s">
        <v>385</v>
      </c>
      <c r="G524" s="15" t="s">
        <v>383</v>
      </c>
      <c r="H524" s="16" t="s">
        <v>384</v>
      </c>
      <c r="I524" s="15" t="s">
        <v>384</v>
      </c>
      <c r="J524" s="16" t="s">
        <v>383</v>
      </c>
      <c r="K524" s="18">
        <v>0</v>
      </c>
      <c r="L524" s="19">
        <v>7</v>
      </c>
      <c r="M524" s="19">
        <v>0</v>
      </c>
      <c r="N524" s="19">
        <v>-0.14000000000000001</v>
      </c>
      <c r="O524" s="90">
        <f>SUM(K524:N524)</f>
        <v>6.86</v>
      </c>
      <c r="P524" s="78">
        <v>13216</v>
      </c>
    </row>
    <row r="525" spans="1:16" x14ac:dyDescent="0.2">
      <c r="A525" s="10">
        <v>511</v>
      </c>
      <c r="B525" s="15" t="s">
        <v>298</v>
      </c>
      <c r="C525" s="15" t="s">
        <v>298</v>
      </c>
      <c r="D525" s="27" t="str">
        <f>VLOOKUP(B525,'TAX INFO'!$B$2:$G$874,3,0)</f>
        <v xml:space="preserve">SN Aboitiz Power- Magat, Inc. </v>
      </c>
      <c r="E525" s="27" t="str">
        <f>VLOOKUP(B525,'TAX INFO'!$B$2:$G$874,5,0)</f>
        <v>242-224-593-000</v>
      </c>
      <c r="F525" s="15" t="s">
        <v>385</v>
      </c>
      <c r="G525" s="15" t="s">
        <v>383</v>
      </c>
      <c r="H525" s="16" t="s">
        <v>384</v>
      </c>
      <c r="I525" s="15" t="s">
        <v>384</v>
      </c>
      <c r="J525" s="16" t="s">
        <v>383</v>
      </c>
      <c r="K525" s="18">
        <v>0</v>
      </c>
      <c r="L525" s="19">
        <v>3322.11</v>
      </c>
      <c r="M525" s="19">
        <v>0</v>
      </c>
      <c r="N525" s="19">
        <v>-66.44</v>
      </c>
      <c r="O525" s="90">
        <f>SUM(K525:N525)</f>
        <v>3255.67</v>
      </c>
      <c r="P525" s="78">
        <v>13216</v>
      </c>
    </row>
    <row r="526" spans="1:16" x14ac:dyDescent="0.2">
      <c r="A526" s="10">
        <v>512</v>
      </c>
      <c r="B526" s="15" t="s">
        <v>298</v>
      </c>
      <c r="C526" s="15" t="s">
        <v>299</v>
      </c>
      <c r="D526" s="27" t="str">
        <f>VLOOKUP(B526,'TAX INFO'!$B$2:$G$874,3,0)</f>
        <v xml:space="preserve">SN Aboitiz Power- Magat, Inc. </v>
      </c>
      <c r="E526" s="27" t="str">
        <f>VLOOKUP(B526,'TAX INFO'!$B$2:$G$874,5,0)</f>
        <v>242-224-593-000</v>
      </c>
      <c r="F526" s="15" t="s">
        <v>385</v>
      </c>
      <c r="G526" s="15" t="s">
        <v>383</v>
      </c>
      <c r="H526" s="16" t="s">
        <v>384</v>
      </c>
      <c r="I526" s="15" t="s">
        <v>384</v>
      </c>
      <c r="J526" s="16" t="s">
        <v>383</v>
      </c>
      <c r="K526" s="18">
        <v>0</v>
      </c>
      <c r="L526" s="19">
        <v>6806.36</v>
      </c>
      <c r="M526" s="19">
        <v>0</v>
      </c>
      <c r="N526" s="19">
        <v>-136.13</v>
      </c>
      <c r="O526" s="90">
        <f>SUM(K526:N526)</f>
        <v>6670.23</v>
      </c>
      <c r="P526" s="78">
        <v>13216</v>
      </c>
    </row>
    <row r="527" spans="1:16" x14ac:dyDescent="0.2">
      <c r="A527" s="10">
        <v>513</v>
      </c>
      <c r="B527" s="15" t="s">
        <v>305</v>
      </c>
      <c r="C527" s="15" t="s">
        <v>305</v>
      </c>
      <c r="D527" s="27" t="str">
        <f>VLOOKUP(B527,'TAX INFO'!$B$2:$G$874,3,0)</f>
        <v xml:space="preserve">SN Aboitiz Power-RES, Inc. </v>
      </c>
      <c r="E527" s="27" t="str">
        <f>VLOOKUP(B527,'TAX INFO'!$B$2:$G$874,5,0)</f>
        <v>007-544-287-000</v>
      </c>
      <c r="F527" s="15" t="s">
        <v>385</v>
      </c>
      <c r="G527" s="15" t="s">
        <v>383</v>
      </c>
      <c r="H527" s="16" t="s">
        <v>384</v>
      </c>
      <c r="I527" s="15" t="s">
        <v>384</v>
      </c>
      <c r="J527" s="16" t="s">
        <v>384</v>
      </c>
      <c r="K527" s="18">
        <v>1777.53</v>
      </c>
      <c r="L527" s="19">
        <v>0</v>
      </c>
      <c r="M527" s="19">
        <v>213.3</v>
      </c>
      <c r="N527" s="19">
        <v>-35.549999999999997</v>
      </c>
      <c r="O527" s="90">
        <f>SUM(K527:N527)</f>
        <v>1955.28</v>
      </c>
      <c r="P527" s="78">
        <v>13351</v>
      </c>
    </row>
    <row r="528" spans="1:16" x14ac:dyDescent="0.2">
      <c r="A528" s="10">
        <v>514</v>
      </c>
      <c r="B528" s="15" t="s">
        <v>305</v>
      </c>
      <c r="C528" s="15" t="s">
        <v>306</v>
      </c>
      <c r="D528" s="27" t="str">
        <f>VLOOKUP(B528,'TAX INFO'!$B$2:$G$874,3,0)</f>
        <v xml:space="preserve">SN Aboitiz Power-RES, Inc. </v>
      </c>
      <c r="E528" s="27" t="str">
        <f>VLOOKUP(B528,'TAX INFO'!$B$2:$G$874,5,0)</f>
        <v>007-544-287-000</v>
      </c>
      <c r="F528" s="15" t="s">
        <v>385</v>
      </c>
      <c r="G528" s="15" t="s">
        <v>383</v>
      </c>
      <c r="H528" s="16" t="s">
        <v>384</v>
      </c>
      <c r="I528" s="15" t="s">
        <v>384</v>
      </c>
      <c r="J528" s="16" t="s">
        <v>384</v>
      </c>
      <c r="K528" s="18">
        <v>40.93</v>
      </c>
      <c r="L528" s="19">
        <v>0</v>
      </c>
      <c r="M528" s="19">
        <v>4.91</v>
      </c>
      <c r="N528" s="19">
        <v>-0.82</v>
      </c>
      <c r="O528" s="90">
        <f>SUM(K528:N528)</f>
        <v>45.02</v>
      </c>
      <c r="P528" s="78">
        <v>13351</v>
      </c>
    </row>
    <row r="529" spans="1:16" x14ac:dyDescent="0.2">
      <c r="A529" s="10">
        <v>515</v>
      </c>
      <c r="B529" s="15" t="s">
        <v>526</v>
      </c>
      <c r="C529" s="15" t="s">
        <v>649</v>
      </c>
      <c r="D529" s="27" t="str">
        <f>VLOOKUP(B529,'TAX INFO'!$B$2:$G$874,3,0)</f>
        <v xml:space="preserve">SN Aboitiz Power - Magat, Inc. </v>
      </c>
      <c r="E529" s="27" t="str">
        <f>VLOOKUP(B529,'TAX INFO'!$B$2:$G$874,5,0)</f>
        <v>242-224-593-000</v>
      </c>
      <c r="F529" s="15" t="s">
        <v>385</v>
      </c>
      <c r="G529" s="15" t="s">
        <v>383</v>
      </c>
      <c r="H529" s="16" t="s">
        <v>384</v>
      </c>
      <c r="I529" s="15" t="s">
        <v>383</v>
      </c>
      <c r="J529" s="16" t="s">
        <v>383</v>
      </c>
      <c r="K529" s="18">
        <v>0</v>
      </c>
      <c r="L529" s="19">
        <v>547.79</v>
      </c>
      <c r="M529" s="19">
        <v>0</v>
      </c>
      <c r="N529" s="19">
        <v>-10.96</v>
      </c>
      <c r="O529" s="90">
        <f>SUM(K529:N529)</f>
        <v>536.82999999999993</v>
      </c>
      <c r="P529" s="78">
        <v>13216</v>
      </c>
    </row>
    <row r="530" spans="1:16" x14ac:dyDescent="0.2">
      <c r="A530" s="10">
        <v>516</v>
      </c>
      <c r="B530" s="15" t="s">
        <v>650</v>
      </c>
      <c r="C530" s="15" t="s">
        <v>650</v>
      </c>
      <c r="D530" s="27" t="str">
        <f>VLOOKUP(B530,'TAX INFO'!$B$2:$G$874,3,0)</f>
        <v xml:space="preserve">South Negros Biopower, Inc. </v>
      </c>
      <c r="E530" s="27" t="str">
        <f>VLOOKUP(B530,'TAX INFO'!$B$2:$G$874,5,0)</f>
        <v>008-348-719-000</v>
      </c>
      <c r="F530" s="15" t="s">
        <v>382</v>
      </c>
      <c r="G530" s="15" t="s">
        <v>383</v>
      </c>
      <c r="H530" s="16" t="s">
        <v>383</v>
      </c>
      <c r="I530" s="15" t="s">
        <v>383</v>
      </c>
      <c r="J530" s="16" t="s">
        <v>383</v>
      </c>
      <c r="K530" s="18">
        <v>0</v>
      </c>
      <c r="L530" s="19">
        <v>0</v>
      </c>
      <c r="M530" s="19">
        <v>0</v>
      </c>
      <c r="N530" s="19">
        <v>0</v>
      </c>
      <c r="O530" s="90">
        <f>SUM(K530:N530)</f>
        <v>0</v>
      </c>
      <c r="P530" s="78">
        <v>13352</v>
      </c>
    </row>
    <row r="531" spans="1:16" x14ac:dyDescent="0.2">
      <c r="A531" s="10">
        <v>517</v>
      </c>
      <c r="B531" s="15" t="s">
        <v>650</v>
      </c>
      <c r="C531" s="15" t="s">
        <v>342</v>
      </c>
      <c r="D531" s="27" t="str">
        <f>VLOOKUP(B531,'TAX INFO'!$B$2:$G$874,3,0)</f>
        <v xml:space="preserve">South Negros Biopower, Inc. </v>
      </c>
      <c r="E531" s="27" t="str">
        <f>VLOOKUP(B531,'TAX INFO'!$B$2:$G$874,5,0)</f>
        <v>008-348-719-000</v>
      </c>
      <c r="F531" s="15" t="s">
        <v>385</v>
      </c>
      <c r="G531" s="15" t="s">
        <v>383</v>
      </c>
      <c r="H531" s="16" t="s">
        <v>383</v>
      </c>
      <c r="I531" s="15" t="s">
        <v>383</v>
      </c>
      <c r="J531" s="16" t="s">
        <v>383</v>
      </c>
      <c r="K531" s="18">
        <v>0</v>
      </c>
      <c r="L531" s="19">
        <v>557.94000000000005</v>
      </c>
      <c r="M531" s="19">
        <v>0</v>
      </c>
      <c r="N531" s="19">
        <v>-11.16</v>
      </c>
      <c r="O531" s="90">
        <f>SUM(K531:N531)</f>
        <v>546.78000000000009</v>
      </c>
      <c r="P531" s="78">
        <v>13352</v>
      </c>
    </row>
    <row r="532" spans="1:16" x14ac:dyDescent="0.2">
      <c r="A532" s="10">
        <v>518</v>
      </c>
      <c r="B532" s="15" t="s">
        <v>340</v>
      </c>
      <c r="C532" s="15" t="s">
        <v>340</v>
      </c>
      <c r="D532" s="27" t="str">
        <f>VLOOKUP(B532,'TAX INFO'!$B$2:$G$874,3,0)</f>
        <v xml:space="preserve">South Cotabato I Electric Cooperative, Inc. </v>
      </c>
      <c r="E532" s="27" t="str">
        <f>VLOOKUP(B532,'TAX INFO'!$B$2:$G$874,5,0)</f>
        <v>000-940-174-00000</v>
      </c>
      <c r="F532" s="15" t="s">
        <v>385</v>
      </c>
      <c r="G532" s="15" t="s">
        <v>383</v>
      </c>
      <c r="H532" s="16" t="s">
        <v>383</v>
      </c>
      <c r="I532" s="15" t="s">
        <v>384</v>
      </c>
      <c r="J532" s="16" t="s">
        <v>384</v>
      </c>
      <c r="K532" s="18">
        <v>5074.21</v>
      </c>
      <c r="L532" s="19">
        <v>0</v>
      </c>
      <c r="M532" s="19">
        <v>608.91</v>
      </c>
      <c r="N532" s="19">
        <v>-101.48</v>
      </c>
      <c r="O532" s="90">
        <f>SUM(K532:N532)</f>
        <v>5581.64</v>
      </c>
      <c r="P532" s="78">
        <v>13353</v>
      </c>
    </row>
    <row r="533" spans="1:16" x14ac:dyDescent="0.2">
      <c r="A533" s="10">
        <v>519</v>
      </c>
      <c r="B533" s="15" t="s">
        <v>341</v>
      </c>
      <c r="C533" s="15" t="s">
        <v>341</v>
      </c>
      <c r="D533" s="27" t="str">
        <f>VLOOKUP(B533,'TAX INFO'!$B$2:$G$874,3,0)</f>
        <v xml:space="preserve">South Cotabato II Electric Cooperative, Inc. </v>
      </c>
      <c r="E533" s="27" t="str">
        <f>VLOOKUP(B533,'TAX INFO'!$B$2:$G$874,5,0)</f>
        <v>000-940-182-00000</v>
      </c>
      <c r="F533" s="15" t="s">
        <v>385</v>
      </c>
      <c r="G533" s="15" t="s">
        <v>383</v>
      </c>
      <c r="H533" s="16" t="s">
        <v>384</v>
      </c>
      <c r="I533" s="15" t="s">
        <v>384</v>
      </c>
      <c r="J533" s="16" t="s">
        <v>384</v>
      </c>
      <c r="K533" s="18">
        <v>118596.36</v>
      </c>
      <c r="L533" s="19">
        <v>0</v>
      </c>
      <c r="M533" s="19">
        <v>14231.56</v>
      </c>
      <c r="N533" s="19">
        <v>-2371.9299999999998</v>
      </c>
      <c r="O533" s="90">
        <f>SUM(K533:N533)</f>
        <v>130455.99000000002</v>
      </c>
      <c r="P533" s="78">
        <v>13354</v>
      </c>
    </row>
    <row r="534" spans="1:16" x14ac:dyDescent="0.2">
      <c r="A534" s="10">
        <v>520</v>
      </c>
      <c r="B534" s="15" t="s">
        <v>307</v>
      </c>
      <c r="C534" s="15" t="s">
        <v>307</v>
      </c>
      <c r="D534" s="27" t="str">
        <f>VLOOKUP(B534,'TAX INFO'!$B$2:$G$874,3,0)</f>
        <v xml:space="preserve">SOLARACE1 Energy Corp. </v>
      </c>
      <c r="E534" s="27" t="str">
        <f>VLOOKUP(B534,'TAX INFO'!$B$2:$G$874,5,0)</f>
        <v>009-606-740-000</v>
      </c>
      <c r="F534" s="15" t="s">
        <v>382</v>
      </c>
      <c r="G534" s="15" t="s">
        <v>383</v>
      </c>
      <c r="H534" s="16" t="s">
        <v>383</v>
      </c>
      <c r="I534" s="15" t="s">
        <v>383</v>
      </c>
      <c r="J534" s="16" t="s">
        <v>383</v>
      </c>
      <c r="K534" s="18">
        <v>0</v>
      </c>
      <c r="L534" s="19">
        <v>14.4</v>
      </c>
      <c r="M534" s="19">
        <v>0</v>
      </c>
      <c r="N534" s="19">
        <v>-0.28999999999999998</v>
      </c>
      <c r="O534" s="90">
        <f>SUM(K534:N534)</f>
        <v>14.110000000000001</v>
      </c>
      <c r="P534" s="78">
        <v>13355</v>
      </c>
    </row>
    <row r="535" spans="1:16" x14ac:dyDescent="0.2">
      <c r="A535" s="10">
        <v>521</v>
      </c>
      <c r="B535" s="15" t="s">
        <v>307</v>
      </c>
      <c r="C535" s="15" t="s">
        <v>308</v>
      </c>
      <c r="D535" s="27" t="str">
        <f>VLOOKUP(B535,'TAX INFO'!$B$2:$G$874,3,0)</f>
        <v xml:space="preserve">SOLARACE1 Energy Corp. </v>
      </c>
      <c r="E535" s="27" t="str">
        <f>VLOOKUP(B535,'TAX INFO'!$B$2:$G$874,5,0)</f>
        <v>009-606-740-000</v>
      </c>
      <c r="F535" s="15" t="s">
        <v>385</v>
      </c>
      <c r="G535" s="15" t="s">
        <v>383</v>
      </c>
      <c r="H535" s="16" t="s">
        <v>383</v>
      </c>
      <c r="I535" s="15" t="s">
        <v>383</v>
      </c>
      <c r="J535" s="16" t="s">
        <v>383</v>
      </c>
      <c r="K535" s="18">
        <v>0</v>
      </c>
      <c r="L535" s="19">
        <v>248.04</v>
      </c>
      <c r="M535" s="19">
        <v>0</v>
      </c>
      <c r="N535" s="19">
        <v>-4.96</v>
      </c>
      <c r="O535" s="90">
        <f>SUM(K535:N535)</f>
        <v>243.07999999999998</v>
      </c>
      <c r="P535" s="78">
        <v>13355</v>
      </c>
    </row>
    <row r="536" spans="1:16" x14ac:dyDescent="0.2">
      <c r="A536" s="10">
        <v>522</v>
      </c>
      <c r="B536" s="15" t="s">
        <v>334</v>
      </c>
      <c r="C536" s="15" t="s">
        <v>334</v>
      </c>
      <c r="D536" s="27" t="str">
        <f>VLOOKUP(B536,'TAX INFO'!$B$2:$G$874,3,0)</f>
        <v xml:space="preserve">Solar Philippines Calatagan Corporation </v>
      </c>
      <c r="E536" s="27" t="str">
        <f>VLOOKUP(B536,'TAX INFO'!$B$2:$G$874,5,0)</f>
        <v>009-058-825-000</v>
      </c>
      <c r="F536" s="15" t="s">
        <v>382</v>
      </c>
      <c r="G536" s="15" t="s">
        <v>383</v>
      </c>
      <c r="H536" s="16" t="s">
        <v>384</v>
      </c>
      <c r="I536" s="15" t="s">
        <v>383</v>
      </c>
      <c r="J536" s="16" t="s">
        <v>383</v>
      </c>
      <c r="K536" s="18">
        <v>0</v>
      </c>
      <c r="L536" s="19">
        <v>6.34</v>
      </c>
      <c r="M536" s="19">
        <v>0</v>
      </c>
      <c r="N536" s="19">
        <v>-0.13</v>
      </c>
      <c r="O536" s="90">
        <f>SUM(K536:N536)</f>
        <v>6.21</v>
      </c>
      <c r="P536" s="78">
        <v>13356</v>
      </c>
    </row>
    <row r="537" spans="1:16" x14ac:dyDescent="0.2">
      <c r="A537" s="10">
        <v>523</v>
      </c>
      <c r="B537" s="15" t="s">
        <v>334</v>
      </c>
      <c r="C537" s="15" t="s">
        <v>335</v>
      </c>
      <c r="D537" s="27" t="str">
        <f>VLOOKUP(B537,'TAX INFO'!$B$2:$G$874,3,0)</f>
        <v xml:space="preserve">Solar Philippines Calatagan Corporation </v>
      </c>
      <c r="E537" s="27" t="str">
        <f>VLOOKUP(B537,'TAX INFO'!$B$2:$G$874,5,0)</f>
        <v>009-058-825-000</v>
      </c>
      <c r="F537" s="15" t="s">
        <v>385</v>
      </c>
      <c r="G537" s="15" t="s">
        <v>383</v>
      </c>
      <c r="H537" s="16" t="s">
        <v>384</v>
      </c>
      <c r="I537" s="15" t="s">
        <v>383</v>
      </c>
      <c r="J537" s="16" t="s">
        <v>383</v>
      </c>
      <c r="K537" s="18">
        <v>0</v>
      </c>
      <c r="L537" s="19">
        <v>162.79</v>
      </c>
      <c r="M537" s="19">
        <v>0</v>
      </c>
      <c r="N537" s="19">
        <v>-3.26</v>
      </c>
      <c r="O537" s="90">
        <f>SUM(K537:N537)</f>
        <v>159.53</v>
      </c>
      <c r="P537" s="78">
        <v>13356</v>
      </c>
    </row>
    <row r="538" spans="1:16" x14ac:dyDescent="0.2">
      <c r="A538" s="10">
        <v>524</v>
      </c>
      <c r="B538" s="15" t="s">
        <v>336</v>
      </c>
      <c r="C538" s="15" t="s">
        <v>336</v>
      </c>
      <c r="D538" s="27" t="str">
        <f>VLOOKUP(B538,'TAX INFO'!$B$2:$G$874,3,0)</f>
        <v>Solar Philippines Tarlac Corporation</v>
      </c>
      <c r="E538" s="27" t="str">
        <f>VLOOKUP(B538,'TAX INFO'!$B$2:$G$874,5,0)</f>
        <v>009-085-818-000</v>
      </c>
      <c r="F538" s="15" t="s">
        <v>382</v>
      </c>
      <c r="G538" s="15" t="s">
        <v>383</v>
      </c>
      <c r="H538" s="16" t="s">
        <v>383</v>
      </c>
      <c r="I538" s="15" t="s">
        <v>383</v>
      </c>
      <c r="J538" s="16" t="s">
        <v>383</v>
      </c>
      <c r="K538" s="18">
        <v>0</v>
      </c>
      <c r="L538" s="19">
        <v>7.81</v>
      </c>
      <c r="M538" s="19">
        <v>0</v>
      </c>
      <c r="N538" s="19">
        <v>-0.16</v>
      </c>
      <c r="O538" s="90">
        <f>SUM(K538:N538)</f>
        <v>7.6499999999999995</v>
      </c>
      <c r="P538" s="78">
        <v>13357</v>
      </c>
    </row>
    <row r="539" spans="1:16" x14ac:dyDescent="0.2">
      <c r="A539" s="10">
        <v>525</v>
      </c>
      <c r="B539" s="15" t="s">
        <v>336</v>
      </c>
      <c r="C539" s="15" t="s">
        <v>337</v>
      </c>
      <c r="D539" s="27" t="str">
        <f>VLOOKUP(B539,'TAX INFO'!$B$2:$G$874,3,0)</f>
        <v>Solar Philippines Tarlac Corporation</v>
      </c>
      <c r="E539" s="27" t="str">
        <f>VLOOKUP(B539,'TAX INFO'!$B$2:$G$874,5,0)</f>
        <v>009-085-818-000</v>
      </c>
      <c r="F539" s="15" t="s">
        <v>385</v>
      </c>
      <c r="G539" s="15" t="s">
        <v>383</v>
      </c>
      <c r="H539" s="16" t="s">
        <v>383</v>
      </c>
      <c r="I539" s="15" t="s">
        <v>383</v>
      </c>
      <c r="J539" s="16" t="s">
        <v>383</v>
      </c>
      <c r="K539" s="18">
        <v>0</v>
      </c>
      <c r="L539" s="19">
        <v>310.47000000000003</v>
      </c>
      <c r="M539" s="19">
        <v>0</v>
      </c>
      <c r="N539" s="19">
        <v>-6.21</v>
      </c>
      <c r="O539" s="90">
        <f>SUM(K539:N539)</f>
        <v>304.26000000000005</v>
      </c>
      <c r="P539" s="78">
        <v>13357</v>
      </c>
    </row>
    <row r="540" spans="1:16" x14ac:dyDescent="0.2">
      <c r="A540" s="10">
        <v>526</v>
      </c>
      <c r="B540" s="15" t="s">
        <v>651</v>
      </c>
      <c r="C540" s="15" t="s">
        <v>651</v>
      </c>
      <c r="D540" s="27" t="str">
        <f>VLOOKUP(B540,'TAX INFO'!$B$2:$G$874,3,0)</f>
        <v>Southern Leyte Electric Cooperative, Inc.</v>
      </c>
      <c r="E540" s="27" t="str">
        <f>VLOOKUP(B540,'TAX INFO'!$B$2:$G$874,5,0)</f>
        <v>000-819-044-000</v>
      </c>
      <c r="F540" s="15" t="s">
        <v>385</v>
      </c>
      <c r="G540" s="15" t="s">
        <v>383</v>
      </c>
      <c r="H540" s="16" t="s">
        <v>383</v>
      </c>
      <c r="I540" s="15" t="s">
        <v>384</v>
      </c>
      <c r="J540" s="16" t="s">
        <v>384</v>
      </c>
      <c r="K540" s="18">
        <v>11869.88</v>
      </c>
      <c r="L540" s="19">
        <v>0</v>
      </c>
      <c r="M540" s="19">
        <v>1424.39</v>
      </c>
      <c r="N540" s="19">
        <v>-237.4</v>
      </c>
      <c r="O540" s="90">
        <f>SUM(K540:N540)</f>
        <v>13056.869999999999</v>
      </c>
      <c r="P540" s="78">
        <v>13358</v>
      </c>
    </row>
    <row r="541" spans="1:16" x14ac:dyDescent="0.2">
      <c r="A541" s="10">
        <v>527</v>
      </c>
      <c r="B541" s="15" t="s">
        <v>338</v>
      </c>
      <c r="C541" s="15" t="s">
        <v>338</v>
      </c>
      <c r="D541" s="27" t="str">
        <f>VLOOKUP(B541,'TAX INFO'!$B$2:$G$874,3,0)</f>
        <v xml:space="preserve">Sorsogon I Electric Cooperative, Inc. </v>
      </c>
      <c r="E541" s="27" t="str">
        <f>VLOOKUP(B541,'TAX INFO'!$B$2:$G$874,5,0)</f>
        <v>000-819-757-000</v>
      </c>
      <c r="F541" s="15" t="s">
        <v>385</v>
      </c>
      <c r="G541" s="15" t="s">
        <v>383</v>
      </c>
      <c r="H541" s="16" t="s">
        <v>384</v>
      </c>
      <c r="I541" s="15" t="s">
        <v>384</v>
      </c>
      <c r="J541" s="16" t="s">
        <v>384</v>
      </c>
      <c r="K541" s="18">
        <v>9481.18</v>
      </c>
      <c r="L541" s="19">
        <v>0</v>
      </c>
      <c r="M541" s="19">
        <v>1137.74</v>
      </c>
      <c r="N541" s="19">
        <v>-189.62</v>
      </c>
      <c r="O541" s="90">
        <f>SUM(K541:N541)</f>
        <v>10429.299999999999</v>
      </c>
      <c r="P541" s="78">
        <v>13359</v>
      </c>
    </row>
    <row r="542" spans="1:16" x14ac:dyDescent="0.2">
      <c r="A542" s="10">
        <v>528</v>
      </c>
      <c r="B542" s="15" t="s">
        <v>339</v>
      </c>
      <c r="C542" s="15" t="s">
        <v>339</v>
      </c>
      <c r="D542" s="27" t="str">
        <f>VLOOKUP(B542,'TAX INFO'!$B$2:$G$874,3,0)</f>
        <v xml:space="preserve">Sorsogon II Electric Cooperative, Inc. </v>
      </c>
      <c r="E542" s="27" t="str">
        <f>VLOOKUP(B542,'TAX INFO'!$B$2:$G$874,5,0)</f>
        <v>000-819-769-000</v>
      </c>
      <c r="F542" s="15" t="s">
        <v>385</v>
      </c>
      <c r="G542" s="15" t="s">
        <v>383</v>
      </c>
      <c r="H542" s="16" t="s">
        <v>384</v>
      </c>
      <c r="I542" s="15" t="s">
        <v>384</v>
      </c>
      <c r="J542" s="16" t="s">
        <v>384</v>
      </c>
      <c r="K542" s="18">
        <v>23183.81</v>
      </c>
      <c r="L542" s="19">
        <v>0</v>
      </c>
      <c r="M542" s="19">
        <v>2782.06</v>
      </c>
      <c r="N542" s="19">
        <v>-463.68</v>
      </c>
      <c r="O542" s="90">
        <f>SUM(K542:N542)</f>
        <v>25502.190000000002</v>
      </c>
      <c r="P542" s="78">
        <v>13360</v>
      </c>
    </row>
    <row r="543" spans="1:16" x14ac:dyDescent="0.2">
      <c r="A543" s="10">
        <v>529</v>
      </c>
      <c r="B543" s="15" t="s">
        <v>652</v>
      </c>
      <c r="C543" s="15" t="s">
        <v>652</v>
      </c>
      <c r="D543" s="27" t="str">
        <f>VLOOKUP(B543,'TAX INFO'!$B$2:$G$874,3,0)</f>
        <v xml:space="preserve">SPARC-Solar Powered Agri-Rural Communities Corporation </v>
      </c>
      <c r="E543" s="27" t="str">
        <f>VLOOKUP(B543,'TAX INFO'!$B$2:$G$874,5,0)</f>
        <v>008-048-450-000</v>
      </c>
      <c r="F543" s="15" t="s">
        <v>382</v>
      </c>
      <c r="G543" s="15" t="s">
        <v>383</v>
      </c>
      <c r="H543" s="16" t="s">
        <v>384</v>
      </c>
      <c r="I543" s="15" t="s">
        <v>383</v>
      </c>
      <c r="J543" s="16" t="s">
        <v>383</v>
      </c>
      <c r="K543" s="18">
        <v>0</v>
      </c>
      <c r="L543" s="19">
        <v>0.57999999999999996</v>
      </c>
      <c r="M543" s="19">
        <v>0</v>
      </c>
      <c r="N543" s="19">
        <v>-0.01</v>
      </c>
      <c r="O543" s="90">
        <f>SUM(K543:N543)</f>
        <v>0.56999999999999995</v>
      </c>
      <c r="P543" s="78">
        <v>13361</v>
      </c>
    </row>
    <row r="544" spans="1:16" x14ac:dyDescent="0.2">
      <c r="A544" s="10">
        <v>530</v>
      </c>
      <c r="B544" s="15" t="s">
        <v>652</v>
      </c>
      <c r="C544" s="15" t="s">
        <v>653</v>
      </c>
      <c r="D544" s="27" t="str">
        <f>VLOOKUP(B544,'TAX INFO'!$B$2:$G$874,3,0)</f>
        <v xml:space="preserve">SPARC-Solar Powered Agri-Rural Communities Corporation </v>
      </c>
      <c r="E544" s="27" t="str">
        <f>VLOOKUP(B544,'TAX INFO'!$B$2:$G$874,5,0)</f>
        <v>008-048-450-000</v>
      </c>
      <c r="F544" s="15" t="s">
        <v>382</v>
      </c>
      <c r="G544" s="15" t="s">
        <v>383</v>
      </c>
      <c r="H544" s="16" t="s">
        <v>384</v>
      </c>
      <c r="I544" s="15" t="s">
        <v>383</v>
      </c>
      <c r="J544" s="16" t="s">
        <v>383</v>
      </c>
      <c r="K544" s="18">
        <v>0</v>
      </c>
      <c r="L544" s="19">
        <v>0.44</v>
      </c>
      <c r="M544" s="19">
        <v>0</v>
      </c>
      <c r="N544" s="19">
        <v>-0.01</v>
      </c>
      <c r="O544" s="90">
        <f>SUM(K544:N544)</f>
        <v>0.43</v>
      </c>
      <c r="P544" s="78">
        <v>13361</v>
      </c>
    </row>
    <row r="545" spans="1:16" x14ac:dyDescent="0.2">
      <c r="A545" s="10">
        <v>531</v>
      </c>
      <c r="B545" s="15" t="s">
        <v>652</v>
      </c>
      <c r="C545" s="15" t="s">
        <v>654</v>
      </c>
      <c r="D545" s="27" t="str">
        <f>VLOOKUP(B545,'TAX INFO'!$B$2:$G$874,3,0)</f>
        <v xml:space="preserve">SPARC-Solar Powered Agri-Rural Communities Corporation </v>
      </c>
      <c r="E545" s="27" t="str">
        <f>VLOOKUP(B545,'TAX INFO'!$B$2:$G$874,5,0)</f>
        <v>008-048-450-000</v>
      </c>
      <c r="F545" s="15" t="s">
        <v>382</v>
      </c>
      <c r="G545" s="15" t="s">
        <v>383</v>
      </c>
      <c r="H545" s="16" t="s">
        <v>384</v>
      </c>
      <c r="I545" s="15" t="s">
        <v>383</v>
      </c>
      <c r="J545" s="16" t="s">
        <v>383</v>
      </c>
      <c r="K545" s="18">
        <v>0</v>
      </c>
      <c r="L545" s="19">
        <v>0.26</v>
      </c>
      <c r="M545" s="19">
        <v>0</v>
      </c>
      <c r="N545" s="19">
        <v>-0.01</v>
      </c>
      <c r="O545" s="90">
        <f>SUM(K545:N545)</f>
        <v>0.25</v>
      </c>
      <c r="P545" s="78">
        <v>13361</v>
      </c>
    </row>
    <row r="546" spans="1:16" x14ac:dyDescent="0.2">
      <c r="A546" s="10">
        <v>532</v>
      </c>
      <c r="B546" s="15" t="s">
        <v>309</v>
      </c>
      <c r="C546" s="15" t="s">
        <v>309</v>
      </c>
      <c r="D546" s="27" t="str">
        <f>VLOOKUP(B546,'TAX INFO'!$B$2:$G$874,3,0)</f>
        <v xml:space="preserve">SPC Power Corporation </v>
      </c>
      <c r="E546" s="27" t="str">
        <f>VLOOKUP(B546,'TAX INFO'!$B$2:$G$874,5,0)</f>
        <v>003-868-048-000</v>
      </c>
      <c r="F546" s="15" t="s">
        <v>382</v>
      </c>
      <c r="G546" s="15" t="s">
        <v>383</v>
      </c>
      <c r="H546" s="16" t="s">
        <v>384</v>
      </c>
      <c r="I546" s="15" t="s">
        <v>384</v>
      </c>
      <c r="J546" s="16" t="s">
        <v>384</v>
      </c>
      <c r="K546" s="18">
        <v>25.85</v>
      </c>
      <c r="L546" s="19">
        <v>0</v>
      </c>
      <c r="M546" s="19">
        <v>3.1</v>
      </c>
      <c r="N546" s="19">
        <v>-0.52</v>
      </c>
      <c r="O546" s="90">
        <f>SUM(K546:N546)</f>
        <v>28.430000000000003</v>
      </c>
      <c r="P546" s="78">
        <v>13362</v>
      </c>
    </row>
    <row r="547" spans="1:16" x14ac:dyDescent="0.2">
      <c r="A547" s="10">
        <v>533</v>
      </c>
      <c r="B547" s="15" t="s">
        <v>309</v>
      </c>
      <c r="C547" s="15" t="s">
        <v>310</v>
      </c>
      <c r="D547" s="27" t="str">
        <f>VLOOKUP(B547,'TAX INFO'!$B$2:$G$874,3,0)</f>
        <v xml:space="preserve">SPC Power Corporation </v>
      </c>
      <c r="E547" s="27" t="str">
        <f>VLOOKUP(B547,'TAX INFO'!$B$2:$G$874,5,0)</f>
        <v>003-868-048-000</v>
      </c>
      <c r="F547" s="15" t="s">
        <v>385</v>
      </c>
      <c r="G547" s="15" t="s">
        <v>383</v>
      </c>
      <c r="H547" s="16" t="s">
        <v>384</v>
      </c>
      <c r="I547" s="15" t="s">
        <v>384</v>
      </c>
      <c r="J547" s="16" t="s">
        <v>384</v>
      </c>
      <c r="K547" s="18">
        <v>161.6</v>
      </c>
      <c r="L547" s="19">
        <v>0</v>
      </c>
      <c r="M547" s="19">
        <v>19.39</v>
      </c>
      <c r="N547" s="19">
        <v>-3.23</v>
      </c>
      <c r="O547" s="90">
        <f>SUM(K547:N547)</f>
        <v>177.76000000000002</v>
      </c>
      <c r="P547" s="78">
        <v>13362</v>
      </c>
    </row>
    <row r="548" spans="1:16" ht="22.5" x14ac:dyDescent="0.2">
      <c r="A548" s="10">
        <v>534</v>
      </c>
      <c r="B548" s="15" t="s">
        <v>655</v>
      </c>
      <c r="C548" s="15" t="s">
        <v>655</v>
      </c>
      <c r="D548" s="27" t="str">
        <f>VLOOKUP(B548,'TAX INFO'!$B$2:$G$874,3,0)</f>
        <v>San Roque Hydropower Inc. (Formerly Strategic Power Development Corporation)</v>
      </c>
      <c r="E548" s="27" t="str">
        <f>VLOOKUP(B548,'TAX INFO'!$B$2:$G$874,5,0)</f>
        <v>227-545-141-000</v>
      </c>
      <c r="F548" s="15" t="s">
        <v>382</v>
      </c>
      <c r="G548" s="15" t="s">
        <v>383</v>
      </c>
      <c r="H548" s="16" t="s">
        <v>384</v>
      </c>
      <c r="I548" s="15" t="s">
        <v>383</v>
      </c>
      <c r="J548" s="16" t="s">
        <v>384</v>
      </c>
      <c r="K548" s="18">
        <v>781.51</v>
      </c>
      <c r="L548" s="19">
        <v>0</v>
      </c>
      <c r="M548" s="19">
        <v>93.78</v>
      </c>
      <c r="N548" s="19">
        <v>-15.63</v>
      </c>
      <c r="O548" s="90">
        <f>SUM(K548:N548)</f>
        <v>859.66</v>
      </c>
      <c r="P548" s="78">
        <v>13363</v>
      </c>
    </row>
    <row r="549" spans="1:16" ht="22.5" x14ac:dyDescent="0.2">
      <c r="A549" s="10">
        <v>535</v>
      </c>
      <c r="B549" s="15" t="s">
        <v>655</v>
      </c>
      <c r="C549" s="15" t="s">
        <v>656</v>
      </c>
      <c r="D549" s="27" t="str">
        <f>VLOOKUP(B549,'TAX INFO'!$B$2:$G$874,3,0)</f>
        <v>San Roque Hydropower Inc. (Formerly Strategic Power Development Corporation)</v>
      </c>
      <c r="E549" s="27" t="str">
        <f>VLOOKUP(B549,'TAX INFO'!$B$2:$G$874,5,0)</f>
        <v>227-545-141-000</v>
      </c>
      <c r="F549" s="15" t="s">
        <v>385</v>
      </c>
      <c r="G549" s="15" t="s">
        <v>383</v>
      </c>
      <c r="H549" s="16" t="s">
        <v>384</v>
      </c>
      <c r="I549" s="15" t="s">
        <v>383</v>
      </c>
      <c r="J549" s="16" t="s">
        <v>384</v>
      </c>
      <c r="K549" s="18">
        <v>2.68</v>
      </c>
      <c r="L549" s="19">
        <v>0</v>
      </c>
      <c r="M549" s="19">
        <v>0.32</v>
      </c>
      <c r="N549" s="19">
        <v>-0.05</v>
      </c>
      <c r="O549" s="90">
        <f>SUM(K549:N549)</f>
        <v>2.95</v>
      </c>
      <c r="P549" s="78">
        <v>13363</v>
      </c>
    </row>
    <row r="550" spans="1:16" x14ac:dyDescent="0.2">
      <c r="A550" s="10">
        <v>536</v>
      </c>
      <c r="B550" s="15" t="s">
        <v>657</v>
      </c>
      <c r="C550" s="15" t="s">
        <v>657</v>
      </c>
      <c r="D550" s="27" t="str">
        <f>VLOOKUP(B550,'TAX INFO'!$B$2:$G$874,3,0)</f>
        <v xml:space="preserve">SMGP Kabankalan Power Co. Ltd. </v>
      </c>
      <c r="E550" s="27" t="str">
        <f>VLOOKUP(B550,'TAX INFO'!$B$2:$G$874,5,0)</f>
        <v>009-064-992-000</v>
      </c>
      <c r="F550" s="15" t="s">
        <v>382</v>
      </c>
      <c r="G550" s="15" t="s">
        <v>383</v>
      </c>
      <c r="H550" s="16" t="s">
        <v>384</v>
      </c>
      <c r="I550" s="15" t="s">
        <v>384</v>
      </c>
      <c r="J550" s="16" t="s">
        <v>384</v>
      </c>
      <c r="K550" s="18">
        <v>0.14000000000000001</v>
      </c>
      <c r="L550" s="19">
        <v>0</v>
      </c>
      <c r="M550" s="19">
        <v>0.02</v>
      </c>
      <c r="N550" s="19">
        <v>0</v>
      </c>
      <c r="O550" s="90">
        <f>SUM(K550:N550)</f>
        <v>0.16</v>
      </c>
      <c r="P550" s="78">
        <v>13364</v>
      </c>
    </row>
    <row r="551" spans="1:16" x14ac:dyDescent="0.2">
      <c r="A551" s="10">
        <v>537</v>
      </c>
      <c r="B551" s="15" t="s">
        <v>657</v>
      </c>
      <c r="C551" s="15" t="s">
        <v>295</v>
      </c>
      <c r="D551" s="27" t="str">
        <f>VLOOKUP(B551,'TAX INFO'!$B$2:$G$874,3,0)</f>
        <v xml:space="preserve">SMGP Kabankalan Power Co. Ltd. </v>
      </c>
      <c r="E551" s="27" t="str">
        <f>VLOOKUP(B551,'TAX INFO'!$B$2:$G$874,5,0)</f>
        <v>009-064-992-000</v>
      </c>
      <c r="F551" s="15" t="s">
        <v>385</v>
      </c>
      <c r="G551" s="15" t="s">
        <v>383</v>
      </c>
      <c r="H551" s="16" t="s">
        <v>384</v>
      </c>
      <c r="I551" s="15" t="s">
        <v>384</v>
      </c>
      <c r="J551" s="16" t="s">
        <v>384</v>
      </c>
      <c r="K551" s="18">
        <v>3059.16</v>
      </c>
      <c r="L551" s="19">
        <v>0</v>
      </c>
      <c r="M551" s="19">
        <v>367.1</v>
      </c>
      <c r="N551" s="19">
        <v>-61.18</v>
      </c>
      <c r="O551" s="90">
        <f>SUM(K551:N551)</f>
        <v>3365.08</v>
      </c>
      <c r="P551" s="78">
        <v>13364</v>
      </c>
    </row>
    <row r="552" spans="1:16" x14ac:dyDescent="0.2">
      <c r="A552" s="10">
        <v>538</v>
      </c>
      <c r="B552" s="15" t="s">
        <v>658</v>
      </c>
      <c r="C552" s="15" t="s">
        <v>658</v>
      </c>
      <c r="D552" s="27" t="str">
        <f>VLOOKUP(B552,'TAX INFO'!$B$2:$G$874,3,0)</f>
        <v xml:space="preserve">Surallah Power Generation Inc. </v>
      </c>
      <c r="E552" s="27" t="str">
        <f>VLOOKUP(B552,'TAX INFO'!$B$2:$G$874,5,0)</f>
        <v>009-515-845-000</v>
      </c>
      <c r="F552" s="15" t="s">
        <v>382</v>
      </c>
      <c r="G552" s="15" t="s">
        <v>384</v>
      </c>
      <c r="H552" s="16" t="s">
        <v>383</v>
      </c>
      <c r="I552" s="15" t="s">
        <v>383</v>
      </c>
      <c r="J552" s="16" t="s">
        <v>383</v>
      </c>
      <c r="K552" s="18">
        <v>0</v>
      </c>
      <c r="L552" s="19">
        <v>0.41</v>
      </c>
      <c r="M552" s="19">
        <v>0</v>
      </c>
      <c r="N552" s="19">
        <v>0</v>
      </c>
      <c r="O552" s="90">
        <f>SUM(K552:N552)</f>
        <v>0.41</v>
      </c>
      <c r="P552" s="78">
        <v>13365</v>
      </c>
    </row>
    <row r="553" spans="1:16" x14ac:dyDescent="0.2">
      <c r="A553" s="10">
        <v>539</v>
      </c>
      <c r="B553" s="15" t="s">
        <v>659</v>
      </c>
      <c r="C553" s="15" t="s">
        <v>659</v>
      </c>
      <c r="D553" s="27" t="str">
        <f>VLOOKUP(B553,'TAX INFO'!$B$2:$G$874,3,0)</f>
        <v xml:space="preserve">South Premiere Power Corporation </v>
      </c>
      <c r="E553" s="27" t="str">
        <f>VLOOKUP(B553,'TAX INFO'!$B$2:$G$874,5,0)</f>
        <v>227-308-464-000</v>
      </c>
      <c r="F553" s="15" t="s">
        <v>382</v>
      </c>
      <c r="G553" s="15" t="s">
        <v>383</v>
      </c>
      <c r="H553" s="16" t="s">
        <v>384</v>
      </c>
      <c r="I553" s="15" t="s">
        <v>384</v>
      </c>
      <c r="J553" s="16" t="s">
        <v>384</v>
      </c>
      <c r="K553" s="18">
        <v>310009.08</v>
      </c>
      <c r="L553" s="19">
        <v>0</v>
      </c>
      <c r="M553" s="19">
        <v>37201.089999999997</v>
      </c>
      <c r="N553" s="19">
        <v>-6200.18</v>
      </c>
      <c r="O553" s="90">
        <f>SUM(K553:N553)</f>
        <v>341009.99000000005</v>
      </c>
      <c r="P553" s="78">
        <v>13366</v>
      </c>
    </row>
    <row r="554" spans="1:16" x14ac:dyDescent="0.2">
      <c r="A554" s="10">
        <v>540</v>
      </c>
      <c r="B554" s="15" t="s">
        <v>659</v>
      </c>
      <c r="C554" s="15" t="s">
        <v>660</v>
      </c>
      <c r="D554" s="27" t="str">
        <f>VLOOKUP(B554,'TAX INFO'!$B$2:$G$874,3,0)</f>
        <v xml:space="preserve">South Premiere Power Corporation </v>
      </c>
      <c r="E554" s="27" t="str">
        <f>VLOOKUP(B554,'TAX INFO'!$B$2:$G$874,5,0)</f>
        <v>227-308-464-000</v>
      </c>
      <c r="F554" s="15" t="s">
        <v>385</v>
      </c>
      <c r="G554" s="15" t="s">
        <v>383</v>
      </c>
      <c r="H554" s="16" t="s">
        <v>384</v>
      </c>
      <c r="I554" s="15" t="s">
        <v>384</v>
      </c>
      <c r="J554" s="16" t="s">
        <v>384</v>
      </c>
      <c r="K554" s="18">
        <v>510.05</v>
      </c>
      <c r="L554" s="19">
        <v>0</v>
      </c>
      <c r="M554" s="19">
        <v>61.21</v>
      </c>
      <c r="N554" s="19">
        <v>-10.199999999999999</v>
      </c>
      <c r="O554" s="90">
        <f>SUM(K554:N554)</f>
        <v>561.05999999999995</v>
      </c>
      <c r="P554" s="78">
        <v>13366</v>
      </c>
    </row>
    <row r="555" spans="1:16" x14ac:dyDescent="0.2">
      <c r="A555" s="10">
        <v>541</v>
      </c>
      <c r="B555" s="15" t="s">
        <v>343</v>
      </c>
      <c r="C555" s="15" t="s">
        <v>343</v>
      </c>
      <c r="D555" s="27" t="str">
        <f>VLOOKUP(B555,'TAX INFO'!$B$2:$G$874,3,0)</f>
        <v>Sta. Clara Power Corporation</v>
      </c>
      <c r="E555" s="27" t="str">
        <f>VLOOKUP(B555,'TAX INFO'!$B$2:$G$874,5,0)</f>
        <v>228-833-810-000</v>
      </c>
      <c r="F555" s="15" t="s">
        <v>382</v>
      </c>
      <c r="G555" s="15" t="s">
        <v>383</v>
      </c>
      <c r="H555" s="16" t="s">
        <v>383</v>
      </c>
      <c r="I555" s="15" t="s">
        <v>383</v>
      </c>
      <c r="J555" s="16" t="s">
        <v>383</v>
      </c>
      <c r="K555" s="18">
        <v>0</v>
      </c>
      <c r="L555" s="19">
        <v>18.37</v>
      </c>
      <c r="M555" s="19">
        <v>0</v>
      </c>
      <c r="N555" s="19">
        <v>-0.37</v>
      </c>
      <c r="O555" s="90">
        <f>SUM(K555:N555)</f>
        <v>18</v>
      </c>
      <c r="P555" s="78">
        <v>13367</v>
      </c>
    </row>
    <row r="556" spans="1:16" x14ac:dyDescent="0.2">
      <c r="A556" s="10">
        <v>542</v>
      </c>
      <c r="B556" s="15" t="s">
        <v>343</v>
      </c>
      <c r="C556" s="15" t="s">
        <v>344</v>
      </c>
      <c r="D556" s="27" t="str">
        <f>VLOOKUP(B556,'TAX INFO'!$B$2:$G$874,3,0)</f>
        <v>Sta. Clara Power Corporation</v>
      </c>
      <c r="E556" s="27" t="str">
        <f>VLOOKUP(B556,'TAX INFO'!$B$2:$G$874,5,0)</f>
        <v>228-833-810-000</v>
      </c>
      <c r="F556" s="15" t="s">
        <v>382</v>
      </c>
      <c r="G556" s="15" t="s">
        <v>383</v>
      </c>
      <c r="H556" s="16" t="s">
        <v>383</v>
      </c>
      <c r="I556" s="15" t="s">
        <v>383</v>
      </c>
      <c r="J556" s="16" t="s">
        <v>383</v>
      </c>
      <c r="K556" s="18">
        <v>0</v>
      </c>
      <c r="L556" s="19">
        <v>2.4300000000000002</v>
      </c>
      <c r="M556" s="19">
        <v>0</v>
      </c>
      <c r="N556" s="19">
        <v>-0.05</v>
      </c>
      <c r="O556" s="90">
        <f>SUM(K556:N556)</f>
        <v>2.3800000000000003</v>
      </c>
      <c r="P556" s="78">
        <v>13367</v>
      </c>
    </row>
    <row r="557" spans="1:16" x14ac:dyDescent="0.2">
      <c r="A557" s="10">
        <v>543</v>
      </c>
      <c r="B557" s="15" t="s">
        <v>343</v>
      </c>
      <c r="C557" s="15" t="s">
        <v>345</v>
      </c>
      <c r="D557" s="27" t="str">
        <f>VLOOKUP(B557,'TAX INFO'!$B$2:$G$874,3,0)</f>
        <v>Sta. Clara Power Corporation</v>
      </c>
      <c r="E557" s="27" t="str">
        <f>VLOOKUP(B557,'TAX INFO'!$B$2:$G$874,5,0)</f>
        <v>228-833-810-000</v>
      </c>
      <c r="F557" s="15" t="s">
        <v>385</v>
      </c>
      <c r="G557" s="15" t="s">
        <v>383</v>
      </c>
      <c r="H557" s="16" t="s">
        <v>383</v>
      </c>
      <c r="I557" s="15" t="s">
        <v>383</v>
      </c>
      <c r="J557" s="16" t="s">
        <v>383</v>
      </c>
      <c r="K557" s="18">
        <v>0</v>
      </c>
      <c r="L557" s="19">
        <v>5.93</v>
      </c>
      <c r="M557" s="19">
        <v>0</v>
      </c>
      <c r="N557" s="19">
        <v>-0.12</v>
      </c>
      <c r="O557" s="90">
        <f>SUM(K557:N557)</f>
        <v>5.81</v>
      </c>
      <c r="P557" s="78">
        <v>13367</v>
      </c>
    </row>
    <row r="558" spans="1:16" x14ac:dyDescent="0.2">
      <c r="A558" s="10">
        <v>544</v>
      </c>
      <c r="B558" s="15" t="s">
        <v>311</v>
      </c>
      <c r="C558" s="15" t="s">
        <v>311</v>
      </c>
      <c r="D558" s="27" t="str">
        <f>VLOOKUP(B558,'TAX INFO'!$B$2:$G$874,3,0)</f>
        <v xml:space="preserve">Sultan Kudarat Electric Cooperative, Inc. </v>
      </c>
      <c r="E558" s="27" t="str">
        <f>VLOOKUP(B558,'TAX INFO'!$B$2:$G$874,5,0)</f>
        <v>000582966000</v>
      </c>
      <c r="F558" s="15" t="s">
        <v>385</v>
      </c>
      <c r="G558" s="15" t="s">
        <v>383</v>
      </c>
      <c r="H558" s="16" t="s">
        <v>383</v>
      </c>
      <c r="I558" s="15" t="s">
        <v>384</v>
      </c>
      <c r="J558" s="16" t="s">
        <v>384</v>
      </c>
      <c r="K558" s="18">
        <v>518.74</v>
      </c>
      <c r="L558" s="19">
        <v>0</v>
      </c>
      <c r="M558" s="19">
        <v>62.25</v>
      </c>
      <c r="N558" s="19">
        <v>-10.37</v>
      </c>
      <c r="O558" s="90">
        <f>SUM(K558:N558)</f>
        <v>570.62</v>
      </c>
      <c r="P558" s="78">
        <v>13368</v>
      </c>
    </row>
    <row r="559" spans="1:16" x14ac:dyDescent="0.2">
      <c r="A559" s="10">
        <v>545</v>
      </c>
      <c r="B559" s="15" t="s">
        <v>356</v>
      </c>
      <c r="C559" s="15" t="s">
        <v>356</v>
      </c>
      <c r="D559" s="27" t="str">
        <f>VLOOKUP(B559,'TAX INFO'!$B$2:$G$874,3,0)</f>
        <v xml:space="preserve">Supreme Power Corporation </v>
      </c>
      <c r="E559" s="27" t="str">
        <f>VLOOKUP(B559,'TAX INFO'!$B$2:$G$874,5,0)</f>
        <v>008-524-898-000</v>
      </c>
      <c r="F559" s="15" t="s">
        <v>382</v>
      </c>
      <c r="G559" s="15" t="s">
        <v>383</v>
      </c>
      <c r="H559" s="16" t="s">
        <v>384</v>
      </c>
      <c r="I559" s="15" t="s">
        <v>384</v>
      </c>
      <c r="J559" s="16" t="s">
        <v>384</v>
      </c>
      <c r="K559" s="18">
        <v>10.31</v>
      </c>
      <c r="L559" s="19">
        <v>0</v>
      </c>
      <c r="M559" s="19">
        <v>1.24</v>
      </c>
      <c r="N559" s="19">
        <v>-0.21</v>
      </c>
      <c r="O559" s="90">
        <f>SUM(K559:N559)</f>
        <v>11.34</v>
      </c>
      <c r="P559" s="78">
        <v>13369</v>
      </c>
    </row>
    <row r="560" spans="1:16" x14ac:dyDescent="0.2">
      <c r="A560" s="10">
        <v>546</v>
      </c>
      <c r="B560" s="15" t="s">
        <v>357</v>
      </c>
      <c r="C560" s="15" t="s">
        <v>357</v>
      </c>
      <c r="D560" s="27" t="str">
        <f>VLOOKUP(B560,'TAX INFO'!$B$2:$G$874,3,0)</f>
        <v xml:space="preserve">Surigao del Norte Electric Cooperative, Inc. </v>
      </c>
      <c r="E560" s="27" t="str">
        <f>VLOOKUP(B560,'TAX INFO'!$B$2:$G$874,5,0)</f>
        <v>000-998-653-000</v>
      </c>
      <c r="F560" s="15" t="s">
        <v>385</v>
      </c>
      <c r="G560" s="15" t="s">
        <v>383</v>
      </c>
      <c r="H560" s="16" t="s">
        <v>383</v>
      </c>
      <c r="I560" s="15" t="s">
        <v>384</v>
      </c>
      <c r="J560" s="16" t="s">
        <v>384</v>
      </c>
      <c r="K560" s="18">
        <v>2210.81</v>
      </c>
      <c r="L560" s="19">
        <v>0</v>
      </c>
      <c r="M560" s="19">
        <v>265.3</v>
      </c>
      <c r="N560" s="19">
        <v>-44.22</v>
      </c>
      <c r="O560" s="90">
        <f>SUM(K560:N560)</f>
        <v>2431.8900000000003</v>
      </c>
      <c r="P560" s="78">
        <v>13370</v>
      </c>
    </row>
    <row r="561" spans="1:16" x14ac:dyDescent="0.2">
      <c r="A561" s="10">
        <v>547</v>
      </c>
      <c r="B561" s="15" t="s">
        <v>358</v>
      </c>
      <c r="C561" s="15" t="s">
        <v>358</v>
      </c>
      <c r="D561" s="27" t="str">
        <f>VLOOKUP(B561,'TAX INFO'!$B$2:$G$874,3,0)</f>
        <v xml:space="preserve">Surigao del Sur I Electric Cooperative, Inc. </v>
      </c>
      <c r="E561" s="27" t="str">
        <f>VLOOKUP(B561,'TAX INFO'!$B$2:$G$874,5,0)</f>
        <v>000-955-094-000</v>
      </c>
      <c r="F561" s="15" t="s">
        <v>385</v>
      </c>
      <c r="G561" s="15" t="s">
        <v>383</v>
      </c>
      <c r="H561" s="16" t="s">
        <v>383</v>
      </c>
      <c r="I561" s="15" t="s">
        <v>384</v>
      </c>
      <c r="J561" s="16" t="s">
        <v>384</v>
      </c>
      <c r="K561" s="18">
        <v>567.29</v>
      </c>
      <c r="L561" s="19">
        <v>0</v>
      </c>
      <c r="M561" s="19">
        <v>68.069999999999993</v>
      </c>
      <c r="N561" s="19">
        <v>-11.35</v>
      </c>
      <c r="O561" s="90">
        <f>SUM(K561:N561)</f>
        <v>624.00999999999988</v>
      </c>
      <c r="P561" s="78">
        <v>13371</v>
      </c>
    </row>
    <row r="562" spans="1:16" x14ac:dyDescent="0.2">
      <c r="A562" s="10">
        <v>548</v>
      </c>
      <c r="B562" s="15" t="s">
        <v>312</v>
      </c>
      <c r="C562" s="15" t="s">
        <v>312</v>
      </c>
      <c r="D562" s="27" t="str">
        <f>VLOOKUP(B562,'TAX INFO'!$B$2:$G$874,3,0)</f>
        <v xml:space="preserve">Surigao del Sur II Electric Cooperative, Inc. </v>
      </c>
      <c r="E562" s="27" t="str">
        <f>VLOOKUP(B562,'TAX INFO'!$B$2:$G$874,5,0)</f>
        <v>000-955-107-000</v>
      </c>
      <c r="F562" s="15" t="s">
        <v>385</v>
      </c>
      <c r="G562" s="15" t="s">
        <v>383</v>
      </c>
      <c r="H562" s="16" t="s">
        <v>384</v>
      </c>
      <c r="I562" s="15" t="s">
        <v>384</v>
      </c>
      <c r="J562" s="16" t="s">
        <v>384</v>
      </c>
      <c r="K562" s="18">
        <v>2415.35</v>
      </c>
      <c r="L562" s="19">
        <v>0</v>
      </c>
      <c r="M562" s="19">
        <v>289.83999999999997</v>
      </c>
      <c r="N562" s="19">
        <v>-48.31</v>
      </c>
      <c r="O562" s="90">
        <f>SUM(K562:N562)</f>
        <v>2656.88</v>
      </c>
      <c r="P562" s="78">
        <v>13372</v>
      </c>
    </row>
    <row r="563" spans="1:16" x14ac:dyDescent="0.2">
      <c r="A563" s="10">
        <v>549</v>
      </c>
      <c r="B563" s="15" t="s">
        <v>354</v>
      </c>
      <c r="C563" s="15" t="s">
        <v>354</v>
      </c>
      <c r="D563" s="27" t="str">
        <f>VLOOKUP(B563,'TAX INFO'!$B$2:$G$874,3,0)</f>
        <v xml:space="preserve">Sunwest Water and Electric Company 2, Inc. </v>
      </c>
      <c r="E563" s="27" t="str">
        <f>VLOOKUP(B563,'TAX INFO'!$B$2:$G$874,5,0)</f>
        <v>005-770-958-000</v>
      </c>
      <c r="F563" s="15" t="s">
        <v>382</v>
      </c>
      <c r="G563" s="15" t="s">
        <v>384</v>
      </c>
      <c r="H563" s="16" t="s">
        <v>384</v>
      </c>
      <c r="I563" s="15" t="s">
        <v>383</v>
      </c>
      <c r="J563" s="16" t="s">
        <v>383</v>
      </c>
      <c r="K563" s="18">
        <v>0</v>
      </c>
      <c r="L563" s="19">
        <v>0.47</v>
      </c>
      <c r="M563" s="19">
        <v>0</v>
      </c>
      <c r="N563" s="19">
        <v>0</v>
      </c>
      <c r="O563" s="90">
        <f>SUM(K563:N563)</f>
        <v>0.47</v>
      </c>
      <c r="P563" s="78">
        <v>13373</v>
      </c>
    </row>
    <row r="564" spans="1:16" x14ac:dyDescent="0.2">
      <c r="A564" s="10">
        <v>550</v>
      </c>
      <c r="B564" s="15" t="s">
        <v>354</v>
      </c>
      <c r="C564" s="15" t="s">
        <v>355</v>
      </c>
      <c r="D564" s="27" t="str">
        <f>VLOOKUP(B564,'TAX INFO'!$B$2:$G$874,3,0)</f>
        <v xml:space="preserve">Sunwest Water and Electric Company 2, Inc. </v>
      </c>
      <c r="E564" s="27" t="str">
        <f>VLOOKUP(B564,'TAX INFO'!$B$2:$G$874,5,0)</f>
        <v>005-770-958-000</v>
      </c>
      <c r="F564" s="15" t="s">
        <v>385</v>
      </c>
      <c r="G564" s="15" t="s">
        <v>384</v>
      </c>
      <c r="H564" s="16" t="s">
        <v>384</v>
      </c>
      <c r="I564" s="15" t="s">
        <v>383</v>
      </c>
      <c r="J564" s="16" t="s">
        <v>383</v>
      </c>
      <c r="K564" s="18">
        <v>0</v>
      </c>
      <c r="L564" s="19">
        <v>0.56999999999999995</v>
      </c>
      <c r="M564" s="19">
        <v>0</v>
      </c>
      <c r="N564" s="19">
        <v>0</v>
      </c>
      <c r="O564" s="90">
        <f>SUM(K564:N564)</f>
        <v>0.56999999999999995</v>
      </c>
      <c r="P564" s="78">
        <v>13373</v>
      </c>
    </row>
    <row r="565" spans="1:16" x14ac:dyDescent="0.2">
      <c r="A565" s="10">
        <v>551</v>
      </c>
      <c r="B565" s="15" t="s">
        <v>359</v>
      </c>
      <c r="C565" s="15" t="s">
        <v>359</v>
      </c>
      <c r="D565" s="27" t="str">
        <f>VLOOKUP(B565,'TAX INFO'!$B$2:$G$874,3,0)</f>
        <v>Taft HydroEnergy Corporation</v>
      </c>
      <c r="E565" s="27" t="str">
        <f>VLOOKUP(B565,'TAX INFO'!$B$2:$G$874,5,0)</f>
        <v>009-712-420-000</v>
      </c>
      <c r="F565" s="15" t="s">
        <v>382</v>
      </c>
      <c r="G565" s="15" t="s">
        <v>383</v>
      </c>
      <c r="H565" s="16" t="s">
        <v>383</v>
      </c>
      <c r="I565" s="15" t="s">
        <v>383</v>
      </c>
      <c r="J565" s="16" t="s">
        <v>383</v>
      </c>
      <c r="K565" s="18">
        <v>0</v>
      </c>
      <c r="L565" s="19">
        <v>88.14</v>
      </c>
      <c r="M565" s="19">
        <v>0</v>
      </c>
      <c r="N565" s="19">
        <v>-1.76</v>
      </c>
      <c r="O565" s="90">
        <f>SUM(K565:N565)</f>
        <v>86.38</v>
      </c>
      <c r="P565" s="78">
        <v>13374</v>
      </c>
    </row>
    <row r="566" spans="1:16" x14ac:dyDescent="0.2">
      <c r="A566" s="10">
        <v>552</v>
      </c>
      <c r="B566" s="15" t="s">
        <v>359</v>
      </c>
      <c r="C566" s="15" t="s">
        <v>360</v>
      </c>
      <c r="D566" s="27" t="str">
        <f>VLOOKUP(B566,'TAX INFO'!$B$2:$G$874,3,0)</f>
        <v>Taft HydroEnergy Corporation</v>
      </c>
      <c r="E566" s="27" t="str">
        <f>VLOOKUP(B566,'TAX INFO'!$B$2:$G$874,5,0)</f>
        <v>009-712-420-000</v>
      </c>
      <c r="F566" s="15" t="s">
        <v>385</v>
      </c>
      <c r="G566" s="15" t="s">
        <v>383</v>
      </c>
      <c r="H566" s="16" t="s">
        <v>383</v>
      </c>
      <c r="I566" s="15" t="s">
        <v>383</v>
      </c>
      <c r="J566" s="16" t="s">
        <v>383</v>
      </c>
      <c r="K566" s="18">
        <v>0</v>
      </c>
      <c r="L566" s="19">
        <v>0.24</v>
      </c>
      <c r="M566" s="19">
        <v>0</v>
      </c>
      <c r="N566" s="19">
        <v>0</v>
      </c>
      <c r="O566" s="90">
        <f>SUM(K566:N566)</f>
        <v>0.24</v>
      </c>
      <c r="P566" s="78">
        <v>13374</v>
      </c>
    </row>
    <row r="567" spans="1:16" x14ac:dyDescent="0.2">
      <c r="A567" s="10">
        <v>553</v>
      </c>
      <c r="B567" s="15" t="s">
        <v>661</v>
      </c>
      <c r="C567" s="15" t="s">
        <v>661</v>
      </c>
      <c r="D567" s="27" t="str">
        <f>VLOOKUP(B567,'TAX INFO'!$B$2:$G$874,3,0)</f>
        <v>BULACAN POWER GENERATION CORPORATION</v>
      </c>
      <c r="E567" s="27" t="str">
        <f>VLOOKUP(B567,'TAX INFO'!$B$2:$G$874,5,0)</f>
        <v>004-523-557-000</v>
      </c>
      <c r="F567" s="15" t="s">
        <v>382</v>
      </c>
      <c r="G567" s="15" t="s">
        <v>383</v>
      </c>
      <c r="H567" s="16" t="s">
        <v>384</v>
      </c>
      <c r="I567" s="15" t="s">
        <v>384</v>
      </c>
      <c r="J567" s="16" t="s">
        <v>384</v>
      </c>
      <c r="K567" s="18">
        <v>0</v>
      </c>
      <c r="L567" s="19">
        <v>0</v>
      </c>
      <c r="M567" s="19">
        <v>0</v>
      </c>
      <c r="N567" s="19">
        <v>0</v>
      </c>
      <c r="O567" s="90">
        <f>SUM(K567:N567)</f>
        <v>0</v>
      </c>
      <c r="P567" s="78">
        <v>13375</v>
      </c>
    </row>
    <row r="568" spans="1:16" x14ac:dyDescent="0.2">
      <c r="A568" s="10">
        <v>554</v>
      </c>
      <c r="B568" s="15" t="s">
        <v>661</v>
      </c>
      <c r="C568" s="15" t="s">
        <v>93</v>
      </c>
      <c r="D568" s="27" t="str">
        <f>VLOOKUP(B568,'TAX INFO'!$B$2:$G$874,3,0)</f>
        <v>BULACAN POWER GENERATION CORPORATION</v>
      </c>
      <c r="E568" s="27" t="str">
        <f>VLOOKUP(B568,'TAX INFO'!$B$2:$G$874,5,0)</f>
        <v>004-523-557-000</v>
      </c>
      <c r="F568" s="15" t="s">
        <v>385</v>
      </c>
      <c r="G568" s="15" t="s">
        <v>383</v>
      </c>
      <c r="H568" s="16" t="s">
        <v>384</v>
      </c>
      <c r="I568" s="15" t="s">
        <v>384</v>
      </c>
      <c r="J568" s="16" t="s">
        <v>384</v>
      </c>
      <c r="K568" s="18">
        <v>446.7</v>
      </c>
      <c r="L568" s="19">
        <v>0</v>
      </c>
      <c r="M568" s="19">
        <v>53.6</v>
      </c>
      <c r="N568" s="19">
        <v>-8.93</v>
      </c>
      <c r="O568" s="90">
        <f>SUM(K568:N568)</f>
        <v>491.37</v>
      </c>
      <c r="P568" s="78">
        <v>13375</v>
      </c>
    </row>
    <row r="569" spans="1:16" x14ac:dyDescent="0.2">
      <c r="A569" s="10">
        <v>555</v>
      </c>
      <c r="B569" s="15" t="s">
        <v>662</v>
      </c>
      <c r="C569" s="15" t="s">
        <v>662</v>
      </c>
      <c r="D569" s="27" t="str">
        <f>VLOOKUP(B569,'TAX INFO'!$B$2:$G$874,3,0)</f>
        <v xml:space="preserve">Guimaras Wind Corporation </v>
      </c>
      <c r="E569" s="27" t="str">
        <f>VLOOKUP(B569,'TAX INFO'!$B$2:$G$874,5,0)</f>
        <v>004-500-956-000</v>
      </c>
      <c r="F569" s="15" t="s">
        <v>382</v>
      </c>
      <c r="G569" s="15" t="s">
        <v>383</v>
      </c>
      <c r="H569" s="16" t="s">
        <v>384</v>
      </c>
      <c r="I569" s="15" t="s">
        <v>383</v>
      </c>
      <c r="J569" s="16" t="s">
        <v>383</v>
      </c>
      <c r="K569" s="18">
        <v>0</v>
      </c>
      <c r="L569" s="19">
        <v>2.86</v>
      </c>
      <c r="M569" s="19">
        <v>0</v>
      </c>
      <c r="N569" s="19">
        <v>-0.06</v>
      </c>
      <c r="O569" s="90">
        <f>SUM(K569:N569)</f>
        <v>2.8</v>
      </c>
      <c r="P569" s="78">
        <v>13376</v>
      </c>
    </row>
    <row r="570" spans="1:16" x14ac:dyDescent="0.2">
      <c r="A570" s="10">
        <v>556</v>
      </c>
      <c r="B570" s="15" t="s">
        <v>662</v>
      </c>
      <c r="C570" s="15" t="s">
        <v>184</v>
      </c>
      <c r="D570" s="27" t="str">
        <f>VLOOKUP(B570,'TAX INFO'!$B$2:$G$874,3,0)</f>
        <v xml:space="preserve">Guimaras Wind Corporation </v>
      </c>
      <c r="E570" s="27" t="str">
        <f>VLOOKUP(B570,'TAX INFO'!$B$2:$G$874,5,0)</f>
        <v>004-500-956-000</v>
      </c>
      <c r="F570" s="15" t="s">
        <v>385</v>
      </c>
      <c r="G570" s="15" t="s">
        <v>383</v>
      </c>
      <c r="H570" s="16" t="s">
        <v>384</v>
      </c>
      <c r="I570" s="15" t="s">
        <v>383</v>
      </c>
      <c r="J570" s="16" t="s">
        <v>383</v>
      </c>
      <c r="K570" s="18">
        <v>0</v>
      </c>
      <c r="L570" s="19">
        <v>0.12</v>
      </c>
      <c r="M570" s="19">
        <v>0</v>
      </c>
      <c r="N570" s="19">
        <v>0</v>
      </c>
      <c r="O570" s="90">
        <f>SUM(K570:N570)</f>
        <v>0.12</v>
      </c>
      <c r="P570" s="78">
        <v>13376</v>
      </c>
    </row>
    <row r="571" spans="1:16" x14ac:dyDescent="0.2">
      <c r="A571" s="10">
        <v>557</v>
      </c>
      <c r="B571" s="15" t="s">
        <v>361</v>
      </c>
      <c r="C571" s="15" t="s">
        <v>361</v>
      </c>
      <c r="D571" s="27" t="str">
        <f>VLOOKUP(B571,'TAX INFO'!$B$2:$G$874,3,0)</f>
        <v xml:space="preserve">Tarlac I Electric Cooperative, Inc. </v>
      </c>
      <c r="E571" s="27" t="str">
        <f>VLOOKUP(B571,'TAX INFO'!$B$2:$G$874,5,0)</f>
        <v>000-543-781-000</v>
      </c>
      <c r="F571" s="15" t="s">
        <v>385</v>
      </c>
      <c r="G571" s="15" t="s">
        <v>383</v>
      </c>
      <c r="H571" s="16" t="s">
        <v>384</v>
      </c>
      <c r="I571" s="15" t="s">
        <v>384</v>
      </c>
      <c r="J571" s="16" t="s">
        <v>384</v>
      </c>
      <c r="K571" s="18">
        <v>34411.089999999997</v>
      </c>
      <c r="L571" s="19">
        <v>0</v>
      </c>
      <c r="M571" s="19">
        <v>4129.33</v>
      </c>
      <c r="N571" s="19">
        <v>-688.22</v>
      </c>
      <c r="O571" s="90">
        <f>SUM(K571:N571)</f>
        <v>37852.199999999997</v>
      </c>
      <c r="P571" s="78">
        <v>13377</v>
      </c>
    </row>
    <row r="572" spans="1:16" x14ac:dyDescent="0.2">
      <c r="A572" s="10">
        <v>558</v>
      </c>
      <c r="B572" s="15" t="s">
        <v>362</v>
      </c>
      <c r="C572" s="15" t="s">
        <v>362</v>
      </c>
      <c r="D572" s="27" t="str">
        <f>VLOOKUP(B572,'TAX INFO'!$B$2:$G$874,3,0)</f>
        <v xml:space="preserve">Tarlac II Electric Cooperative, Inc. </v>
      </c>
      <c r="E572" s="27" t="str">
        <f>VLOOKUP(B572,'TAX INFO'!$B$2:$G$874,5,0)</f>
        <v>000-543-815-000</v>
      </c>
      <c r="F572" s="15" t="s">
        <v>385</v>
      </c>
      <c r="G572" s="15" t="s">
        <v>383</v>
      </c>
      <c r="H572" s="16" t="s">
        <v>384</v>
      </c>
      <c r="I572" s="15" t="s">
        <v>384</v>
      </c>
      <c r="J572" s="16" t="s">
        <v>384</v>
      </c>
      <c r="K572" s="18">
        <v>23028.75</v>
      </c>
      <c r="L572" s="19">
        <v>0</v>
      </c>
      <c r="M572" s="19">
        <v>2763.45</v>
      </c>
      <c r="N572" s="19">
        <v>-460.58</v>
      </c>
      <c r="O572" s="90">
        <f>SUM(K572:N572)</f>
        <v>25331.62</v>
      </c>
      <c r="P572" s="78">
        <v>13378</v>
      </c>
    </row>
    <row r="573" spans="1:16" x14ac:dyDescent="0.2">
      <c r="A573" s="10">
        <v>559</v>
      </c>
      <c r="B573" s="15" t="s">
        <v>663</v>
      </c>
      <c r="C573" s="15" t="s">
        <v>663</v>
      </c>
      <c r="D573" s="27" t="str">
        <f>VLOOKUP(B573,'TAX INFO'!$B$2:$G$874,3,0)</f>
        <v xml:space="preserve">TeaM Energy Corporation </v>
      </c>
      <c r="E573" s="27" t="str">
        <f>VLOOKUP(B573,'TAX INFO'!$B$2:$G$874,5,0)</f>
        <v>001-726-870-000</v>
      </c>
      <c r="F573" s="15" t="s">
        <v>385</v>
      </c>
      <c r="G573" s="15" t="s">
        <v>383</v>
      </c>
      <c r="H573" s="16" t="s">
        <v>384</v>
      </c>
      <c r="I573" s="15" t="s">
        <v>384</v>
      </c>
      <c r="J573" s="16" t="s">
        <v>384</v>
      </c>
      <c r="K573" s="18">
        <v>8962.7099999999991</v>
      </c>
      <c r="L573" s="19">
        <v>0</v>
      </c>
      <c r="M573" s="19">
        <v>1075.53</v>
      </c>
      <c r="N573" s="19">
        <v>-179.25</v>
      </c>
      <c r="O573" s="90">
        <f>SUM(K573:N573)</f>
        <v>9858.99</v>
      </c>
      <c r="P573" s="78">
        <v>13379</v>
      </c>
    </row>
    <row r="574" spans="1:16" x14ac:dyDescent="0.2">
      <c r="A574" s="10">
        <v>560</v>
      </c>
      <c r="B574" s="15" t="s">
        <v>664</v>
      </c>
      <c r="C574" s="15" t="s">
        <v>664</v>
      </c>
      <c r="D574" s="27" t="str">
        <f>VLOOKUP(B574,'TAX INFO'!$B$2:$G$874,3,0)</f>
        <v>Tarlac Electric, Inc.</v>
      </c>
      <c r="E574" s="27" t="str">
        <f>VLOOKUP(B574,'TAX INFO'!$B$2:$G$874,5,0)</f>
        <v>004-070-881-000</v>
      </c>
      <c r="F574" s="15" t="s">
        <v>385</v>
      </c>
      <c r="G574" s="15" t="s">
        <v>383</v>
      </c>
      <c r="H574" s="16" t="s">
        <v>384</v>
      </c>
      <c r="I574" s="15" t="s">
        <v>384</v>
      </c>
      <c r="J574" s="16" t="s">
        <v>384</v>
      </c>
      <c r="K574" s="18">
        <v>20830.57</v>
      </c>
      <c r="L574" s="19">
        <v>0</v>
      </c>
      <c r="M574" s="19">
        <v>2499.67</v>
      </c>
      <c r="N574" s="19">
        <v>-416.61</v>
      </c>
      <c r="O574" s="90">
        <f>SUM(K574:N574)</f>
        <v>22913.629999999997</v>
      </c>
      <c r="P574" s="78">
        <v>13380</v>
      </c>
    </row>
    <row r="575" spans="1:16" x14ac:dyDescent="0.2">
      <c r="A575" s="10">
        <v>561</v>
      </c>
      <c r="B575" s="15" t="s">
        <v>665</v>
      </c>
      <c r="C575" s="15" t="s">
        <v>665</v>
      </c>
      <c r="D575" s="27" t="str">
        <f>VLOOKUP(B575,'TAX INFO'!$B$2:$G$874,3,0)</f>
        <v xml:space="preserve">Terasu Energy Inc. </v>
      </c>
      <c r="E575" s="27" t="str">
        <f>VLOOKUP(B575,'TAX INFO'!$B$2:$G$874,5,0)</f>
        <v>010-065-406-000</v>
      </c>
      <c r="F575" s="15" t="s">
        <v>382</v>
      </c>
      <c r="G575" s="15" t="s">
        <v>383</v>
      </c>
      <c r="H575" s="16" t="s">
        <v>383</v>
      </c>
      <c r="I575" s="15" t="s">
        <v>383</v>
      </c>
      <c r="J575" s="16" t="s">
        <v>383</v>
      </c>
      <c r="K575" s="18">
        <v>0</v>
      </c>
      <c r="L575" s="19">
        <v>7.59</v>
      </c>
      <c r="M575" s="19">
        <v>0</v>
      </c>
      <c r="N575" s="19">
        <v>-0.15</v>
      </c>
      <c r="O575" s="90">
        <f>SUM(K575:N575)</f>
        <v>7.4399999999999995</v>
      </c>
      <c r="P575" s="78">
        <v>13381</v>
      </c>
    </row>
    <row r="576" spans="1:16" x14ac:dyDescent="0.2">
      <c r="A576" s="10">
        <v>562</v>
      </c>
      <c r="B576" s="15" t="s">
        <v>665</v>
      </c>
      <c r="C576" s="15" t="s">
        <v>365</v>
      </c>
      <c r="D576" s="27" t="str">
        <f>VLOOKUP(B576,'TAX INFO'!$B$2:$G$874,3,0)</f>
        <v xml:space="preserve">Terasu Energy Inc. </v>
      </c>
      <c r="E576" s="27" t="str">
        <f>VLOOKUP(B576,'TAX INFO'!$B$2:$G$874,5,0)</f>
        <v>010-065-406-000</v>
      </c>
      <c r="F576" s="15" t="s">
        <v>385</v>
      </c>
      <c r="G576" s="15" t="s">
        <v>383</v>
      </c>
      <c r="H576" s="16" t="s">
        <v>383</v>
      </c>
      <c r="I576" s="15" t="s">
        <v>383</v>
      </c>
      <c r="J576" s="16" t="s">
        <v>383</v>
      </c>
      <c r="K576" s="18">
        <v>0</v>
      </c>
      <c r="L576" s="19">
        <v>97.74</v>
      </c>
      <c r="M576" s="19">
        <v>0</v>
      </c>
      <c r="N576" s="19">
        <v>-1.95</v>
      </c>
      <c r="O576" s="90">
        <f>SUM(K576:N576)</f>
        <v>95.789999999999992</v>
      </c>
      <c r="P576" s="78">
        <v>13381</v>
      </c>
    </row>
    <row r="577" spans="1:16" x14ac:dyDescent="0.2">
      <c r="A577" s="10">
        <v>563</v>
      </c>
      <c r="B577" s="15" t="s">
        <v>276</v>
      </c>
      <c r="C577" s="15" t="s">
        <v>285</v>
      </c>
      <c r="D577" s="27" t="str">
        <f>VLOOKUP(B577,'TAX INFO'!$B$2:$G$874,3,0)</f>
        <v xml:space="preserve">Power Sector Asset and Liabilities Management Corporation </v>
      </c>
      <c r="E577" s="27" t="str">
        <f>VLOOKUP(B577,'TAX INFO'!$B$2:$G$874,5,0)</f>
        <v>215-799-653-000</v>
      </c>
      <c r="F577" s="15" t="s">
        <v>385</v>
      </c>
      <c r="G577" s="15" t="s">
        <v>383</v>
      </c>
      <c r="H577" s="16" t="s">
        <v>384</v>
      </c>
      <c r="I577" s="15" t="s">
        <v>384</v>
      </c>
      <c r="J577" s="16" t="s">
        <v>384</v>
      </c>
      <c r="K577" s="18">
        <v>0.1</v>
      </c>
      <c r="L577" s="19">
        <v>0</v>
      </c>
      <c r="M577" s="19">
        <v>0.01</v>
      </c>
      <c r="N577" s="19">
        <v>0</v>
      </c>
      <c r="O577" s="90">
        <f>SUM(K577:N577)</f>
        <v>0.11</v>
      </c>
      <c r="P577" s="78">
        <v>13103</v>
      </c>
    </row>
    <row r="578" spans="1:16" x14ac:dyDescent="0.2">
      <c r="A578" s="10">
        <v>564</v>
      </c>
      <c r="B578" s="15" t="s">
        <v>666</v>
      </c>
      <c r="C578" s="15" t="s">
        <v>666</v>
      </c>
      <c r="D578" s="27" t="str">
        <f>VLOOKUP(B578,'TAX INFO'!$B$2:$G$874,3,0)</f>
        <v>Tibag Hydropower Corporation</v>
      </c>
      <c r="E578" s="27" t="str">
        <f>VLOOKUP(B578,'TAX INFO'!$B$2:$G$874,5,0)</f>
        <v>009-752-403-00000</v>
      </c>
      <c r="F578" s="15" t="s">
        <v>382</v>
      </c>
      <c r="G578" s="15" t="s">
        <v>383</v>
      </c>
      <c r="H578" s="16" t="s">
        <v>383</v>
      </c>
      <c r="I578" s="15" t="s">
        <v>383</v>
      </c>
      <c r="J578" s="16" t="s">
        <v>383</v>
      </c>
      <c r="K578" s="18">
        <v>0</v>
      </c>
      <c r="L578" s="19">
        <v>1.79</v>
      </c>
      <c r="M578" s="19">
        <v>0</v>
      </c>
      <c r="N578" s="19">
        <v>-0.04</v>
      </c>
      <c r="O578" s="90">
        <f>SUM(K578:N578)</f>
        <v>1.75</v>
      </c>
      <c r="P578" s="78">
        <v>13382</v>
      </c>
    </row>
    <row r="579" spans="1:16" x14ac:dyDescent="0.2">
      <c r="A579" s="10">
        <v>565</v>
      </c>
      <c r="B579" s="15" t="s">
        <v>666</v>
      </c>
      <c r="C579" s="15" t="s">
        <v>667</v>
      </c>
      <c r="D579" s="27" t="str">
        <f>VLOOKUP(B579,'TAX INFO'!$B$2:$G$874,3,0)</f>
        <v>Tibag Hydropower Corporation</v>
      </c>
      <c r="E579" s="27" t="str">
        <f>VLOOKUP(B579,'TAX INFO'!$B$2:$G$874,5,0)</f>
        <v>009-752-403-00000</v>
      </c>
      <c r="F579" s="15" t="s">
        <v>385</v>
      </c>
      <c r="G579" s="15" t="s">
        <v>383</v>
      </c>
      <c r="H579" s="16" t="s">
        <v>383</v>
      </c>
      <c r="I579" s="15" t="s">
        <v>383</v>
      </c>
      <c r="J579" s="16" t="s">
        <v>383</v>
      </c>
      <c r="K579" s="18">
        <v>0</v>
      </c>
      <c r="L579" s="19">
        <v>0.78</v>
      </c>
      <c r="M579" s="19">
        <v>0</v>
      </c>
      <c r="N579" s="19">
        <v>-0.02</v>
      </c>
      <c r="O579" s="90">
        <f>SUM(K579:N579)</f>
        <v>0.76</v>
      </c>
      <c r="P579" s="78">
        <v>13382</v>
      </c>
    </row>
    <row r="580" spans="1:16" x14ac:dyDescent="0.2">
      <c r="A580" s="10">
        <v>566</v>
      </c>
      <c r="B580" s="15" t="s">
        <v>413</v>
      </c>
      <c r="C580" s="15" t="s">
        <v>413</v>
      </c>
      <c r="D580" s="27" t="str">
        <f>VLOOKUP(B580,'TAX INFO'!$B$2:$G$874,3,0)</f>
        <v xml:space="preserve">Therma Luzon, Inc. </v>
      </c>
      <c r="E580" s="27" t="str">
        <f>VLOOKUP(B580,'TAX INFO'!$B$2:$G$874,5,0)</f>
        <v>266-567-164-000</v>
      </c>
      <c r="F580" s="15" t="s">
        <v>382</v>
      </c>
      <c r="G580" s="15" t="s">
        <v>383</v>
      </c>
      <c r="H580" s="16" t="s">
        <v>384</v>
      </c>
      <c r="I580" s="15" t="s">
        <v>384</v>
      </c>
      <c r="J580" s="16" t="s">
        <v>384</v>
      </c>
      <c r="K580" s="18">
        <v>110165.94</v>
      </c>
      <c r="L580" s="19">
        <v>0</v>
      </c>
      <c r="M580" s="19">
        <v>13219.91</v>
      </c>
      <c r="N580" s="19">
        <v>-2203.3200000000002</v>
      </c>
      <c r="O580" s="90">
        <f>SUM(K580:N580)</f>
        <v>121182.53</v>
      </c>
      <c r="P580" s="78">
        <v>13101</v>
      </c>
    </row>
    <row r="581" spans="1:16" x14ac:dyDescent="0.2">
      <c r="A581" s="10">
        <v>567</v>
      </c>
      <c r="B581" s="15" t="s">
        <v>413</v>
      </c>
      <c r="C581" s="15" t="s">
        <v>668</v>
      </c>
      <c r="D581" s="27" t="str">
        <f>VLOOKUP(B581,'TAX INFO'!$B$2:$G$874,3,0)</f>
        <v xml:space="preserve">Therma Luzon, Inc. </v>
      </c>
      <c r="E581" s="27" t="str">
        <f>VLOOKUP(B581,'TAX INFO'!$B$2:$G$874,5,0)</f>
        <v>266-567-164-000</v>
      </c>
      <c r="F581" s="15" t="s">
        <v>385</v>
      </c>
      <c r="G581" s="15" t="s">
        <v>383</v>
      </c>
      <c r="H581" s="16" t="s">
        <v>384</v>
      </c>
      <c r="I581" s="15" t="s">
        <v>384</v>
      </c>
      <c r="J581" s="16" t="s">
        <v>384</v>
      </c>
      <c r="K581" s="18">
        <v>11758.08</v>
      </c>
      <c r="L581" s="19">
        <v>0</v>
      </c>
      <c r="M581" s="19">
        <v>1410.97</v>
      </c>
      <c r="N581" s="19">
        <v>-235.16</v>
      </c>
      <c r="O581" s="90">
        <f>SUM(K581:N581)</f>
        <v>12933.89</v>
      </c>
      <c r="P581" s="78">
        <v>13101</v>
      </c>
    </row>
    <row r="582" spans="1:16" x14ac:dyDescent="0.2">
      <c r="A582" s="10">
        <v>568</v>
      </c>
      <c r="B582" s="15" t="s">
        <v>669</v>
      </c>
      <c r="C582" s="15" t="s">
        <v>669</v>
      </c>
      <c r="D582" s="27" t="str">
        <f>VLOOKUP(B582,'TAX INFO'!$B$2:$G$874,3,0)</f>
        <v xml:space="preserve">Therma Luzon, Inc. </v>
      </c>
      <c r="E582" s="27" t="str">
        <f>VLOOKUP(B582,'TAX INFO'!$B$2:$G$874,5,0)</f>
        <v>266-567-164-000</v>
      </c>
      <c r="F582" s="15" t="s">
        <v>385</v>
      </c>
      <c r="G582" s="15" t="s">
        <v>383</v>
      </c>
      <c r="H582" s="16" t="s">
        <v>384</v>
      </c>
      <c r="I582" s="15" t="s">
        <v>384</v>
      </c>
      <c r="J582" s="16" t="s">
        <v>384</v>
      </c>
      <c r="K582" s="18">
        <v>2505.67</v>
      </c>
      <c r="L582" s="19">
        <v>0</v>
      </c>
      <c r="M582" s="19">
        <v>300.68</v>
      </c>
      <c r="N582" s="19">
        <v>-50.11</v>
      </c>
      <c r="O582" s="90">
        <f>SUM(K582:N582)</f>
        <v>2756.24</v>
      </c>
      <c r="P582" s="78">
        <v>13101</v>
      </c>
    </row>
    <row r="583" spans="1:16" x14ac:dyDescent="0.2">
      <c r="A583" s="10">
        <v>569</v>
      </c>
      <c r="B583" s="15" t="s">
        <v>670</v>
      </c>
      <c r="C583" s="15" t="s">
        <v>670</v>
      </c>
      <c r="D583" s="27" t="str">
        <f>VLOOKUP(B583,'TAX INFO'!$B$2:$G$874,3,0)</f>
        <v xml:space="preserve">Therma Marine, Inc. </v>
      </c>
      <c r="E583" s="27" t="str">
        <f>VLOOKUP(B583,'TAX INFO'!$B$2:$G$874,5,0)</f>
        <v>267-090-070-00000</v>
      </c>
      <c r="F583" s="15" t="s">
        <v>382</v>
      </c>
      <c r="G583" s="15" t="s">
        <v>383</v>
      </c>
      <c r="H583" s="16" t="s">
        <v>384</v>
      </c>
      <c r="I583" s="15" t="s">
        <v>384</v>
      </c>
      <c r="J583" s="16" t="s">
        <v>384</v>
      </c>
      <c r="K583" s="18">
        <v>0</v>
      </c>
      <c r="L583" s="19">
        <v>0</v>
      </c>
      <c r="M583" s="19">
        <v>0</v>
      </c>
      <c r="N583" s="19">
        <v>0</v>
      </c>
      <c r="O583" s="90">
        <f>SUM(K583:N583)</f>
        <v>0</v>
      </c>
      <c r="P583" s="78">
        <v>13383</v>
      </c>
    </row>
    <row r="584" spans="1:16" x14ac:dyDescent="0.2">
      <c r="A584" s="10">
        <v>570</v>
      </c>
      <c r="B584" s="15" t="s">
        <v>670</v>
      </c>
      <c r="C584" s="15" t="s">
        <v>671</v>
      </c>
      <c r="D584" s="27" t="str">
        <f>VLOOKUP(B584,'TAX INFO'!$B$2:$G$874,3,0)</f>
        <v xml:space="preserve">Therma Marine, Inc. </v>
      </c>
      <c r="E584" s="27" t="str">
        <f>VLOOKUP(B584,'TAX INFO'!$B$2:$G$874,5,0)</f>
        <v>267-090-070-00000</v>
      </c>
      <c r="F584" s="15" t="s">
        <v>385</v>
      </c>
      <c r="G584" s="15" t="s">
        <v>383</v>
      </c>
      <c r="H584" s="16" t="s">
        <v>384</v>
      </c>
      <c r="I584" s="15" t="s">
        <v>384</v>
      </c>
      <c r="J584" s="16" t="s">
        <v>384</v>
      </c>
      <c r="K584" s="18">
        <v>2627.87</v>
      </c>
      <c r="L584" s="19">
        <v>0</v>
      </c>
      <c r="M584" s="19">
        <v>315.33999999999997</v>
      </c>
      <c r="N584" s="19">
        <v>-52.56</v>
      </c>
      <c r="O584" s="90">
        <f>SUM(K584:N584)</f>
        <v>2890.65</v>
      </c>
      <c r="P584" s="78">
        <v>13383</v>
      </c>
    </row>
    <row r="585" spans="1:16" x14ac:dyDescent="0.2">
      <c r="A585" s="10">
        <v>571</v>
      </c>
      <c r="B585" s="15" t="s">
        <v>672</v>
      </c>
      <c r="C585" s="15" t="s">
        <v>672</v>
      </c>
      <c r="D585" s="27" t="str">
        <f>VLOOKUP(B585,'TAX INFO'!$B$2:$G$874,3,0)</f>
        <v xml:space="preserve">Therma Mobile, Inc. </v>
      </c>
      <c r="E585" s="27" t="str">
        <f>VLOOKUP(B585,'TAX INFO'!$B$2:$G$874,5,0)</f>
        <v>266-566-116-000</v>
      </c>
      <c r="F585" s="15" t="s">
        <v>382</v>
      </c>
      <c r="G585" s="15" t="s">
        <v>383</v>
      </c>
      <c r="H585" s="16" t="s">
        <v>384</v>
      </c>
      <c r="I585" s="15" t="s">
        <v>384</v>
      </c>
      <c r="J585" s="16" t="s">
        <v>384</v>
      </c>
      <c r="K585" s="18">
        <v>0</v>
      </c>
      <c r="L585" s="19">
        <v>0</v>
      </c>
      <c r="M585" s="19">
        <v>0</v>
      </c>
      <c r="N585" s="19">
        <v>0</v>
      </c>
      <c r="O585" s="90">
        <f>SUM(K585:N585)</f>
        <v>0</v>
      </c>
      <c r="P585" s="100"/>
    </row>
    <row r="586" spans="1:16" x14ac:dyDescent="0.2">
      <c r="A586" s="10">
        <v>572</v>
      </c>
      <c r="B586" s="15" t="s">
        <v>445</v>
      </c>
      <c r="C586" s="15" t="s">
        <v>445</v>
      </c>
      <c r="D586" s="27" t="str">
        <f>VLOOKUP(B586,'TAX INFO'!$B$2:$G$874,3,0)</f>
        <v xml:space="preserve">Toledo Power Company </v>
      </c>
      <c r="E586" s="27" t="str">
        <f>VLOOKUP(B586,'TAX INFO'!$B$2:$G$874,5,0)</f>
        <v>003-883-626-000</v>
      </c>
      <c r="F586" s="15" t="s">
        <v>382</v>
      </c>
      <c r="G586" s="15" t="s">
        <v>383</v>
      </c>
      <c r="H586" s="16" t="s">
        <v>384</v>
      </c>
      <c r="I586" s="15" t="s">
        <v>384</v>
      </c>
      <c r="J586" s="16" t="s">
        <v>384</v>
      </c>
      <c r="K586" s="18">
        <v>1066.8900000000001</v>
      </c>
      <c r="L586" s="19">
        <v>0</v>
      </c>
      <c r="M586" s="19">
        <v>128.03</v>
      </c>
      <c r="N586" s="19">
        <v>-21.34</v>
      </c>
      <c r="O586" s="90">
        <f>SUM(K586:N586)</f>
        <v>1173.5800000000002</v>
      </c>
      <c r="P586" s="78">
        <v>13134</v>
      </c>
    </row>
    <row r="587" spans="1:16" x14ac:dyDescent="0.2">
      <c r="A587" s="10">
        <v>573</v>
      </c>
      <c r="B587" s="15" t="s">
        <v>445</v>
      </c>
      <c r="C587" s="15" t="s">
        <v>673</v>
      </c>
      <c r="D587" s="27" t="str">
        <f>VLOOKUP(B587,'TAX INFO'!$B$2:$G$874,3,0)</f>
        <v xml:space="preserve">Toledo Power Company </v>
      </c>
      <c r="E587" s="27" t="str">
        <f>VLOOKUP(B587,'TAX INFO'!$B$2:$G$874,5,0)</f>
        <v>003-883-626-000</v>
      </c>
      <c r="F587" s="15" t="s">
        <v>385</v>
      </c>
      <c r="G587" s="15" t="s">
        <v>383</v>
      </c>
      <c r="H587" s="16" t="s">
        <v>384</v>
      </c>
      <c r="I587" s="15" t="s">
        <v>384</v>
      </c>
      <c r="J587" s="16" t="s">
        <v>384</v>
      </c>
      <c r="K587" s="18">
        <v>608.46</v>
      </c>
      <c r="L587" s="19">
        <v>0</v>
      </c>
      <c r="M587" s="19">
        <v>73.02</v>
      </c>
      <c r="N587" s="19">
        <v>-12.17</v>
      </c>
      <c r="O587" s="90">
        <f>SUM(K587:N587)</f>
        <v>669.31000000000006</v>
      </c>
      <c r="P587" s="78">
        <v>13134</v>
      </c>
    </row>
    <row r="588" spans="1:16" x14ac:dyDescent="0.2">
      <c r="A588" s="92">
        <v>574</v>
      </c>
      <c r="B588" s="99" t="s">
        <v>1739</v>
      </c>
      <c r="C588" s="99" t="s">
        <v>1739</v>
      </c>
      <c r="D588" s="94" t="str">
        <f>VLOOKUP(B588,'TAX INFO'!$B$2:$G$874,3,0)</f>
        <v>TeaM (Philippines) Energy Corporation</v>
      </c>
      <c r="E588" s="94" t="str">
        <f>VLOOKUP(B588,'TAX INFO'!$B$2:$G$874,5,0)</f>
        <v>002-243-275-000</v>
      </c>
      <c r="F588" s="93" t="s">
        <v>385</v>
      </c>
      <c r="G588" s="93" t="s">
        <v>383</v>
      </c>
      <c r="H588" s="95" t="s">
        <v>384</v>
      </c>
      <c r="I588" s="93" t="s">
        <v>384</v>
      </c>
      <c r="J588" s="95" t="s">
        <v>384</v>
      </c>
      <c r="K588" s="96"/>
      <c r="L588" s="97"/>
      <c r="M588" s="97"/>
      <c r="N588" s="97"/>
      <c r="O588" s="98"/>
      <c r="P588" s="78">
        <v>13384</v>
      </c>
    </row>
    <row r="589" spans="1:16" x14ac:dyDescent="0.2">
      <c r="A589" s="10">
        <v>574</v>
      </c>
      <c r="B589" s="15" t="s">
        <v>363</v>
      </c>
      <c r="C589" s="15" t="s">
        <v>363</v>
      </c>
      <c r="D589" s="27" t="str">
        <f>VLOOKUP(B589,'TAX INFO'!$B$2:$G$874,3,0)</f>
        <v>TeaM (Philippines) Energy Corporation</v>
      </c>
      <c r="E589" s="27" t="str">
        <f>VLOOKUP(B589,'TAX INFO'!$B$2:$G$874,5,0)</f>
        <v>002-243-275-000</v>
      </c>
      <c r="F589" s="15" t="s">
        <v>385</v>
      </c>
      <c r="G589" s="15" t="s">
        <v>383</v>
      </c>
      <c r="H589" s="16" t="s">
        <v>384</v>
      </c>
      <c r="I589" s="15" t="s">
        <v>384</v>
      </c>
      <c r="J589" s="16" t="s">
        <v>384</v>
      </c>
      <c r="K589" s="18">
        <v>12090.96</v>
      </c>
      <c r="L589" s="19">
        <v>0</v>
      </c>
      <c r="M589" s="19">
        <v>1450.92</v>
      </c>
      <c r="N589" s="19">
        <v>-241.82</v>
      </c>
      <c r="O589" s="90">
        <f>SUM(K589:N589)</f>
        <v>13300.06</v>
      </c>
      <c r="P589" s="78">
        <v>13384</v>
      </c>
    </row>
    <row r="590" spans="1:16" x14ac:dyDescent="0.2">
      <c r="A590" s="10">
        <v>575</v>
      </c>
      <c r="B590" s="15" t="s">
        <v>363</v>
      </c>
      <c r="C590" s="15" t="s">
        <v>364</v>
      </c>
      <c r="D590" s="27" t="str">
        <f>VLOOKUP(B590,'TAX INFO'!$B$2:$G$874,3,0)</f>
        <v>TeaM (Philippines) Energy Corporation</v>
      </c>
      <c r="E590" s="27" t="str">
        <f>VLOOKUP(B590,'TAX INFO'!$B$2:$G$874,5,0)</f>
        <v>002-243-275-000</v>
      </c>
      <c r="F590" s="15" t="s">
        <v>385</v>
      </c>
      <c r="G590" s="15" t="s">
        <v>383</v>
      </c>
      <c r="H590" s="16" t="s">
        <v>384</v>
      </c>
      <c r="I590" s="15" t="s">
        <v>384</v>
      </c>
      <c r="J590" s="16" t="s">
        <v>384</v>
      </c>
      <c r="K590" s="18">
        <v>6218.39</v>
      </c>
      <c r="L590" s="19">
        <v>0</v>
      </c>
      <c r="M590" s="19">
        <v>746.21</v>
      </c>
      <c r="N590" s="19">
        <v>-124.37</v>
      </c>
      <c r="O590" s="90">
        <f>SUM(K590:N590)</f>
        <v>6840.2300000000005</v>
      </c>
      <c r="P590" s="78">
        <v>13384</v>
      </c>
    </row>
    <row r="591" spans="1:16" x14ac:dyDescent="0.2">
      <c r="A591" s="10">
        <v>576</v>
      </c>
      <c r="B591" s="15" t="s">
        <v>674</v>
      </c>
      <c r="C591" s="15" t="s">
        <v>674</v>
      </c>
      <c r="D591" s="27" t="str">
        <f>VLOOKUP(B591,'TAX INFO'!$B$2:$G$874,3,0)</f>
        <v xml:space="preserve">Therma Power -Visayas, Inc. </v>
      </c>
      <c r="E591" s="27" t="str">
        <f>VLOOKUP(B591,'TAX INFO'!$B$2:$G$874,5,0)</f>
        <v>006-893-449-000</v>
      </c>
      <c r="F591" s="15" t="s">
        <v>382</v>
      </c>
      <c r="G591" s="15" t="s">
        <v>383</v>
      </c>
      <c r="H591" s="16" t="s">
        <v>384</v>
      </c>
      <c r="I591" s="15" t="s">
        <v>384</v>
      </c>
      <c r="J591" s="16" t="s">
        <v>384</v>
      </c>
      <c r="K591" s="18">
        <v>0</v>
      </c>
      <c r="L591" s="19">
        <v>0</v>
      </c>
      <c r="M591" s="19">
        <v>0</v>
      </c>
      <c r="N591" s="19">
        <v>0</v>
      </c>
      <c r="O591" s="90">
        <f>SUM(K591:N591)</f>
        <v>0</v>
      </c>
      <c r="P591" s="78">
        <v>13385</v>
      </c>
    </row>
    <row r="592" spans="1:16" x14ac:dyDescent="0.2">
      <c r="A592" s="10">
        <v>577</v>
      </c>
      <c r="B592" s="15" t="s">
        <v>674</v>
      </c>
      <c r="C592" s="15" t="s">
        <v>675</v>
      </c>
      <c r="D592" s="27" t="str">
        <f>VLOOKUP(B592,'TAX INFO'!$B$2:$G$874,3,0)</f>
        <v xml:space="preserve">Therma Power -Visayas, Inc. </v>
      </c>
      <c r="E592" s="27" t="str">
        <f>VLOOKUP(B592,'TAX INFO'!$B$2:$G$874,5,0)</f>
        <v>006-893-449-000</v>
      </c>
      <c r="F592" s="15" t="s">
        <v>385</v>
      </c>
      <c r="G592" s="15" t="s">
        <v>383</v>
      </c>
      <c r="H592" s="16" t="s">
        <v>384</v>
      </c>
      <c r="I592" s="15" t="s">
        <v>384</v>
      </c>
      <c r="J592" s="16" t="s">
        <v>384</v>
      </c>
      <c r="K592" s="18">
        <v>430.17</v>
      </c>
      <c r="L592" s="19">
        <v>0</v>
      </c>
      <c r="M592" s="19">
        <v>51.62</v>
      </c>
      <c r="N592" s="19">
        <v>-8.6</v>
      </c>
      <c r="O592" s="90">
        <f>SUM(K592:N592)</f>
        <v>473.19</v>
      </c>
      <c r="P592" s="78">
        <v>13385</v>
      </c>
    </row>
    <row r="593" spans="1:16" x14ac:dyDescent="0.2">
      <c r="A593" s="10">
        <v>578</v>
      </c>
      <c r="B593" s="15" t="s">
        <v>369</v>
      </c>
      <c r="C593" s="15" t="s">
        <v>369</v>
      </c>
      <c r="D593" s="27" t="str">
        <f>VLOOKUP(B593,'TAX INFO'!$B$2:$G$874,3,0)</f>
        <v>Trustpower Corporation</v>
      </c>
      <c r="E593" s="27">
        <f>VLOOKUP(B593,'TAX INFO'!$B$2:$G$874,5,0)</f>
        <v>8734476000</v>
      </c>
      <c r="F593" s="15" t="s">
        <v>382</v>
      </c>
      <c r="G593" s="15" t="s">
        <v>383</v>
      </c>
      <c r="H593" s="16" t="s">
        <v>383</v>
      </c>
      <c r="I593" s="15" t="s">
        <v>383</v>
      </c>
      <c r="J593" s="16" t="s">
        <v>383</v>
      </c>
      <c r="K593" s="18">
        <v>0</v>
      </c>
      <c r="L593" s="19">
        <v>2.37</v>
      </c>
      <c r="M593" s="19">
        <v>0</v>
      </c>
      <c r="N593" s="19">
        <v>-0.05</v>
      </c>
      <c r="O593" s="90">
        <f>SUM(K593:N593)</f>
        <v>2.3200000000000003</v>
      </c>
      <c r="P593" s="78">
        <v>13386</v>
      </c>
    </row>
    <row r="594" spans="1:16" x14ac:dyDescent="0.2">
      <c r="A594" s="10">
        <v>579</v>
      </c>
      <c r="B594" s="15" t="s">
        <v>369</v>
      </c>
      <c r="C594" s="15" t="s">
        <v>370</v>
      </c>
      <c r="D594" s="27" t="str">
        <f>VLOOKUP(B594,'TAX INFO'!$B$2:$G$874,3,0)</f>
        <v>Trustpower Corporation</v>
      </c>
      <c r="E594" s="27">
        <f>VLOOKUP(B594,'TAX INFO'!$B$2:$G$874,5,0)</f>
        <v>8734476000</v>
      </c>
      <c r="F594" s="15" t="s">
        <v>385</v>
      </c>
      <c r="G594" s="15" t="s">
        <v>383</v>
      </c>
      <c r="H594" s="16" t="s">
        <v>383</v>
      </c>
      <c r="I594" s="15" t="s">
        <v>383</v>
      </c>
      <c r="J594" s="16" t="s">
        <v>383</v>
      </c>
      <c r="K594" s="18">
        <v>0</v>
      </c>
      <c r="L594" s="19">
        <v>47.63</v>
      </c>
      <c r="M594" s="19">
        <v>0</v>
      </c>
      <c r="N594" s="19">
        <v>-0.95</v>
      </c>
      <c r="O594" s="90">
        <f>SUM(K594:N594)</f>
        <v>46.68</v>
      </c>
      <c r="P594" s="78">
        <v>13386</v>
      </c>
    </row>
    <row r="595" spans="1:16" x14ac:dyDescent="0.2">
      <c r="A595" s="92">
        <v>580</v>
      </c>
      <c r="B595" s="93" t="s">
        <v>676</v>
      </c>
      <c r="C595" s="93" t="s">
        <v>676</v>
      </c>
      <c r="D595" s="94" t="str">
        <f>VLOOKUP(B595,'TAX INFO'!$B$2:$G$874,3,0)</f>
        <v xml:space="preserve">Team Sual Corporation </v>
      </c>
      <c r="E595" s="94" t="str">
        <f>VLOOKUP(B595,'TAX INFO'!$B$2:$G$874,5,0)</f>
        <v>003-841-103-000</v>
      </c>
      <c r="F595" s="93" t="s">
        <v>385</v>
      </c>
      <c r="G595" s="93" t="s">
        <v>383</v>
      </c>
      <c r="H595" s="95" t="s">
        <v>384</v>
      </c>
      <c r="I595" s="93" t="s">
        <v>384</v>
      </c>
      <c r="J595" s="95" t="s">
        <v>384</v>
      </c>
      <c r="K595" s="96"/>
      <c r="L595" s="97"/>
      <c r="M595" s="97"/>
      <c r="N595" s="97"/>
      <c r="O595" s="98"/>
      <c r="P595" s="78">
        <v>13387</v>
      </c>
    </row>
    <row r="596" spans="1:16" x14ac:dyDescent="0.2">
      <c r="A596" s="10">
        <v>580</v>
      </c>
      <c r="B596" s="15" t="s">
        <v>676</v>
      </c>
      <c r="C596" s="15" t="s">
        <v>677</v>
      </c>
      <c r="D596" s="27" t="str">
        <f>VLOOKUP(B596,'TAX INFO'!$B$2:$G$874,3,0)</f>
        <v xml:space="preserve">Team Sual Corporation </v>
      </c>
      <c r="E596" s="27" t="str">
        <f>VLOOKUP(B596,'TAX INFO'!$B$2:$G$874,5,0)</f>
        <v>003-841-103-000</v>
      </c>
      <c r="F596" s="15" t="s">
        <v>385</v>
      </c>
      <c r="G596" s="15" t="s">
        <v>383</v>
      </c>
      <c r="H596" s="16" t="s">
        <v>384</v>
      </c>
      <c r="I596" s="15" t="s">
        <v>384</v>
      </c>
      <c r="J596" s="16" t="s">
        <v>384</v>
      </c>
      <c r="K596" s="18">
        <v>48713.65</v>
      </c>
      <c r="L596" s="19">
        <v>0</v>
      </c>
      <c r="M596" s="19">
        <v>5845.64</v>
      </c>
      <c r="N596" s="19">
        <v>-974.27</v>
      </c>
      <c r="O596" s="90">
        <f>SUM(K596:N596)</f>
        <v>53585.020000000004</v>
      </c>
      <c r="P596" s="78">
        <v>13387</v>
      </c>
    </row>
    <row r="597" spans="1:16" x14ac:dyDescent="0.2">
      <c r="A597" s="10">
        <v>581</v>
      </c>
      <c r="B597" s="15" t="s">
        <v>678</v>
      </c>
      <c r="C597" s="15" t="s">
        <v>678</v>
      </c>
      <c r="D597" s="27" t="str">
        <f>VLOOKUP(B597,'TAX INFO'!$B$2:$G$874,3,0)</f>
        <v xml:space="preserve">Therma South, Inc. </v>
      </c>
      <c r="E597" s="27" t="str">
        <f>VLOOKUP(B597,'TAX INFO'!$B$2:$G$874,5,0)</f>
        <v>267-447-083-000</v>
      </c>
      <c r="F597" s="15" t="s">
        <v>382</v>
      </c>
      <c r="G597" s="15" t="s">
        <v>383</v>
      </c>
      <c r="H597" s="16" t="s">
        <v>384</v>
      </c>
      <c r="I597" s="15" t="s">
        <v>384</v>
      </c>
      <c r="J597" s="16" t="s">
        <v>384</v>
      </c>
      <c r="K597" s="18">
        <v>12432.62</v>
      </c>
      <c r="L597" s="19">
        <v>0</v>
      </c>
      <c r="M597" s="19">
        <v>1491.91</v>
      </c>
      <c r="N597" s="19">
        <v>-248.65</v>
      </c>
      <c r="O597" s="90">
        <f>SUM(K597:N597)</f>
        <v>13675.880000000001</v>
      </c>
      <c r="P597" s="78">
        <v>13388</v>
      </c>
    </row>
    <row r="598" spans="1:16" x14ac:dyDescent="0.2">
      <c r="A598" s="10">
        <v>582</v>
      </c>
      <c r="B598" s="15" t="s">
        <v>679</v>
      </c>
      <c r="C598" s="15" t="s">
        <v>679</v>
      </c>
      <c r="D598" s="27" t="str">
        <f>VLOOKUP(B598,'TAX INFO'!$B$2:$G$874,3,0)</f>
        <v xml:space="preserve">Therma Visayas, Inc. </v>
      </c>
      <c r="E598" s="27" t="str">
        <f>VLOOKUP(B598,'TAX INFO'!$B$2:$G$874,5,0)</f>
        <v>005-031-663-000</v>
      </c>
      <c r="F598" s="15" t="s">
        <v>382</v>
      </c>
      <c r="G598" s="15" t="s">
        <v>383</v>
      </c>
      <c r="H598" s="16" t="s">
        <v>384</v>
      </c>
      <c r="I598" s="15" t="s">
        <v>384</v>
      </c>
      <c r="J598" s="16" t="s">
        <v>384</v>
      </c>
      <c r="K598" s="18">
        <v>71794.59</v>
      </c>
      <c r="L598" s="19">
        <v>0</v>
      </c>
      <c r="M598" s="19">
        <v>8615.35</v>
      </c>
      <c r="N598" s="19">
        <v>-1435.89</v>
      </c>
      <c r="O598" s="90">
        <f>SUM(K598:N598)</f>
        <v>78974.05</v>
      </c>
      <c r="P598" s="78">
        <v>13389</v>
      </c>
    </row>
    <row r="599" spans="1:16" x14ac:dyDescent="0.2">
      <c r="A599" s="10">
        <v>583</v>
      </c>
      <c r="B599" s="15" t="s">
        <v>679</v>
      </c>
      <c r="C599" s="15" t="s">
        <v>680</v>
      </c>
      <c r="D599" s="27" t="str">
        <f>VLOOKUP(B599,'TAX INFO'!$B$2:$G$874,3,0)</f>
        <v xml:space="preserve">Therma Visayas, Inc. </v>
      </c>
      <c r="E599" s="27" t="str">
        <f>VLOOKUP(B599,'TAX INFO'!$B$2:$G$874,5,0)</f>
        <v>005-031-663-000</v>
      </c>
      <c r="F599" s="15" t="s">
        <v>385</v>
      </c>
      <c r="G599" s="15" t="s">
        <v>383</v>
      </c>
      <c r="H599" s="16" t="s">
        <v>384</v>
      </c>
      <c r="I599" s="15" t="s">
        <v>384</v>
      </c>
      <c r="J599" s="16" t="s">
        <v>384</v>
      </c>
      <c r="K599" s="18">
        <v>3574.58</v>
      </c>
      <c r="L599" s="19">
        <v>0</v>
      </c>
      <c r="M599" s="19">
        <v>428.95</v>
      </c>
      <c r="N599" s="19">
        <v>-71.489999999999995</v>
      </c>
      <c r="O599" s="90">
        <f>SUM(K599:N599)</f>
        <v>3932.04</v>
      </c>
      <c r="P599" s="78">
        <v>13389</v>
      </c>
    </row>
    <row r="600" spans="1:16" x14ac:dyDescent="0.2">
      <c r="A600" s="10">
        <v>584</v>
      </c>
      <c r="B600" s="15" t="s">
        <v>681</v>
      </c>
      <c r="C600" s="15" t="s">
        <v>681</v>
      </c>
      <c r="D600" s="27" t="str">
        <f>VLOOKUP(B600,'TAX INFO'!$B$2:$G$874,3,0)</f>
        <v>LABAYAT I HYDROPOWER</v>
      </c>
      <c r="E600" s="27" t="str">
        <f>VLOOKUP(B600,'TAX INFO'!$B$2:$G$874,5,0)</f>
        <v>009-110-521-000</v>
      </c>
      <c r="F600" s="15" t="s">
        <v>382</v>
      </c>
      <c r="G600" s="15" t="s">
        <v>383</v>
      </c>
      <c r="H600" s="16" t="s">
        <v>383</v>
      </c>
      <c r="I600" s="15" t="s">
        <v>383</v>
      </c>
      <c r="J600" s="16" t="s">
        <v>383</v>
      </c>
      <c r="K600" s="18">
        <v>0</v>
      </c>
      <c r="L600" s="19">
        <v>1.1100000000000001</v>
      </c>
      <c r="M600" s="19">
        <v>0</v>
      </c>
      <c r="N600" s="19">
        <v>-0.02</v>
      </c>
      <c r="O600" s="90">
        <f>SUM(K600:N600)</f>
        <v>1.0900000000000001</v>
      </c>
      <c r="P600" s="78">
        <v>13390</v>
      </c>
    </row>
    <row r="601" spans="1:16" x14ac:dyDescent="0.2">
      <c r="A601" s="10">
        <v>585</v>
      </c>
      <c r="B601" s="15" t="s">
        <v>681</v>
      </c>
      <c r="C601" s="15" t="s">
        <v>205</v>
      </c>
      <c r="D601" s="27" t="str">
        <f>VLOOKUP(B601,'TAX INFO'!$B$2:$G$874,3,0)</f>
        <v>LABAYAT I HYDROPOWER</v>
      </c>
      <c r="E601" s="27" t="str">
        <f>VLOOKUP(B601,'TAX INFO'!$B$2:$G$874,5,0)</f>
        <v>009-110-521-000</v>
      </c>
      <c r="F601" s="15" t="s">
        <v>385</v>
      </c>
      <c r="G601" s="15" t="s">
        <v>383</v>
      </c>
      <c r="H601" s="16" t="s">
        <v>383</v>
      </c>
      <c r="I601" s="15" t="s">
        <v>383</v>
      </c>
      <c r="J601" s="16" t="s">
        <v>383</v>
      </c>
      <c r="K601" s="18">
        <v>0</v>
      </c>
      <c r="L601" s="19">
        <v>0.01</v>
      </c>
      <c r="M601" s="19">
        <v>0</v>
      </c>
      <c r="N601" s="19">
        <v>0</v>
      </c>
      <c r="O601" s="90">
        <f>SUM(K601:N601)</f>
        <v>0.01</v>
      </c>
      <c r="P601" s="78">
        <v>13390</v>
      </c>
    </row>
    <row r="602" spans="1:16" x14ac:dyDescent="0.2">
      <c r="A602" s="10">
        <v>586</v>
      </c>
      <c r="B602" s="15" t="s">
        <v>682</v>
      </c>
      <c r="C602" s="15" t="s">
        <v>682</v>
      </c>
      <c r="D602" s="27" t="str">
        <f>VLOOKUP(B602,'TAX INFO'!$B$2:$G$874,3,0)</f>
        <v xml:space="preserve">University of the Philippines Los Baños </v>
      </c>
      <c r="E602" s="27" t="str">
        <f>VLOOKUP(B602,'TAX INFO'!$B$2:$G$874,5,0)</f>
        <v>000-864-006-004</v>
      </c>
      <c r="F602" s="15" t="s">
        <v>385</v>
      </c>
      <c r="G602" s="15" t="s">
        <v>383</v>
      </c>
      <c r="H602" s="16" t="s">
        <v>384</v>
      </c>
      <c r="I602" s="15" t="s">
        <v>384</v>
      </c>
      <c r="J602" s="16" t="s">
        <v>384</v>
      </c>
      <c r="K602" s="18">
        <v>4339.08</v>
      </c>
      <c r="L602" s="19">
        <v>0</v>
      </c>
      <c r="M602" s="19">
        <v>520.69000000000005</v>
      </c>
      <c r="N602" s="19">
        <v>-86.78</v>
      </c>
      <c r="O602" s="90">
        <f>SUM(K602:N602)</f>
        <v>4772.9900000000007</v>
      </c>
      <c r="P602" s="78">
        <v>13391</v>
      </c>
    </row>
    <row r="603" spans="1:16" x14ac:dyDescent="0.2">
      <c r="A603" s="92">
        <v>587</v>
      </c>
      <c r="B603" s="99" t="s">
        <v>1764</v>
      </c>
      <c r="C603" s="99" t="s">
        <v>1764</v>
      </c>
      <c r="D603" s="94" t="str">
        <f>VLOOKUP(B603,'TAX INFO'!$B$2:$G$874,3,0)</f>
        <v>United Pulp and Paper Company, Inc.</v>
      </c>
      <c r="E603" s="94" t="str">
        <f>VLOOKUP(B603,'TAX INFO'!$B$2:$G$874,5,0)</f>
        <v>000-149-834-000</v>
      </c>
      <c r="F603" s="93" t="s">
        <v>385</v>
      </c>
      <c r="G603" s="93" t="s">
        <v>383</v>
      </c>
      <c r="H603" s="95" t="s">
        <v>384</v>
      </c>
      <c r="I603" s="93" t="s">
        <v>384</v>
      </c>
      <c r="J603" s="95" t="s">
        <v>384</v>
      </c>
      <c r="K603" s="96"/>
      <c r="L603" s="97"/>
      <c r="M603" s="97"/>
      <c r="N603" s="97"/>
      <c r="O603" s="98"/>
      <c r="P603" s="78">
        <v>13392</v>
      </c>
    </row>
    <row r="604" spans="1:16" x14ac:dyDescent="0.2">
      <c r="A604" s="10">
        <v>587</v>
      </c>
      <c r="B604" s="15" t="s">
        <v>683</v>
      </c>
      <c r="C604" s="15" t="s">
        <v>371</v>
      </c>
      <c r="D604" s="27" t="str">
        <f>VLOOKUP(B604,'TAX INFO'!$B$2:$G$874,3,0)</f>
        <v>UNITED PULP AND PAPER CO., INC.</v>
      </c>
      <c r="E604" s="27" t="str">
        <f>VLOOKUP(B604,'TAX INFO'!$B$2:$G$874,5,0)</f>
        <v>000-149-834-000</v>
      </c>
      <c r="F604" s="15" t="s">
        <v>385</v>
      </c>
      <c r="G604" s="15" t="s">
        <v>383</v>
      </c>
      <c r="H604" s="16" t="s">
        <v>384</v>
      </c>
      <c r="I604" s="15" t="s">
        <v>384</v>
      </c>
      <c r="J604" s="16" t="s">
        <v>384</v>
      </c>
      <c r="K604" s="18">
        <v>12350.21</v>
      </c>
      <c r="L604" s="19">
        <v>0</v>
      </c>
      <c r="M604" s="19">
        <v>1482.03</v>
      </c>
      <c r="N604" s="19">
        <v>-247</v>
      </c>
      <c r="O604" s="90">
        <f>SUM(K604:N604)</f>
        <v>13585.24</v>
      </c>
      <c r="P604" s="78">
        <v>13392</v>
      </c>
    </row>
    <row r="605" spans="1:16" x14ac:dyDescent="0.2">
      <c r="A605" s="10">
        <v>588</v>
      </c>
      <c r="B605" s="15" t="s">
        <v>684</v>
      </c>
      <c r="C605" s="15" t="s">
        <v>684</v>
      </c>
      <c r="D605" s="27" t="str">
        <f>VLOOKUP(B605,'TAX INFO'!$B$2:$G$874,3,0)</f>
        <v>SMGP BESS POWER INC</v>
      </c>
      <c r="E605" s="27" t="str">
        <f>VLOOKUP(B605,'TAX INFO'!$B$2:$G$874,5,0)</f>
        <v>008-471-214-000</v>
      </c>
      <c r="F605" s="15" t="s">
        <v>382</v>
      </c>
      <c r="G605" s="15" t="s">
        <v>383</v>
      </c>
      <c r="H605" s="16" t="s">
        <v>384</v>
      </c>
      <c r="I605" s="15" t="s">
        <v>384</v>
      </c>
      <c r="J605" s="16" t="s">
        <v>384</v>
      </c>
      <c r="K605" s="18">
        <v>1.01</v>
      </c>
      <c r="L605" s="19">
        <v>0</v>
      </c>
      <c r="M605" s="19">
        <v>0.12</v>
      </c>
      <c r="N605" s="19">
        <v>-0.02</v>
      </c>
      <c r="O605" s="90">
        <f>SUM(K605:N605)</f>
        <v>1.1099999999999999</v>
      </c>
      <c r="P605" s="78">
        <v>13393</v>
      </c>
    </row>
    <row r="606" spans="1:16" x14ac:dyDescent="0.2">
      <c r="A606" s="10">
        <v>589</v>
      </c>
      <c r="B606" s="15" t="s">
        <v>292</v>
      </c>
      <c r="C606" s="15" t="s">
        <v>292</v>
      </c>
      <c r="D606" s="27" t="str">
        <f>VLOOKUP(B606,'TAX INFO'!$B$2:$G$874,3,0)</f>
        <v>SMGP BESS Power Inc.</v>
      </c>
      <c r="E606" s="27" t="str">
        <f>VLOOKUP(B606,'TAX INFO'!$B$2:$G$874,5,0)</f>
        <v>008-471-214-000</v>
      </c>
      <c r="F606" s="15" t="s">
        <v>382</v>
      </c>
      <c r="G606" s="15" t="s">
        <v>383</v>
      </c>
      <c r="H606" s="16" t="s">
        <v>384</v>
      </c>
      <c r="I606" s="15" t="s">
        <v>384</v>
      </c>
      <c r="J606" s="16" t="s">
        <v>384</v>
      </c>
      <c r="K606" s="18">
        <v>0.69</v>
      </c>
      <c r="L606" s="19">
        <v>0</v>
      </c>
      <c r="M606" s="19">
        <v>0.08</v>
      </c>
      <c r="N606" s="19">
        <v>-0.01</v>
      </c>
      <c r="O606" s="90">
        <f>SUM(K606:N606)</f>
        <v>0.7599999999999999</v>
      </c>
      <c r="P606" s="78">
        <v>13393</v>
      </c>
    </row>
    <row r="607" spans="1:16" x14ac:dyDescent="0.2">
      <c r="A607" s="10">
        <v>590</v>
      </c>
      <c r="B607" s="15" t="s">
        <v>292</v>
      </c>
      <c r="C607" s="15" t="s">
        <v>293</v>
      </c>
      <c r="D607" s="27" t="str">
        <f>VLOOKUP(B607,'TAX INFO'!$B$2:$G$874,3,0)</f>
        <v>SMGP BESS Power Inc.</v>
      </c>
      <c r="E607" s="27" t="str">
        <f>VLOOKUP(B607,'TAX INFO'!$B$2:$G$874,5,0)</f>
        <v>008-471-214-000</v>
      </c>
      <c r="F607" s="15" t="s">
        <v>385</v>
      </c>
      <c r="G607" s="15" t="s">
        <v>383</v>
      </c>
      <c r="H607" s="16" t="s">
        <v>384</v>
      </c>
      <c r="I607" s="15" t="s">
        <v>384</v>
      </c>
      <c r="J607" s="16" t="s">
        <v>384</v>
      </c>
      <c r="K607" s="18">
        <v>20356.41</v>
      </c>
      <c r="L607" s="19">
        <v>0</v>
      </c>
      <c r="M607" s="19">
        <v>2442.77</v>
      </c>
      <c r="N607" s="19">
        <v>-407.13</v>
      </c>
      <c r="O607" s="90">
        <f>SUM(K607:N607)</f>
        <v>22392.05</v>
      </c>
      <c r="P607" s="78">
        <v>13393</v>
      </c>
    </row>
    <row r="608" spans="1:16" x14ac:dyDescent="0.2">
      <c r="A608" s="10">
        <v>591</v>
      </c>
      <c r="B608" s="15" t="s">
        <v>684</v>
      </c>
      <c r="C608" s="15" t="s">
        <v>685</v>
      </c>
      <c r="D608" s="27" t="str">
        <f>VLOOKUP(B608,'TAX INFO'!$B$2:$G$874,3,0)</f>
        <v>SMGP BESS POWER INC</v>
      </c>
      <c r="E608" s="27" t="str">
        <f>VLOOKUP(B608,'TAX INFO'!$B$2:$G$874,5,0)</f>
        <v>008-471-214-000</v>
      </c>
      <c r="F608" s="15" t="s">
        <v>385</v>
      </c>
      <c r="G608" s="15" t="s">
        <v>383</v>
      </c>
      <c r="H608" s="16" t="s">
        <v>384</v>
      </c>
      <c r="I608" s="15" t="s">
        <v>384</v>
      </c>
      <c r="J608" s="16" t="s">
        <v>384</v>
      </c>
      <c r="K608" s="18">
        <v>40583.370000000003</v>
      </c>
      <c r="L608" s="19">
        <v>0</v>
      </c>
      <c r="M608" s="19">
        <v>4870</v>
      </c>
      <c r="N608" s="19">
        <v>-811.67</v>
      </c>
      <c r="O608" s="90">
        <f>SUM(K608:N608)</f>
        <v>44641.700000000004</v>
      </c>
      <c r="P608" s="78">
        <v>13393</v>
      </c>
    </row>
    <row r="609" spans="1:16" x14ac:dyDescent="0.2">
      <c r="A609" s="10">
        <v>592</v>
      </c>
      <c r="B609" s="15" t="s">
        <v>684</v>
      </c>
      <c r="C609" s="15" t="s">
        <v>686</v>
      </c>
      <c r="D609" s="27" t="str">
        <f>VLOOKUP(B609,'TAX INFO'!$B$2:$G$874,3,0)</f>
        <v>SMGP BESS POWER INC</v>
      </c>
      <c r="E609" s="27" t="str">
        <f>VLOOKUP(B609,'TAX INFO'!$B$2:$G$874,5,0)</f>
        <v>008-471-214-000</v>
      </c>
      <c r="F609" s="15" t="s">
        <v>382</v>
      </c>
      <c r="G609" s="15" t="s">
        <v>383</v>
      </c>
      <c r="H609" s="16" t="s">
        <v>384</v>
      </c>
      <c r="I609" s="15" t="s">
        <v>384</v>
      </c>
      <c r="J609" s="16" t="s">
        <v>384</v>
      </c>
      <c r="K609" s="18">
        <v>0.19</v>
      </c>
      <c r="L609" s="19">
        <v>0</v>
      </c>
      <c r="M609" s="19">
        <v>0.02</v>
      </c>
      <c r="N609" s="19">
        <v>0</v>
      </c>
      <c r="O609" s="90">
        <f>SUM(K609:N609)</f>
        <v>0.21</v>
      </c>
      <c r="P609" s="78">
        <v>13393</v>
      </c>
    </row>
    <row r="610" spans="1:16" x14ac:dyDescent="0.2">
      <c r="A610" s="10">
        <v>593</v>
      </c>
      <c r="B610" s="15" t="s">
        <v>684</v>
      </c>
      <c r="C610" s="15" t="s">
        <v>294</v>
      </c>
      <c r="D610" s="27" t="str">
        <f>VLOOKUP(B610,'TAX INFO'!$B$2:$G$874,3,0)</f>
        <v>SMGP BESS POWER INC</v>
      </c>
      <c r="E610" s="27" t="str">
        <f>VLOOKUP(B610,'TAX INFO'!$B$2:$G$874,5,0)</f>
        <v>008-471-214-000</v>
      </c>
      <c r="F610" s="15" t="s">
        <v>385</v>
      </c>
      <c r="G610" s="15" t="s">
        <v>383</v>
      </c>
      <c r="H610" s="16" t="s">
        <v>384</v>
      </c>
      <c r="I610" s="15" t="s">
        <v>384</v>
      </c>
      <c r="J610" s="16" t="s">
        <v>384</v>
      </c>
      <c r="K610" s="18">
        <v>1223.57</v>
      </c>
      <c r="L610" s="19">
        <v>0</v>
      </c>
      <c r="M610" s="19">
        <v>146.83000000000001</v>
      </c>
      <c r="N610" s="19">
        <v>-24.47</v>
      </c>
      <c r="O610" s="90">
        <f>SUM(K610:N610)</f>
        <v>1345.9299999999998</v>
      </c>
      <c r="P610" s="78">
        <v>13393</v>
      </c>
    </row>
    <row r="611" spans="1:16" x14ac:dyDescent="0.2">
      <c r="A611" s="10">
        <v>594</v>
      </c>
      <c r="B611" s="15" t="s">
        <v>687</v>
      </c>
      <c r="C611" s="15" t="s">
        <v>687</v>
      </c>
      <c r="D611" s="27" t="str">
        <f>VLOOKUP(B611,'TAX INFO'!$B$2:$G$874,3,0)</f>
        <v>Universal Robina Corporation</v>
      </c>
      <c r="E611" s="27" t="str">
        <f>VLOOKUP(B611,'TAX INFO'!$B$2:$G$874,5,0)</f>
        <v>000-400-016-000</v>
      </c>
      <c r="F611" s="15" t="s">
        <v>382</v>
      </c>
      <c r="G611" s="15" t="s">
        <v>383</v>
      </c>
      <c r="H611" s="16" t="s">
        <v>384</v>
      </c>
      <c r="I611" s="15" t="s">
        <v>383</v>
      </c>
      <c r="J611" s="16" t="s">
        <v>383</v>
      </c>
      <c r="K611" s="18">
        <v>0</v>
      </c>
      <c r="L611" s="19">
        <v>2.57</v>
      </c>
      <c r="M611" s="19">
        <v>0</v>
      </c>
      <c r="N611" s="19">
        <v>-0.05</v>
      </c>
      <c r="O611" s="90">
        <f>SUM(K611:N611)</f>
        <v>2.52</v>
      </c>
      <c r="P611" s="78">
        <v>13394</v>
      </c>
    </row>
    <row r="612" spans="1:16" x14ac:dyDescent="0.2">
      <c r="A612" s="10">
        <v>595</v>
      </c>
      <c r="B612" s="15" t="s">
        <v>687</v>
      </c>
      <c r="C612" s="15" t="s">
        <v>688</v>
      </c>
      <c r="D612" s="27" t="str">
        <f>VLOOKUP(B612,'TAX INFO'!$B$2:$G$874,3,0)</f>
        <v>Universal Robina Corporation</v>
      </c>
      <c r="E612" s="27" t="str">
        <f>VLOOKUP(B612,'TAX INFO'!$B$2:$G$874,5,0)</f>
        <v>000-400-016-000</v>
      </c>
      <c r="F612" s="15" t="s">
        <v>385</v>
      </c>
      <c r="G612" s="15" t="s">
        <v>383</v>
      </c>
      <c r="H612" s="16" t="s">
        <v>384</v>
      </c>
      <c r="I612" s="15" t="s">
        <v>383</v>
      </c>
      <c r="J612" s="16" t="s">
        <v>383</v>
      </c>
      <c r="K612" s="18">
        <v>0</v>
      </c>
      <c r="L612" s="19">
        <v>297.68</v>
      </c>
      <c r="M612" s="19">
        <v>0</v>
      </c>
      <c r="N612" s="19">
        <v>-5.95</v>
      </c>
      <c r="O612" s="90">
        <f>SUM(K612:N612)</f>
        <v>291.73</v>
      </c>
      <c r="P612" s="78">
        <v>13394</v>
      </c>
    </row>
    <row r="613" spans="1:16" x14ac:dyDescent="0.2">
      <c r="A613" s="10">
        <v>596</v>
      </c>
      <c r="B613" s="15" t="s">
        <v>689</v>
      </c>
      <c r="C613" s="15" t="s">
        <v>689</v>
      </c>
      <c r="D613" s="27" t="str">
        <f>VLOOKUP(B613,'TAX INFO'!$B$2:$G$874,3,0)</f>
        <v xml:space="preserve">Visayan Electric Company </v>
      </c>
      <c r="E613" s="27" t="str">
        <f>VLOOKUP(B613,'TAX INFO'!$B$2:$G$874,5,0)</f>
        <v>000-566-230-000</v>
      </c>
      <c r="F613" s="15" t="s">
        <v>385</v>
      </c>
      <c r="G613" s="15" t="s">
        <v>383</v>
      </c>
      <c r="H613" s="16" t="s">
        <v>384</v>
      </c>
      <c r="I613" s="15" t="s">
        <v>384</v>
      </c>
      <c r="J613" s="16" t="s">
        <v>384</v>
      </c>
      <c r="K613" s="18">
        <v>412785.38</v>
      </c>
      <c r="L613" s="19">
        <v>0</v>
      </c>
      <c r="M613" s="19">
        <v>49534.25</v>
      </c>
      <c r="N613" s="19">
        <v>-8255.7099999999991</v>
      </c>
      <c r="O613" s="90">
        <f>SUM(K613:N613)</f>
        <v>454063.92</v>
      </c>
      <c r="P613" s="78">
        <v>13395</v>
      </c>
    </row>
    <row r="614" spans="1:16" x14ac:dyDescent="0.2">
      <c r="A614" s="10">
        <v>597</v>
      </c>
      <c r="B614" s="15" t="s">
        <v>373</v>
      </c>
      <c r="C614" s="15" t="s">
        <v>373</v>
      </c>
      <c r="D614" s="27" t="str">
        <f>VLOOKUP(B614,'TAX INFO'!$B$2:$G$874,3,0)</f>
        <v xml:space="preserve">Vantage Energy Solutions and Management, Inc. </v>
      </c>
      <c r="E614" s="27" t="str">
        <f>VLOOKUP(B614,'TAX INFO'!$B$2:$G$874,5,0)</f>
        <v>009-464-430-000</v>
      </c>
      <c r="F614" s="15" t="s">
        <v>385</v>
      </c>
      <c r="G614" s="15" t="s">
        <v>383</v>
      </c>
      <c r="H614" s="16" t="s">
        <v>384</v>
      </c>
      <c r="I614" s="15" t="s">
        <v>384</v>
      </c>
      <c r="J614" s="16" t="s">
        <v>384</v>
      </c>
      <c r="K614" s="18">
        <v>177.02</v>
      </c>
      <c r="L614" s="19">
        <v>0</v>
      </c>
      <c r="M614" s="19">
        <v>21.24</v>
      </c>
      <c r="N614" s="19">
        <v>-3.54</v>
      </c>
      <c r="O614" s="90">
        <f>SUM(K614:N614)</f>
        <v>194.72000000000003</v>
      </c>
      <c r="P614" s="78">
        <v>13396</v>
      </c>
    </row>
    <row r="615" spans="1:16" x14ac:dyDescent="0.2">
      <c r="A615" s="10">
        <v>598</v>
      </c>
      <c r="B615" s="15" t="s">
        <v>373</v>
      </c>
      <c r="C615" s="15" t="s">
        <v>374</v>
      </c>
      <c r="D615" s="27" t="str">
        <f>VLOOKUP(B615,'TAX INFO'!$B$2:$G$874,3,0)</f>
        <v xml:space="preserve">Vantage Energy Solutions and Management, Inc. </v>
      </c>
      <c r="E615" s="27" t="str">
        <f>VLOOKUP(B615,'TAX INFO'!$B$2:$G$874,5,0)</f>
        <v>009-464-430-000</v>
      </c>
      <c r="F615" s="15" t="s">
        <v>385</v>
      </c>
      <c r="G615" s="15" t="s">
        <v>383</v>
      </c>
      <c r="H615" s="16" t="s">
        <v>384</v>
      </c>
      <c r="I615" s="15" t="s">
        <v>384</v>
      </c>
      <c r="J615" s="16" t="s">
        <v>384</v>
      </c>
      <c r="K615" s="18">
        <v>100338.64</v>
      </c>
      <c r="L615" s="19">
        <v>0</v>
      </c>
      <c r="M615" s="19">
        <v>12040.64</v>
      </c>
      <c r="N615" s="19">
        <v>-2006.77</v>
      </c>
      <c r="O615" s="90">
        <f>SUM(K615:N615)</f>
        <v>110372.51</v>
      </c>
      <c r="P615" s="78">
        <v>13396</v>
      </c>
    </row>
    <row r="616" spans="1:16" x14ac:dyDescent="0.2">
      <c r="A616" s="92">
        <v>599</v>
      </c>
      <c r="B616" s="93" t="s">
        <v>690</v>
      </c>
      <c r="C616" s="93" t="s">
        <v>690</v>
      </c>
      <c r="D616" s="94" t="str">
        <f>VLOOKUP(B616,'TAX INFO'!$B$2:$G$874,3,0)</f>
        <v xml:space="preserve">Victorias Milling Company, Inc. </v>
      </c>
      <c r="E616" s="94" t="str">
        <f>VLOOKUP(B616,'TAX INFO'!$B$2:$G$874,5,0)</f>
        <v>000-270-220-000</v>
      </c>
      <c r="F616" s="93" t="s">
        <v>385</v>
      </c>
      <c r="G616" s="93" t="s">
        <v>383</v>
      </c>
      <c r="H616" s="95" t="s">
        <v>383</v>
      </c>
      <c r="I616" s="93" t="s">
        <v>383</v>
      </c>
      <c r="J616" s="95" t="s">
        <v>384</v>
      </c>
      <c r="K616" s="96"/>
      <c r="L616" s="97"/>
      <c r="M616" s="97"/>
      <c r="N616" s="97"/>
      <c r="O616" s="98"/>
      <c r="P616" s="78">
        <v>13397</v>
      </c>
    </row>
    <row r="617" spans="1:16" x14ac:dyDescent="0.2">
      <c r="A617" s="10">
        <v>599</v>
      </c>
      <c r="B617" s="15" t="s">
        <v>690</v>
      </c>
      <c r="C617" s="15" t="s">
        <v>691</v>
      </c>
      <c r="D617" s="27" t="str">
        <f>VLOOKUP(B617,'TAX INFO'!$B$2:$G$874,3,0)</f>
        <v xml:space="preserve">Victorias Milling Company, Inc. </v>
      </c>
      <c r="E617" s="27" t="str">
        <f>VLOOKUP(B617,'TAX INFO'!$B$2:$G$874,5,0)</f>
        <v>000-270-220-000</v>
      </c>
      <c r="F617" s="15" t="s">
        <v>385</v>
      </c>
      <c r="G617" s="15" t="s">
        <v>383</v>
      </c>
      <c r="H617" s="16" t="s">
        <v>383</v>
      </c>
      <c r="I617" s="15" t="s">
        <v>383</v>
      </c>
      <c r="J617" s="16" t="s">
        <v>384</v>
      </c>
      <c r="K617" s="18">
        <v>361.42</v>
      </c>
      <c r="L617" s="19">
        <v>0</v>
      </c>
      <c r="M617" s="19">
        <v>43.37</v>
      </c>
      <c r="N617" s="19">
        <v>-7.23</v>
      </c>
      <c r="O617" s="90">
        <f>SUM(K617:N617)</f>
        <v>397.56</v>
      </c>
      <c r="P617" s="78">
        <v>13397</v>
      </c>
    </row>
    <row r="618" spans="1:16" x14ac:dyDescent="0.2">
      <c r="A618" s="10">
        <v>600</v>
      </c>
      <c r="B618" s="15" t="s">
        <v>692</v>
      </c>
      <c r="C618" s="15" t="s">
        <v>692</v>
      </c>
      <c r="D618" s="27" t="str">
        <f>VLOOKUP(B618,'TAX INFO'!$B$2:$G$874,3,0)</f>
        <v>Visayan Oil Mills, Inc.</v>
      </c>
      <c r="E618" s="27" t="str">
        <f>VLOOKUP(B618,'TAX INFO'!$B$2:$G$874,5,0)</f>
        <v>213-749-038-000</v>
      </c>
      <c r="F618" s="15" t="s">
        <v>385</v>
      </c>
      <c r="G618" s="15" t="s">
        <v>383</v>
      </c>
      <c r="H618" s="16" t="s">
        <v>384</v>
      </c>
      <c r="I618" s="15" t="s">
        <v>384</v>
      </c>
      <c r="J618" s="16" t="s">
        <v>384</v>
      </c>
      <c r="K618" s="18">
        <v>24.01</v>
      </c>
      <c r="L618" s="19">
        <v>0</v>
      </c>
      <c r="M618" s="19">
        <v>2.88</v>
      </c>
      <c r="N618" s="19">
        <v>-0.48</v>
      </c>
      <c r="O618" s="90">
        <f>SUM(K618:N618)</f>
        <v>26.41</v>
      </c>
      <c r="P618" s="78">
        <v>13398</v>
      </c>
    </row>
    <row r="619" spans="1:16" x14ac:dyDescent="0.2">
      <c r="A619" s="10">
        <v>601</v>
      </c>
      <c r="B619" s="15" t="s">
        <v>693</v>
      </c>
      <c r="C619" s="15" t="s">
        <v>693</v>
      </c>
      <c r="D619" s="27" t="str">
        <f>VLOOKUP(B619,'TAX INFO'!$B$2:$G$874,3,0)</f>
        <v xml:space="preserve">Valenzuela Solar Energy, Inc. </v>
      </c>
      <c r="E619" s="27" t="str">
        <f>VLOOKUP(B619,'TAX INFO'!$B$2:$G$874,5,0)</f>
        <v>008-924-184-000</v>
      </c>
      <c r="F619" s="15" t="s">
        <v>382</v>
      </c>
      <c r="G619" s="15" t="s">
        <v>383</v>
      </c>
      <c r="H619" s="16" t="s">
        <v>384</v>
      </c>
      <c r="I619" s="15" t="s">
        <v>383</v>
      </c>
      <c r="J619" s="16" t="s">
        <v>383</v>
      </c>
      <c r="K619" s="18">
        <v>0</v>
      </c>
      <c r="L619" s="19">
        <v>0.56000000000000005</v>
      </c>
      <c r="M619" s="19">
        <v>0</v>
      </c>
      <c r="N619" s="19">
        <v>-0.01</v>
      </c>
      <c r="O619" s="90">
        <f>SUM(K619:N619)</f>
        <v>0.55000000000000004</v>
      </c>
      <c r="P619" s="78">
        <v>13399</v>
      </c>
    </row>
    <row r="620" spans="1:16" x14ac:dyDescent="0.2">
      <c r="A620" s="92">
        <v>602</v>
      </c>
      <c r="B620" s="93" t="s">
        <v>694</v>
      </c>
      <c r="C620" s="93" t="s">
        <v>694</v>
      </c>
      <c r="D620" s="94" t="str">
        <f>VLOOKUP(B620,'TAX INFO'!$B$2:$G$874,3,0)</f>
        <v xml:space="preserve">VS Gripal Power Corporation  </v>
      </c>
      <c r="E620" s="94" t="str">
        <f>VLOOKUP(B620,'TAX INFO'!$B$2:$G$874,5,0)</f>
        <v>484-078-427-000</v>
      </c>
      <c r="F620" s="93" t="s">
        <v>385</v>
      </c>
      <c r="G620" s="93" t="s">
        <v>383</v>
      </c>
      <c r="H620" s="95" t="s">
        <v>383</v>
      </c>
      <c r="I620" s="93" t="s">
        <v>383</v>
      </c>
      <c r="J620" s="95" t="s">
        <v>383</v>
      </c>
      <c r="K620" s="96"/>
      <c r="L620" s="97"/>
      <c r="M620" s="97"/>
      <c r="N620" s="97"/>
      <c r="O620" s="98"/>
      <c r="P620" s="78">
        <v>13400</v>
      </c>
    </row>
    <row r="621" spans="1:16" x14ac:dyDescent="0.2">
      <c r="A621" s="10">
        <v>602</v>
      </c>
      <c r="B621" s="15" t="s">
        <v>694</v>
      </c>
      <c r="C621" s="15" t="s">
        <v>372</v>
      </c>
      <c r="D621" s="27" t="str">
        <f>VLOOKUP(B621,'TAX INFO'!$B$2:$G$874,3,0)</f>
        <v xml:space="preserve">VS Gripal Power Corporation  </v>
      </c>
      <c r="E621" s="27" t="str">
        <f>VLOOKUP(B621,'TAX INFO'!$B$2:$G$874,5,0)</f>
        <v>484-078-427-000</v>
      </c>
      <c r="F621" s="15" t="s">
        <v>385</v>
      </c>
      <c r="G621" s="15" t="s">
        <v>383</v>
      </c>
      <c r="H621" s="16" t="s">
        <v>383</v>
      </c>
      <c r="I621" s="15" t="s">
        <v>383</v>
      </c>
      <c r="J621" s="16" t="s">
        <v>383</v>
      </c>
      <c r="K621" s="18">
        <v>0</v>
      </c>
      <c r="L621" s="19">
        <v>200.13</v>
      </c>
      <c r="M621" s="19">
        <v>0</v>
      </c>
      <c r="N621" s="19">
        <v>-4</v>
      </c>
      <c r="O621" s="90">
        <f>SUM(K621:N621)</f>
        <v>196.13</v>
      </c>
      <c r="P621" s="78">
        <v>13400</v>
      </c>
    </row>
    <row r="622" spans="1:16" x14ac:dyDescent="0.2">
      <c r="A622" s="10">
        <v>603</v>
      </c>
      <c r="B622" s="15" t="s">
        <v>413</v>
      </c>
      <c r="C622" s="15" t="s">
        <v>695</v>
      </c>
      <c r="D622" s="27" t="str">
        <f>VLOOKUP(B622,'TAX INFO'!$B$2:$G$874,3,0)</f>
        <v xml:space="preserve">Therma Luzon, Inc. </v>
      </c>
      <c r="E622" s="27" t="str">
        <f>VLOOKUP(B622,'TAX INFO'!$B$2:$G$874,5,0)</f>
        <v>266-567-164-000</v>
      </c>
      <c r="F622" s="15" t="s">
        <v>385</v>
      </c>
      <c r="G622" s="15" t="s">
        <v>383</v>
      </c>
      <c r="H622" s="16" t="s">
        <v>384</v>
      </c>
      <c r="I622" s="15" t="s">
        <v>384</v>
      </c>
      <c r="J622" s="16" t="s">
        <v>384</v>
      </c>
      <c r="K622" s="18">
        <v>664.92</v>
      </c>
      <c r="L622" s="19">
        <v>0</v>
      </c>
      <c r="M622" s="19">
        <v>79.790000000000006</v>
      </c>
      <c r="N622" s="19">
        <v>-13.3</v>
      </c>
      <c r="O622" s="90">
        <f>SUM(K622:N622)</f>
        <v>731.41</v>
      </c>
      <c r="P622" s="78">
        <v>13101</v>
      </c>
    </row>
    <row r="623" spans="1:16" x14ac:dyDescent="0.2">
      <c r="A623" s="10">
        <v>604</v>
      </c>
      <c r="B623" s="15" t="s">
        <v>648</v>
      </c>
      <c r="C623" s="15" t="s">
        <v>696</v>
      </c>
      <c r="D623" s="27" t="str">
        <f>VLOOKUP(B623,'TAX INFO'!$B$2:$G$874,3,0)</f>
        <v>Malita Power Inc.</v>
      </c>
      <c r="E623" s="27" t="str">
        <f>VLOOKUP(B623,'TAX INFO'!$B$2:$G$874,5,0)</f>
        <v>008-107-123-000</v>
      </c>
      <c r="F623" s="15" t="s">
        <v>385</v>
      </c>
      <c r="G623" s="15" t="s">
        <v>383</v>
      </c>
      <c r="H623" s="16" t="s">
        <v>384</v>
      </c>
      <c r="I623" s="15" t="s">
        <v>384</v>
      </c>
      <c r="J623" s="16" t="s">
        <v>384</v>
      </c>
      <c r="K623" s="18">
        <v>801</v>
      </c>
      <c r="L623" s="19">
        <v>0</v>
      </c>
      <c r="M623" s="19">
        <v>96.12</v>
      </c>
      <c r="N623" s="19">
        <v>-16.02</v>
      </c>
      <c r="O623" s="90">
        <f>SUM(K623:N623)</f>
        <v>881.1</v>
      </c>
      <c r="P623" s="78">
        <v>13349</v>
      </c>
    </row>
    <row r="624" spans="1:16" x14ac:dyDescent="0.2">
      <c r="A624" s="10">
        <v>605</v>
      </c>
      <c r="B624" s="15" t="s">
        <v>697</v>
      </c>
      <c r="C624" s="15" t="s">
        <v>697</v>
      </c>
      <c r="D624" s="27" t="str">
        <f>VLOOKUP(B624,'TAX INFO'!$B$2:$G$874,3,0)</f>
        <v xml:space="preserve">Western Mindanao Power Corporation </v>
      </c>
      <c r="E624" s="27" t="str">
        <f>VLOOKUP(B624,'TAX INFO'!$B$2:$G$874,5,0)</f>
        <v>004661556000</v>
      </c>
      <c r="F624" s="15" t="s">
        <v>382</v>
      </c>
      <c r="G624" s="15" t="s">
        <v>383</v>
      </c>
      <c r="H624" s="16" t="s">
        <v>384</v>
      </c>
      <c r="I624" s="15" t="s">
        <v>384</v>
      </c>
      <c r="J624" s="16" t="s">
        <v>384</v>
      </c>
      <c r="K624" s="18">
        <v>0.01</v>
      </c>
      <c r="L624" s="19">
        <v>0</v>
      </c>
      <c r="M624" s="19">
        <v>0</v>
      </c>
      <c r="N624" s="19">
        <v>0</v>
      </c>
      <c r="O624" s="90">
        <f>SUM(K624:N624)</f>
        <v>0.01</v>
      </c>
      <c r="P624" s="78">
        <v>13401</v>
      </c>
    </row>
    <row r="625" spans="1:16" x14ac:dyDescent="0.2">
      <c r="A625" s="10">
        <v>606</v>
      </c>
      <c r="B625" s="15" t="s">
        <v>697</v>
      </c>
      <c r="C625" s="15" t="s">
        <v>375</v>
      </c>
      <c r="D625" s="27" t="str">
        <f>VLOOKUP(B625,'TAX INFO'!$B$2:$G$874,3,0)</f>
        <v xml:space="preserve">Western Mindanao Power Corporation </v>
      </c>
      <c r="E625" s="27" t="str">
        <f>VLOOKUP(B625,'TAX INFO'!$B$2:$G$874,5,0)</f>
        <v>004661556000</v>
      </c>
      <c r="F625" s="15" t="s">
        <v>385</v>
      </c>
      <c r="G625" s="15" t="s">
        <v>383</v>
      </c>
      <c r="H625" s="16" t="s">
        <v>384</v>
      </c>
      <c r="I625" s="15" t="s">
        <v>384</v>
      </c>
      <c r="J625" s="16" t="s">
        <v>384</v>
      </c>
      <c r="K625" s="18">
        <v>306.95</v>
      </c>
      <c r="L625" s="19">
        <v>0</v>
      </c>
      <c r="M625" s="19">
        <v>36.83</v>
      </c>
      <c r="N625" s="19">
        <v>-6.14</v>
      </c>
      <c r="O625" s="90">
        <f>SUM(K625:N625)</f>
        <v>337.64</v>
      </c>
      <c r="P625" s="78">
        <v>13401</v>
      </c>
    </row>
    <row r="626" spans="1:16" x14ac:dyDescent="0.2">
      <c r="A626" s="10">
        <v>607</v>
      </c>
      <c r="B626" s="15" t="s">
        <v>698</v>
      </c>
      <c r="C626" s="15" t="s">
        <v>698</v>
      </c>
      <c r="D626" s="27" t="str">
        <f>VLOOKUP(B626,'TAX INFO'!$B$2:$G$874,3,0)</f>
        <v xml:space="preserve">YH Green Energy, Incorporated </v>
      </c>
      <c r="E626" s="27" t="str">
        <f>VLOOKUP(B626,'TAX INFO'!$B$2:$G$874,5,0)</f>
        <v>008-906-087-000</v>
      </c>
      <c r="F626" s="15" t="s">
        <v>382</v>
      </c>
      <c r="G626" s="15" t="s">
        <v>383</v>
      </c>
      <c r="H626" s="16" t="s">
        <v>384</v>
      </c>
      <c r="I626" s="15" t="s">
        <v>383</v>
      </c>
      <c r="J626" s="16" t="s">
        <v>383</v>
      </c>
      <c r="K626" s="18">
        <v>0</v>
      </c>
      <c r="L626" s="19">
        <v>1.52</v>
      </c>
      <c r="M626" s="19">
        <v>0</v>
      </c>
      <c r="N626" s="19">
        <v>-0.03</v>
      </c>
      <c r="O626" s="90">
        <f>SUM(K626:N626)</f>
        <v>1.49</v>
      </c>
      <c r="P626" s="78">
        <v>13402</v>
      </c>
    </row>
    <row r="627" spans="1:16" x14ac:dyDescent="0.2">
      <c r="A627" s="10">
        <v>608</v>
      </c>
      <c r="B627" s="15" t="s">
        <v>698</v>
      </c>
      <c r="C627" s="15" t="s">
        <v>376</v>
      </c>
      <c r="D627" s="27" t="str">
        <f>VLOOKUP(B627,'TAX INFO'!$B$2:$G$874,3,0)</f>
        <v xml:space="preserve">YH Green Energy, Incorporated </v>
      </c>
      <c r="E627" s="27" t="str">
        <f>VLOOKUP(B627,'TAX INFO'!$B$2:$G$874,5,0)</f>
        <v>008-906-087-000</v>
      </c>
      <c r="F627" s="15" t="s">
        <v>385</v>
      </c>
      <c r="G627" s="15" t="s">
        <v>383</v>
      </c>
      <c r="H627" s="16" t="s">
        <v>384</v>
      </c>
      <c r="I627" s="15" t="s">
        <v>383</v>
      </c>
      <c r="J627" s="16" t="s">
        <v>383</v>
      </c>
      <c r="K627" s="18">
        <v>0</v>
      </c>
      <c r="L627" s="19">
        <v>66.22</v>
      </c>
      <c r="M627" s="19">
        <v>0</v>
      </c>
      <c r="N627" s="19">
        <v>-1.32</v>
      </c>
      <c r="O627" s="90">
        <f>SUM(K627:N627)</f>
        <v>64.900000000000006</v>
      </c>
      <c r="P627" s="78">
        <v>13402</v>
      </c>
    </row>
    <row r="628" spans="1:16" x14ac:dyDescent="0.2">
      <c r="A628" s="10">
        <v>609</v>
      </c>
      <c r="B628" s="15" t="s">
        <v>377</v>
      </c>
      <c r="C628" s="15" t="s">
        <v>377</v>
      </c>
      <c r="D628" s="27" t="str">
        <f>VLOOKUP(B628,'TAX INFO'!$B$2:$G$874,3,0)</f>
        <v xml:space="preserve">Zamboanga City Electric Cooperative, Inc. </v>
      </c>
      <c r="E628" s="27" t="str">
        <f>VLOOKUP(B628,'TAX INFO'!$B$2:$G$874,5,0)</f>
        <v>000-584-618-00000</v>
      </c>
      <c r="F628" s="15" t="s">
        <v>385</v>
      </c>
      <c r="G628" s="15" t="s">
        <v>383</v>
      </c>
      <c r="H628" s="16" t="s">
        <v>384</v>
      </c>
      <c r="I628" s="15" t="s">
        <v>384</v>
      </c>
      <c r="J628" s="16" t="s">
        <v>384</v>
      </c>
      <c r="K628" s="18">
        <v>27112.55</v>
      </c>
      <c r="L628" s="19">
        <v>0</v>
      </c>
      <c r="M628" s="19">
        <v>3253.51</v>
      </c>
      <c r="N628" s="19">
        <v>-542.25</v>
      </c>
      <c r="O628" s="90">
        <f>SUM(K628:N628)</f>
        <v>29823.809999999998</v>
      </c>
      <c r="P628" s="78">
        <v>13403</v>
      </c>
    </row>
    <row r="629" spans="1:16" x14ac:dyDescent="0.2">
      <c r="A629" s="10">
        <v>610</v>
      </c>
      <c r="B629" s="15" t="s">
        <v>410</v>
      </c>
      <c r="C629" s="15" t="s">
        <v>229</v>
      </c>
      <c r="D629" s="27" t="str">
        <f>VLOOKUP(B629,'TAX INFO'!$B$2:$G$874,3,0)</f>
        <v>Masinloc Power Co. Ltd</v>
      </c>
      <c r="E629" s="27" t="str">
        <f>VLOOKUP(B629,'TAX INFO'!$B$2:$G$874,5,0)</f>
        <v>006-786-124-000</v>
      </c>
      <c r="F629" s="15" t="s">
        <v>385</v>
      </c>
      <c r="G629" s="15" t="s">
        <v>383</v>
      </c>
      <c r="H629" s="16" t="s">
        <v>384</v>
      </c>
      <c r="I629" s="15" t="s">
        <v>384</v>
      </c>
      <c r="J629" s="16" t="s">
        <v>384</v>
      </c>
      <c r="K629" s="18">
        <v>1526.79</v>
      </c>
      <c r="L629" s="19">
        <v>0</v>
      </c>
      <c r="M629" s="19">
        <v>183.21</v>
      </c>
      <c r="N629" s="19">
        <v>-30.54</v>
      </c>
      <c r="O629" s="90">
        <f>SUM(K629:N629)</f>
        <v>1679.46</v>
      </c>
      <c r="P629" s="78">
        <v>13096</v>
      </c>
    </row>
    <row r="630" spans="1:16" x14ac:dyDescent="0.2">
      <c r="A630" s="10">
        <v>611</v>
      </c>
      <c r="B630" s="15" t="s">
        <v>378</v>
      </c>
      <c r="C630" s="15" t="s">
        <v>378</v>
      </c>
      <c r="D630" s="27" t="str">
        <f>VLOOKUP(B630,'TAX INFO'!$B$2:$G$874,3,0)</f>
        <v>Zambales II Electric Cooperative, Inc. (ZAMECO2) WESM-ELC</v>
      </c>
      <c r="E630" s="27" t="str">
        <f>VLOOKUP(B630,'TAX INFO'!$B$2:$G$874,5,0)</f>
        <v>001-133-567-00000</v>
      </c>
      <c r="F630" s="15" t="s">
        <v>385</v>
      </c>
      <c r="G630" s="15" t="s">
        <v>383</v>
      </c>
      <c r="H630" s="16" t="s">
        <v>384</v>
      </c>
      <c r="I630" s="15" t="s">
        <v>384</v>
      </c>
      <c r="J630" s="16" t="s">
        <v>384</v>
      </c>
      <c r="K630" s="18">
        <v>17274.21</v>
      </c>
      <c r="L630" s="19">
        <v>0</v>
      </c>
      <c r="M630" s="19">
        <v>2072.91</v>
      </c>
      <c r="N630" s="19">
        <v>-345.48</v>
      </c>
      <c r="O630" s="90">
        <f>SUM(K630:N630)</f>
        <v>19001.64</v>
      </c>
      <c r="P630" s="78">
        <v>13404</v>
      </c>
    </row>
    <row r="631" spans="1:16" x14ac:dyDescent="0.2">
      <c r="A631" s="10">
        <v>612</v>
      </c>
      <c r="B631" s="15" t="s">
        <v>379</v>
      </c>
      <c r="C631" s="15" t="s">
        <v>379</v>
      </c>
      <c r="D631" s="27" t="str">
        <f>VLOOKUP(B631,'TAX INFO'!$B$2:$G$874,3,0)</f>
        <v>Zamboanga del Sur I Electric Cooperative, Inc.</v>
      </c>
      <c r="E631" s="27" t="str">
        <f>VLOOKUP(B631,'TAX INFO'!$B$2:$G$874,5,0)</f>
        <v>000-835-497-000</v>
      </c>
      <c r="F631" s="15" t="s">
        <v>385</v>
      </c>
      <c r="G631" s="15" t="s">
        <v>383</v>
      </c>
      <c r="H631" s="16" t="s">
        <v>384</v>
      </c>
      <c r="I631" s="15" t="s">
        <v>384</v>
      </c>
      <c r="J631" s="16" t="s">
        <v>384</v>
      </c>
      <c r="K631" s="18">
        <v>3127.35</v>
      </c>
      <c r="L631" s="19">
        <v>0</v>
      </c>
      <c r="M631" s="19">
        <v>375.28</v>
      </c>
      <c r="N631" s="19">
        <v>-62.55</v>
      </c>
      <c r="O631" s="90">
        <f>SUM(K631:N631)</f>
        <v>3440.08</v>
      </c>
      <c r="P631" s="78">
        <v>13405</v>
      </c>
    </row>
    <row r="632" spans="1:16" x14ac:dyDescent="0.2">
      <c r="A632" s="10">
        <v>613</v>
      </c>
      <c r="B632" s="15" t="s">
        <v>380</v>
      </c>
      <c r="C632" s="15" t="s">
        <v>380</v>
      </c>
      <c r="D632" s="27" t="str">
        <f>VLOOKUP(B632,'TAX INFO'!$B$2:$G$874,3,0)</f>
        <v xml:space="preserve">Zamboanga del Sur II Electric Cooperative, Inc. </v>
      </c>
      <c r="E632" s="27" t="str">
        <f>VLOOKUP(B632,'TAX INFO'!$B$2:$G$874,5,0)</f>
        <v>000-944-830-000</v>
      </c>
      <c r="F632" s="15" t="s">
        <v>385</v>
      </c>
      <c r="G632" s="15" t="s">
        <v>383</v>
      </c>
      <c r="H632" s="16" t="s">
        <v>384</v>
      </c>
      <c r="I632" s="15" t="s">
        <v>384</v>
      </c>
      <c r="J632" s="16" t="s">
        <v>384</v>
      </c>
      <c r="K632" s="18">
        <v>22114.16</v>
      </c>
      <c r="L632" s="19">
        <v>0</v>
      </c>
      <c r="M632" s="19">
        <v>2653.7</v>
      </c>
      <c r="N632" s="19">
        <v>-442.28</v>
      </c>
      <c r="O632" s="90">
        <f>SUM(K632:N632)</f>
        <v>24325.58</v>
      </c>
      <c r="P632" s="78">
        <v>13406</v>
      </c>
    </row>
    <row r="633" spans="1:16" x14ac:dyDescent="0.2">
      <c r="A633" s="10">
        <v>614</v>
      </c>
      <c r="B633" s="15" t="s">
        <v>699</v>
      </c>
      <c r="C633" s="15" t="s">
        <v>699</v>
      </c>
      <c r="D633" s="27" t="str">
        <f>VLOOKUP(B633,'TAX INFO'!$B$2:$G$874,3,0)</f>
        <v>Zamboanga del Norte Electric Cooperative, Inc.</v>
      </c>
      <c r="E633" s="27" t="str">
        <f>VLOOKUP(B633,'TAX INFO'!$B$2:$G$874,5,0)</f>
        <v>000-566-594</v>
      </c>
      <c r="F633" s="15" t="s">
        <v>385</v>
      </c>
      <c r="G633" s="15" t="s">
        <v>383</v>
      </c>
      <c r="H633" s="16" t="s">
        <v>384</v>
      </c>
      <c r="I633" s="15" t="s">
        <v>384</v>
      </c>
      <c r="J633" s="16" t="s">
        <v>384</v>
      </c>
      <c r="K633" s="18">
        <v>27459.85</v>
      </c>
      <c r="L633" s="19">
        <v>0</v>
      </c>
      <c r="M633" s="19">
        <v>3295.18</v>
      </c>
      <c r="N633" s="19">
        <v>-549.20000000000005</v>
      </c>
      <c r="O633" s="90">
        <f>SUM(K633:N633)</f>
        <v>30205.829999999998</v>
      </c>
      <c r="P633" s="78">
        <v>13407</v>
      </c>
    </row>
    <row r="635" spans="1:16" ht="13.5" x14ac:dyDescent="0.2">
      <c r="K635" s="36">
        <f>SUM(K3:K634)</f>
        <v>9406038.919999985</v>
      </c>
      <c r="L635" s="36">
        <f>SUM(L3:L634)</f>
        <v>738661.26000000013</v>
      </c>
      <c r="M635" s="36">
        <f>SUM(M3:M634)</f>
        <v>1128724.6500000001</v>
      </c>
      <c r="N635" s="36">
        <f>SUM(N3:N634)</f>
        <v>-202745.64999999994</v>
      </c>
      <c r="O635" s="36">
        <f>SUM(O3:O634)</f>
        <v>11070679.180000005</v>
      </c>
    </row>
  </sheetData>
  <autoFilter ref="A2:P633"/>
  <mergeCells count="1">
    <mergeCell ref="A1:O1"/>
  </mergeCells>
  <conditionalFormatting sqref="H2">
    <cfRule type="duplicateValues" dxfId="25" priority="19"/>
    <cfRule type="duplicateValues" dxfId="24" priority="21"/>
  </conditionalFormatting>
  <conditionalFormatting sqref="H2">
    <cfRule type="duplicateValues" dxfId="23" priority="20"/>
  </conditionalFormatting>
  <conditionalFormatting sqref="G2">
    <cfRule type="duplicateValues" dxfId="22" priority="18"/>
    <cfRule type="duplicateValues" dxfId="21" priority="22"/>
  </conditionalFormatting>
  <conditionalFormatting sqref="D2">
    <cfRule type="duplicateValues" dxfId="20" priority="23"/>
    <cfRule type="duplicateValues" dxfId="19" priority="24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F47AB342-8218-4E31-AA9C-9B9C911BC9C4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C3:C74 C76:C79 C81:C91 C93:C196 C198:C210 C212:C232 C234:C235 C237:C244 C246:C339 C341:C348 C350:C480 C482 C484:C587 C589:C594 C596:C602 C604:C615 C617:C619 C621:C633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J639"/>
  <sheetViews>
    <sheetView topLeftCell="A2" zoomScaleNormal="100" workbookViewId="0">
      <selection activeCell="F633" sqref="F3:F633"/>
    </sheetView>
  </sheetViews>
  <sheetFormatPr defaultRowHeight="12.75" x14ac:dyDescent="0.2"/>
  <cols>
    <col min="1" max="1" width="6.33203125" style="76" customWidth="1"/>
    <col min="2" max="3" width="19" style="76" customWidth="1"/>
    <col min="4" max="4" width="38.33203125" style="76" customWidth="1"/>
    <col min="5" max="5" width="17.5" style="76" bestFit="1" customWidth="1"/>
    <col min="6" max="6" width="17.5" style="76" customWidth="1"/>
    <col min="7" max="7" width="17.5" style="76" bestFit="1" customWidth="1"/>
    <col min="8" max="16384" width="9.33203125" style="76"/>
  </cols>
  <sheetData>
    <row r="2" spans="1:10" ht="30" x14ac:dyDescent="0.2">
      <c r="A2" s="72" t="s">
        <v>700</v>
      </c>
      <c r="B2" s="73" t="s">
        <v>701</v>
      </c>
      <c r="C2" s="74" t="s">
        <v>39</v>
      </c>
      <c r="D2" s="72" t="s">
        <v>703</v>
      </c>
      <c r="E2" s="72" t="s">
        <v>704</v>
      </c>
      <c r="F2" s="75" t="s">
        <v>2188</v>
      </c>
      <c r="G2" s="72" t="s">
        <v>702</v>
      </c>
    </row>
    <row r="3" spans="1:10" x14ac:dyDescent="0.2">
      <c r="A3" s="77">
        <v>1</v>
      </c>
      <c r="B3" s="77" t="s">
        <v>381</v>
      </c>
      <c r="C3" s="77" t="s">
        <v>381</v>
      </c>
      <c r="D3" s="77" t="s">
        <v>716</v>
      </c>
      <c r="E3" s="77" t="s">
        <v>718</v>
      </c>
      <c r="F3" s="78">
        <f>IF(COUNTIF(E$3:E3,E3)=1,MAX(F$2:F2)+1,VLOOKUP(E3,E$2:G2,2,0))+13067</f>
        <v>13068</v>
      </c>
      <c r="G3" s="79">
        <v>0</v>
      </c>
      <c r="I3" s="80" t="s">
        <v>2189</v>
      </c>
      <c r="J3" s="76">
        <f>MIN(F3:F1000)</f>
        <v>13068</v>
      </c>
    </row>
    <row r="4" spans="1:10" x14ac:dyDescent="0.2">
      <c r="A4" s="77">
        <v>2</v>
      </c>
      <c r="B4" s="77" t="s">
        <v>381</v>
      </c>
      <c r="C4" s="77" t="s">
        <v>58</v>
      </c>
      <c r="D4" s="77" t="s">
        <v>716</v>
      </c>
      <c r="E4" s="77" t="s">
        <v>718</v>
      </c>
      <c r="F4" s="78">
        <f>IF(COUNTIF(E$3:E4,E4)=1,MAX(F$2:F3)+1,VLOOKUP(E4,E$2:G3,2,0))</f>
        <v>13068</v>
      </c>
      <c r="G4" s="79">
        <v>1572.69</v>
      </c>
      <c r="I4" s="80" t="s">
        <v>2190</v>
      </c>
      <c r="J4" s="76">
        <f>MAX(F3:F1048576)</f>
        <v>13407</v>
      </c>
    </row>
    <row r="5" spans="1:10" x14ac:dyDescent="0.2">
      <c r="A5" s="77">
        <v>3</v>
      </c>
      <c r="B5" s="77" t="s">
        <v>386</v>
      </c>
      <c r="C5" s="77" t="s">
        <v>386</v>
      </c>
      <c r="D5" s="77" t="s">
        <v>720</v>
      </c>
      <c r="E5" s="77" t="s">
        <v>722</v>
      </c>
      <c r="F5" s="78">
        <f>IF(COUNTIF(E$3:E5,E5)=1,MAX(F$2:F4)+1,VLOOKUP(E5,E$2:G4,2,0))</f>
        <v>13069</v>
      </c>
      <c r="G5" s="81">
        <v>1462.38</v>
      </c>
    </row>
    <row r="6" spans="1:10" x14ac:dyDescent="0.2">
      <c r="A6" s="77">
        <v>4</v>
      </c>
      <c r="B6" s="77" t="s">
        <v>68</v>
      </c>
      <c r="C6" s="77" t="s">
        <v>68</v>
      </c>
      <c r="D6" s="77" t="s">
        <v>724</v>
      </c>
      <c r="E6" s="77" t="s">
        <v>726</v>
      </c>
      <c r="F6" s="78">
        <f>IF(COUNTIF(E$3:E6,E6)=1,MAX(F$2:F5)+1,VLOOKUP(E6,E$2:G5,2,0))</f>
        <v>13070</v>
      </c>
      <c r="G6" s="81">
        <v>0.19999999999999998</v>
      </c>
    </row>
    <row r="7" spans="1:10" ht="22.5" x14ac:dyDescent="0.2">
      <c r="A7" s="77">
        <v>5</v>
      </c>
      <c r="B7" s="77" t="s">
        <v>61</v>
      </c>
      <c r="C7" s="77" t="s">
        <v>61</v>
      </c>
      <c r="D7" s="77" t="s">
        <v>727</v>
      </c>
      <c r="E7" s="77" t="s">
        <v>729</v>
      </c>
      <c r="F7" s="78">
        <f>IF(COUNTIF(E$3:E7,E7)=1,MAX(F$2:F6)+1,VLOOKUP(E7,E$2:G6,2,0))</f>
        <v>13071</v>
      </c>
      <c r="G7" s="81">
        <v>531.83000000000004</v>
      </c>
    </row>
    <row r="8" spans="1:10" ht="22.5" x14ac:dyDescent="0.2">
      <c r="A8" s="77">
        <v>6</v>
      </c>
      <c r="B8" s="77" t="s">
        <v>61</v>
      </c>
      <c r="C8" s="77" t="s">
        <v>62</v>
      </c>
      <c r="D8" s="77" t="s">
        <v>727</v>
      </c>
      <c r="E8" s="77" t="s">
        <v>729</v>
      </c>
      <c r="F8" s="78">
        <f>IF(COUNTIF(E$3:E8,E8)=1,MAX(F$2:F7)+1,VLOOKUP(E8,E$2:G7,2,0))</f>
        <v>13071</v>
      </c>
      <c r="G8" s="81">
        <v>416.84</v>
      </c>
    </row>
    <row r="9" spans="1:10" ht="22.5" x14ac:dyDescent="0.2">
      <c r="A9" s="77">
        <v>7</v>
      </c>
      <c r="B9" s="77" t="s">
        <v>59</v>
      </c>
      <c r="C9" s="77" t="s">
        <v>59</v>
      </c>
      <c r="D9" s="77" t="s">
        <v>727</v>
      </c>
      <c r="E9" s="77" t="s">
        <v>729</v>
      </c>
      <c r="F9" s="78">
        <f>IF(COUNTIF(E$3:E9,E9)=1,MAX(F$2:F8)+1,VLOOKUP(E9,E$2:G8,2,0))</f>
        <v>13071</v>
      </c>
      <c r="G9" s="81">
        <v>7468.63</v>
      </c>
    </row>
    <row r="10" spans="1:10" ht="22.5" x14ac:dyDescent="0.2">
      <c r="A10" s="77">
        <v>8</v>
      </c>
      <c r="B10" s="77" t="s">
        <v>59</v>
      </c>
      <c r="C10" s="77" t="s">
        <v>60</v>
      </c>
      <c r="D10" s="77" t="s">
        <v>727</v>
      </c>
      <c r="E10" s="77" t="s">
        <v>729</v>
      </c>
      <c r="F10" s="78">
        <f>IF(COUNTIF(E$3:E10,E10)=1,MAX(F$2:F9)+1,VLOOKUP(E10,E$2:G9,2,0))</f>
        <v>13071</v>
      </c>
      <c r="G10" s="81">
        <v>10796.58</v>
      </c>
    </row>
    <row r="11" spans="1:10" ht="33.75" x14ac:dyDescent="0.2">
      <c r="A11" s="77">
        <v>9</v>
      </c>
      <c r="B11" s="77" t="s">
        <v>387</v>
      </c>
      <c r="C11" s="77" t="s">
        <v>387</v>
      </c>
      <c r="D11" s="77" t="s">
        <v>731</v>
      </c>
      <c r="E11" s="77" t="s">
        <v>733</v>
      </c>
      <c r="F11" s="78">
        <f>IF(COUNTIF(E$3:E11,E11)=1,MAX(F$2:F10)+1,VLOOKUP(E11,E$2:G10,2,0))</f>
        <v>13072</v>
      </c>
      <c r="G11" s="81">
        <v>4091.2500000000005</v>
      </c>
    </row>
    <row r="12" spans="1:10" x14ac:dyDescent="0.2">
      <c r="A12" s="77">
        <v>10</v>
      </c>
      <c r="B12" s="77" t="s">
        <v>388</v>
      </c>
      <c r="C12" s="77" t="s">
        <v>388</v>
      </c>
      <c r="D12" s="77" t="s">
        <v>736</v>
      </c>
      <c r="E12" s="77" t="s">
        <v>738</v>
      </c>
      <c r="F12" s="78">
        <f>IF(COUNTIF(E$3:E12,E12)=1,MAX(F$2:F11)+1,VLOOKUP(E12,E$2:G11,2,0))</f>
        <v>13073</v>
      </c>
      <c r="G12" s="81">
        <v>0.41</v>
      </c>
    </row>
    <row r="13" spans="1:10" x14ac:dyDescent="0.2">
      <c r="A13" s="77">
        <v>11</v>
      </c>
      <c r="B13" s="77" t="s">
        <v>389</v>
      </c>
      <c r="C13" s="77" t="s">
        <v>389</v>
      </c>
      <c r="D13" s="77" t="s">
        <v>1919</v>
      </c>
      <c r="E13" s="77" t="s">
        <v>1921</v>
      </c>
      <c r="F13" s="78">
        <f>IF(COUNTIF(E$3:E13,E13)=1,MAX(F$2:F12)+1,VLOOKUP(E13,E$2:G12,2,0))</f>
        <v>13074</v>
      </c>
      <c r="G13" s="81">
        <v>0.33</v>
      </c>
    </row>
    <row r="14" spans="1:10" x14ac:dyDescent="0.2">
      <c r="A14" s="77">
        <v>12</v>
      </c>
      <c r="B14" s="77" t="s">
        <v>389</v>
      </c>
      <c r="C14" s="77" t="s">
        <v>390</v>
      </c>
      <c r="D14" s="77" t="s">
        <v>1919</v>
      </c>
      <c r="E14" s="77" t="s">
        <v>1921</v>
      </c>
      <c r="F14" s="78">
        <f>IF(COUNTIF(E$3:E14,E14)=1,MAX(F$2:F13)+1,VLOOKUP(E14,E$2:G13,2,0))</f>
        <v>13074</v>
      </c>
      <c r="G14" s="81">
        <v>72.47</v>
      </c>
    </row>
    <row r="15" spans="1:10" x14ac:dyDescent="0.2">
      <c r="A15" s="77">
        <v>13</v>
      </c>
      <c r="B15" s="77" t="s">
        <v>73</v>
      </c>
      <c r="C15" s="77" t="s">
        <v>73</v>
      </c>
      <c r="D15" s="77" t="s">
        <v>739</v>
      </c>
      <c r="E15" s="77" t="s">
        <v>741</v>
      </c>
      <c r="F15" s="78">
        <f>IF(COUNTIF(E$3:E15,E15)=1,MAX(F$2:F14)+1,VLOOKUP(E15,E$2:G14,2,0))</f>
        <v>13075</v>
      </c>
      <c r="G15" s="81">
        <v>1.5299999999999998</v>
      </c>
    </row>
    <row r="16" spans="1:10" x14ac:dyDescent="0.2">
      <c r="A16" s="77">
        <v>14</v>
      </c>
      <c r="B16" s="77" t="s">
        <v>73</v>
      </c>
      <c r="C16" s="77" t="s">
        <v>74</v>
      </c>
      <c r="D16" s="77" t="s">
        <v>739</v>
      </c>
      <c r="E16" s="77" t="s">
        <v>741</v>
      </c>
      <c r="F16" s="78">
        <f>IF(COUNTIF(E$3:E16,E16)=1,MAX(F$2:F15)+1,VLOOKUP(E16,E$2:G15,2,0))</f>
        <v>13075</v>
      </c>
      <c r="G16" s="81">
        <v>411.14</v>
      </c>
    </row>
    <row r="17" spans="1:7" x14ac:dyDescent="0.2">
      <c r="A17" s="77">
        <v>15</v>
      </c>
      <c r="B17" s="77" t="s">
        <v>69</v>
      </c>
      <c r="C17" s="77" t="s">
        <v>69</v>
      </c>
      <c r="D17" s="77" t="s">
        <v>739</v>
      </c>
      <c r="E17" s="77" t="s">
        <v>741</v>
      </c>
      <c r="F17" s="78">
        <f>IF(COUNTIF(E$3:E17,E17)=1,MAX(F$2:F16)+1,VLOOKUP(E17,E$2:G16,2,0))</f>
        <v>13075</v>
      </c>
      <c r="G17" s="81">
        <v>97.16</v>
      </c>
    </row>
    <row r="18" spans="1:7" x14ac:dyDescent="0.2">
      <c r="A18" s="77">
        <v>16</v>
      </c>
      <c r="B18" s="77" t="s">
        <v>69</v>
      </c>
      <c r="C18" s="77" t="s">
        <v>70</v>
      </c>
      <c r="D18" s="77" t="s">
        <v>739</v>
      </c>
      <c r="E18" s="77" t="s">
        <v>741</v>
      </c>
      <c r="F18" s="78">
        <f>IF(COUNTIF(E$3:E18,E18)=1,MAX(F$2:F17)+1,VLOOKUP(E18,E$2:G17,2,0))</f>
        <v>13075</v>
      </c>
      <c r="G18" s="81">
        <v>105893.29000000001</v>
      </c>
    </row>
    <row r="19" spans="1:7" x14ac:dyDescent="0.2">
      <c r="A19" s="77">
        <v>17</v>
      </c>
      <c r="B19" s="77" t="s">
        <v>69</v>
      </c>
      <c r="C19" s="77" t="s">
        <v>71</v>
      </c>
      <c r="D19" s="77" t="s">
        <v>739</v>
      </c>
      <c r="E19" s="77" t="s">
        <v>741</v>
      </c>
      <c r="F19" s="78">
        <f>IF(COUNTIF(E$3:E19,E19)=1,MAX(F$2:F18)+1,VLOOKUP(E19,E$2:G18,2,0))</f>
        <v>13075</v>
      </c>
      <c r="G19" s="81">
        <v>17642.93</v>
      </c>
    </row>
    <row r="20" spans="1:7" x14ac:dyDescent="0.2">
      <c r="A20" s="77">
        <v>18</v>
      </c>
      <c r="B20" s="77" t="s">
        <v>69</v>
      </c>
      <c r="C20" s="77" t="s">
        <v>72</v>
      </c>
      <c r="D20" s="77" t="s">
        <v>739</v>
      </c>
      <c r="E20" s="77" t="s">
        <v>741</v>
      </c>
      <c r="F20" s="78">
        <f>IF(COUNTIF(E$3:E20,E20)=1,MAX(F$2:F19)+1,VLOOKUP(E20,E$2:G19,2,0))</f>
        <v>13075</v>
      </c>
      <c r="G20" s="81">
        <v>5659.87</v>
      </c>
    </row>
    <row r="21" spans="1:7" x14ac:dyDescent="0.2">
      <c r="A21" s="77">
        <v>19</v>
      </c>
      <c r="B21" s="77" t="s">
        <v>391</v>
      </c>
      <c r="C21" s="77" t="s">
        <v>391</v>
      </c>
      <c r="D21" s="77" t="s">
        <v>742</v>
      </c>
      <c r="E21" s="77" t="s">
        <v>744</v>
      </c>
      <c r="F21" s="78">
        <f>IF(COUNTIF(E$3:E21,E21)=1,MAX(F$2:F20)+1,VLOOKUP(E21,E$2:G20,2,0))</f>
        <v>13076</v>
      </c>
      <c r="G21" s="81">
        <v>55644.509999999995</v>
      </c>
    </row>
    <row r="22" spans="1:7" x14ac:dyDescent="0.2">
      <c r="A22" s="77">
        <v>20</v>
      </c>
      <c r="B22" s="77" t="s">
        <v>66</v>
      </c>
      <c r="C22" s="77" t="s">
        <v>66</v>
      </c>
      <c r="D22" s="77" t="s">
        <v>747</v>
      </c>
      <c r="E22" s="77" t="s">
        <v>749</v>
      </c>
      <c r="F22" s="78">
        <f>IF(COUNTIF(E$3:E22,E22)=1,MAX(F$2:F21)+1,VLOOKUP(E22,E$2:G21,2,0))</f>
        <v>13077</v>
      </c>
      <c r="G22" s="81">
        <v>124234.90999999999</v>
      </c>
    </row>
    <row r="23" spans="1:7" x14ac:dyDescent="0.2">
      <c r="A23" s="77">
        <v>21</v>
      </c>
      <c r="B23" s="77" t="s">
        <v>66</v>
      </c>
      <c r="C23" s="77" t="s">
        <v>67</v>
      </c>
      <c r="D23" s="77" t="s">
        <v>747</v>
      </c>
      <c r="E23" s="77" t="s">
        <v>749</v>
      </c>
      <c r="F23" s="78">
        <f>IF(COUNTIF(E$3:E23,E23)=1,MAX(F$2:F22)+1,VLOOKUP(E23,E$2:G22,2,0))</f>
        <v>13077</v>
      </c>
      <c r="G23" s="81">
        <v>12585.64</v>
      </c>
    </row>
    <row r="24" spans="1:7" x14ac:dyDescent="0.2">
      <c r="A24" s="77">
        <v>22</v>
      </c>
      <c r="B24" s="77" t="s">
        <v>392</v>
      </c>
      <c r="C24" s="77" t="s">
        <v>392</v>
      </c>
      <c r="D24" s="77" t="s">
        <v>750</v>
      </c>
      <c r="E24" s="77" t="s">
        <v>752</v>
      </c>
      <c r="F24" s="78">
        <f>IF(COUNTIF(E$3:E24,E24)=1,MAX(F$2:F23)+1,VLOOKUP(E24,E$2:G23,2,0))</f>
        <v>13078</v>
      </c>
      <c r="G24" s="81">
        <v>2244.1299999999997</v>
      </c>
    </row>
    <row r="25" spans="1:7" x14ac:dyDescent="0.2">
      <c r="A25" s="77">
        <v>23</v>
      </c>
      <c r="B25" s="77" t="s">
        <v>393</v>
      </c>
      <c r="C25" s="77" t="s">
        <v>393</v>
      </c>
      <c r="D25" s="77" t="s">
        <v>1913</v>
      </c>
      <c r="E25" s="77" t="s">
        <v>1915</v>
      </c>
      <c r="F25" s="78">
        <f>IF(COUNTIF(E$3:E25,E25)=1,MAX(F$2:F24)+1,VLOOKUP(E25,E$2:G24,2,0))</f>
        <v>13079</v>
      </c>
      <c r="G25" s="81">
        <v>0.25</v>
      </c>
    </row>
    <row r="26" spans="1:7" x14ac:dyDescent="0.2">
      <c r="A26" s="77">
        <v>24</v>
      </c>
      <c r="B26" s="77" t="s">
        <v>393</v>
      </c>
      <c r="C26" s="77" t="s">
        <v>80</v>
      </c>
      <c r="D26" s="77" t="s">
        <v>1913</v>
      </c>
      <c r="E26" s="77" t="s">
        <v>1915</v>
      </c>
      <c r="F26" s="78">
        <f>IF(COUNTIF(E$3:E26,E26)=1,MAX(F$2:F25)+1,VLOOKUP(E26,E$2:G25,2,0))</f>
        <v>13079</v>
      </c>
      <c r="G26" s="81">
        <v>34.479999999999997</v>
      </c>
    </row>
    <row r="27" spans="1:7" x14ac:dyDescent="0.2">
      <c r="A27" s="77">
        <v>25</v>
      </c>
      <c r="B27" s="77" t="s">
        <v>394</v>
      </c>
      <c r="C27" s="77" t="s">
        <v>394</v>
      </c>
      <c r="D27" s="77" t="s">
        <v>757</v>
      </c>
      <c r="E27" s="77" t="s">
        <v>759</v>
      </c>
      <c r="F27" s="78">
        <f>IF(COUNTIF(E$3:E27,E27)=1,MAX(F$2:F26)+1,VLOOKUP(E27,E$2:G26,2,0))</f>
        <v>13080</v>
      </c>
      <c r="G27" s="81">
        <v>5.1300000000000008</v>
      </c>
    </row>
    <row r="28" spans="1:7" x14ac:dyDescent="0.2">
      <c r="A28" s="77">
        <v>26</v>
      </c>
      <c r="B28" s="77" t="s">
        <v>394</v>
      </c>
      <c r="C28" s="77" t="s">
        <v>395</v>
      </c>
      <c r="D28" s="77" t="s">
        <v>757</v>
      </c>
      <c r="E28" s="77" t="s">
        <v>759</v>
      </c>
      <c r="F28" s="78">
        <f>IF(COUNTIF(E$3:E28,E28)=1,MAX(F$2:F27)+1,VLOOKUP(E28,E$2:G27,2,0))</f>
        <v>13080</v>
      </c>
      <c r="G28" s="81">
        <v>577.79</v>
      </c>
    </row>
    <row r="29" spans="1:7" x14ac:dyDescent="0.2">
      <c r="A29" s="77">
        <v>27</v>
      </c>
      <c r="B29" s="77" t="s">
        <v>396</v>
      </c>
      <c r="C29" s="77" t="s">
        <v>396</v>
      </c>
      <c r="D29" s="77" t="s">
        <v>760</v>
      </c>
      <c r="E29" s="77" t="s">
        <v>762</v>
      </c>
      <c r="F29" s="78">
        <f>IF(COUNTIF(E$3:E29,E29)=1,MAX(F$2:F28)+1,VLOOKUP(E29,E$2:G28,2,0))</f>
        <v>13081</v>
      </c>
      <c r="G29" s="81">
        <v>73690.299999999988</v>
      </c>
    </row>
    <row r="30" spans="1:7" x14ac:dyDescent="0.2">
      <c r="A30" s="77">
        <v>28</v>
      </c>
      <c r="B30" s="77" t="s">
        <v>397</v>
      </c>
      <c r="C30" s="77" t="s">
        <v>397</v>
      </c>
      <c r="D30" s="77" t="s">
        <v>763</v>
      </c>
      <c r="E30" s="77" t="s">
        <v>765</v>
      </c>
      <c r="F30" s="78">
        <f>IF(COUNTIF(E$3:E30,E30)=1,MAX(F$2:F29)+1,VLOOKUP(E30,E$2:G29,2,0))</f>
        <v>13082</v>
      </c>
      <c r="G30" s="81">
        <v>181540.76</v>
      </c>
    </row>
    <row r="31" spans="1:7" x14ac:dyDescent="0.2">
      <c r="A31" s="77">
        <v>29</v>
      </c>
      <c r="B31" s="77" t="s">
        <v>211</v>
      </c>
      <c r="C31" s="77" t="s">
        <v>212</v>
      </c>
      <c r="D31" s="77" t="s">
        <v>1597</v>
      </c>
      <c r="E31" s="77" t="s">
        <v>1599</v>
      </c>
      <c r="F31" s="78">
        <f>IF(COUNTIF(E$3:E31,E31)=1,MAX(F$2:F30)+1,VLOOKUP(E31,E$2:G30,2,0))</f>
        <v>13083</v>
      </c>
      <c r="G31" s="81">
        <v>5.49</v>
      </c>
    </row>
    <row r="32" spans="1:7" x14ac:dyDescent="0.2">
      <c r="A32" s="77">
        <v>30</v>
      </c>
      <c r="B32" s="77" t="s">
        <v>75</v>
      </c>
      <c r="C32" s="77" t="s">
        <v>75</v>
      </c>
      <c r="D32" s="77" t="s">
        <v>766</v>
      </c>
      <c r="E32" s="77" t="s">
        <v>768</v>
      </c>
      <c r="F32" s="78">
        <f>IF(COUNTIF(E$3:E32,E32)=1,MAX(F$2:F31)+1,VLOOKUP(E32,E$2:G31,2,0))</f>
        <v>13084</v>
      </c>
      <c r="G32" s="81">
        <v>164.81</v>
      </c>
    </row>
    <row r="33" spans="1:7" x14ac:dyDescent="0.2">
      <c r="A33" s="77">
        <v>31</v>
      </c>
      <c r="B33" s="77" t="s">
        <v>75</v>
      </c>
      <c r="C33" s="77" t="s">
        <v>76</v>
      </c>
      <c r="D33" s="77" t="s">
        <v>766</v>
      </c>
      <c r="E33" s="77" t="s">
        <v>768</v>
      </c>
      <c r="F33" s="78">
        <f>IF(COUNTIF(E$3:E33,E33)=1,MAX(F$2:F32)+1,VLOOKUP(E33,E$2:G32,2,0))</f>
        <v>13084</v>
      </c>
      <c r="G33" s="81">
        <v>0.26</v>
      </c>
    </row>
    <row r="34" spans="1:7" x14ac:dyDescent="0.2">
      <c r="A34" s="77">
        <v>32</v>
      </c>
      <c r="B34" s="77" t="s">
        <v>398</v>
      </c>
      <c r="C34" s="77" t="s">
        <v>398</v>
      </c>
      <c r="D34" s="77" t="s">
        <v>769</v>
      </c>
      <c r="E34" s="77" t="s">
        <v>771</v>
      </c>
      <c r="F34" s="78">
        <f>IF(COUNTIF(E$3:E34,E34)=1,MAX(F$2:F33)+1,VLOOKUP(E34,E$2:G33,2,0))</f>
        <v>13085</v>
      </c>
      <c r="G34" s="81">
        <v>65884.28</v>
      </c>
    </row>
    <row r="35" spans="1:7" x14ac:dyDescent="0.2">
      <c r="A35" s="77">
        <v>33</v>
      </c>
      <c r="B35" s="77" t="s">
        <v>78</v>
      </c>
      <c r="C35" s="77" t="s">
        <v>78</v>
      </c>
      <c r="D35" s="77" t="s">
        <v>772</v>
      </c>
      <c r="E35" s="77" t="s">
        <v>771</v>
      </c>
      <c r="F35" s="78">
        <f>IF(COUNTIF(E$3:E35,E35)=1,MAX(F$2:F34)+1,VLOOKUP(E35,E$2:G34,2,0))</f>
        <v>13085</v>
      </c>
      <c r="G35" s="81">
        <v>1.98</v>
      </c>
    </row>
    <row r="36" spans="1:7" x14ac:dyDescent="0.2">
      <c r="A36" s="77">
        <v>34</v>
      </c>
      <c r="B36" s="77" t="s">
        <v>398</v>
      </c>
      <c r="C36" s="77" t="s">
        <v>77</v>
      </c>
      <c r="D36" s="77" t="s">
        <v>769</v>
      </c>
      <c r="E36" s="77" t="s">
        <v>771</v>
      </c>
      <c r="F36" s="78">
        <f>IF(COUNTIF(E$3:E36,E36)=1,MAX(F$2:F35)+1,VLOOKUP(E36,E$2:G35,2,0))</f>
        <v>13085</v>
      </c>
      <c r="G36" s="81">
        <v>3.79</v>
      </c>
    </row>
    <row r="37" spans="1:7" x14ac:dyDescent="0.2">
      <c r="A37" s="77">
        <v>35</v>
      </c>
      <c r="B37" s="77" t="s">
        <v>399</v>
      </c>
      <c r="C37" s="77" t="s">
        <v>399</v>
      </c>
      <c r="D37" s="77" t="s">
        <v>1897</v>
      </c>
      <c r="E37" s="77" t="s">
        <v>1899</v>
      </c>
      <c r="F37" s="78">
        <f>IF(COUNTIF(E$3:E37,E37)=1,MAX(F$2:F36)+1,VLOOKUP(E37,E$2:G36,2,0))</f>
        <v>13086</v>
      </c>
      <c r="G37" s="81">
        <v>3775.42</v>
      </c>
    </row>
    <row r="38" spans="1:7" x14ac:dyDescent="0.2">
      <c r="A38" s="77">
        <v>36</v>
      </c>
      <c r="B38" s="77" t="s">
        <v>400</v>
      </c>
      <c r="C38" s="77" t="s">
        <v>400</v>
      </c>
      <c r="D38" s="77" t="s">
        <v>774</v>
      </c>
      <c r="E38" s="77" t="s">
        <v>776</v>
      </c>
      <c r="F38" s="78">
        <f>IF(COUNTIF(E$3:E38,E38)=1,MAX(F$2:F37)+1,VLOOKUP(E38,E$2:G37,2,0))</f>
        <v>13087</v>
      </c>
      <c r="G38" s="81">
        <v>16516.690000000002</v>
      </c>
    </row>
    <row r="39" spans="1:7" x14ac:dyDescent="0.2">
      <c r="A39" s="77">
        <v>37</v>
      </c>
      <c r="B39" s="77" t="s">
        <v>401</v>
      </c>
      <c r="C39" s="77" t="s">
        <v>401</v>
      </c>
      <c r="D39" s="77" t="s">
        <v>1903</v>
      </c>
      <c r="E39" s="77" t="s">
        <v>1905</v>
      </c>
      <c r="F39" s="78">
        <f>IF(COUNTIF(E$3:E39,E39)=1,MAX(F$2:F38)+1,VLOOKUP(E39,E$2:G38,2,0))</f>
        <v>13088</v>
      </c>
      <c r="G39" s="81">
        <v>0.04</v>
      </c>
    </row>
    <row r="40" spans="1:7" x14ac:dyDescent="0.2">
      <c r="A40" s="77">
        <v>38</v>
      </c>
      <c r="B40" s="77" t="s">
        <v>63</v>
      </c>
      <c r="C40" s="77" t="s">
        <v>63</v>
      </c>
      <c r="D40" s="77" t="s">
        <v>1906</v>
      </c>
      <c r="E40" s="77" t="s">
        <v>1908</v>
      </c>
      <c r="F40" s="78">
        <f>IF(COUNTIF(E$3:E40,E40)=1,MAX(F$2:F39)+1,VLOOKUP(E40,E$2:G39,2,0))</f>
        <v>13089</v>
      </c>
      <c r="G40" s="81">
        <v>0.30000000000000004</v>
      </c>
    </row>
    <row r="41" spans="1:7" x14ac:dyDescent="0.2">
      <c r="A41" s="77">
        <v>39</v>
      </c>
      <c r="B41" s="77" t="s">
        <v>63</v>
      </c>
      <c r="C41" s="77" t="s">
        <v>64</v>
      </c>
      <c r="D41" s="77" t="s">
        <v>1906</v>
      </c>
      <c r="E41" s="77" t="s">
        <v>1908</v>
      </c>
      <c r="F41" s="78">
        <f>IF(COUNTIF(E$3:E41,E41)=1,MAX(F$2:F40)+1,VLOOKUP(E41,E$2:G40,2,0))</f>
        <v>13089</v>
      </c>
      <c r="G41" s="81">
        <v>89.850000000000009</v>
      </c>
    </row>
    <row r="42" spans="1:7" x14ac:dyDescent="0.2">
      <c r="A42" s="77">
        <v>40</v>
      </c>
      <c r="B42" s="77" t="s">
        <v>402</v>
      </c>
      <c r="C42" s="77" t="s">
        <v>402</v>
      </c>
      <c r="D42" s="77" t="s">
        <v>777</v>
      </c>
      <c r="E42" s="77" t="s">
        <v>779</v>
      </c>
      <c r="F42" s="78">
        <f>IF(COUNTIF(E$3:E42,E42)=1,MAX(F$2:F41)+1,VLOOKUP(E42,E$2:G41,2,0))</f>
        <v>13090</v>
      </c>
      <c r="G42" s="81">
        <v>0.39999999999999997</v>
      </c>
    </row>
    <row r="43" spans="1:7" x14ac:dyDescent="0.2">
      <c r="A43" s="77">
        <v>41</v>
      </c>
      <c r="B43" s="77" t="s">
        <v>402</v>
      </c>
      <c r="C43" s="77" t="s">
        <v>79</v>
      </c>
      <c r="D43" s="77" t="s">
        <v>777</v>
      </c>
      <c r="E43" s="77" t="s">
        <v>779</v>
      </c>
      <c r="F43" s="78">
        <f>IF(COUNTIF(E$3:E43,E43)=1,MAX(F$2:F42)+1,VLOOKUP(E43,E$2:G42,2,0))</f>
        <v>13090</v>
      </c>
      <c r="G43" s="81">
        <v>1.65</v>
      </c>
    </row>
    <row r="44" spans="1:7" x14ac:dyDescent="0.2">
      <c r="A44" s="77">
        <v>42</v>
      </c>
      <c r="B44" s="77" t="s">
        <v>403</v>
      </c>
      <c r="C44" s="77" t="s">
        <v>403</v>
      </c>
      <c r="D44" s="77" t="s">
        <v>1910</v>
      </c>
      <c r="E44" s="77" t="s">
        <v>1912</v>
      </c>
      <c r="F44" s="78">
        <f>IF(COUNTIF(E$3:E44,E44)=1,MAX(F$2:F43)+1,VLOOKUP(E44,E$2:G43,2,0))</f>
        <v>13091</v>
      </c>
      <c r="G44" s="81">
        <v>2774.13</v>
      </c>
    </row>
    <row r="45" spans="1:7" x14ac:dyDescent="0.2">
      <c r="A45" s="77">
        <v>43</v>
      </c>
      <c r="B45" s="77" t="s">
        <v>404</v>
      </c>
      <c r="C45" s="77" t="s">
        <v>404</v>
      </c>
      <c r="D45" s="77" t="s">
        <v>780</v>
      </c>
      <c r="E45" s="77" t="s">
        <v>782</v>
      </c>
      <c r="F45" s="78">
        <f>IF(COUNTIF(E$3:E45,E45)=1,MAX(F$2:F44)+1,VLOOKUP(E45,E$2:G44,2,0))</f>
        <v>13092</v>
      </c>
      <c r="G45" s="81">
        <v>102462.73</v>
      </c>
    </row>
    <row r="46" spans="1:7" x14ac:dyDescent="0.2">
      <c r="A46" s="77">
        <v>44</v>
      </c>
      <c r="B46" s="77" t="s">
        <v>65</v>
      </c>
      <c r="C46" s="77" t="s">
        <v>65</v>
      </c>
      <c r="D46" s="77" t="s">
        <v>788</v>
      </c>
      <c r="E46" s="77" t="s">
        <v>782</v>
      </c>
      <c r="F46" s="78">
        <f>IF(COUNTIF(E$3:E46,E46)=1,MAX(F$2:F45)+1,VLOOKUP(E46,E$2:G45,2,0))</f>
        <v>13092</v>
      </c>
      <c r="G46" s="81">
        <v>1.18</v>
      </c>
    </row>
    <row r="47" spans="1:7" x14ac:dyDescent="0.2">
      <c r="A47" s="77">
        <v>45</v>
      </c>
      <c r="B47" s="77" t="s">
        <v>404</v>
      </c>
      <c r="C47" s="77" t="s">
        <v>405</v>
      </c>
      <c r="D47" s="77" t="s">
        <v>780</v>
      </c>
      <c r="E47" s="77" t="s">
        <v>782</v>
      </c>
      <c r="F47" s="78">
        <f>IF(COUNTIF(E$3:E47,E47)=1,MAX(F$2:F46)+1,VLOOKUP(E47,E$2:G46,2,0))</f>
        <v>13092</v>
      </c>
      <c r="G47" s="81">
        <v>27.13</v>
      </c>
    </row>
    <row r="48" spans="1:7" x14ac:dyDescent="0.2">
      <c r="A48" s="77">
        <v>46</v>
      </c>
      <c r="B48" s="77" t="s">
        <v>406</v>
      </c>
      <c r="C48" s="77" t="s">
        <v>407</v>
      </c>
      <c r="D48" s="77" t="s">
        <v>1873</v>
      </c>
      <c r="E48" s="77" t="s">
        <v>1875</v>
      </c>
      <c r="F48" s="78">
        <f>IF(COUNTIF(E$3:E48,E48)=1,MAX(F$2:F47)+1,VLOOKUP(E48,E$2:G47,2,0))</f>
        <v>13093</v>
      </c>
      <c r="G48" s="81">
        <v>35.92</v>
      </c>
    </row>
    <row r="49" spans="1:7" x14ac:dyDescent="0.2">
      <c r="A49" s="77">
        <v>47</v>
      </c>
      <c r="B49" s="77" t="s">
        <v>408</v>
      </c>
      <c r="C49" s="77" t="s">
        <v>408</v>
      </c>
      <c r="D49" s="77" t="s">
        <v>1900</v>
      </c>
      <c r="E49" s="77" t="s">
        <v>1902</v>
      </c>
      <c r="F49" s="78">
        <f>IF(COUNTIF(E$3:E49,E49)=1,MAX(F$2:F48)+1,VLOOKUP(E49,E$2:G48,2,0))</f>
        <v>13094</v>
      </c>
      <c r="G49" s="81">
        <v>16790.28</v>
      </c>
    </row>
    <row r="50" spans="1:7" x14ac:dyDescent="0.2">
      <c r="A50" s="77">
        <v>48</v>
      </c>
      <c r="B50" s="77" t="s">
        <v>409</v>
      </c>
      <c r="C50" s="77" t="s">
        <v>409</v>
      </c>
      <c r="D50" s="77" t="s">
        <v>1916</v>
      </c>
      <c r="E50" s="77" t="s">
        <v>1918</v>
      </c>
      <c r="F50" s="78">
        <f>IF(COUNTIF(E$3:E50,E50)=1,MAX(F$2:F49)+1,VLOOKUP(E50,E$2:G49,2,0))</f>
        <v>13095</v>
      </c>
      <c r="G50" s="81">
        <v>65.12</v>
      </c>
    </row>
    <row r="51" spans="1:7" x14ac:dyDescent="0.2">
      <c r="A51" s="77">
        <v>49</v>
      </c>
      <c r="B51" s="77" t="s">
        <v>410</v>
      </c>
      <c r="C51" s="77" t="s">
        <v>226</v>
      </c>
      <c r="D51" s="77" t="s">
        <v>1316</v>
      </c>
      <c r="E51" s="77" t="s">
        <v>1318</v>
      </c>
      <c r="F51" s="78">
        <f>IF(COUNTIF(E$3:E51,E51)=1,MAX(F$2:F50)+1,VLOOKUP(E51,E$2:G50,2,0))</f>
        <v>13096</v>
      </c>
      <c r="G51" s="81">
        <v>5646.8899999999994</v>
      </c>
    </row>
    <row r="52" spans="1:7" x14ac:dyDescent="0.2">
      <c r="A52" s="77">
        <v>50</v>
      </c>
      <c r="B52" s="77" t="s">
        <v>411</v>
      </c>
      <c r="C52" s="77" t="s">
        <v>411</v>
      </c>
      <c r="D52" s="77" t="s">
        <v>794</v>
      </c>
      <c r="E52" s="77" t="s">
        <v>796</v>
      </c>
      <c r="F52" s="78">
        <f>IF(COUNTIF(E$3:E52,E52)=1,MAX(F$2:F51)+1,VLOOKUP(E52,E$2:G51,2,0))</f>
        <v>13097</v>
      </c>
      <c r="G52" s="81">
        <v>7.54</v>
      </c>
    </row>
    <row r="53" spans="1:7" x14ac:dyDescent="0.2">
      <c r="A53" s="77">
        <v>51</v>
      </c>
      <c r="B53" s="77" t="s">
        <v>85</v>
      </c>
      <c r="C53" s="77" t="s">
        <v>85</v>
      </c>
      <c r="D53" s="77" t="s">
        <v>803</v>
      </c>
      <c r="E53" s="77" t="s">
        <v>805</v>
      </c>
      <c r="F53" s="78">
        <f>IF(COUNTIF(E$3:E53,E53)=1,MAX(F$2:F52)+1,VLOOKUP(E53,E$2:G52,2,0))</f>
        <v>13098</v>
      </c>
      <c r="G53" s="81">
        <v>17834.77</v>
      </c>
    </row>
    <row r="54" spans="1:7" x14ac:dyDescent="0.2">
      <c r="A54" s="77">
        <v>52</v>
      </c>
      <c r="B54" s="77" t="s">
        <v>86</v>
      </c>
      <c r="C54" s="77" t="s">
        <v>86</v>
      </c>
      <c r="D54" s="77" t="s">
        <v>806</v>
      </c>
      <c r="E54" s="77" t="s">
        <v>808</v>
      </c>
      <c r="F54" s="78">
        <f>IF(COUNTIF(E$3:E54,E54)=1,MAX(F$2:F53)+1,VLOOKUP(E54,E$2:G53,2,0))</f>
        <v>13099</v>
      </c>
      <c r="G54" s="81">
        <v>126638.23000000001</v>
      </c>
    </row>
    <row r="55" spans="1:7" x14ac:dyDescent="0.2">
      <c r="A55" s="77">
        <v>53</v>
      </c>
      <c r="B55" s="77" t="s">
        <v>412</v>
      </c>
      <c r="C55" s="77" t="s">
        <v>412</v>
      </c>
      <c r="D55" s="77" t="s">
        <v>810</v>
      </c>
      <c r="E55" s="77" t="s">
        <v>812</v>
      </c>
      <c r="F55" s="78">
        <f>IF(COUNTIF(E$3:E55,E55)=1,MAX(F$2:F54)+1,VLOOKUP(E55,E$2:G54,2,0))</f>
        <v>13100</v>
      </c>
      <c r="G55" s="81">
        <v>1.56</v>
      </c>
    </row>
    <row r="56" spans="1:7" x14ac:dyDescent="0.2">
      <c r="A56" s="77">
        <v>54</v>
      </c>
      <c r="B56" s="77" t="s">
        <v>413</v>
      </c>
      <c r="C56" s="77" t="s">
        <v>414</v>
      </c>
      <c r="D56" s="77" t="s">
        <v>1707</v>
      </c>
      <c r="E56" s="77" t="s">
        <v>1709</v>
      </c>
      <c r="F56" s="78">
        <f>IF(COUNTIF(E$3:E56,E56)=1,MAX(F$2:F55)+1,VLOOKUP(E56,E$2:G55,2,0))</f>
        <v>13101</v>
      </c>
      <c r="G56" s="81">
        <v>61.070000000000007</v>
      </c>
    </row>
    <row r="57" spans="1:7" x14ac:dyDescent="0.2">
      <c r="A57" s="77">
        <v>55</v>
      </c>
      <c r="B57" s="77" t="s">
        <v>413</v>
      </c>
      <c r="C57" s="77" t="s">
        <v>415</v>
      </c>
      <c r="D57" s="77" t="s">
        <v>1707</v>
      </c>
      <c r="E57" s="77" t="s">
        <v>1709</v>
      </c>
      <c r="F57" s="78">
        <f>IF(COUNTIF(E$3:E57,E57)=1,MAX(F$2:F56)+1,VLOOKUP(E57,E$2:G56,2,0))</f>
        <v>13101</v>
      </c>
      <c r="G57" s="81">
        <v>12.26</v>
      </c>
    </row>
    <row r="58" spans="1:7" x14ac:dyDescent="0.2">
      <c r="A58" s="77">
        <v>56</v>
      </c>
      <c r="B58" s="77" t="s">
        <v>81</v>
      </c>
      <c r="C58" s="77" t="s">
        <v>81</v>
      </c>
      <c r="D58" s="77" t="s">
        <v>813</v>
      </c>
      <c r="E58" s="77" t="s">
        <v>815</v>
      </c>
      <c r="F58" s="78">
        <f>IF(COUNTIF(E$3:E58,E58)=1,MAX(F$2:F57)+1,VLOOKUP(E58,E$2:G57,2,0))</f>
        <v>13102</v>
      </c>
      <c r="G58" s="81">
        <v>0.22</v>
      </c>
    </row>
    <row r="59" spans="1:7" x14ac:dyDescent="0.2">
      <c r="A59" s="77">
        <v>57</v>
      </c>
      <c r="B59" s="77" t="s">
        <v>81</v>
      </c>
      <c r="C59" s="77" t="s">
        <v>82</v>
      </c>
      <c r="D59" s="77" t="s">
        <v>813</v>
      </c>
      <c r="E59" s="77" t="s">
        <v>815</v>
      </c>
      <c r="F59" s="78">
        <f>IF(COUNTIF(E$3:E59,E59)=1,MAX(F$2:F58)+1,VLOOKUP(E59,E$2:G58,2,0))</f>
        <v>13102</v>
      </c>
      <c r="G59" s="81">
        <v>0.09</v>
      </c>
    </row>
    <row r="60" spans="1:7" ht="22.5" x14ac:dyDescent="0.2">
      <c r="A60" s="77">
        <v>58</v>
      </c>
      <c r="B60" s="77" t="s">
        <v>416</v>
      </c>
      <c r="C60" s="77" t="s">
        <v>417</v>
      </c>
      <c r="D60" s="77" t="s">
        <v>1492</v>
      </c>
      <c r="E60" s="77" t="s">
        <v>1494</v>
      </c>
      <c r="F60" s="78">
        <f>IF(COUNTIF(E$3:E60,E60)=1,MAX(F$2:F59)+1,VLOOKUP(E60,E$2:G59,2,0))</f>
        <v>13103</v>
      </c>
      <c r="G60" s="81">
        <v>120.72</v>
      </c>
    </row>
    <row r="61" spans="1:7" x14ac:dyDescent="0.2">
      <c r="A61" s="77">
        <v>59</v>
      </c>
      <c r="B61" s="77" t="s">
        <v>398</v>
      </c>
      <c r="C61" s="77" t="s">
        <v>418</v>
      </c>
      <c r="D61" s="77" t="s">
        <v>769</v>
      </c>
      <c r="E61" s="77" t="s">
        <v>771</v>
      </c>
      <c r="F61" s="78">
        <f>IF(COUNTIF(E$3:E61,E61)=1,MAX(F$2:F60)+1,VLOOKUP(E61,E$2:G60,2,0))</f>
        <v>13085</v>
      </c>
      <c r="G61" s="81">
        <v>34.799999999999997</v>
      </c>
    </row>
    <row r="62" spans="1:7" x14ac:dyDescent="0.2">
      <c r="A62" s="77">
        <v>60</v>
      </c>
      <c r="B62" s="77" t="s">
        <v>419</v>
      </c>
      <c r="C62" s="77" t="s">
        <v>419</v>
      </c>
      <c r="D62" s="77" t="s">
        <v>820</v>
      </c>
      <c r="E62" s="77" t="s">
        <v>822</v>
      </c>
      <c r="F62" s="78">
        <f>IF(COUNTIF(E$3:E62,E62)=1,MAX(F$2:F61)+1,VLOOKUP(E62,E$2:G61,2,0))</f>
        <v>13104</v>
      </c>
      <c r="G62" s="81">
        <v>806.38000000000011</v>
      </c>
    </row>
    <row r="63" spans="1:7" x14ac:dyDescent="0.2">
      <c r="A63" s="77">
        <v>61</v>
      </c>
      <c r="B63" s="77" t="s">
        <v>420</v>
      </c>
      <c r="C63" s="77" t="s">
        <v>420</v>
      </c>
      <c r="D63" s="77" t="s">
        <v>1922</v>
      </c>
      <c r="E63" s="77" t="s">
        <v>1924</v>
      </c>
      <c r="F63" s="78">
        <f>IF(COUNTIF(E$3:E63,E63)=1,MAX(F$2:F62)+1,VLOOKUP(E63,E$2:G62,2,0))</f>
        <v>13105</v>
      </c>
      <c r="G63" s="81">
        <v>0.04</v>
      </c>
    </row>
    <row r="64" spans="1:7" x14ac:dyDescent="0.2">
      <c r="A64" s="77">
        <v>62</v>
      </c>
      <c r="B64" s="77" t="s">
        <v>421</v>
      </c>
      <c r="C64" s="77" t="s">
        <v>421</v>
      </c>
      <c r="D64" s="77" t="s">
        <v>825</v>
      </c>
      <c r="E64" s="77" t="s">
        <v>827</v>
      </c>
      <c r="F64" s="78">
        <f>IF(COUNTIF(E$3:E64,E64)=1,MAX(F$2:F63)+1,VLOOKUP(E64,E$2:G63,2,0))</f>
        <v>13106</v>
      </c>
      <c r="G64" s="81">
        <v>15724.44</v>
      </c>
    </row>
    <row r="65" spans="1:7" x14ac:dyDescent="0.2">
      <c r="A65" s="77">
        <v>63</v>
      </c>
      <c r="B65" s="77" t="s">
        <v>422</v>
      </c>
      <c r="C65" s="77" t="s">
        <v>422</v>
      </c>
      <c r="D65" s="77" t="s">
        <v>825</v>
      </c>
      <c r="E65" s="77" t="s">
        <v>827</v>
      </c>
      <c r="F65" s="78">
        <f>IF(COUNTIF(E$3:E65,E65)=1,MAX(F$2:F64)+1,VLOOKUP(E65,E$2:G64,2,0))</f>
        <v>13106</v>
      </c>
      <c r="G65" s="81">
        <v>686.06000000000006</v>
      </c>
    </row>
    <row r="66" spans="1:7" x14ac:dyDescent="0.2">
      <c r="A66" s="77">
        <v>64</v>
      </c>
      <c r="B66" s="77" t="s">
        <v>423</v>
      </c>
      <c r="C66" s="77" t="s">
        <v>423</v>
      </c>
      <c r="D66" s="77" t="s">
        <v>825</v>
      </c>
      <c r="E66" s="77" t="s">
        <v>827</v>
      </c>
      <c r="F66" s="78">
        <f>IF(COUNTIF(E$3:E66,E66)=1,MAX(F$2:F65)+1,VLOOKUP(E66,E$2:G65,2,0))</f>
        <v>13106</v>
      </c>
      <c r="G66" s="81">
        <v>7469.6699999999992</v>
      </c>
    </row>
    <row r="67" spans="1:7" x14ac:dyDescent="0.2">
      <c r="A67" s="77">
        <v>65</v>
      </c>
      <c r="B67" s="77" t="s">
        <v>423</v>
      </c>
      <c r="C67" s="77" t="s">
        <v>83</v>
      </c>
      <c r="D67" s="77" t="s">
        <v>825</v>
      </c>
      <c r="E67" s="77" t="s">
        <v>827</v>
      </c>
      <c r="F67" s="78">
        <f>IF(COUNTIF(E$3:E67,E67)=1,MAX(F$2:F66)+1,VLOOKUP(E67,E$2:G66,2,0))</f>
        <v>13106</v>
      </c>
      <c r="G67" s="81">
        <v>1441.98</v>
      </c>
    </row>
    <row r="68" spans="1:7" x14ac:dyDescent="0.2">
      <c r="A68" s="77">
        <v>66</v>
      </c>
      <c r="B68" s="77" t="s">
        <v>423</v>
      </c>
      <c r="C68" s="77" t="s">
        <v>84</v>
      </c>
      <c r="D68" s="77" t="s">
        <v>825</v>
      </c>
      <c r="E68" s="77" t="s">
        <v>827</v>
      </c>
      <c r="F68" s="78">
        <f>IF(COUNTIF(E$3:E68,E68)=1,MAX(F$2:F67)+1,VLOOKUP(E68,E$2:G67,2,0))</f>
        <v>13106</v>
      </c>
      <c r="G68" s="81">
        <v>2794.12</v>
      </c>
    </row>
    <row r="69" spans="1:7" x14ac:dyDescent="0.2">
      <c r="A69" s="77">
        <v>67</v>
      </c>
      <c r="B69" s="77" t="s">
        <v>424</v>
      </c>
      <c r="C69" s="77" t="s">
        <v>424</v>
      </c>
      <c r="D69" s="77" t="s">
        <v>832</v>
      </c>
      <c r="E69" s="77" t="s">
        <v>834</v>
      </c>
      <c r="F69" s="78">
        <f>IF(COUNTIF(E$3:E69,E69)=1,MAX(F$2:F68)+1,VLOOKUP(E69,E$2:G68,2,0))</f>
        <v>13107</v>
      </c>
      <c r="G69" s="81">
        <v>0.58000000000000007</v>
      </c>
    </row>
    <row r="70" spans="1:7" x14ac:dyDescent="0.2">
      <c r="A70" s="77">
        <v>68</v>
      </c>
      <c r="B70" s="77" t="s">
        <v>424</v>
      </c>
      <c r="C70" s="77" t="s">
        <v>425</v>
      </c>
      <c r="D70" s="77" t="s">
        <v>832</v>
      </c>
      <c r="E70" s="77" t="s">
        <v>834</v>
      </c>
      <c r="F70" s="78">
        <f>IF(COUNTIF(E$3:E70,E70)=1,MAX(F$2:F69)+1,VLOOKUP(E70,E$2:G69,2,0))</f>
        <v>13107</v>
      </c>
      <c r="G70" s="81">
        <v>0.01</v>
      </c>
    </row>
    <row r="71" spans="1:7" x14ac:dyDescent="0.2">
      <c r="A71" s="77">
        <v>69</v>
      </c>
      <c r="B71" s="77" t="s">
        <v>413</v>
      </c>
      <c r="C71" s="77" t="s">
        <v>426</v>
      </c>
      <c r="D71" s="77" t="s">
        <v>1707</v>
      </c>
      <c r="E71" s="77" t="s">
        <v>1709</v>
      </c>
      <c r="F71" s="78">
        <f>IF(COUNTIF(E$3:E71,E71)=1,MAX(F$2:F70)+1,VLOOKUP(E71,E$2:G70,2,0))</f>
        <v>13101</v>
      </c>
      <c r="G71" s="81">
        <v>39.32</v>
      </c>
    </row>
    <row r="72" spans="1:7" x14ac:dyDescent="0.2">
      <c r="A72" s="77">
        <v>70</v>
      </c>
      <c r="B72" s="77" t="s">
        <v>413</v>
      </c>
      <c r="C72" s="77" t="s">
        <v>366</v>
      </c>
      <c r="D72" s="77" t="s">
        <v>1707</v>
      </c>
      <c r="E72" s="77" t="s">
        <v>1709</v>
      </c>
      <c r="F72" s="78">
        <f>IF(COUNTIF(E$3:E72,E72)=1,MAX(F$2:F71)+1,VLOOKUP(E72,E$2:G71,2,0))</f>
        <v>13101</v>
      </c>
      <c r="G72" s="81">
        <v>3.7900000000000005</v>
      </c>
    </row>
    <row r="73" spans="1:7" x14ac:dyDescent="0.2">
      <c r="A73" s="77">
        <v>71</v>
      </c>
      <c r="B73" s="77" t="s">
        <v>427</v>
      </c>
      <c r="C73" s="77" t="s">
        <v>427</v>
      </c>
      <c r="D73" s="77" t="s">
        <v>840</v>
      </c>
      <c r="E73" s="77" t="s">
        <v>842</v>
      </c>
      <c r="F73" s="78">
        <f>IF(COUNTIF(E$3:E73,E73)=1,MAX(F$2:F72)+1,VLOOKUP(E73,E$2:G72,2,0))</f>
        <v>13108</v>
      </c>
      <c r="G73" s="81">
        <v>2655.49</v>
      </c>
    </row>
    <row r="74" spans="1:7" x14ac:dyDescent="0.2">
      <c r="A74" s="77">
        <v>72</v>
      </c>
      <c r="B74" s="77" t="s">
        <v>428</v>
      </c>
      <c r="C74" s="77" t="s">
        <v>428</v>
      </c>
      <c r="D74" s="77" t="s">
        <v>849</v>
      </c>
      <c r="E74" s="77" t="s">
        <v>851</v>
      </c>
      <c r="F74" s="78">
        <f>IF(COUNTIF(E$3:E74,E74)=1,MAX(F$2:F73)+1,VLOOKUP(E74,E$2:G73,2,0))</f>
        <v>13109</v>
      </c>
      <c r="G74" s="81">
        <v>14723.07</v>
      </c>
    </row>
    <row r="75" spans="1:7" x14ac:dyDescent="0.2">
      <c r="A75" s="77">
        <v>73</v>
      </c>
      <c r="B75" s="77" t="s">
        <v>88</v>
      </c>
      <c r="C75" s="77" t="s">
        <v>88</v>
      </c>
      <c r="D75" s="77" t="s">
        <v>1883</v>
      </c>
      <c r="E75" s="77" t="s">
        <v>2160</v>
      </c>
      <c r="F75" s="78">
        <f>IF(COUNTIF(E$3:E75,E75)=1,MAX(F$2:F74)+1,VLOOKUP(E75,E$2:G74,2,0))</f>
        <v>13110</v>
      </c>
      <c r="G75" s="81"/>
    </row>
    <row r="76" spans="1:7" x14ac:dyDescent="0.2">
      <c r="A76" s="77">
        <v>73</v>
      </c>
      <c r="B76" s="77" t="s">
        <v>88</v>
      </c>
      <c r="C76" s="77" t="s">
        <v>89</v>
      </c>
      <c r="D76" s="77" t="s">
        <v>1883</v>
      </c>
      <c r="E76" s="77" t="s">
        <v>2160</v>
      </c>
      <c r="F76" s="78">
        <f>IF(COUNTIF(E$3:E76,E76)=1,MAX(F$2:F75)+1,VLOOKUP(E76,E$2:G75,2,0))</f>
        <v>13110</v>
      </c>
      <c r="G76" s="81">
        <v>46.489999999999995</v>
      </c>
    </row>
    <row r="77" spans="1:7" x14ac:dyDescent="0.2">
      <c r="A77" s="77">
        <v>74</v>
      </c>
      <c r="B77" s="77" t="s">
        <v>90</v>
      </c>
      <c r="C77" s="77" t="s">
        <v>90</v>
      </c>
      <c r="D77" s="77" t="s">
        <v>853</v>
      </c>
      <c r="E77" s="77" t="s">
        <v>839</v>
      </c>
      <c r="F77" s="78">
        <f>IF(COUNTIF(E$3:E77,E77)=1,MAX(F$2:F76)+1,VLOOKUP(E77,E$2:G76,2,0))</f>
        <v>13111</v>
      </c>
      <c r="G77" s="81">
        <v>56934.11</v>
      </c>
    </row>
    <row r="78" spans="1:7" x14ac:dyDescent="0.2">
      <c r="A78" s="77">
        <v>75</v>
      </c>
      <c r="B78" s="77" t="s">
        <v>91</v>
      </c>
      <c r="C78" s="77" t="s">
        <v>91</v>
      </c>
      <c r="D78" s="77" t="s">
        <v>854</v>
      </c>
      <c r="E78" s="77" t="s">
        <v>856</v>
      </c>
      <c r="F78" s="78">
        <f>IF(COUNTIF(E$3:E78,E78)=1,MAX(F$2:F77)+1,VLOOKUP(E78,E$2:G77,2,0))</f>
        <v>13112</v>
      </c>
      <c r="G78" s="81">
        <v>27389.85</v>
      </c>
    </row>
    <row r="79" spans="1:7" x14ac:dyDescent="0.2">
      <c r="A79" s="77">
        <v>76</v>
      </c>
      <c r="B79" s="77" t="s">
        <v>92</v>
      </c>
      <c r="C79" s="77" t="s">
        <v>92</v>
      </c>
      <c r="D79" s="77" t="s">
        <v>858</v>
      </c>
      <c r="E79" s="77" t="s">
        <v>860</v>
      </c>
      <c r="F79" s="78">
        <f>IF(COUNTIF(E$3:E79,E79)=1,MAX(F$2:F78)+1,VLOOKUP(E79,E$2:G78,2,0))</f>
        <v>13113</v>
      </c>
      <c r="G79" s="81">
        <v>9.9999999999999992E-2</v>
      </c>
    </row>
    <row r="80" spans="1:7" x14ac:dyDescent="0.2">
      <c r="A80" s="77">
        <v>77</v>
      </c>
      <c r="B80" s="77" t="s">
        <v>429</v>
      </c>
      <c r="C80" s="77" t="s">
        <v>429</v>
      </c>
      <c r="D80" s="77" t="s">
        <v>861</v>
      </c>
      <c r="E80" s="77" t="s">
        <v>863</v>
      </c>
      <c r="F80" s="78">
        <f>IF(COUNTIF(E$3:E80,E80)=1,MAX(F$2:F79)+1,VLOOKUP(E80,E$2:G79,2,0))</f>
        <v>13114</v>
      </c>
      <c r="G80" s="81"/>
    </row>
    <row r="81" spans="1:7" x14ac:dyDescent="0.2">
      <c r="A81" s="77">
        <v>77</v>
      </c>
      <c r="B81" s="77" t="s">
        <v>429</v>
      </c>
      <c r="C81" s="77" t="s">
        <v>430</v>
      </c>
      <c r="D81" s="77" t="s">
        <v>861</v>
      </c>
      <c r="E81" s="77" t="s">
        <v>863</v>
      </c>
      <c r="F81" s="78">
        <f>IF(COUNTIF(E$3:E81,E81)=1,MAX(F$2:F80)+1,VLOOKUP(E81,E$2:G80,2,0))</f>
        <v>13114</v>
      </c>
      <c r="G81" s="81">
        <v>591.91000000000008</v>
      </c>
    </row>
    <row r="82" spans="1:7" x14ac:dyDescent="0.2">
      <c r="A82" s="77">
        <v>78</v>
      </c>
      <c r="B82" s="77" t="s">
        <v>431</v>
      </c>
      <c r="C82" s="77" t="s">
        <v>431</v>
      </c>
      <c r="D82" s="77" t="s">
        <v>865</v>
      </c>
      <c r="E82" s="77" t="s">
        <v>867</v>
      </c>
      <c r="F82" s="78">
        <f>IF(COUNTIF(E$3:E82,E82)=1,MAX(F$2:F81)+1,VLOOKUP(E82,E$2:G81,2,0))</f>
        <v>13115</v>
      </c>
      <c r="G82" s="81">
        <v>9.9400000000000013</v>
      </c>
    </row>
    <row r="83" spans="1:7" x14ac:dyDescent="0.2">
      <c r="A83" s="77">
        <v>79</v>
      </c>
      <c r="B83" s="77" t="s">
        <v>431</v>
      </c>
      <c r="C83" s="77" t="s">
        <v>432</v>
      </c>
      <c r="D83" s="77" t="s">
        <v>865</v>
      </c>
      <c r="E83" s="77" t="s">
        <v>867</v>
      </c>
      <c r="F83" s="78">
        <f>IF(COUNTIF(E$3:E83,E83)=1,MAX(F$2:F82)+1,VLOOKUP(E83,E$2:G82,2,0))</f>
        <v>13115</v>
      </c>
      <c r="G83" s="81">
        <v>23.84</v>
      </c>
    </row>
    <row r="84" spans="1:7" ht="22.5" x14ac:dyDescent="0.2">
      <c r="A84" s="77">
        <v>80</v>
      </c>
      <c r="B84" s="77" t="s">
        <v>433</v>
      </c>
      <c r="C84" s="77" t="s">
        <v>433</v>
      </c>
      <c r="D84" s="77" t="s">
        <v>869</v>
      </c>
      <c r="E84" s="77" t="s">
        <v>871</v>
      </c>
      <c r="F84" s="78">
        <f>IF(COUNTIF(E$3:E84,E84)=1,MAX(F$2:F83)+1,VLOOKUP(E84,E$2:G83,2,0))</f>
        <v>13116</v>
      </c>
      <c r="G84" s="81">
        <v>3.4499999999999997</v>
      </c>
    </row>
    <row r="85" spans="1:7" x14ac:dyDescent="0.2">
      <c r="A85" s="77">
        <v>81</v>
      </c>
      <c r="B85" s="77" t="s">
        <v>120</v>
      </c>
      <c r="C85" s="77" t="s">
        <v>120</v>
      </c>
      <c r="D85" s="77" t="s">
        <v>880</v>
      </c>
      <c r="E85" s="77" t="s">
        <v>882</v>
      </c>
      <c r="F85" s="78">
        <f>IF(COUNTIF(E$3:E85,E85)=1,MAX(F$2:F84)+1,VLOOKUP(E85,E$2:G84,2,0))</f>
        <v>13117</v>
      </c>
      <c r="G85" s="81">
        <v>1.23</v>
      </c>
    </row>
    <row r="86" spans="1:7" ht="22.5" x14ac:dyDescent="0.2">
      <c r="A86" s="77">
        <v>82</v>
      </c>
      <c r="B86" s="77" t="s">
        <v>276</v>
      </c>
      <c r="C86" s="77" t="s">
        <v>434</v>
      </c>
      <c r="D86" s="77" t="s">
        <v>2062</v>
      </c>
      <c r="E86" s="77" t="s">
        <v>1494</v>
      </c>
      <c r="F86" s="78">
        <f>IF(COUNTIF(E$3:E86,E86)=1,MAX(F$2:F85)+1,VLOOKUP(E86,E$2:G85,2,0))</f>
        <v>13103</v>
      </c>
      <c r="G86" s="81">
        <v>15.67</v>
      </c>
    </row>
    <row r="87" spans="1:7" x14ac:dyDescent="0.2">
      <c r="A87" s="77">
        <v>83</v>
      </c>
      <c r="B87" s="77" t="s">
        <v>435</v>
      </c>
      <c r="C87" s="77" t="s">
        <v>435</v>
      </c>
      <c r="D87" s="77" t="s">
        <v>1929</v>
      </c>
      <c r="E87" s="77" t="s">
        <v>1931</v>
      </c>
      <c r="F87" s="78">
        <f>IF(COUNTIF(E$3:E87,E87)=1,MAX(F$2:F86)+1,VLOOKUP(E87,E$2:G86,2,0))</f>
        <v>13118</v>
      </c>
      <c r="G87" s="81">
        <v>6671.52</v>
      </c>
    </row>
    <row r="88" spans="1:7" x14ac:dyDescent="0.2">
      <c r="A88" s="77">
        <v>84</v>
      </c>
      <c r="B88" s="77" t="s">
        <v>436</v>
      </c>
      <c r="C88" s="77" t="s">
        <v>436</v>
      </c>
      <c r="D88" s="77" t="s">
        <v>883</v>
      </c>
      <c r="E88" s="77" t="s">
        <v>885</v>
      </c>
      <c r="F88" s="78">
        <f>IF(COUNTIF(E$3:E88,E88)=1,MAX(F$2:F87)+1,VLOOKUP(E88,E$2:G87,2,0))</f>
        <v>13119</v>
      </c>
      <c r="G88" s="81">
        <v>23.970000000000002</v>
      </c>
    </row>
    <row r="89" spans="1:7" x14ac:dyDescent="0.2">
      <c r="A89" s="77">
        <v>85</v>
      </c>
      <c r="B89" s="77" t="s">
        <v>436</v>
      </c>
      <c r="C89" s="77" t="s">
        <v>87</v>
      </c>
      <c r="D89" s="77" t="s">
        <v>883</v>
      </c>
      <c r="E89" s="77" t="s">
        <v>885</v>
      </c>
      <c r="F89" s="78">
        <f>IF(COUNTIF(E$3:E89,E89)=1,MAX(F$2:F88)+1,VLOOKUP(E89,E$2:G88,2,0))</f>
        <v>13119</v>
      </c>
      <c r="G89" s="81">
        <v>451.1</v>
      </c>
    </row>
    <row r="90" spans="1:7" x14ac:dyDescent="0.2">
      <c r="A90" s="77">
        <v>86</v>
      </c>
      <c r="B90" s="77" t="s">
        <v>437</v>
      </c>
      <c r="C90" s="77" t="s">
        <v>437</v>
      </c>
      <c r="D90" s="77" t="s">
        <v>887</v>
      </c>
      <c r="E90" s="77" t="s">
        <v>889</v>
      </c>
      <c r="F90" s="78">
        <f>IF(COUNTIF(E$3:E90,E90)=1,MAX(F$2:F89)+1,VLOOKUP(E90,E$2:G89,2,0))</f>
        <v>13120</v>
      </c>
      <c r="G90" s="81">
        <v>1.38</v>
      </c>
    </row>
    <row r="91" spans="1:7" x14ac:dyDescent="0.2">
      <c r="A91" s="77">
        <v>87</v>
      </c>
      <c r="B91" s="77" t="s">
        <v>437</v>
      </c>
      <c r="C91" s="77" t="s">
        <v>438</v>
      </c>
      <c r="D91" s="77" t="s">
        <v>887</v>
      </c>
      <c r="E91" s="77" t="s">
        <v>889</v>
      </c>
      <c r="F91" s="78">
        <f>IF(COUNTIF(E$3:E91,E91)=1,MAX(F$2:F90)+1,VLOOKUP(E91,E$2:G90,2,0))</f>
        <v>13120</v>
      </c>
      <c r="G91" s="81">
        <v>113.34</v>
      </c>
    </row>
    <row r="92" spans="1:7" x14ac:dyDescent="0.2">
      <c r="A92" s="77">
        <v>88</v>
      </c>
      <c r="B92" s="77" t="s">
        <v>439</v>
      </c>
      <c r="C92" s="77" t="s">
        <v>439</v>
      </c>
      <c r="D92" s="77" t="s">
        <v>891</v>
      </c>
      <c r="E92" s="77" t="s">
        <v>893</v>
      </c>
      <c r="F92" s="78">
        <f>IF(COUNTIF(E$3:E92,E92)=1,MAX(F$2:F91)+1,VLOOKUP(E92,E$2:G91,2,0))</f>
        <v>13121</v>
      </c>
      <c r="G92" s="81"/>
    </row>
    <row r="93" spans="1:7" x14ac:dyDescent="0.2">
      <c r="A93" s="77">
        <v>88</v>
      </c>
      <c r="B93" s="77" t="s">
        <v>439</v>
      </c>
      <c r="C93" s="77" t="s">
        <v>110</v>
      </c>
      <c r="D93" s="77" t="s">
        <v>891</v>
      </c>
      <c r="E93" s="77" t="s">
        <v>893</v>
      </c>
      <c r="F93" s="78">
        <f>IF(COUNTIF(E$3:E93,E93)=1,MAX(F$2:F92)+1,VLOOKUP(E93,E$2:G92,2,0))</f>
        <v>13121</v>
      </c>
      <c r="G93" s="81">
        <v>540.38</v>
      </c>
    </row>
    <row r="94" spans="1:7" x14ac:dyDescent="0.2">
      <c r="A94" s="77">
        <v>89</v>
      </c>
      <c r="B94" s="77" t="s">
        <v>96</v>
      </c>
      <c r="C94" s="77" t="s">
        <v>96</v>
      </c>
      <c r="D94" s="77" t="s">
        <v>894</v>
      </c>
      <c r="E94" s="77" t="s">
        <v>896</v>
      </c>
      <c r="F94" s="78">
        <f>IF(COUNTIF(E$3:E94,E94)=1,MAX(F$2:F93)+1,VLOOKUP(E94,E$2:G93,2,0))</f>
        <v>13122</v>
      </c>
      <c r="G94" s="81">
        <v>20171.379999999997</v>
      </c>
    </row>
    <row r="95" spans="1:7" x14ac:dyDescent="0.2">
      <c r="A95" s="77">
        <v>90</v>
      </c>
      <c r="B95" s="77" t="s">
        <v>97</v>
      </c>
      <c r="C95" s="77" t="s">
        <v>97</v>
      </c>
      <c r="D95" s="77" t="s">
        <v>897</v>
      </c>
      <c r="E95" s="77" t="s">
        <v>899</v>
      </c>
      <c r="F95" s="78">
        <f>IF(COUNTIF(E$3:E95,E95)=1,MAX(F$2:F94)+1,VLOOKUP(E95,E$2:G94,2,0))</f>
        <v>13123</v>
      </c>
      <c r="G95" s="81">
        <v>5091.57</v>
      </c>
    </row>
    <row r="96" spans="1:7" x14ac:dyDescent="0.2">
      <c r="A96" s="77">
        <v>91</v>
      </c>
      <c r="B96" s="77" t="s">
        <v>103</v>
      </c>
      <c r="C96" s="77" t="s">
        <v>103</v>
      </c>
      <c r="D96" s="77" t="s">
        <v>1935</v>
      </c>
      <c r="E96" s="77" t="s">
        <v>1937</v>
      </c>
      <c r="F96" s="78">
        <f>IF(COUNTIF(E$3:E96,E96)=1,MAX(F$2:F95)+1,VLOOKUP(E96,E$2:G95,2,0))</f>
        <v>13124</v>
      </c>
      <c r="G96" s="81">
        <v>643.75</v>
      </c>
    </row>
    <row r="97" spans="1:7" x14ac:dyDescent="0.2">
      <c r="A97" s="77">
        <v>92</v>
      </c>
      <c r="B97" s="77" t="s">
        <v>98</v>
      </c>
      <c r="C97" s="77" t="s">
        <v>98</v>
      </c>
      <c r="D97" s="77" t="s">
        <v>900</v>
      </c>
      <c r="E97" s="77" t="s">
        <v>902</v>
      </c>
      <c r="F97" s="78">
        <f>IF(COUNTIF(E$3:E97,E97)=1,MAX(F$2:F96)+1,VLOOKUP(E97,E$2:G96,2,0))</f>
        <v>13125</v>
      </c>
      <c r="G97" s="81">
        <v>16650.39</v>
      </c>
    </row>
    <row r="98" spans="1:7" x14ac:dyDescent="0.2">
      <c r="A98" s="77">
        <v>93</v>
      </c>
      <c r="B98" s="77" t="s">
        <v>104</v>
      </c>
      <c r="C98" s="77" t="s">
        <v>104</v>
      </c>
      <c r="D98" s="77" t="s">
        <v>903</v>
      </c>
      <c r="E98" s="77" t="s">
        <v>905</v>
      </c>
      <c r="F98" s="78">
        <f>IF(COUNTIF(E$3:E98,E98)=1,MAX(F$2:F97)+1,VLOOKUP(E98,E$2:G97,2,0))</f>
        <v>13126</v>
      </c>
      <c r="G98" s="81">
        <v>48373.41</v>
      </c>
    </row>
    <row r="99" spans="1:7" x14ac:dyDescent="0.2">
      <c r="A99" s="77">
        <v>94</v>
      </c>
      <c r="B99" s="77" t="s">
        <v>440</v>
      </c>
      <c r="C99" s="77" t="s">
        <v>440</v>
      </c>
      <c r="D99" s="77" t="s">
        <v>906</v>
      </c>
      <c r="E99" s="77" t="s">
        <v>908</v>
      </c>
      <c r="F99" s="78">
        <f>IF(COUNTIF(E$3:E99,E99)=1,MAX(F$2:F98)+1,VLOOKUP(E99,E$2:G98,2,0))</f>
        <v>13127</v>
      </c>
      <c r="G99" s="81">
        <v>1.0699999999999998</v>
      </c>
    </row>
    <row r="100" spans="1:7" x14ac:dyDescent="0.2">
      <c r="A100" s="77">
        <v>95</v>
      </c>
      <c r="B100" s="77" t="s">
        <v>440</v>
      </c>
      <c r="C100" s="77" t="s">
        <v>111</v>
      </c>
      <c r="D100" s="77" t="s">
        <v>906</v>
      </c>
      <c r="E100" s="77" t="s">
        <v>908</v>
      </c>
      <c r="F100" s="78">
        <f>IF(COUNTIF(E$3:E100,E100)=1,MAX(F$2:F99)+1,VLOOKUP(E100,E$2:G99,2,0))</f>
        <v>13127</v>
      </c>
      <c r="G100" s="81">
        <v>51.77</v>
      </c>
    </row>
    <row r="101" spans="1:7" x14ac:dyDescent="0.2">
      <c r="A101" s="77">
        <v>96</v>
      </c>
      <c r="B101" s="77" t="s">
        <v>99</v>
      </c>
      <c r="C101" s="77" t="s">
        <v>99</v>
      </c>
      <c r="D101" s="77" t="s">
        <v>914</v>
      </c>
      <c r="E101" s="77" t="s">
        <v>916</v>
      </c>
      <c r="F101" s="78">
        <f>IF(COUNTIF(E$3:E101,E101)=1,MAX(F$2:F100)+1,VLOOKUP(E101,E$2:G100,2,0))</f>
        <v>13128</v>
      </c>
      <c r="G101" s="81">
        <v>26125.540000000005</v>
      </c>
    </row>
    <row r="102" spans="1:7" x14ac:dyDescent="0.2">
      <c r="A102" s="77">
        <v>97</v>
      </c>
      <c r="B102" s="77" t="s">
        <v>100</v>
      </c>
      <c r="C102" s="77" t="s">
        <v>100</v>
      </c>
      <c r="D102" s="77" t="s">
        <v>910</v>
      </c>
      <c r="E102" s="77" t="s">
        <v>912</v>
      </c>
      <c r="F102" s="78">
        <f>IF(COUNTIF(E$3:E102,E102)=1,MAX(F$2:F101)+1,VLOOKUP(E102,E$2:G101,2,0))</f>
        <v>13129</v>
      </c>
      <c r="G102" s="81">
        <v>67400.09</v>
      </c>
    </row>
    <row r="103" spans="1:7" x14ac:dyDescent="0.2">
      <c r="A103" s="77">
        <v>98</v>
      </c>
      <c r="B103" s="77" t="s">
        <v>101</v>
      </c>
      <c r="C103" s="77" t="s">
        <v>101</v>
      </c>
      <c r="D103" s="77" t="s">
        <v>917</v>
      </c>
      <c r="E103" s="77" t="s">
        <v>919</v>
      </c>
      <c r="F103" s="78">
        <f>IF(COUNTIF(E$3:E103,E103)=1,MAX(F$2:F102)+1,VLOOKUP(E103,E$2:G102,2,0))</f>
        <v>13130</v>
      </c>
      <c r="G103" s="81">
        <v>9009.08</v>
      </c>
    </row>
    <row r="104" spans="1:7" x14ac:dyDescent="0.2">
      <c r="A104" s="77">
        <v>99</v>
      </c>
      <c r="B104" s="77" t="s">
        <v>102</v>
      </c>
      <c r="C104" s="77" t="s">
        <v>102</v>
      </c>
      <c r="D104" s="77" t="s">
        <v>920</v>
      </c>
      <c r="E104" s="77" t="s">
        <v>922</v>
      </c>
      <c r="F104" s="78">
        <f>IF(COUNTIF(E$3:E104,E104)=1,MAX(F$2:F103)+1,VLOOKUP(E104,E$2:G103,2,0))</f>
        <v>13131</v>
      </c>
      <c r="G104" s="81">
        <v>11758.1</v>
      </c>
    </row>
    <row r="105" spans="1:7" x14ac:dyDescent="0.2">
      <c r="A105" s="77">
        <v>100</v>
      </c>
      <c r="B105" s="77" t="s">
        <v>441</v>
      </c>
      <c r="C105" s="77" t="s">
        <v>442</v>
      </c>
      <c r="D105" s="77" t="s">
        <v>1600</v>
      </c>
      <c r="E105" s="77" t="s">
        <v>1602</v>
      </c>
      <c r="F105" s="78">
        <f>IF(COUNTIF(E$3:E105,E105)=1,MAX(F$2:F104)+1,VLOOKUP(E105,E$2:G104,2,0))</f>
        <v>13132</v>
      </c>
      <c r="G105" s="81">
        <v>68.94</v>
      </c>
    </row>
    <row r="106" spans="1:7" x14ac:dyDescent="0.2">
      <c r="A106" s="77">
        <v>101</v>
      </c>
      <c r="B106" s="77" t="s">
        <v>443</v>
      </c>
      <c r="C106" s="77" t="s">
        <v>443</v>
      </c>
      <c r="D106" s="77" t="s">
        <v>927</v>
      </c>
      <c r="E106" s="77" t="s">
        <v>929</v>
      </c>
      <c r="F106" s="78">
        <f>IF(COUNTIF(E$3:E106,E106)=1,MAX(F$2:F105)+1,VLOOKUP(E106,E$2:G105,2,0))</f>
        <v>13133</v>
      </c>
      <c r="G106" s="81">
        <v>2.3000000000000003</v>
      </c>
    </row>
    <row r="107" spans="1:7" x14ac:dyDescent="0.2">
      <c r="A107" s="77">
        <v>102</v>
      </c>
      <c r="B107" s="77" t="s">
        <v>443</v>
      </c>
      <c r="C107" s="77" t="s">
        <v>444</v>
      </c>
      <c r="D107" s="77" t="s">
        <v>927</v>
      </c>
      <c r="E107" s="77" t="s">
        <v>929</v>
      </c>
      <c r="F107" s="78">
        <f>IF(COUNTIF(E$3:E107,E107)=1,MAX(F$2:F106)+1,VLOOKUP(E107,E$2:G106,2,0))</f>
        <v>13133</v>
      </c>
      <c r="G107" s="81">
        <v>101.06</v>
      </c>
    </row>
    <row r="108" spans="1:7" x14ac:dyDescent="0.2">
      <c r="A108" s="77">
        <v>103</v>
      </c>
      <c r="B108" s="77" t="s">
        <v>445</v>
      </c>
      <c r="C108" s="77" t="s">
        <v>446</v>
      </c>
      <c r="D108" s="77" t="s">
        <v>1736</v>
      </c>
      <c r="E108" s="77" t="s">
        <v>1738</v>
      </c>
      <c r="F108" s="78">
        <f>IF(COUNTIF(E$3:E108,E108)=1,MAX(F$2:F107)+1,VLOOKUP(E108,E$2:G107,2,0))</f>
        <v>13134</v>
      </c>
      <c r="G108" s="81">
        <v>6557.71</v>
      </c>
    </row>
    <row r="109" spans="1:7" x14ac:dyDescent="0.2">
      <c r="A109" s="77">
        <v>104</v>
      </c>
      <c r="B109" s="77" t="s">
        <v>107</v>
      </c>
      <c r="C109" s="77" t="s">
        <v>107</v>
      </c>
      <c r="D109" s="77" t="s">
        <v>931</v>
      </c>
      <c r="E109" s="77" t="s">
        <v>933</v>
      </c>
      <c r="F109" s="78">
        <f>IF(COUNTIF(E$3:E109,E109)=1,MAX(F$2:F108)+1,VLOOKUP(E109,E$2:G108,2,0))</f>
        <v>13135</v>
      </c>
      <c r="G109" s="81">
        <v>61149.219999999994</v>
      </c>
    </row>
    <row r="110" spans="1:7" x14ac:dyDescent="0.2">
      <c r="A110" s="77">
        <v>105</v>
      </c>
      <c r="B110" s="77" t="s">
        <v>108</v>
      </c>
      <c r="C110" s="77" t="s">
        <v>108</v>
      </c>
      <c r="D110" s="77" t="s">
        <v>940</v>
      </c>
      <c r="E110" s="77" t="s">
        <v>938</v>
      </c>
      <c r="F110" s="78">
        <f>IF(COUNTIF(E$3:E110,E110)=1,MAX(F$2:F109)+1,VLOOKUP(E110,E$2:G109,2,0))</f>
        <v>13136</v>
      </c>
      <c r="G110" s="81">
        <v>11663.03</v>
      </c>
    </row>
    <row r="111" spans="1:7" x14ac:dyDescent="0.2">
      <c r="A111" s="77">
        <v>106</v>
      </c>
      <c r="B111" s="77" t="s">
        <v>109</v>
      </c>
      <c r="C111" s="77" t="s">
        <v>109</v>
      </c>
      <c r="D111" s="77" t="s">
        <v>941</v>
      </c>
      <c r="E111" s="77" t="s">
        <v>943</v>
      </c>
      <c r="F111" s="78">
        <f>IF(COUNTIF(E$3:E111,E111)=1,MAX(F$2:F110)+1,VLOOKUP(E111,E$2:G110,2,0))</f>
        <v>13137</v>
      </c>
      <c r="G111" s="81">
        <v>13046.740000000002</v>
      </c>
    </row>
    <row r="112" spans="1:7" x14ac:dyDescent="0.2">
      <c r="A112" s="77">
        <v>107</v>
      </c>
      <c r="B112" s="77" t="s">
        <v>105</v>
      </c>
      <c r="C112" s="77" t="s">
        <v>105</v>
      </c>
      <c r="D112" s="77" t="s">
        <v>944</v>
      </c>
      <c r="E112" s="77" t="s">
        <v>946</v>
      </c>
      <c r="F112" s="78">
        <f>IF(COUNTIF(E$3:E112,E112)=1,MAX(F$2:F111)+1,VLOOKUP(E112,E$2:G111,2,0))</f>
        <v>13138</v>
      </c>
      <c r="G112" s="81">
        <v>32289.84</v>
      </c>
    </row>
    <row r="113" spans="1:7" x14ac:dyDescent="0.2">
      <c r="A113" s="77">
        <v>108</v>
      </c>
      <c r="B113" s="77" t="s">
        <v>105</v>
      </c>
      <c r="C113" s="77" t="s">
        <v>106</v>
      </c>
      <c r="D113" s="77" t="s">
        <v>944</v>
      </c>
      <c r="E113" s="77" t="s">
        <v>946</v>
      </c>
      <c r="F113" s="78">
        <f>IF(COUNTIF(E$3:E113,E113)=1,MAX(F$2:F112)+1,VLOOKUP(E113,E$2:G112,2,0))</f>
        <v>13138</v>
      </c>
      <c r="G113" s="81">
        <v>2618.4699999999998</v>
      </c>
    </row>
    <row r="114" spans="1:7" x14ac:dyDescent="0.2">
      <c r="A114" s="77">
        <v>109</v>
      </c>
      <c r="B114" s="77" t="s">
        <v>447</v>
      </c>
      <c r="C114" s="77" t="s">
        <v>447</v>
      </c>
      <c r="D114" s="77" t="s">
        <v>947</v>
      </c>
      <c r="E114" s="77" t="s">
        <v>949</v>
      </c>
      <c r="F114" s="78">
        <f>IF(COUNTIF(E$3:E114,E114)=1,MAX(F$2:F113)+1,VLOOKUP(E114,E$2:G113,2,0))</f>
        <v>13139</v>
      </c>
      <c r="G114" s="81">
        <v>0.82</v>
      </c>
    </row>
    <row r="115" spans="1:7" x14ac:dyDescent="0.2">
      <c r="A115" s="77">
        <v>110</v>
      </c>
      <c r="B115" s="77" t="s">
        <v>447</v>
      </c>
      <c r="C115" s="77" t="s">
        <v>448</v>
      </c>
      <c r="D115" s="77" t="s">
        <v>947</v>
      </c>
      <c r="E115" s="77" t="s">
        <v>949</v>
      </c>
      <c r="F115" s="78">
        <f>IF(COUNTIF(E$3:E115,E115)=1,MAX(F$2:F114)+1,VLOOKUP(E115,E$2:G114,2,0))</f>
        <v>13139</v>
      </c>
      <c r="G115" s="81">
        <v>173.08</v>
      </c>
    </row>
    <row r="116" spans="1:7" x14ac:dyDescent="0.2">
      <c r="A116" s="77">
        <v>111</v>
      </c>
      <c r="B116" s="77" t="s">
        <v>449</v>
      </c>
      <c r="C116" s="77" t="s">
        <v>449</v>
      </c>
      <c r="D116" s="77" t="s">
        <v>950</v>
      </c>
      <c r="E116" s="77" t="s">
        <v>952</v>
      </c>
      <c r="F116" s="78">
        <f>IF(COUNTIF(E$3:E116,E116)=1,MAX(F$2:F115)+1,VLOOKUP(E116,E$2:G115,2,0))</f>
        <v>13140</v>
      </c>
      <c r="G116" s="81">
        <v>22052.93</v>
      </c>
    </row>
    <row r="117" spans="1:7" x14ac:dyDescent="0.2">
      <c r="A117" s="77">
        <v>112</v>
      </c>
      <c r="B117" s="77" t="s">
        <v>128</v>
      </c>
      <c r="C117" s="77" t="s">
        <v>128</v>
      </c>
      <c r="D117" s="77" t="s">
        <v>954</v>
      </c>
      <c r="E117" s="77" t="s">
        <v>952</v>
      </c>
      <c r="F117" s="78">
        <f>IF(COUNTIF(E$3:E117,E117)=1,MAX(F$2:F116)+1,VLOOKUP(E117,E$2:G116,2,0))</f>
        <v>13140</v>
      </c>
      <c r="G117" s="81">
        <v>1130.97</v>
      </c>
    </row>
    <row r="118" spans="1:7" x14ac:dyDescent="0.2">
      <c r="A118" s="77">
        <v>113</v>
      </c>
      <c r="B118" s="77" t="s">
        <v>450</v>
      </c>
      <c r="C118" s="77" t="s">
        <v>450</v>
      </c>
      <c r="D118" s="77" t="s">
        <v>956</v>
      </c>
      <c r="E118" s="77" t="s">
        <v>958</v>
      </c>
      <c r="F118" s="78">
        <f>IF(COUNTIF(E$3:E118,E118)=1,MAX(F$2:F117)+1,VLOOKUP(E118,E$2:G117,2,0))</f>
        <v>13141</v>
      </c>
      <c r="G118" s="81">
        <v>19014.75</v>
      </c>
    </row>
    <row r="119" spans="1:7" x14ac:dyDescent="0.2">
      <c r="A119" s="77">
        <v>114</v>
      </c>
      <c r="B119" s="77" t="s">
        <v>112</v>
      </c>
      <c r="C119" s="77" t="s">
        <v>112</v>
      </c>
      <c r="D119" s="77" t="s">
        <v>961</v>
      </c>
      <c r="E119" s="77" t="s">
        <v>963</v>
      </c>
      <c r="F119" s="78">
        <f>IF(COUNTIF(E$3:E119,E119)=1,MAX(F$2:F118)+1,VLOOKUP(E119,E$2:G118,2,0))</f>
        <v>13142</v>
      </c>
      <c r="G119" s="81">
        <v>233531.46</v>
      </c>
    </row>
    <row r="120" spans="1:7" x14ac:dyDescent="0.2">
      <c r="A120" s="77">
        <v>115</v>
      </c>
      <c r="B120" s="77" t="s">
        <v>441</v>
      </c>
      <c r="C120" s="77" t="s">
        <v>346</v>
      </c>
      <c r="D120" s="77" t="s">
        <v>1600</v>
      </c>
      <c r="E120" s="77" t="s">
        <v>1602</v>
      </c>
      <c r="F120" s="78">
        <f>IF(COUNTIF(E$3:E120,E120)=1,MAX(F$2:F119)+1,VLOOKUP(E120,E$2:G119,2,0))</f>
        <v>13132</v>
      </c>
      <c r="G120" s="81">
        <v>3130.62</v>
      </c>
    </row>
    <row r="121" spans="1:7" x14ac:dyDescent="0.2">
      <c r="A121" s="77">
        <v>116</v>
      </c>
      <c r="B121" s="77" t="s">
        <v>451</v>
      </c>
      <c r="C121" s="77" t="s">
        <v>451</v>
      </c>
      <c r="D121" s="77" t="s">
        <v>966</v>
      </c>
      <c r="E121" s="77" t="s">
        <v>968</v>
      </c>
      <c r="F121" s="78">
        <f>IF(COUNTIF(E$3:E121,E121)=1,MAX(F$2:F120)+1,VLOOKUP(E121,E$2:G120,2,0))</f>
        <v>13143</v>
      </c>
      <c r="G121" s="81">
        <v>85.22</v>
      </c>
    </row>
    <row r="122" spans="1:7" x14ac:dyDescent="0.2">
      <c r="A122" s="77">
        <v>117</v>
      </c>
      <c r="B122" s="77" t="s">
        <v>451</v>
      </c>
      <c r="C122" s="77" t="s">
        <v>452</v>
      </c>
      <c r="D122" s="77" t="s">
        <v>966</v>
      </c>
      <c r="E122" s="77" t="s">
        <v>968</v>
      </c>
      <c r="F122" s="78">
        <f>IF(COUNTIF(E$3:E122,E122)=1,MAX(F$2:F121)+1,VLOOKUP(E122,E$2:G121,2,0))</f>
        <v>13143</v>
      </c>
      <c r="G122" s="81">
        <v>539.89</v>
      </c>
    </row>
    <row r="123" spans="1:7" x14ac:dyDescent="0.2">
      <c r="A123" s="77">
        <v>118</v>
      </c>
      <c r="B123" s="77" t="s">
        <v>441</v>
      </c>
      <c r="C123" s="77" t="s">
        <v>347</v>
      </c>
      <c r="D123" s="77" t="s">
        <v>1600</v>
      </c>
      <c r="E123" s="77" t="s">
        <v>1602</v>
      </c>
      <c r="F123" s="78">
        <f>IF(COUNTIF(E$3:E123,E123)=1,MAX(F$2:F122)+1,VLOOKUP(E123,E$2:G122,2,0))</f>
        <v>13132</v>
      </c>
      <c r="G123" s="81">
        <v>101.75</v>
      </c>
    </row>
    <row r="124" spans="1:7" ht="22.5" x14ac:dyDescent="0.2">
      <c r="A124" s="77">
        <v>119</v>
      </c>
      <c r="B124" s="77" t="s">
        <v>95</v>
      </c>
      <c r="C124" s="77" t="s">
        <v>95</v>
      </c>
      <c r="D124" s="77" t="s">
        <v>1932</v>
      </c>
      <c r="E124" s="77" t="s">
        <v>1934</v>
      </c>
      <c r="F124" s="78">
        <f>IF(COUNTIF(E$3:E124,E124)=1,MAX(F$2:F123)+1,VLOOKUP(E124,E$2:G123,2,0))</f>
        <v>13144</v>
      </c>
      <c r="G124" s="81">
        <v>56176.84</v>
      </c>
    </row>
    <row r="125" spans="1:7" x14ac:dyDescent="0.2">
      <c r="A125" s="77">
        <v>120</v>
      </c>
      <c r="B125" s="77" t="s">
        <v>222</v>
      </c>
      <c r="C125" s="77" t="s">
        <v>221</v>
      </c>
      <c r="D125" s="77" t="s">
        <v>1273</v>
      </c>
      <c r="E125" s="77" t="s">
        <v>1275</v>
      </c>
      <c r="F125" s="78">
        <f>IF(COUNTIF(E$3:E125,E125)=1,MAX(F$2:F124)+1,VLOOKUP(E125,E$2:G124,2,0))</f>
        <v>13145</v>
      </c>
      <c r="G125" s="81">
        <v>59584.33</v>
      </c>
    </row>
    <row r="126" spans="1:7" x14ac:dyDescent="0.2">
      <c r="A126" s="77">
        <v>121</v>
      </c>
      <c r="B126" s="77" t="s">
        <v>453</v>
      </c>
      <c r="C126" s="77" t="s">
        <v>113</v>
      </c>
      <c r="D126" s="77" t="s">
        <v>969</v>
      </c>
      <c r="E126" s="77" t="s">
        <v>2153</v>
      </c>
      <c r="F126" s="78">
        <f>IF(COUNTIF(E$3:E126,E126)=1,MAX(F$2:F125)+1,VLOOKUP(E126,E$2:G125,2,0))</f>
        <v>13146</v>
      </c>
      <c r="G126" s="81">
        <v>700.97</v>
      </c>
    </row>
    <row r="127" spans="1:7" x14ac:dyDescent="0.2">
      <c r="A127" s="77">
        <v>122</v>
      </c>
      <c r="B127" s="77" t="s">
        <v>114</v>
      </c>
      <c r="C127" s="77" t="s">
        <v>114</v>
      </c>
      <c r="D127" s="77" t="s">
        <v>969</v>
      </c>
      <c r="E127" s="77" t="s">
        <v>2153</v>
      </c>
      <c r="F127" s="78">
        <f>IF(COUNTIF(E$3:E127,E127)=1,MAX(F$2:F126)+1,VLOOKUP(E127,E$2:G126,2,0))</f>
        <v>13146</v>
      </c>
      <c r="G127" s="81">
        <v>43432.93</v>
      </c>
    </row>
    <row r="128" spans="1:7" x14ac:dyDescent="0.2">
      <c r="A128" s="77">
        <v>123</v>
      </c>
      <c r="B128" s="77" t="s">
        <v>114</v>
      </c>
      <c r="C128" s="77" t="s">
        <v>115</v>
      </c>
      <c r="D128" s="77" t="s">
        <v>969</v>
      </c>
      <c r="E128" s="77" t="s">
        <v>2153</v>
      </c>
      <c r="F128" s="78">
        <f>IF(COUNTIF(E$3:E128,E128)=1,MAX(F$2:F127)+1,VLOOKUP(E128,E$2:G127,2,0))</f>
        <v>13146</v>
      </c>
      <c r="G128" s="81">
        <v>12942.810000000001</v>
      </c>
    </row>
    <row r="129" spans="1:7" x14ac:dyDescent="0.2">
      <c r="A129" s="77">
        <v>124</v>
      </c>
      <c r="B129" s="77" t="s">
        <v>454</v>
      </c>
      <c r="C129" s="77" t="s">
        <v>454</v>
      </c>
      <c r="D129" s="77" t="s">
        <v>970</v>
      </c>
      <c r="E129" s="77" t="s">
        <v>972</v>
      </c>
      <c r="F129" s="78">
        <f>IF(COUNTIF(E$3:E129,E129)=1,MAX(F$2:F128)+1,VLOOKUP(E129,E$2:G128,2,0))</f>
        <v>13147</v>
      </c>
      <c r="G129" s="81">
        <v>0</v>
      </c>
    </row>
    <row r="130" spans="1:7" x14ac:dyDescent="0.2">
      <c r="A130" s="77">
        <v>125</v>
      </c>
      <c r="B130" s="77" t="s">
        <v>454</v>
      </c>
      <c r="C130" s="77" t="s">
        <v>455</v>
      </c>
      <c r="D130" s="77" t="s">
        <v>970</v>
      </c>
      <c r="E130" s="77" t="s">
        <v>972</v>
      </c>
      <c r="F130" s="78">
        <f>IF(COUNTIF(E$3:E130,E130)=1,MAX(F$2:F129)+1,VLOOKUP(E130,E$2:G129,2,0))</f>
        <v>13147</v>
      </c>
      <c r="G130" s="81">
        <v>185.09</v>
      </c>
    </row>
    <row r="131" spans="1:7" x14ac:dyDescent="0.2">
      <c r="A131" s="77">
        <v>126</v>
      </c>
      <c r="B131" s="77" t="s">
        <v>456</v>
      </c>
      <c r="C131" s="77" t="s">
        <v>456</v>
      </c>
      <c r="D131" s="77" t="s">
        <v>1944</v>
      </c>
      <c r="E131" s="77" t="s">
        <v>1946</v>
      </c>
      <c r="F131" s="78">
        <f>IF(COUNTIF(E$3:E131,E131)=1,MAX(F$2:F130)+1,VLOOKUP(E131,E$2:G130,2,0))</f>
        <v>13148</v>
      </c>
      <c r="G131" s="81">
        <v>27898.329999999998</v>
      </c>
    </row>
    <row r="132" spans="1:7" x14ac:dyDescent="0.2">
      <c r="A132" s="77">
        <v>127</v>
      </c>
      <c r="B132" s="77" t="s">
        <v>457</v>
      </c>
      <c r="C132" s="77" t="s">
        <v>458</v>
      </c>
      <c r="D132" s="77" t="s">
        <v>1594</v>
      </c>
      <c r="E132" s="77" t="s">
        <v>1596</v>
      </c>
      <c r="F132" s="78">
        <f>IF(COUNTIF(E$3:E132,E132)=1,MAX(F$2:F131)+1,VLOOKUP(E132,E$2:G131,2,0))</f>
        <v>13149</v>
      </c>
      <c r="G132" s="81">
        <v>3269.51</v>
      </c>
    </row>
    <row r="133" spans="1:7" x14ac:dyDescent="0.2">
      <c r="A133" s="77">
        <v>128</v>
      </c>
      <c r="B133" s="77" t="s">
        <v>129</v>
      </c>
      <c r="C133" s="77" t="s">
        <v>129</v>
      </c>
      <c r="D133" s="77" t="s">
        <v>973</v>
      </c>
      <c r="E133" s="77" t="s">
        <v>975</v>
      </c>
      <c r="F133" s="78">
        <f>IF(COUNTIF(E$3:E133,E133)=1,MAX(F$2:F132)+1,VLOOKUP(E133,E$2:G132,2,0))</f>
        <v>13150</v>
      </c>
      <c r="G133" s="81">
        <v>16047</v>
      </c>
    </row>
    <row r="134" spans="1:7" x14ac:dyDescent="0.2">
      <c r="A134" s="77">
        <v>129</v>
      </c>
      <c r="B134" s="77" t="s">
        <v>129</v>
      </c>
      <c r="C134" s="77" t="s">
        <v>130</v>
      </c>
      <c r="D134" s="77" t="s">
        <v>973</v>
      </c>
      <c r="E134" s="77" t="s">
        <v>975</v>
      </c>
      <c r="F134" s="78">
        <f>IF(COUNTIF(E$3:E134,E134)=1,MAX(F$2:F133)+1,VLOOKUP(E134,E$2:G133,2,0))</f>
        <v>13150</v>
      </c>
      <c r="G134" s="81">
        <v>1360.99</v>
      </c>
    </row>
    <row r="135" spans="1:7" x14ac:dyDescent="0.2">
      <c r="A135" s="77">
        <v>130</v>
      </c>
      <c r="B135" s="77" t="s">
        <v>129</v>
      </c>
      <c r="C135" s="77" t="s">
        <v>131</v>
      </c>
      <c r="D135" s="77" t="s">
        <v>973</v>
      </c>
      <c r="E135" s="77" t="s">
        <v>975</v>
      </c>
      <c r="F135" s="78">
        <f>IF(COUNTIF(E$3:E135,E135)=1,MAX(F$2:F134)+1,VLOOKUP(E135,E$2:G134,2,0))</f>
        <v>13150</v>
      </c>
      <c r="G135" s="81">
        <v>5208.58</v>
      </c>
    </row>
    <row r="136" spans="1:7" x14ac:dyDescent="0.2">
      <c r="A136" s="77">
        <v>131</v>
      </c>
      <c r="B136" s="77" t="s">
        <v>94</v>
      </c>
      <c r="C136" s="77" t="s">
        <v>94</v>
      </c>
      <c r="D136" s="77" t="s">
        <v>1938</v>
      </c>
      <c r="E136" s="77" t="s">
        <v>1940</v>
      </c>
      <c r="F136" s="78">
        <f>IF(COUNTIF(E$3:E136,E136)=1,MAX(F$2:F135)+1,VLOOKUP(E136,E$2:G135,2,0))</f>
        <v>13151</v>
      </c>
      <c r="G136" s="81">
        <v>14550.170000000002</v>
      </c>
    </row>
    <row r="137" spans="1:7" x14ac:dyDescent="0.2">
      <c r="A137" s="77">
        <v>132</v>
      </c>
      <c r="B137" s="77" t="s">
        <v>116</v>
      </c>
      <c r="C137" s="77" t="s">
        <v>116</v>
      </c>
      <c r="D137" s="77" t="s">
        <v>981</v>
      </c>
      <c r="E137" s="77" t="s">
        <v>983</v>
      </c>
      <c r="F137" s="78">
        <f>IF(COUNTIF(E$3:E137,E137)=1,MAX(F$2:F136)+1,VLOOKUP(E137,E$2:G136,2,0))</f>
        <v>13152</v>
      </c>
      <c r="G137" s="81">
        <v>2.35</v>
      </c>
    </row>
    <row r="138" spans="1:7" x14ac:dyDescent="0.2">
      <c r="A138" s="77">
        <v>133</v>
      </c>
      <c r="B138" s="77" t="s">
        <v>116</v>
      </c>
      <c r="C138" s="77" t="s">
        <v>117</v>
      </c>
      <c r="D138" s="77" t="s">
        <v>981</v>
      </c>
      <c r="E138" s="77" t="s">
        <v>983</v>
      </c>
      <c r="F138" s="78">
        <f>IF(COUNTIF(E$3:E138,E138)=1,MAX(F$2:F137)+1,VLOOKUP(E138,E$2:G137,2,0))</f>
        <v>13152</v>
      </c>
      <c r="G138" s="81">
        <v>85.04</v>
      </c>
    </row>
    <row r="139" spans="1:7" ht="22.5" x14ac:dyDescent="0.2">
      <c r="A139" s="77">
        <v>134</v>
      </c>
      <c r="B139" s="77" t="s">
        <v>132</v>
      </c>
      <c r="C139" s="77" t="s">
        <v>132</v>
      </c>
      <c r="D139" s="77" t="s">
        <v>1941</v>
      </c>
      <c r="E139" s="77" t="s">
        <v>1943</v>
      </c>
      <c r="F139" s="78">
        <f>IF(COUNTIF(E$3:E139,E139)=1,MAX(F$2:F138)+1,VLOOKUP(E139,E$2:G138,2,0))</f>
        <v>13153</v>
      </c>
      <c r="G139" s="81">
        <v>14872.82</v>
      </c>
    </row>
    <row r="140" spans="1:7" x14ac:dyDescent="0.2">
      <c r="A140" s="77">
        <v>135</v>
      </c>
      <c r="B140" s="77" t="s">
        <v>240</v>
      </c>
      <c r="C140" s="77" t="s">
        <v>240</v>
      </c>
      <c r="D140" s="77" t="s">
        <v>1947</v>
      </c>
      <c r="E140" s="77" t="s">
        <v>1949</v>
      </c>
      <c r="F140" s="78">
        <f>IF(COUNTIF(E$3:E140,E140)=1,MAX(F$2:F139)+1,VLOOKUP(E140,E$2:G139,2,0))</f>
        <v>13154</v>
      </c>
      <c r="G140" s="81">
        <v>8754.35</v>
      </c>
    </row>
    <row r="141" spans="1:7" x14ac:dyDescent="0.2">
      <c r="A141" s="77">
        <v>136</v>
      </c>
      <c r="B141" s="77" t="s">
        <v>135</v>
      </c>
      <c r="C141" s="77" t="s">
        <v>135</v>
      </c>
      <c r="D141" s="77" t="s">
        <v>1950</v>
      </c>
      <c r="E141" s="77" t="s">
        <v>1952</v>
      </c>
      <c r="F141" s="78">
        <f>IF(COUNTIF(E$3:E141,E141)=1,MAX(F$2:F140)+1,VLOOKUP(E141,E$2:G140,2,0))</f>
        <v>13155</v>
      </c>
      <c r="G141" s="81">
        <v>7754.41</v>
      </c>
    </row>
    <row r="142" spans="1:7" x14ac:dyDescent="0.2">
      <c r="A142" s="77">
        <v>137</v>
      </c>
      <c r="B142" s="77" t="s">
        <v>133</v>
      </c>
      <c r="C142" s="77" t="s">
        <v>133</v>
      </c>
      <c r="D142" s="77" t="s">
        <v>995</v>
      </c>
      <c r="E142" s="77" t="s">
        <v>997</v>
      </c>
      <c r="F142" s="78">
        <f>IF(COUNTIF(E$3:E142,E142)=1,MAX(F$2:F141)+1,VLOOKUP(E142,E$2:G141,2,0))</f>
        <v>13156</v>
      </c>
      <c r="G142" s="81">
        <v>36427.440000000002</v>
      </c>
    </row>
    <row r="143" spans="1:7" x14ac:dyDescent="0.2">
      <c r="A143" s="77">
        <v>138</v>
      </c>
      <c r="B143" s="77" t="s">
        <v>136</v>
      </c>
      <c r="C143" s="77" t="s">
        <v>136</v>
      </c>
      <c r="D143" s="77" t="s">
        <v>1003</v>
      </c>
      <c r="E143" s="77" t="s">
        <v>1005</v>
      </c>
      <c r="F143" s="78">
        <f>IF(COUNTIF(E$3:E143,E143)=1,MAX(F$2:F142)+1,VLOOKUP(E143,E$2:G142,2,0))</f>
        <v>13157</v>
      </c>
      <c r="G143" s="81">
        <v>318.33999999999997</v>
      </c>
    </row>
    <row r="144" spans="1:7" x14ac:dyDescent="0.2">
      <c r="A144" s="77">
        <v>139</v>
      </c>
      <c r="B144" s="77" t="s">
        <v>136</v>
      </c>
      <c r="C144" s="77" t="s">
        <v>137</v>
      </c>
      <c r="D144" s="77" t="s">
        <v>1003</v>
      </c>
      <c r="E144" s="77" t="s">
        <v>1005</v>
      </c>
      <c r="F144" s="78">
        <f>IF(COUNTIF(E$3:E144,E144)=1,MAX(F$2:F143)+1,VLOOKUP(E144,E$2:G143,2,0))</f>
        <v>13157</v>
      </c>
      <c r="G144" s="81">
        <v>794.06999999999994</v>
      </c>
    </row>
    <row r="145" spans="1:7" x14ac:dyDescent="0.2">
      <c r="A145" s="77">
        <v>140</v>
      </c>
      <c r="B145" s="77" t="s">
        <v>138</v>
      </c>
      <c r="C145" s="77" t="s">
        <v>138</v>
      </c>
      <c r="D145" s="77" t="s">
        <v>1003</v>
      </c>
      <c r="E145" s="77" t="s">
        <v>1005</v>
      </c>
      <c r="F145" s="78">
        <f>IF(COUNTIF(E$3:E145,E145)=1,MAX(F$2:F144)+1,VLOOKUP(E145,E$2:G144,2,0))</f>
        <v>13157</v>
      </c>
      <c r="G145" s="81">
        <v>6326.9900000000007</v>
      </c>
    </row>
    <row r="146" spans="1:7" x14ac:dyDescent="0.2">
      <c r="A146" s="77">
        <v>141</v>
      </c>
      <c r="B146" s="77" t="s">
        <v>138</v>
      </c>
      <c r="C146" s="77" t="s">
        <v>139</v>
      </c>
      <c r="D146" s="77" t="s">
        <v>1003</v>
      </c>
      <c r="E146" s="77" t="s">
        <v>1005</v>
      </c>
      <c r="F146" s="78">
        <f>IF(COUNTIF(E$3:E146,E146)=1,MAX(F$2:F145)+1,VLOOKUP(E146,E$2:G145,2,0))</f>
        <v>13157</v>
      </c>
      <c r="G146" s="81">
        <v>4261.84</v>
      </c>
    </row>
    <row r="147" spans="1:7" x14ac:dyDescent="0.2">
      <c r="A147" s="77">
        <v>142</v>
      </c>
      <c r="B147" s="77" t="s">
        <v>459</v>
      </c>
      <c r="C147" s="77" t="s">
        <v>459</v>
      </c>
      <c r="D147" s="77" t="s">
        <v>1953</v>
      </c>
      <c r="E147" s="77" t="s">
        <v>1955</v>
      </c>
      <c r="F147" s="78">
        <f>IF(COUNTIF(E$3:E147,E147)=1,MAX(F$2:F146)+1,VLOOKUP(E147,E$2:G146,2,0))</f>
        <v>13158</v>
      </c>
      <c r="G147" s="81">
        <v>273235.33</v>
      </c>
    </row>
    <row r="148" spans="1:7" x14ac:dyDescent="0.2">
      <c r="A148" s="77">
        <v>143</v>
      </c>
      <c r="B148" s="77" t="s">
        <v>134</v>
      </c>
      <c r="C148" s="77" t="s">
        <v>134</v>
      </c>
      <c r="D148" s="77" t="s">
        <v>1956</v>
      </c>
      <c r="E148" s="77" t="s">
        <v>1958</v>
      </c>
      <c r="F148" s="78">
        <f>IF(COUNTIF(E$3:E148,E148)=1,MAX(F$2:F147)+1,VLOOKUP(E148,E$2:G147,2,0))</f>
        <v>13159</v>
      </c>
      <c r="G148" s="81">
        <v>166.63</v>
      </c>
    </row>
    <row r="149" spans="1:7" x14ac:dyDescent="0.2">
      <c r="A149" s="77">
        <v>144</v>
      </c>
      <c r="B149" s="77" t="s">
        <v>140</v>
      </c>
      <c r="C149" s="77" t="s">
        <v>140</v>
      </c>
      <c r="D149" s="77" t="s">
        <v>1007</v>
      </c>
      <c r="E149" s="77" t="s">
        <v>1009</v>
      </c>
      <c r="F149" s="78">
        <f>IF(COUNTIF(E$3:E149,E149)=1,MAX(F$2:F148)+1,VLOOKUP(E149,E$2:G148,2,0))</f>
        <v>13160</v>
      </c>
      <c r="G149" s="81">
        <v>4496.37</v>
      </c>
    </row>
    <row r="150" spans="1:7" x14ac:dyDescent="0.2">
      <c r="A150" s="77">
        <v>145</v>
      </c>
      <c r="B150" s="77" t="s">
        <v>460</v>
      </c>
      <c r="C150" s="77" t="s">
        <v>460</v>
      </c>
      <c r="D150" s="77" t="s">
        <v>1010</v>
      </c>
      <c r="E150" s="77" t="s">
        <v>1012</v>
      </c>
      <c r="F150" s="78">
        <f>IF(COUNTIF(E$3:E150,E150)=1,MAX(F$2:F149)+1,VLOOKUP(E150,E$2:G149,2,0))</f>
        <v>13161</v>
      </c>
      <c r="G150" s="81">
        <v>0</v>
      </c>
    </row>
    <row r="151" spans="1:7" x14ac:dyDescent="0.2">
      <c r="A151" s="77">
        <v>146</v>
      </c>
      <c r="B151" s="77" t="s">
        <v>460</v>
      </c>
      <c r="C151" s="77" t="s">
        <v>147</v>
      </c>
      <c r="D151" s="77" t="s">
        <v>1010</v>
      </c>
      <c r="E151" s="77" t="s">
        <v>1012</v>
      </c>
      <c r="F151" s="78">
        <f>IF(COUNTIF(E$3:E151,E151)=1,MAX(F$2:F150)+1,VLOOKUP(E151,E$2:G150,2,0))</f>
        <v>13161</v>
      </c>
      <c r="G151" s="81">
        <v>941.11999999999989</v>
      </c>
    </row>
    <row r="152" spans="1:7" x14ac:dyDescent="0.2">
      <c r="A152" s="77">
        <v>147</v>
      </c>
      <c r="B152" s="77" t="s">
        <v>461</v>
      </c>
      <c r="C152" s="77" t="s">
        <v>461</v>
      </c>
      <c r="D152" s="77" t="s">
        <v>1014</v>
      </c>
      <c r="E152" s="77" t="s">
        <v>1015</v>
      </c>
      <c r="F152" s="78">
        <f>IF(COUNTIF(E$3:E152,E152)=1,MAX(F$2:F151)+1,VLOOKUP(E152,E$2:G151,2,0))</f>
        <v>13162</v>
      </c>
      <c r="G152" s="81">
        <v>20.43</v>
      </c>
    </row>
    <row r="153" spans="1:7" x14ac:dyDescent="0.2">
      <c r="A153" s="77">
        <v>148</v>
      </c>
      <c r="B153" s="77" t="s">
        <v>461</v>
      </c>
      <c r="C153" s="77" t="s">
        <v>143</v>
      </c>
      <c r="D153" s="77" t="s">
        <v>1014</v>
      </c>
      <c r="E153" s="77" t="s">
        <v>1015</v>
      </c>
      <c r="F153" s="78">
        <f>IF(COUNTIF(E$3:E153,E153)=1,MAX(F$2:F152)+1,VLOOKUP(E153,E$2:G152,2,0))</f>
        <v>13162</v>
      </c>
      <c r="G153" s="81">
        <v>1715.6100000000001</v>
      </c>
    </row>
    <row r="154" spans="1:7" x14ac:dyDescent="0.2">
      <c r="A154" s="77">
        <v>149</v>
      </c>
      <c r="B154" s="77" t="s">
        <v>141</v>
      </c>
      <c r="C154" s="77" t="s">
        <v>141</v>
      </c>
      <c r="D154" s="77" t="s">
        <v>1016</v>
      </c>
      <c r="E154" s="77" t="s">
        <v>1018</v>
      </c>
      <c r="F154" s="78">
        <f>IF(COUNTIF(E$3:E154,E154)=1,MAX(F$2:F153)+1,VLOOKUP(E154,E$2:G153,2,0))</f>
        <v>13163</v>
      </c>
      <c r="G154" s="81">
        <v>0.25</v>
      </c>
    </row>
    <row r="155" spans="1:7" x14ac:dyDescent="0.2">
      <c r="A155" s="77">
        <v>150</v>
      </c>
      <c r="B155" s="77" t="s">
        <v>141</v>
      </c>
      <c r="C155" s="77" t="s">
        <v>142</v>
      </c>
      <c r="D155" s="77" t="s">
        <v>1016</v>
      </c>
      <c r="E155" s="77" t="s">
        <v>1018</v>
      </c>
      <c r="F155" s="78">
        <f>IF(COUNTIF(E$3:E155,E155)=1,MAX(F$2:F154)+1,VLOOKUP(E155,E$2:G154,2,0))</f>
        <v>13163</v>
      </c>
      <c r="G155" s="81">
        <v>0.99</v>
      </c>
    </row>
    <row r="156" spans="1:7" x14ac:dyDescent="0.2">
      <c r="A156" s="77">
        <v>151</v>
      </c>
      <c r="B156" s="77" t="s">
        <v>462</v>
      </c>
      <c r="C156" s="77" t="s">
        <v>463</v>
      </c>
      <c r="D156" s="77" t="s">
        <v>1064</v>
      </c>
      <c r="E156" s="77" t="s">
        <v>1066</v>
      </c>
      <c r="F156" s="78">
        <f>IF(COUNTIF(E$3:E156,E156)=1,MAX(F$2:F155)+1,VLOOKUP(E156,E$2:G155,2,0))</f>
        <v>13164</v>
      </c>
      <c r="G156" s="81">
        <v>31.29</v>
      </c>
    </row>
    <row r="157" spans="1:7" x14ac:dyDescent="0.2">
      <c r="A157" s="77">
        <v>152</v>
      </c>
      <c r="B157" s="77" t="s">
        <v>464</v>
      </c>
      <c r="C157" s="77" t="s">
        <v>464</v>
      </c>
      <c r="D157" s="77" t="s">
        <v>1020</v>
      </c>
      <c r="E157" s="77" t="s">
        <v>1021</v>
      </c>
      <c r="F157" s="78">
        <f>IF(COUNTIF(E$3:E157,E157)=1,MAX(F$2:F156)+1,VLOOKUP(E157,E$2:G156,2,0))</f>
        <v>13165</v>
      </c>
      <c r="G157" s="81">
        <v>8216.42</v>
      </c>
    </row>
    <row r="158" spans="1:7" x14ac:dyDescent="0.2">
      <c r="A158" s="77">
        <v>153</v>
      </c>
      <c r="B158" s="77" t="s">
        <v>465</v>
      </c>
      <c r="C158" s="77" t="s">
        <v>149</v>
      </c>
      <c r="D158" s="77" t="s">
        <v>1962</v>
      </c>
      <c r="E158" s="77" t="s">
        <v>1021</v>
      </c>
      <c r="F158" s="78">
        <f>IF(COUNTIF(E$3:E158,E158)=1,MAX(F$2:F157)+1,VLOOKUP(E158,E$2:G157,2,0))</f>
        <v>13165</v>
      </c>
      <c r="G158" s="81">
        <v>1.88</v>
      </c>
    </row>
    <row r="159" spans="1:7" x14ac:dyDescent="0.2">
      <c r="A159" s="77">
        <v>154</v>
      </c>
      <c r="B159" s="77" t="s">
        <v>465</v>
      </c>
      <c r="C159" s="77" t="s">
        <v>150</v>
      </c>
      <c r="D159" s="77" t="s">
        <v>1962</v>
      </c>
      <c r="E159" s="77" t="s">
        <v>1021</v>
      </c>
      <c r="F159" s="78">
        <f>IF(COUNTIF(E$3:E159,E159)=1,MAX(F$2:F158)+1,VLOOKUP(E159,E$2:G158,2,0))</f>
        <v>13165</v>
      </c>
      <c r="G159" s="81">
        <v>219.6</v>
      </c>
    </row>
    <row r="160" spans="1:7" x14ac:dyDescent="0.2">
      <c r="A160" s="77">
        <v>155</v>
      </c>
      <c r="B160" s="77" t="s">
        <v>465</v>
      </c>
      <c r="C160" s="77" t="s">
        <v>151</v>
      </c>
      <c r="D160" s="77" t="s">
        <v>1962</v>
      </c>
      <c r="E160" s="77" t="s">
        <v>1021</v>
      </c>
      <c r="F160" s="78">
        <f>IF(COUNTIF(E$3:E160,E160)=1,MAX(F$2:F159)+1,VLOOKUP(E160,E$2:G159,2,0))</f>
        <v>13165</v>
      </c>
      <c r="G160" s="81">
        <v>12.43</v>
      </c>
    </row>
    <row r="161" spans="1:7" x14ac:dyDescent="0.2">
      <c r="A161" s="77">
        <v>156</v>
      </c>
      <c r="B161" s="77" t="s">
        <v>464</v>
      </c>
      <c r="C161" s="77" t="s">
        <v>466</v>
      </c>
      <c r="D161" s="77" t="s">
        <v>1020</v>
      </c>
      <c r="E161" s="77" t="s">
        <v>1021</v>
      </c>
      <c r="F161" s="78">
        <f>IF(COUNTIF(E$3:E161,E161)=1,MAX(F$2:F160)+1,VLOOKUP(E161,E$2:G160,2,0))</f>
        <v>13165</v>
      </c>
      <c r="G161" s="81">
        <v>0.45999999999999996</v>
      </c>
    </row>
    <row r="162" spans="1:7" x14ac:dyDescent="0.2">
      <c r="A162" s="77">
        <v>157</v>
      </c>
      <c r="B162" s="77" t="s">
        <v>464</v>
      </c>
      <c r="C162" s="77" t="s">
        <v>467</v>
      </c>
      <c r="D162" s="77" t="s">
        <v>1020</v>
      </c>
      <c r="E162" s="77" t="s">
        <v>1021</v>
      </c>
      <c r="F162" s="78">
        <f>IF(COUNTIF(E$3:E162,E162)=1,MAX(F$2:F161)+1,VLOOKUP(E162,E$2:G161,2,0))</f>
        <v>13165</v>
      </c>
      <c r="G162" s="81">
        <v>0.26</v>
      </c>
    </row>
    <row r="163" spans="1:7" x14ac:dyDescent="0.2">
      <c r="A163" s="77">
        <v>158</v>
      </c>
      <c r="B163" s="77" t="s">
        <v>464</v>
      </c>
      <c r="C163" s="77" t="s">
        <v>468</v>
      </c>
      <c r="D163" s="77" t="s">
        <v>1020</v>
      </c>
      <c r="E163" s="77" t="s">
        <v>1021</v>
      </c>
      <c r="F163" s="78">
        <f>IF(COUNTIF(E$3:E163,E163)=1,MAX(F$2:F162)+1,VLOOKUP(E163,E$2:G162,2,0))</f>
        <v>13165</v>
      </c>
      <c r="G163" s="81">
        <v>198694.75</v>
      </c>
    </row>
    <row r="164" spans="1:7" x14ac:dyDescent="0.2">
      <c r="A164" s="77">
        <v>159</v>
      </c>
      <c r="B164" s="77" t="s">
        <v>469</v>
      </c>
      <c r="C164" s="77" t="s">
        <v>469</v>
      </c>
      <c r="D164" s="77" t="s">
        <v>1025</v>
      </c>
      <c r="E164" s="77" t="s">
        <v>1026</v>
      </c>
      <c r="F164" s="78">
        <f>IF(COUNTIF(E$3:E164,E164)=1,MAX(F$2:F163)+1,VLOOKUP(E164,E$2:G163,2,0))</f>
        <v>13166</v>
      </c>
      <c r="G164" s="81">
        <v>2404.04</v>
      </c>
    </row>
    <row r="165" spans="1:7" x14ac:dyDescent="0.2">
      <c r="A165" s="77">
        <v>160</v>
      </c>
      <c r="B165" s="77" t="s">
        <v>470</v>
      </c>
      <c r="C165" s="77" t="s">
        <v>471</v>
      </c>
      <c r="D165" s="77" t="s">
        <v>1877</v>
      </c>
      <c r="E165" s="77" t="s">
        <v>1879</v>
      </c>
      <c r="F165" s="78">
        <f>IF(COUNTIF(E$3:E165,E165)=1,MAX(F$2:F164)+1,VLOOKUP(E165,E$2:G164,2,0))</f>
        <v>13167</v>
      </c>
      <c r="G165" s="81">
        <v>10785.67</v>
      </c>
    </row>
    <row r="166" spans="1:7" x14ac:dyDescent="0.2">
      <c r="A166" s="77">
        <v>161</v>
      </c>
      <c r="B166" s="77" t="s">
        <v>472</v>
      </c>
      <c r="C166" s="77" t="s">
        <v>472</v>
      </c>
      <c r="D166" s="77" t="s">
        <v>1027</v>
      </c>
      <c r="E166" s="77" t="s">
        <v>1029</v>
      </c>
      <c r="F166" s="78">
        <f>IF(COUNTIF(E$3:E166,E166)=1,MAX(F$2:F165)+1,VLOOKUP(E166,E$2:G165,2,0))</f>
        <v>13168</v>
      </c>
      <c r="G166" s="81">
        <v>8.59</v>
      </c>
    </row>
    <row r="167" spans="1:7" x14ac:dyDescent="0.2">
      <c r="A167" s="77">
        <v>162</v>
      </c>
      <c r="B167" s="77" t="s">
        <v>472</v>
      </c>
      <c r="C167" s="77" t="s">
        <v>152</v>
      </c>
      <c r="D167" s="77" t="s">
        <v>1027</v>
      </c>
      <c r="E167" s="77" t="s">
        <v>1029</v>
      </c>
      <c r="F167" s="78">
        <f>IF(COUNTIF(E$3:E167,E167)=1,MAX(F$2:F166)+1,VLOOKUP(E167,E$2:G166,2,0))</f>
        <v>13168</v>
      </c>
      <c r="G167" s="81">
        <v>324.67</v>
      </c>
    </row>
    <row r="168" spans="1:7" x14ac:dyDescent="0.2">
      <c r="A168" s="77">
        <v>163</v>
      </c>
      <c r="B168" s="77" t="s">
        <v>148</v>
      </c>
      <c r="C168" s="77" t="s">
        <v>148</v>
      </c>
      <c r="D168" s="77" t="s">
        <v>1042</v>
      </c>
      <c r="E168" s="77" t="s">
        <v>1044</v>
      </c>
      <c r="F168" s="78">
        <f>IF(COUNTIF(E$3:E168,E168)=1,MAX(F$2:F167)+1,VLOOKUP(E168,E$2:G167,2,0))</f>
        <v>13169</v>
      </c>
      <c r="G168" s="81">
        <v>5675.97</v>
      </c>
    </row>
    <row r="169" spans="1:7" x14ac:dyDescent="0.2">
      <c r="A169" s="77">
        <v>164</v>
      </c>
      <c r="B169" s="77" t="s">
        <v>144</v>
      </c>
      <c r="C169" s="77" t="s">
        <v>144</v>
      </c>
      <c r="D169" s="77" t="s">
        <v>1959</v>
      </c>
      <c r="E169" s="77" t="s">
        <v>1961</v>
      </c>
      <c r="F169" s="78">
        <f>IF(COUNTIF(E$3:E169,E169)=1,MAX(F$2:F168)+1,VLOOKUP(E169,E$2:G168,2,0))</f>
        <v>13170</v>
      </c>
      <c r="G169" s="81">
        <v>0.15</v>
      </c>
    </row>
    <row r="170" spans="1:7" x14ac:dyDescent="0.2">
      <c r="A170" s="77">
        <v>165</v>
      </c>
      <c r="B170" s="77" t="s">
        <v>144</v>
      </c>
      <c r="C170" s="77" t="s">
        <v>145</v>
      </c>
      <c r="D170" s="77" t="s">
        <v>1959</v>
      </c>
      <c r="E170" s="77" t="s">
        <v>1961</v>
      </c>
      <c r="F170" s="78">
        <f>IF(COUNTIF(E$3:E170,E170)=1,MAX(F$2:F169)+1,VLOOKUP(E170,E$2:G169,2,0))</f>
        <v>13170</v>
      </c>
      <c r="G170" s="81">
        <v>0.08</v>
      </c>
    </row>
    <row r="171" spans="1:7" x14ac:dyDescent="0.2">
      <c r="A171" s="77">
        <v>166</v>
      </c>
      <c r="B171" s="77" t="s">
        <v>144</v>
      </c>
      <c r="C171" s="77" t="s">
        <v>146</v>
      </c>
      <c r="D171" s="77" t="s">
        <v>1959</v>
      </c>
      <c r="E171" s="77" t="s">
        <v>1961</v>
      </c>
      <c r="F171" s="78">
        <f>IF(COUNTIF(E$3:E171,E171)=1,MAX(F$2:F170)+1,VLOOKUP(E171,E$2:G170,2,0))</f>
        <v>13170</v>
      </c>
      <c r="G171" s="81">
        <v>0.97</v>
      </c>
    </row>
    <row r="172" spans="1:7" x14ac:dyDescent="0.2">
      <c r="A172" s="77">
        <v>167</v>
      </c>
      <c r="B172" s="77" t="s">
        <v>404</v>
      </c>
      <c r="C172" s="77" t="s">
        <v>473</v>
      </c>
      <c r="D172" s="77" t="s">
        <v>780</v>
      </c>
      <c r="E172" s="77" t="s">
        <v>782</v>
      </c>
      <c r="F172" s="78">
        <f>IF(COUNTIF(E$3:E172,E172)=1,MAX(F$2:F171)+1,VLOOKUP(E172,E$2:G171,2,0))</f>
        <v>13092</v>
      </c>
      <c r="G172" s="81">
        <v>984.49</v>
      </c>
    </row>
    <row r="173" spans="1:7" x14ac:dyDescent="0.2">
      <c r="A173" s="77">
        <v>168</v>
      </c>
      <c r="B173" s="77" t="s">
        <v>474</v>
      </c>
      <c r="C173" s="77" t="s">
        <v>474</v>
      </c>
      <c r="D173" s="77" t="s">
        <v>1045</v>
      </c>
      <c r="E173" s="77" t="s">
        <v>1047</v>
      </c>
      <c r="F173" s="78">
        <f>IF(COUNTIF(E$3:E173,E173)=1,MAX(F$2:F172)+1,VLOOKUP(E173,E$2:G172,2,0))</f>
        <v>13171</v>
      </c>
      <c r="G173" s="81">
        <v>1280.71</v>
      </c>
    </row>
    <row r="174" spans="1:7" x14ac:dyDescent="0.2">
      <c r="A174" s="77">
        <v>169</v>
      </c>
      <c r="B174" s="77" t="s">
        <v>475</v>
      </c>
      <c r="C174" s="77" t="s">
        <v>475</v>
      </c>
      <c r="D174" s="77" t="s">
        <v>1048</v>
      </c>
      <c r="E174" s="77" t="s">
        <v>1050</v>
      </c>
      <c r="F174" s="78">
        <f>IF(COUNTIF(E$3:E174,E174)=1,MAX(F$2:F173)+1,VLOOKUP(E174,E$2:G173,2,0))</f>
        <v>13172</v>
      </c>
      <c r="G174" s="81">
        <v>1.3699999999999999</v>
      </c>
    </row>
    <row r="175" spans="1:7" x14ac:dyDescent="0.2">
      <c r="A175" s="77">
        <v>170</v>
      </c>
      <c r="B175" s="77" t="s">
        <v>476</v>
      </c>
      <c r="C175" s="77" t="s">
        <v>476</v>
      </c>
      <c r="D175" s="77" t="s">
        <v>1965</v>
      </c>
      <c r="E175" s="77" t="s">
        <v>1967</v>
      </c>
      <c r="F175" s="78">
        <f>IF(COUNTIF(E$3:E175,E175)=1,MAX(F$2:F174)+1,VLOOKUP(E175,E$2:G174,2,0))</f>
        <v>13173</v>
      </c>
      <c r="G175" s="81">
        <v>461655.59</v>
      </c>
    </row>
    <row r="176" spans="1:7" x14ac:dyDescent="0.2">
      <c r="A176" s="77">
        <v>171</v>
      </c>
      <c r="B176" s="77" t="s">
        <v>154</v>
      </c>
      <c r="C176" s="77" t="s">
        <v>154</v>
      </c>
      <c r="D176" s="77" t="s">
        <v>1053</v>
      </c>
      <c r="E176" s="77" t="s">
        <v>1055</v>
      </c>
      <c r="F176" s="78">
        <f>IF(COUNTIF(E$3:E176,E176)=1,MAX(F$2:F175)+1,VLOOKUP(E176,E$2:G175,2,0))</f>
        <v>13174</v>
      </c>
      <c r="G176" s="81">
        <v>6945.6500000000005</v>
      </c>
    </row>
    <row r="177" spans="1:7" x14ac:dyDescent="0.2">
      <c r="A177" s="77">
        <v>172</v>
      </c>
      <c r="B177" s="77" t="s">
        <v>154</v>
      </c>
      <c r="C177" s="77" t="s">
        <v>155</v>
      </c>
      <c r="D177" s="77" t="s">
        <v>1053</v>
      </c>
      <c r="E177" s="77" t="s">
        <v>1055</v>
      </c>
      <c r="F177" s="78">
        <f>IF(COUNTIF(E$3:E177,E177)=1,MAX(F$2:F176)+1,VLOOKUP(E177,E$2:G176,2,0))</f>
        <v>13174</v>
      </c>
      <c r="G177" s="81">
        <v>5991.79</v>
      </c>
    </row>
    <row r="178" spans="1:7" x14ac:dyDescent="0.2">
      <c r="A178" s="77">
        <v>173</v>
      </c>
      <c r="B178" s="77" t="s">
        <v>477</v>
      </c>
      <c r="C178" s="77" t="s">
        <v>477</v>
      </c>
      <c r="D178" s="77" t="s">
        <v>1057</v>
      </c>
      <c r="E178" s="77" t="s">
        <v>1059</v>
      </c>
      <c r="F178" s="78">
        <f>IF(COUNTIF(E$3:E178,E178)=1,MAX(F$2:F177)+1,VLOOKUP(E178,E$2:G177,2,0))</f>
        <v>13175</v>
      </c>
      <c r="G178" s="81">
        <v>0.95</v>
      </c>
    </row>
    <row r="179" spans="1:7" x14ac:dyDescent="0.2">
      <c r="A179" s="77">
        <v>174</v>
      </c>
      <c r="B179" s="77" t="s">
        <v>477</v>
      </c>
      <c r="C179" s="77" t="s">
        <v>158</v>
      </c>
      <c r="D179" s="77" t="s">
        <v>1057</v>
      </c>
      <c r="E179" s="77" t="s">
        <v>1059</v>
      </c>
      <c r="F179" s="78">
        <f>IF(COUNTIF(E$3:E179,E179)=1,MAX(F$2:F178)+1,VLOOKUP(E179,E$2:G178,2,0))</f>
        <v>13175</v>
      </c>
      <c r="G179" s="81">
        <v>344.47</v>
      </c>
    </row>
    <row r="180" spans="1:7" x14ac:dyDescent="0.2">
      <c r="A180" s="77">
        <v>175</v>
      </c>
      <c r="B180" s="77" t="s">
        <v>478</v>
      </c>
      <c r="C180" s="77" t="s">
        <v>478</v>
      </c>
      <c r="D180" s="77" t="s">
        <v>1968</v>
      </c>
      <c r="E180" s="77" t="s">
        <v>1970</v>
      </c>
      <c r="F180" s="78">
        <f>IF(COUNTIF(E$3:E180,E180)=1,MAX(F$2:F179)+1,VLOOKUP(E180,E$2:G179,2,0))</f>
        <v>13176</v>
      </c>
      <c r="G180" s="81">
        <v>19.57</v>
      </c>
    </row>
    <row r="181" spans="1:7" x14ac:dyDescent="0.2">
      <c r="A181" s="77">
        <v>176</v>
      </c>
      <c r="B181" s="77" t="s">
        <v>479</v>
      </c>
      <c r="C181" s="77" t="s">
        <v>163</v>
      </c>
      <c r="D181" s="77" t="s">
        <v>1061</v>
      </c>
      <c r="E181" s="77" t="s">
        <v>1063</v>
      </c>
      <c r="F181" s="78">
        <f>IF(COUNTIF(E$3:E181,E181)=1,MAX(F$2:F180)+1,VLOOKUP(E181,E$2:G180,2,0))</f>
        <v>13177</v>
      </c>
      <c r="G181" s="81">
        <v>305.06</v>
      </c>
    </row>
    <row r="182" spans="1:7" x14ac:dyDescent="0.2">
      <c r="A182" s="77">
        <v>177</v>
      </c>
      <c r="B182" s="77" t="s">
        <v>161</v>
      </c>
      <c r="C182" s="77" t="s">
        <v>161</v>
      </c>
      <c r="D182" s="77" t="s">
        <v>1061</v>
      </c>
      <c r="E182" s="77" t="s">
        <v>1063</v>
      </c>
      <c r="F182" s="78">
        <f>IF(COUNTIF(E$3:E182,E182)=1,MAX(F$2:F181)+1,VLOOKUP(E182,E$2:G181,2,0))</f>
        <v>13177</v>
      </c>
      <c r="G182" s="81">
        <v>374.84999999999997</v>
      </c>
    </row>
    <row r="183" spans="1:7" x14ac:dyDescent="0.2">
      <c r="A183" s="77">
        <v>178</v>
      </c>
      <c r="B183" s="77" t="s">
        <v>161</v>
      </c>
      <c r="C183" s="77" t="s">
        <v>162</v>
      </c>
      <c r="D183" s="77" t="s">
        <v>1061</v>
      </c>
      <c r="E183" s="77" t="s">
        <v>1063</v>
      </c>
      <c r="F183" s="78">
        <f>IF(COUNTIF(E$3:E183,E183)=1,MAX(F$2:F182)+1,VLOOKUP(E183,E$2:G182,2,0))</f>
        <v>13177</v>
      </c>
      <c r="G183" s="81">
        <v>2511.67</v>
      </c>
    </row>
    <row r="184" spans="1:7" x14ac:dyDescent="0.2">
      <c r="A184" s="77">
        <v>179</v>
      </c>
      <c r="B184" s="77" t="s">
        <v>462</v>
      </c>
      <c r="C184" s="77" t="s">
        <v>462</v>
      </c>
      <c r="D184" s="77" t="s">
        <v>1064</v>
      </c>
      <c r="E184" s="77" t="s">
        <v>1066</v>
      </c>
      <c r="F184" s="78">
        <f>IF(COUNTIF(E$3:E184,E184)=1,MAX(F$2:F183)+1,VLOOKUP(E184,E$2:G183,2,0))</f>
        <v>13164</v>
      </c>
      <c r="G184" s="81">
        <v>6893.5</v>
      </c>
    </row>
    <row r="185" spans="1:7" x14ac:dyDescent="0.2">
      <c r="A185" s="77">
        <v>180</v>
      </c>
      <c r="B185" s="77" t="s">
        <v>462</v>
      </c>
      <c r="C185" s="77" t="s">
        <v>164</v>
      </c>
      <c r="D185" s="77" t="s">
        <v>1064</v>
      </c>
      <c r="E185" s="77" t="s">
        <v>1066</v>
      </c>
      <c r="F185" s="78">
        <f>IF(COUNTIF(E$3:E185,E185)=1,MAX(F$2:F184)+1,VLOOKUP(E185,E$2:G184,2,0))</f>
        <v>13164</v>
      </c>
      <c r="G185" s="81">
        <v>245.89999999999998</v>
      </c>
    </row>
    <row r="186" spans="1:7" x14ac:dyDescent="0.2">
      <c r="A186" s="77">
        <v>181</v>
      </c>
      <c r="B186" s="77" t="s">
        <v>462</v>
      </c>
      <c r="C186" s="77" t="s">
        <v>165</v>
      </c>
      <c r="D186" s="77" t="s">
        <v>1064</v>
      </c>
      <c r="E186" s="77" t="s">
        <v>1066</v>
      </c>
      <c r="F186" s="78">
        <f>IF(COUNTIF(E$3:E186,E186)=1,MAX(F$2:F185)+1,VLOOKUP(E186,E$2:G185,2,0))</f>
        <v>13164</v>
      </c>
      <c r="G186" s="81">
        <v>41.18</v>
      </c>
    </row>
    <row r="187" spans="1:7" x14ac:dyDescent="0.2">
      <c r="A187" s="77">
        <v>182</v>
      </c>
      <c r="B187" s="77" t="s">
        <v>166</v>
      </c>
      <c r="C187" s="77" t="s">
        <v>166</v>
      </c>
      <c r="D187" s="77" t="s">
        <v>1064</v>
      </c>
      <c r="E187" s="77" t="s">
        <v>1066</v>
      </c>
      <c r="F187" s="78">
        <f>IF(COUNTIF(E$3:E187,E187)=1,MAX(F$2:F186)+1,VLOOKUP(E187,E$2:G186,2,0))</f>
        <v>13164</v>
      </c>
      <c r="G187" s="81">
        <v>0.95</v>
      </c>
    </row>
    <row r="188" spans="1:7" x14ac:dyDescent="0.2">
      <c r="A188" s="77">
        <v>183</v>
      </c>
      <c r="B188" s="77" t="s">
        <v>159</v>
      </c>
      <c r="C188" s="77" t="s">
        <v>159</v>
      </c>
      <c r="D188" s="77" t="s">
        <v>1068</v>
      </c>
      <c r="E188" s="77" t="s">
        <v>1069</v>
      </c>
      <c r="F188" s="78">
        <f>IF(COUNTIF(E$3:E188,E188)=1,MAX(F$2:F187)+1,VLOOKUP(E188,E$2:G187,2,0))</f>
        <v>13178</v>
      </c>
      <c r="G188" s="81">
        <v>40.370000000000005</v>
      </c>
    </row>
    <row r="189" spans="1:7" x14ac:dyDescent="0.2">
      <c r="A189" s="77">
        <v>184</v>
      </c>
      <c r="B189" s="77" t="s">
        <v>159</v>
      </c>
      <c r="C189" s="77" t="s">
        <v>160</v>
      </c>
      <c r="D189" s="77" t="s">
        <v>1068</v>
      </c>
      <c r="E189" s="77" t="s">
        <v>1069</v>
      </c>
      <c r="F189" s="78">
        <f>IF(COUNTIF(E$3:E189,E189)=1,MAX(F$2:F188)+1,VLOOKUP(E189,E$2:G188,2,0))</f>
        <v>13178</v>
      </c>
      <c r="G189" s="81">
        <v>778.53000000000009</v>
      </c>
    </row>
    <row r="190" spans="1:7" x14ac:dyDescent="0.2">
      <c r="A190" s="77">
        <v>185</v>
      </c>
      <c r="B190" s="77" t="s">
        <v>156</v>
      </c>
      <c r="C190" s="77" t="s">
        <v>156</v>
      </c>
      <c r="D190" s="77" t="s">
        <v>1070</v>
      </c>
      <c r="E190" s="77" t="s">
        <v>1072</v>
      </c>
      <c r="F190" s="78">
        <f>IF(COUNTIF(E$3:E190,E190)=1,MAX(F$2:F189)+1,VLOOKUP(E190,E$2:G189,2,0))</f>
        <v>13179</v>
      </c>
      <c r="G190" s="81">
        <v>4.5599999999999996</v>
      </c>
    </row>
    <row r="191" spans="1:7" x14ac:dyDescent="0.2">
      <c r="A191" s="77">
        <v>186</v>
      </c>
      <c r="B191" s="77" t="s">
        <v>156</v>
      </c>
      <c r="C191" s="77" t="s">
        <v>157</v>
      </c>
      <c r="D191" s="77" t="s">
        <v>1070</v>
      </c>
      <c r="E191" s="77" t="s">
        <v>1072</v>
      </c>
      <c r="F191" s="78">
        <f>IF(COUNTIF(E$3:E191,E191)=1,MAX(F$2:F190)+1,VLOOKUP(E191,E$2:G190,2,0))</f>
        <v>13179</v>
      </c>
      <c r="G191" s="81">
        <v>629.26999999999987</v>
      </c>
    </row>
    <row r="192" spans="1:7" x14ac:dyDescent="0.2">
      <c r="A192" s="77">
        <v>187</v>
      </c>
      <c r="B192" s="77" t="s">
        <v>480</v>
      </c>
      <c r="C192" s="77" t="s">
        <v>480</v>
      </c>
      <c r="D192" s="77" t="s">
        <v>1971</v>
      </c>
      <c r="E192" s="77" t="s">
        <v>1973</v>
      </c>
      <c r="F192" s="78">
        <f>IF(COUNTIF(E$3:E192,E192)=1,MAX(F$2:F191)+1,VLOOKUP(E192,E$2:G191,2,0))</f>
        <v>13180</v>
      </c>
      <c r="G192" s="81">
        <v>33834.46</v>
      </c>
    </row>
    <row r="193" spans="1:7" x14ac:dyDescent="0.2">
      <c r="A193" s="77">
        <v>188</v>
      </c>
      <c r="B193" s="77" t="s">
        <v>462</v>
      </c>
      <c r="C193" s="77" t="s">
        <v>481</v>
      </c>
      <c r="D193" s="77" t="s">
        <v>1064</v>
      </c>
      <c r="E193" s="77" t="s">
        <v>1066</v>
      </c>
      <c r="F193" s="78">
        <f>IF(COUNTIF(E$3:E193,E193)=1,MAX(F$2:F192)+1,VLOOKUP(E193,E$2:G192,2,0))</f>
        <v>13164</v>
      </c>
      <c r="G193" s="81">
        <v>2981.1299999999997</v>
      </c>
    </row>
    <row r="194" spans="1:7" x14ac:dyDescent="0.2">
      <c r="A194" s="77">
        <v>189</v>
      </c>
      <c r="B194" s="77" t="s">
        <v>482</v>
      </c>
      <c r="C194" s="77" t="s">
        <v>482</v>
      </c>
      <c r="D194" s="77" t="s">
        <v>1073</v>
      </c>
      <c r="E194" s="77" t="s">
        <v>1074</v>
      </c>
      <c r="F194" s="78">
        <f>IF(COUNTIF(E$3:E194,E194)=1,MAX(F$2:F193)+1,VLOOKUP(E194,E$2:G193,2,0))</f>
        <v>13181</v>
      </c>
      <c r="G194" s="81">
        <v>8021.73</v>
      </c>
    </row>
    <row r="195" spans="1:7" x14ac:dyDescent="0.2">
      <c r="A195" s="77">
        <v>190</v>
      </c>
      <c r="B195" s="77" t="s">
        <v>483</v>
      </c>
      <c r="C195" s="77" t="s">
        <v>483</v>
      </c>
      <c r="D195" s="77" t="s">
        <v>1075</v>
      </c>
      <c r="E195" s="77" t="s">
        <v>1076</v>
      </c>
      <c r="F195" s="78">
        <f>IF(COUNTIF(E$3:E195,E195)=1,MAX(F$2:F194)+1,VLOOKUP(E195,E$2:G194,2,0))</f>
        <v>13182</v>
      </c>
      <c r="G195" s="81">
        <v>142.62</v>
      </c>
    </row>
    <row r="196" spans="1:7" x14ac:dyDescent="0.2">
      <c r="A196" s="77">
        <v>191</v>
      </c>
      <c r="B196" s="77" t="s">
        <v>483</v>
      </c>
      <c r="C196" s="77" t="s">
        <v>484</v>
      </c>
      <c r="D196" s="77" t="s">
        <v>1075</v>
      </c>
      <c r="E196" s="77" t="s">
        <v>1076</v>
      </c>
      <c r="F196" s="78">
        <f>IF(COUNTIF(E$3:E196,E196)=1,MAX(F$2:F195)+1,VLOOKUP(E196,E$2:G195,2,0))</f>
        <v>13182</v>
      </c>
      <c r="G196" s="81">
        <v>859.54</v>
      </c>
    </row>
    <row r="197" spans="1:7" x14ac:dyDescent="0.2">
      <c r="A197" s="77">
        <v>192</v>
      </c>
      <c r="B197" s="77" t="s">
        <v>485</v>
      </c>
      <c r="C197" s="77" t="s">
        <v>485</v>
      </c>
      <c r="D197" s="77" t="s">
        <v>2149</v>
      </c>
      <c r="E197" s="77" t="s">
        <v>2151</v>
      </c>
      <c r="F197" s="78">
        <f>IF(COUNTIF(E$3:E197,E197)=1,MAX(F$2:F196)+1,VLOOKUP(E197,E$2:G196,2,0))</f>
        <v>13183</v>
      </c>
      <c r="G197" s="81"/>
    </row>
    <row r="198" spans="1:7" x14ac:dyDescent="0.2">
      <c r="A198" s="77">
        <v>192</v>
      </c>
      <c r="B198" s="77" t="s">
        <v>485</v>
      </c>
      <c r="C198" s="77" t="s">
        <v>486</v>
      </c>
      <c r="D198" s="77" t="s">
        <v>2149</v>
      </c>
      <c r="E198" s="77" t="s">
        <v>2151</v>
      </c>
      <c r="F198" s="78">
        <f>IF(COUNTIF(E$3:E198,E198)=1,MAX(F$2:F197)+1,VLOOKUP(E198,E$2:G197,2,0))</f>
        <v>13183</v>
      </c>
      <c r="G198" s="81">
        <v>3.34</v>
      </c>
    </row>
    <row r="199" spans="1:7" x14ac:dyDescent="0.2">
      <c r="A199" s="77">
        <v>193</v>
      </c>
      <c r="B199" s="77" t="s">
        <v>487</v>
      </c>
      <c r="C199" s="77" t="s">
        <v>487</v>
      </c>
      <c r="D199" s="77" t="s">
        <v>1077</v>
      </c>
      <c r="E199" s="77" t="s">
        <v>1079</v>
      </c>
      <c r="F199" s="78">
        <f>IF(COUNTIF(E$3:E199,E199)=1,MAX(F$2:F198)+1,VLOOKUP(E199,E$2:G198,2,0))</f>
        <v>13184</v>
      </c>
      <c r="G199" s="81">
        <v>18.25</v>
      </c>
    </row>
    <row r="200" spans="1:7" x14ac:dyDescent="0.2">
      <c r="A200" s="77">
        <v>194</v>
      </c>
      <c r="B200" s="77" t="s">
        <v>487</v>
      </c>
      <c r="C200" s="77" t="s">
        <v>167</v>
      </c>
      <c r="D200" s="77" t="s">
        <v>1077</v>
      </c>
      <c r="E200" s="77" t="s">
        <v>1079</v>
      </c>
      <c r="F200" s="78">
        <f>IF(COUNTIF(E$3:E200,E200)=1,MAX(F$2:F199)+1,VLOOKUP(E200,E$2:G199,2,0))</f>
        <v>13184</v>
      </c>
      <c r="G200" s="81">
        <v>104.72</v>
      </c>
    </row>
    <row r="201" spans="1:7" x14ac:dyDescent="0.2">
      <c r="A201" s="77">
        <v>195</v>
      </c>
      <c r="B201" s="77" t="s">
        <v>121</v>
      </c>
      <c r="C201" s="77" t="s">
        <v>121</v>
      </c>
      <c r="D201" s="77" t="s">
        <v>1080</v>
      </c>
      <c r="E201" s="77" t="s">
        <v>1082</v>
      </c>
      <c r="F201" s="78">
        <f>IF(COUNTIF(E$3:E201,E201)=1,MAX(F$2:F200)+1,VLOOKUP(E201,E$2:G200,2,0))</f>
        <v>13185</v>
      </c>
      <c r="G201" s="81">
        <v>10613.3</v>
      </c>
    </row>
    <row r="202" spans="1:7" x14ac:dyDescent="0.2">
      <c r="A202" s="77">
        <v>196</v>
      </c>
      <c r="B202" s="77" t="s">
        <v>121</v>
      </c>
      <c r="C202" s="77" t="s">
        <v>122</v>
      </c>
      <c r="D202" s="77" t="s">
        <v>1080</v>
      </c>
      <c r="E202" s="77" t="s">
        <v>1082</v>
      </c>
      <c r="F202" s="78">
        <f>IF(COUNTIF(E$3:E202,E202)=1,MAX(F$2:F201)+1,VLOOKUP(E202,E$2:G201,2,0))</f>
        <v>13185</v>
      </c>
      <c r="G202" s="81">
        <v>196.81</v>
      </c>
    </row>
    <row r="203" spans="1:7" x14ac:dyDescent="0.2">
      <c r="A203" s="77">
        <v>197</v>
      </c>
      <c r="B203" s="77" t="s">
        <v>488</v>
      </c>
      <c r="C203" s="77" t="s">
        <v>488</v>
      </c>
      <c r="D203" s="77" t="s">
        <v>1083</v>
      </c>
      <c r="E203" s="77" t="s">
        <v>1085</v>
      </c>
      <c r="F203" s="78">
        <f>IF(COUNTIF(E$3:E203,E203)=1,MAX(F$2:F202)+1,VLOOKUP(E203,E$2:G202,2,0))</f>
        <v>13186</v>
      </c>
      <c r="G203" s="81">
        <v>1.76</v>
      </c>
    </row>
    <row r="204" spans="1:7" x14ac:dyDescent="0.2">
      <c r="A204" s="77">
        <v>198</v>
      </c>
      <c r="B204" s="77" t="s">
        <v>488</v>
      </c>
      <c r="C204" s="77" t="s">
        <v>176</v>
      </c>
      <c r="D204" s="77" t="s">
        <v>1083</v>
      </c>
      <c r="E204" s="77" t="s">
        <v>1085</v>
      </c>
      <c r="F204" s="78">
        <f>IF(COUNTIF(E$3:E204,E204)=1,MAX(F$2:F203)+1,VLOOKUP(E204,E$2:G203,2,0))</f>
        <v>13186</v>
      </c>
      <c r="G204" s="81">
        <v>10.379999999999999</v>
      </c>
    </row>
    <row r="205" spans="1:7" x14ac:dyDescent="0.2">
      <c r="A205" s="77">
        <v>199</v>
      </c>
      <c r="B205" s="77" t="s">
        <v>489</v>
      </c>
      <c r="C205" s="77" t="s">
        <v>489</v>
      </c>
      <c r="D205" s="77" t="s">
        <v>1086</v>
      </c>
      <c r="E205" s="77" t="s">
        <v>1088</v>
      </c>
      <c r="F205" s="78">
        <f>IF(COUNTIF(E$3:E205,E205)=1,MAX(F$2:F204)+1,VLOOKUP(E205,E$2:G204,2,0))</f>
        <v>13187</v>
      </c>
      <c r="G205" s="81">
        <v>29192.7</v>
      </c>
    </row>
    <row r="206" spans="1:7" x14ac:dyDescent="0.2">
      <c r="A206" s="77">
        <v>200</v>
      </c>
      <c r="B206" s="77" t="s">
        <v>490</v>
      </c>
      <c r="C206" s="77" t="s">
        <v>490</v>
      </c>
      <c r="D206" s="77" t="s">
        <v>1089</v>
      </c>
      <c r="E206" s="77" t="s">
        <v>1090</v>
      </c>
      <c r="F206" s="78">
        <f>IF(COUNTIF(E$3:E206,E206)=1,MAX(F$2:F205)+1,VLOOKUP(E206,E$2:G205,2,0))</f>
        <v>13188</v>
      </c>
      <c r="G206" s="81">
        <v>8672.18</v>
      </c>
    </row>
    <row r="207" spans="1:7" x14ac:dyDescent="0.2">
      <c r="A207" s="77">
        <v>201</v>
      </c>
      <c r="B207" s="77" t="s">
        <v>178</v>
      </c>
      <c r="C207" s="77" t="s">
        <v>178</v>
      </c>
      <c r="D207" s="77" t="s">
        <v>1089</v>
      </c>
      <c r="E207" s="77" t="s">
        <v>1090</v>
      </c>
      <c r="F207" s="78">
        <f>IF(COUNTIF(E$3:E207,E207)=1,MAX(F$2:F206)+1,VLOOKUP(E207,E$2:G206,2,0))</f>
        <v>13188</v>
      </c>
      <c r="G207" s="81">
        <v>753.74</v>
      </c>
    </row>
    <row r="208" spans="1:7" x14ac:dyDescent="0.2">
      <c r="A208" s="77">
        <v>202</v>
      </c>
      <c r="B208" s="77" t="s">
        <v>178</v>
      </c>
      <c r="C208" s="77" t="s">
        <v>179</v>
      </c>
      <c r="D208" s="77" t="s">
        <v>1089</v>
      </c>
      <c r="E208" s="77" t="s">
        <v>1090</v>
      </c>
      <c r="F208" s="78">
        <f>IF(COUNTIF(E$3:E208,E208)=1,MAX(F$2:F207)+1,VLOOKUP(E208,E$2:G207,2,0))</f>
        <v>13188</v>
      </c>
      <c r="G208" s="81">
        <v>173.52</v>
      </c>
    </row>
    <row r="209" spans="1:7" x14ac:dyDescent="0.2">
      <c r="A209" s="77">
        <v>203</v>
      </c>
      <c r="B209" s="77" t="s">
        <v>180</v>
      </c>
      <c r="C209" s="77" t="s">
        <v>180</v>
      </c>
      <c r="D209" s="77" t="s">
        <v>1089</v>
      </c>
      <c r="E209" s="77" t="s">
        <v>1090</v>
      </c>
      <c r="F209" s="78">
        <f>IF(COUNTIF(E$3:E209,E209)=1,MAX(F$2:F208)+1,VLOOKUP(E209,E$2:G208,2,0))</f>
        <v>13188</v>
      </c>
      <c r="G209" s="81">
        <v>13016.060000000001</v>
      </c>
    </row>
    <row r="210" spans="1:7" x14ac:dyDescent="0.2">
      <c r="A210" s="77">
        <v>204</v>
      </c>
      <c r="B210" s="77" t="s">
        <v>180</v>
      </c>
      <c r="C210" s="77" t="s">
        <v>181</v>
      </c>
      <c r="D210" s="77" t="s">
        <v>1089</v>
      </c>
      <c r="E210" s="77" t="s">
        <v>1090</v>
      </c>
      <c r="F210" s="78">
        <f>IF(COUNTIF(E$3:E210,E210)=1,MAX(F$2:F209)+1,VLOOKUP(E210,E$2:G209,2,0))</f>
        <v>13188</v>
      </c>
      <c r="G210" s="81">
        <v>2472.1200000000003</v>
      </c>
    </row>
    <row r="211" spans="1:7" x14ac:dyDescent="0.2">
      <c r="A211" s="77">
        <v>205</v>
      </c>
      <c r="B211" s="77" t="s">
        <v>491</v>
      </c>
      <c r="C211" s="77" t="s">
        <v>491</v>
      </c>
      <c r="D211" s="77" t="s">
        <v>1095</v>
      </c>
      <c r="E211" s="77" t="s">
        <v>1097</v>
      </c>
      <c r="F211" s="78">
        <f>IF(COUNTIF(E$3:E211,E211)=1,MAX(F$2:F210)+1,VLOOKUP(E211,E$2:G210,2,0))</f>
        <v>13189</v>
      </c>
      <c r="G211" s="81"/>
    </row>
    <row r="212" spans="1:7" x14ac:dyDescent="0.2">
      <c r="A212" s="77">
        <v>205</v>
      </c>
      <c r="B212" s="77" t="s">
        <v>491</v>
      </c>
      <c r="C212" s="77" t="s">
        <v>177</v>
      </c>
      <c r="D212" s="77" t="s">
        <v>1095</v>
      </c>
      <c r="E212" s="77" t="s">
        <v>1097</v>
      </c>
      <c r="F212" s="78">
        <f>IF(COUNTIF(E$3:E212,E212)=1,MAX(F$2:F211)+1,VLOOKUP(E212,E$2:G211,2,0))</f>
        <v>13189</v>
      </c>
      <c r="G212" s="81">
        <v>133.89999999999998</v>
      </c>
    </row>
    <row r="213" spans="1:7" x14ac:dyDescent="0.2">
      <c r="A213" s="77">
        <v>206</v>
      </c>
      <c r="B213" s="77" t="s">
        <v>492</v>
      </c>
      <c r="C213" s="77" t="s">
        <v>492</v>
      </c>
      <c r="D213" s="77" t="s">
        <v>1098</v>
      </c>
      <c r="E213" s="77" t="s">
        <v>1100</v>
      </c>
      <c r="F213" s="78">
        <f>IF(COUNTIF(E$3:E213,E213)=1,MAX(F$2:F212)+1,VLOOKUP(E213,E$2:G212,2,0))</f>
        <v>13190</v>
      </c>
      <c r="G213" s="81">
        <v>1.23</v>
      </c>
    </row>
    <row r="214" spans="1:7" x14ac:dyDescent="0.2">
      <c r="A214" s="77">
        <v>207</v>
      </c>
      <c r="B214" s="77" t="s">
        <v>492</v>
      </c>
      <c r="C214" s="77" t="s">
        <v>493</v>
      </c>
      <c r="D214" s="77" t="s">
        <v>1098</v>
      </c>
      <c r="E214" s="77" t="s">
        <v>1100</v>
      </c>
      <c r="F214" s="78">
        <f>IF(COUNTIF(E$3:E214,E214)=1,MAX(F$2:F213)+1,VLOOKUP(E214,E$2:G213,2,0))</f>
        <v>13190</v>
      </c>
      <c r="G214" s="81">
        <v>1133.4799999999998</v>
      </c>
    </row>
    <row r="215" spans="1:7" x14ac:dyDescent="0.2">
      <c r="A215" s="77">
        <v>208</v>
      </c>
      <c r="B215" s="77" t="s">
        <v>441</v>
      </c>
      <c r="C215" s="77" t="s">
        <v>494</v>
      </c>
      <c r="D215" s="77" t="s">
        <v>1600</v>
      </c>
      <c r="E215" s="77" t="s">
        <v>1602</v>
      </c>
      <c r="F215" s="78">
        <f>IF(COUNTIF(E$3:E215,E215)=1,MAX(F$2:F214)+1,VLOOKUP(E215,E$2:G214,2,0))</f>
        <v>13132</v>
      </c>
      <c r="G215" s="81">
        <v>27.4</v>
      </c>
    </row>
    <row r="216" spans="1:7" ht="22.5" x14ac:dyDescent="0.2">
      <c r="A216" s="77">
        <v>209</v>
      </c>
      <c r="B216" s="77" t="s">
        <v>495</v>
      </c>
      <c r="C216" s="77" t="s">
        <v>495</v>
      </c>
      <c r="D216" s="77" t="s">
        <v>1101</v>
      </c>
      <c r="E216" s="77" t="s">
        <v>1103</v>
      </c>
      <c r="F216" s="78">
        <f>IF(COUNTIF(E$3:E216,E216)=1,MAX(F$2:F215)+1,VLOOKUP(E216,E$2:G215,2,0))</f>
        <v>13191</v>
      </c>
      <c r="G216" s="81">
        <v>3.76</v>
      </c>
    </row>
    <row r="217" spans="1:7" ht="22.5" x14ac:dyDescent="0.2">
      <c r="A217" s="77">
        <v>210</v>
      </c>
      <c r="B217" s="77" t="s">
        <v>495</v>
      </c>
      <c r="C217" s="77" t="s">
        <v>496</v>
      </c>
      <c r="D217" s="77" t="s">
        <v>1101</v>
      </c>
      <c r="E217" s="77" t="s">
        <v>1103</v>
      </c>
      <c r="F217" s="78">
        <f>IF(COUNTIF(E$3:E217,E217)=1,MAX(F$2:F216)+1,VLOOKUP(E217,E$2:G216,2,0))</f>
        <v>13191</v>
      </c>
      <c r="G217" s="81">
        <v>1.3</v>
      </c>
    </row>
    <row r="218" spans="1:7" ht="22.5" x14ac:dyDescent="0.2">
      <c r="A218" s="77">
        <v>211</v>
      </c>
      <c r="B218" s="77" t="s">
        <v>495</v>
      </c>
      <c r="C218" s="77" t="s">
        <v>497</v>
      </c>
      <c r="D218" s="77" t="s">
        <v>1101</v>
      </c>
      <c r="E218" s="77" t="s">
        <v>1103</v>
      </c>
      <c r="F218" s="78">
        <f>IF(COUNTIF(E$3:E218,E218)=1,MAX(F$2:F217)+1,VLOOKUP(E218,E$2:G217,2,0))</f>
        <v>13191</v>
      </c>
      <c r="G218" s="81">
        <v>30.18</v>
      </c>
    </row>
    <row r="219" spans="1:7" ht="22.5" x14ac:dyDescent="0.2">
      <c r="A219" s="77">
        <v>212</v>
      </c>
      <c r="B219" s="77" t="s">
        <v>495</v>
      </c>
      <c r="C219" s="77" t="s">
        <v>498</v>
      </c>
      <c r="D219" s="77" t="s">
        <v>1101</v>
      </c>
      <c r="E219" s="77" t="s">
        <v>1103</v>
      </c>
      <c r="F219" s="78">
        <f>IF(COUNTIF(E$3:E219,E219)=1,MAX(F$2:F218)+1,VLOOKUP(E219,E$2:G218,2,0))</f>
        <v>13191</v>
      </c>
      <c r="G219" s="81">
        <v>103.16</v>
      </c>
    </row>
    <row r="220" spans="1:7" x14ac:dyDescent="0.2">
      <c r="A220" s="77">
        <v>213</v>
      </c>
      <c r="B220" s="77" t="s">
        <v>168</v>
      </c>
      <c r="C220" s="77" t="s">
        <v>168</v>
      </c>
      <c r="D220" s="77" t="s">
        <v>1105</v>
      </c>
      <c r="E220" s="77" t="s">
        <v>1107</v>
      </c>
      <c r="F220" s="78">
        <f>IF(COUNTIF(E$3:E220,E220)=1,MAX(F$2:F219)+1,VLOOKUP(E220,E$2:G219,2,0))</f>
        <v>13192</v>
      </c>
      <c r="G220" s="81">
        <v>0.84</v>
      </c>
    </row>
    <row r="221" spans="1:7" x14ac:dyDescent="0.2">
      <c r="A221" s="77">
        <v>214</v>
      </c>
      <c r="B221" s="77" t="s">
        <v>168</v>
      </c>
      <c r="C221" s="77" t="s">
        <v>169</v>
      </c>
      <c r="D221" s="77" t="s">
        <v>1105</v>
      </c>
      <c r="E221" s="77" t="s">
        <v>1107</v>
      </c>
      <c r="F221" s="78">
        <f>IF(COUNTIF(E$3:E221,E221)=1,MAX(F$2:F220)+1,VLOOKUP(E221,E$2:G220,2,0))</f>
        <v>13192</v>
      </c>
      <c r="G221" s="81">
        <v>6013.4400000000005</v>
      </c>
    </row>
    <row r="222" spans="1:7" x14ac:dyDescent="0.2">
      <c r="A222" s="77">
        <v>215</v>
      </c>
      <c r="B222" s="77" t="s">
        <v>170</v>
      </c>
      <c r="C222" s="77" t="s">
        <v>170</v>
      </c>
      <c r="D222" s="77" t="s">
        <v>1108</v>
      </c>
      <c r="E222" s="77" t="s">
        <v>1110</v>
      </c>
      <c r="F222" s="78">
        <f>IF(COUNTIF(E$3:E222,E222)=1,MAX(F$2:F221)+1,VLOOKUP(E222,E$2:G221,2,0))</f>
        <v>13193</v>
      </c>
      <c r="G222" s="81">
        <v>6.38</v>
      </c>
    </row>
    <row r="223" spans="1:7" x14ac:dyDescent="0.2">
      <c r="A223" s="77">
        <v>216</v>
      </c>
      <c r="B223" s="77" t="s">
        <v>170</v>
      </c>
      <c r="C223" s="77" t="s">
        <v>171</v>
      </c>
      <c r="D223" s="77" t="s">
        <v>1108</v>
      </c>
      <c r="E223" s="77" t="s">
        <v>1110</v>
      </c>
      <c r="F223" s="78">
        <f>IF(COUNTIF(E$3:E223,E223)=1,MAX(F$2:F222)+1,VLOOKUP(E223,E$2:G222,2,0))</f>
        <v>13193</v>
      </c>
      <c r="G223" s="81">
        <v>169.76</v>
      </c>
    </row>
    <row r="224" spans="1:7" x14ac:dyDescent="0.2">
      <c r="A224" s="77">
        <v>217</v>
      </c>
      <c r="B224" s="77" t="s">
        <v>499</v>
      </c>
      <c r="C224" s="77" t="s">
        <v>499</v>
      </c>
      <c r="D224" s="77" t="s">
        <v>1113</v>
      </c>
      <c r="E224" s="77" t="s">
        <v>1115</v>
      </c>
      <c r="F224" s="78">
        <f>IF(COUNTIF(E$3:E224,E224)=1,MAX(F$2:F223)+1,VLOOKUP(E224,E$2:G223,2,0))</f>
        <v>13194</v>
      </c>
      <c r="G224" s="81">
        <v>27692.959999999999</v>
      </c>
    </row>
    <row r="225" spans="1:7" x14ac:dyDescent="0.2">
      <c r="A225" s="77">
        <v>218</v>
      </c>
      <c r="B225" s="77" t="s">
        <v>499</v>
      </c>
      <c r="C225" s="77" t="s">
        <v>175</v>
      </c>
      <c r="D225" s="77" t="s">
        <v>1113</v>
      </c>
      <c r="E225" s="77" t="s">
        <v>1115</v>
      </c>
      <c r="F225" s="78">
        <f>IF(COUNTIF(E$3:E225,E225)=1,MAX(F$2:F224)+1,VLOOKUP(E225,E$2:G224,2,0))</f>
        <v>13194</v>
      </c>
      <c r="G225" s="81">
        <v>1583.17</v>
      </c>
    </row>
    <row r="226" spans="1:7" x14ac:dyDescent="0.2">
      <c r="A226" s="77">
        <v>219</v>
      </c>
      <c r="B226" s="77" t="s">
        <v>500</v>
      </c>
      <c r="C226" s="77" t="s">
        <v>500</v>
      </c>
      <c r="D226" s="77" t="s">
        <v>1117</v>
      </c>
      <c r="E226" s="77" t="s">
        <v>1119</v>
      </c>
      <c r="F226" s="78">
        <f>IF(COUNTIF(E$3:E226,E226)=1,MAX(F$2:F225)+1,VLOOKUP(E226,E$2:G225,2,0))</f>
        <v>13195</v>
      </c>
      <c r="G226" s="81">
        <v>112906.78</v>
      </c>
    </row>
    <row r="227" spans="1:7" x14ac:dyDescent="0.2">
      <c r="A227" s="77">
        <v>220</v>
      </c>
      <c r="B227" s="77" t="s">
        <v>172</v>
      </c>
      <c r="C227" s="77" t="s">
        <v>172</v>
      </c>
      <c r="D227" s="77" t="s">
        <v>1974</v>
      </c>
      <c r="E227" s="77" t="s">
        <v>1976</v>
      </c>
      <c r="F227" s="78">
        <f>IF(COUNTIF(E$3:E227,E227)=1,MAX(F$2:F226)+1,VLOOKUP(E227,E$2:G226,2,0))</f>
        <v>13196</v>
      </c>
      <c r="G227" s="81">
        <v>40.150000000000006</v>
      </c>
    </row>
    <row r="228" spans="1:7" x14ac:dyDescent="0.2">
      <c r="A228" s="77">
        <v>221</v>
      </c>
      <c r="B228" s="77" t="s">
        <v>172</v>
      </c>
      <c r="C228" s="77" t="s">
        <v>173</v>
      </c>
      <c r="D228" s="77" t="s">
        <v>1974</v>
      </c>
      <c r="E228" s="77" t="s">
        <v>1976</v>
      </c>
      <c r="F228" s="78">
        <f>IF(COUNTIF(E$3:E228,E228)=1,MAX(F$2:F227)+1,VLOOKUP(E228,E$2:G227,2,0))</f>
        <v>13196</v>
      </c>
      <c r="G228" s="81">
        <v>3264.52</v>
      </c>
    </row>
    <row r="229" spans="1:7" x14ac:dyDescent="0.2">
      <c r="A229" s="77">
        <v>222</v>
      </c>
      <c r="B229" s="77" t="s">
        <v>174</v>
      </c>
      <c r="C229" s="77" t="s">
        <v>174</v>
      </c>
      <c r="D229" s="77" t="s">
        <v>1121</v>
      </c>
      <c r="E229" s="77" t="s">
        <v>1123</v>
      </c>
      <c r="F229" s="78">
        <f>IF(COUNTIF(E$3:E229,E229)=1,MAX(F$2:F228)+1,VLOOKUP(E229,E$2:G228,2,0))</f>
        <v>13197</v>
      </c>
      <c r="G229" s="81">
        <v>25209.649999999998</v>
      </c>
    </row>
    <row r="230" spans="1:7" x14ac:dyDescent="0.2">
      <c r="A230" s="77">
        <v>223</v>
      </c>
      <c r="B230" s="77" t="s">
        <v>501</v>
      </c>
      <c r="C230" s="77" t="s">
        <v>501</v>
      </c>
      <c r="D230" s="77" t="s">
        <v>1124</v>
      </c>
      <c r="E230" s="77" t="s">
        <v>1126</v>
      </c>
      <c r="F230" s="78">
        <f>IF(COUNTIF(E$3:E230,E230)=1,MAX(F$2:F229)+1,VLOOKUP(E230,E$2:G229,2,0))</f>
        <v>13198</v>
      </c>
      <c r="G230" s="81">
        <v>11.12</v>
      </c>
    </row>
    <row r="231" spans="1:7" x14ac:dyDescent="0.2">
      <c r="A231" s="77">
        <v>224</v>
      </c>
      <c r="B231" s="77" t="s">
        <v>501</v>
      </c>
      <c r="C231" s="77" t="s">
        <v>182</v>
      </c>
      <c r="D231" s="77" t="s">
        <v>1124</v>
      </c>
      <c r="E231" s="77" t="s">
        <v>1126</v>
      </c>
      <c r="F231" s="78">
        <f>IF(COUNTIF(E$3:E231,E231)=1,MAX(F$2:F230)+1,VLOOKUP(E231,E$2:G230,2,0))</f>
        <v>13198</v>
      </c>
      <c r="G231" s="81">
        <v>236.24</v>
      </c>
    </row>
    <row r="232" spans="1:7" x14ac:dyDescent="0.2">
      <c r="A232" s="77">
        <v>225</v>
      </c>
      <c r="B232" s="77" t="s">
        <v>183</v>
      </c>
      <c r="C232" s="77" t="s">
        <v>183</v>
      </c>
      <c r="D232" s="77" t="s">
        <v>1131</v>
      </c>
      <c r="E232" s="77" t="s">
        <v>1133</v>
      </c>
      <c r="F232" s="78">
        <f>IF(COUNTIF(E$3:E232,E232)=1,MAX(F$2:F231)+1,VLOOKUP(E232,E$2:G231,2,0))</f>
        <v>13199</v>
      </c>
      <c r="G232" s="81">
        <v>8850.8799999999992</v>
      </c>
    </row>
    <row r="233" spans="1:7" x14ac:dyDescent="0.2">
      <c r="A233" s="77">
        <v>226</v>
      </c>
      <c r="B233" s="77" t="s">
        <v>502</v>
      </c>
      <c r="C233" s="77" t="s">
        <v>502</v>
      </c>
      <c r="D233" s="77" t="s">
        <v>1841</v>
      </c>
      <c r="E233" s="77" t="s">
        <v>1843</v>
      </c>
      <c r="F233" s="78">
        <f>IF(COUNTIF(E$3:E233,E233)=1,MAX(F$2:F232)+1,VLOOKUP(E233,E$2:G232,2,0))</f>
        <v>13200</v>
      </c>
      <c r="G233" s="81"/>
    </row>
    <row r="234" spans="1:7" x14ac:dyDescent="0.2">
      <c r="A234" s="77">
        <v>226</v>
      </c>
      <c r="B234" s="77" t="s">
        <v>502</v>
      </c>
      <c r="C234" s="77" t="s">
        <v>503</v>
      </c>
      <c r="D234" s="77" t="s">
        <v>1841</v>
      </c>
      <c r="E234" s="77" t="s">
        <v>1843</v>
      </c>
      <c r="F234" s="78">
        <f>IF(COUNTIF(E$3:E234,E234)=1,MAX(F$2:F233)+1,VLOOKUP(E234,E$2:G233,2,0))</f>
        <v>13200</v>
      </c>
      <c r="G234" s="81">
        <v>60.290000000000006</v>
      </c>
    </row>
    <row r="235" spans="1:7" x14ac:dyDescent="0.2">
      <c r="A235" s="77">
        <v>227</v>
      </c>
      <c r="B235" s="77" t="s">
        <v>504</v>
      </c>
      <c r="C235" s="77" t="s">
        <v>504</v>
      </c>
      <c r="D235" s="77" t="s">
        <v>1980</v>
      </c>
      <c r="E235" s="77" t="s">
        <v>1981</v>
      </c>
      <c r="F235" s="78">
        <f>IF(COUNTIF(E$3:E235,E235)=1,MAX(F$2:F234)+1,VLOOKUP(E235,E$2:G234,2,0))</f>
        <v>13201</v>
      </c>
      <c r="G235" s="81">
        <v>2.5</v>
      </c>
    </row>
    <row r="236" spans="1:7" x14ac:dyDescent="0.2">
      <c r="A236" s="77">
        <v>228</v>
      </c>
      <c r="B236" s="77" t="s">
        <v>505</v>
      </c>
      <c r="C236" s="77" t="s">
        <v>505</v>
      </c>
      <c r="D236" s="77" t="s">
        <v>1134</v>
      </c>
      <c r="E236" s="77" t="s">
        <v>2155</v>
      </c>
      <c r="F236" s="78">
        <f>IF(COUNTIF(E$3:E236,E236)=1,MAX(F$2:F235)+1,VLOOKUP(E236,E$2:G235,2,0))</f>
        <v>13202</v>
      </c>
      <c r="G236" s="81"/>
    </row>
    <row r="237" spans="1:7" x14ac:dyDescent="0.2">
      <c r="A237" s="77">
        <v>228</v>
      </c>
      <c r="B237" s="77" t="s">
        <v>505</v>
      </c>
      <c r="C237" s="77" t="s">
        <v>187</v>
      </c>
      <c r="D237" s="77" t="s">
        <v>1134</v>
      </c>
      <c r="E237" s="77" t="s">
        <v>2155</v>
      </c>
      <c r="F237" s="78">
        <f>IF(COUNTIF(E$3:E237,E237)=1,MAX(F$2:F236)+1,VLOOKUP(E237,E$2:G236,2,0))</f>
        <v>13202</v>
      </c>
      <c r="G237" s="81">
        <v>1.25</v>
      </c>
    </row>
    <row r="238" spans="1:7" x14ac:dyDescent="0.2">
      <c r="A238" s="77">
        <v>229</v>
      </c>
      <c r="B238" s="77" t="s">
        <v>505</v>
      </c>
      <c r="C238" s="77" t="s">
        <v>190</v>
      </c>
      <c r="D238" s="77" t="s">
        <v>1134</v>
      </c>
      <c r="E238" s="77" t="s">
        <v>2155</v>
      </c>
      <c r="F238" s="78">
        <f>IF(COUNTIF(E$3:E238,E238)=1,MAX(F$2:F237)+1,VLOOKUP(E238,E$2:G237,2,0))</f>
        <v>13202</v>
      </c>
      <c r="G238" s="81">
        <v>64.850000000000009</v>
      </c>
    </row>
    <row r="239" spans="1:7" x14ac:dyDescent="0.2">
      <c r="A239" s="77">
        <v>230</v>
      </c>
      <c r="B239" s="77" t="s">
        <v>505</v>
      </c>
      <c r="C239" s="77" t="s">
        <v>188</v>
      </c>
      <c r="D239" s="77" t="s">
        <v>1134</v>
      </c>
      <c r="E239" s="77" t="s">
        <v>2155</v>
      </c>
      <c r="F239" s="78">
        <f>IF(COUNTIF(E$3:E239,E239)=1,MAX(F$2:F238)+1,VLOOKUP(E239,E$2:G238,2,0))</f>
        <v>13202</v>
      </c>
      <c r="G239" s="81">
        <v>72.709999999999994</v>
      </c>
    </row>
    <row r="240" spans="1:7" x14ac:dyDescent="0.2">
      <c r="A240" s="77">
        <v>231</v>
      </c>
      <c r="B240" s="77" t="s">
        <v>189</v>
      </c>
      <c r="C240" s="77" t="s">
        <v>189</v>
      </c>
      <c r="D240" s="77" t="s">
        <v>1987</v>
      </c>
      <c r="E240" s="77" t="s">
        <v>2155</v>
      </c>
      <c r="F240" s="78">
        <f>IF(COUNTIF(E$3:E240,E240)=1,MAX(F$2:F239)+1,VLOOKUP(E240,E$2:G239,2,0))</f>
        <v>13202</v>
      </c>
      <c r="G240" s="81">
        <v>66.39</v>
      </c>
    </row>
    <row r="241" spans="1:7" x14ac:dyDescent="0.2">
      <c r="A241" s="77">
        <v>232</v>
      </c>
      <c r="B241" s="77" t="s">
        <v>189</v>
      </c>
      <c r="C241" s="77" t="s">
        <v>191</v>
      </c>
      <c r="D241" s="77" t="s">
        <v>1987</v>
      </c>
      <c r="E241" s="77" t="s">
        <v>2155</v>
      </c>
      <c r="F241" s="78">
        <f>IF(COUNTIF(E$3:E241,E241)=1,MAX(F$2:F240)+1,VLOOKUP(E241,E$2:G240,2,0))</f>
        <v>13202</v>
      </c>
      <c r="G241" s="81">
        <v>0.79</v>
      </c>
    </row>
    <row r="242" spans="1:7" x14ac:dyDescent="0.2">
      <c r="A242" s="77">
        <v>233</v>
      </c>
      <c r="B242" s="77" t="s">
        <v>505</v>
      </c>
      <c r="C242" s="77" t="s">
        <v>192</v>
      </c>
      <c r="D242" s="77" t="s">
        <v>1134</v>
      </c>
      <c r="E242" s="77" t="s">
        <v>2155</v>
      </c>
      <c r="F242" s="78">
        <f>IF(COUNTIF(E$3:E242,E242)=1,MAX(F$2:F241)+1,VLOOKUP(E242,E$2:G241,2,0))</f>
        <v>13202</v>
      </c>
      <c r="G242" s="81">
        <v>17.850000000000001</v>
      </c>
    </row>
    <row r="243" spans="1:7" x14ac:dyDescent="0.2">
      <c r="A243" s="77">
        <v>234</v>
      </c>
      <c r="B243" s="77" t="s">
        <v>506</v>
      </c>
      <c r="C243" s="77" t="s">
        <v>506</v>
      </c>
      <c r="D243" s="77" t="s">
        <v>1138</v>
      </c>
      <c r="E243" s="77" t="s">
        <v>1140</v>
      </c>
      <c r="F243" s="78">
        <f>IF(COUNTIF(E$3:E243,E243)=1,MAX(F$2:F242)+1,VLOOKUP(E243,E$2:G242,2,0))</f>
        <v>13203</v>
      </c>
      <c r="G243" s="81">
        <v>6.94</v>
      </c>
    </row>
    <row r="244" spans="1:7" x14ac:dyDescent="0.2">
      <c r="A244" s="77">
        <v>235</v>
      </c>
      <c r="B244" s="77" t="s">
        <v>506</v>
      </c>
      <c r="C244" s="77" t="s">
        <v>194</v>
      </c>
      <c r="D244" s="77" t="s">
        <v>1138</v>
      </c>
      <c r="E244" s="77" t="s">
        <v>1140</v>
      </c>
      <c r="F244" s="78">
        <f>IF(COUNTIF(E$3:E244,E244)=1,MAX(F$2:F243)+1,VLOOKUP(E244,E$2:G243,2,0))</f>
        <v>13203</v>
      </c>
      <c r="G244" s="81">
        <v>597.11999999999989</v>
      </c>
    </row>
    <row r="245" spans="1:7" x14ac:dyDescent="0.2">
      <c r="A245" s="77">
        <v>236</v>
      </c>
      <c r="B245" s="77" t="s">
        <v>507</v>
      </c>
      <c r="C245" s="77" t="s">
        <v>507</v>
      </c>
      <c r="D245" s="77" t="s">
        <v>1141</v>
      </c>
      <c r="E245" s="77" t="s">
        <v>1143</v>
      </c>
      <c r="F245" s="78">
        <f>IF(COUNTIF(E$3:E245,E245)=1,MAX(F$2:F244)+1,VLOOKUP(E245,E$2:G244,2,0))</f>
        <v>13204</v>
      </c>
      <c r="G245" s="81"/>
    </row>
    <row r="246" spans="1:7" x14ac:dyDescent="0.2">
      <c r="A246" s="77">
        <v>236</v>
      </c>
      <c r="B246" s="77" t="s">
        <v>507</v>
      </c>
      <c r="C246" s="77" t="s">
        <v>508</v>
      </c>
      <c r="D246" s="77" t="s">
        <v>1141</v>
      </c>
      <c r="E246" s="77" t="s">
        <v>1143</v>
      </c>
      <c r="F246" s="78">
        <f>IF(COUNTIF(E$3:E246,E246)=1,MAX(F$2:F245)+1,VLOOKUP(E246,E$2:G245,2,0))</f>
        <v>13204</v>
      </c>
      <c r="G246" s="81">
        <v>176.98999999999998</v>
      </c>
    </row>
    <row r="247" spans="1:7" x14ac:dyDescent="0.2">
      <c r="A247" s="77">
        <v>237</v>
      </c>
      <c r="B247" s="77" t="s">
        <v>404</v>
      </c>
      <c r="C247" s="77" t="s">
        <v>509</v>
      </c>
      <c r="D247" s="77" t="s">
        <v>780</v>
      </c>
      <c r="E247" s="77" t="s">
        <v>782</v>
      </c>
      <c r="F247" s="78">
        <f>IF(COUNTIF(E$3:E247,E247)=1,MAX(F$2:F246)+1,VLOOKUP(E247,E$2:G246,2,0))</f>
        <v>13092</v>
      </c>
      <c r="G247" s="81">
        <v>7549.3099999999995</v>
      </c>
    </row>
    <row r="248" spans="1:7" x14ac:dyDescent="0.2">
      <c r="A248" s="77">
        <v>238</v>
      </c>
      <c r="B248" s="77" t="s">
        <v>510</v>
      </c>
      <c r="C248" s="77" t="s">
        <v>510</v>
      </c>
      <c r="D248" s="77" t="s">
        <v>1144</v>
      </c>
      <c r="E248" s="77" t="s">
        <v>1146</v>
      </c>
      <c r="F248" s="78">
        <f>IF(COUNTIF(E$3:E248,E248)=1,MAX(F$2:F247)+1,VLOOKUP(E248,E$2:G247,2,0))</f>
        <v>13205</v>
      </c>
      <c r="G248" s="81">
        <v>0.83</v>
      </c>
    </row>
    <row r="249" spans="1:7" x14ac:dyDescent="0.2">
      <c r="A249" s="77">
        <v>239</v>
      </c>
      <c r="B249" s="77" t="s">
        <v>510</v>
      </c>
      <c r="C249" s="77" t="s">
        <v>511</v>
      </c>
      <c r="D249" s="77" t="s">
        <v>1144</v>
      </c>
      <c r="E249" s="77" t="s">
        <v>1146</v>
      </c>
      <c r="F249" s="78">
        <f>IF(COUNTIF(E$3:E249,E249)=1,MAX(F$2:F248)+1,VLOOKUP(E249,E$2:G248,2,0))</f>
        <v>13205</v>
      </c>
      <c r="G249" s="81">
        <v>209.12</v>
      </c>
    </row>
    <row r="250" spans="1:7" x14ac:dyDescent="0.2">
      <c r="A250" s="77">
        <v>240</v>
      </c>
      <c r="B250" s="77" t="s">
        <v>457</v>
      </c>
      <c r="C250" s="77" t="s">
        <v>512</v>
      </c>
      <c r="D250" s="77" t="s">
        <v>1594</v>
      </c>
      <c r="E250" s="77" t="s">
        <v>1596</v>
      </c>
      <c r="F250" s="78">
        <f>IF(COUNTIF(E$3:E250,E250)=1,MAX(F$2:F249)+1,VLOOKUP(E250,E$2:G249,2,0))</f>
        <v>13149</v>
      </c>
      <c r="G250" s="81">
        <v>48185.33</v>
      </c>
    </row>
    <row r="251" spans="1:7" x14ac:dyDescent="0.2">
      <c r="A251" s="77">
        <v>241</v>
      </c>
      <c r="B251" s="77" t="s">
        <v>513</v>
      </c>
      <c r="C251" s="77" t="s">
        <v>513</v>
      </c>
      <c r="D251" s="77" t="s">
        <v>1148</v>
      </c>
      <c r="E251" s="77" t="s">
        <v>2156</v>
      </c>
      <c r="F251" s="78">
        <f>IF(COUNTIF(E$3:E251,E251)=1,MAX(F$2:F250)+1,VLOOKUP(E251,E$2:G250,2,0))</f>
        <v>13206</v>
      </c>
      <c r="G251" s="81">
        <v>0.71</v>
      </c>
    </row>
    <row r="252" spans="1:7" x14ac:dyDescent="0.2">
      <c r="A252" s="77">
        <v>242</v>
      </c>
      <c r="B252" s="77" t="s">
        <v>513</v>
      </c>
      <c r="C252" s="77" t="s">
        <v>193</v>
      </c>
      <c r="D252" s="77" t="s">
        <v>1148</v>
      </c>
      <c r="E252" s="77" t="s">
        <v>2156</v>
      </c>
      <c r="F252" s="78">
        <f>IF(COUNTIF(E$3:E252,E252)=1,MAX(F$2:F251)+1,VLOOKUP(E252,E$2:G251,2,0))</f>
        <v>13206</v>
      </c>
      <c r="G252" s="81">
        <v>0.01</v>
      </c>
    </row>
    <row r="253" spans="1:7" x14ac:dyDescent="0.2">
      <c r="A253" s="77">
        <v>243</v>
      </c>
      <c r="B253" s="77" t="s">
        <v>514</v>
      </c>
      <c r="C253" s="77" t="s">
        <v>514</v>
      </c>
      <c r="D253" s="77" t="s">
        <v>1985</v>
      </c>
      <c r="E253" s="77" t="s">
        <v>1986</v>
      </c>
      <c r="F253" s="78">
        <f>IF(COUNTIF(E$3:E253,E253)=1,MAX(F$2:F252)+1,VLOOKUP(E253,E$2:G252,2,0))</f>
        <v>13207</v>
      </c>
      <c r="G253" s="81">
        <v>0.26</v>
      </c>
    </row>
    <row r="254" spans="1:7" x14ac:dyDescent="0.2">
      <c r="A254" s="77">
        <v>244</v>
      </c>
      <c r="B254" s="77" t="s">
        <v>514</v>
      </c>
      <c r="C254" s="77" t="s">
        <v>515</v>
      </c>
      <c r="D254" s="77" t="s">
        <v>1985</v>
      </c>
      <c r="E254" s="77" t="s">
        <v>1986</v>
      </c>
      <c r="F254" s="78">
        <f>IF(COUNTIF(E$3:E254,E254)=1,MAX(F$2:F253)+1,VLOOKUP(E254,E$2:G253,2,0))</f>
        <v>13207</v>
      </c>
      <c r="G254" s="81">
        <v>0.5</v>
      </c>
    </row>
    <row r="255" spans="1:7" x14ac:dyDescent="0.2">
      <c r="A255" s="77">
        <v>245</v>
      </c>
      <c r="B255" s="77" t="s">
        <v>516</v>
      </c>
      <c r="C255" s="77" t="s">
        <v>516</v>
      </c>
      <c r="D255" s="77" t="s">
        <v>1150</v>
      </c>
      <c r="E255" s="77" t="s">
        <v>1152</v>
      </c>
      <c r="F255" s="78">
        <f>IF(COUNTIF(E$3:E255,E255)=1,MAX(F$2:F254)+1,VLOOKUP(E255,E$2:G254,2,0))</f>
        <v>13208</v>
      </c>
      <c r="G255" s="81">
        <v>97.110000000000014</v>
      </c>
    </row>
    <row r="256" spans="1:7" x14ac:dyDescent="0.2">
      <c r="A256" s="77">
        <v>246</v>
      </c>
      <c r="B256" s="77" t="s">
        <v>516</v>
      </c>
      <c r="C256" s="77" t="s">
        <v>195</v>
      </c>
      <c r="D256" s="77" t="s">
        <v>1150</v>
      </c>
      <c r="E256" s="77" t="s">
        <v>1152</v>
      </c>
      <c r="F256" s="78">
        <f>IF(COUNTIF(E$3:E256,E256)=1,MAX(F$2:F255)+1,VLOOKUP(E256,E$2:G255,2,0))</f>
        <v>13208</v>
      </c>
      <c r="G256" s="81">
        <v>0.89</v>
      </c>
    </row>
    <row r="257" spans="1:7" x14ac:dyDescent="0.2">
      <c r="A257" s="77">
        <v>247</v>
      </c>
      <c r="B257" s="77" t="s">
        <v>517</v>
      </c>
      <c r="C257" s="77" t="s">
        <v>517</v>
      </c>
      <c r="D257" s="77" t="s">
        <v>1153</v>
      </c>
      <c r="E257" s="77" t="s">
        <v>1155</v>
      </c>
      <c r="F257" s="78">
        <f>IF(COUNTIF(E$3:E257,E257)=1,MAX(F$2:F256)+1,VLOOKUP(E257,E$2:G256,2,0))</f>
        <v>13209</v>
      </c>
      <c r="G257" s="81">
        <v>3.52</v>
      </c>
    </row>
    <row r="258" spans="1:7" x14ac:dyDescent="0.2">
      <c r="A258" s="77">
        <v>248</v>
      </c>
      <c r="B258" s="77" t="s">
        <v>517</v>
      </c>
      <c r="C258" s="77" t="s">
        <v>518</v>
      </c>
      <c r="D258" s="77" t="s">
        <v>1153</v>
      </c>
      <c r="E258" s="77" t="s">
        <v>1155</v>
      </c>
      <c r="F258" s="78">
        <f>IF(COUNTIF(E$3:E258,E258)=1,MAX(F$2:F257)+1,VLOOKUP(E258,E$2:G257,2,0))</f>
        <v>13209</v>
      </c>
      <c r="G258" s="81">
        <v>0.03</v>
      </c>
    </row>
    <row r="259" spans="1:7" x14ac:dyDescent="0.2">
      <c r="A259" s="77">
        <v>249</v>
      </c>
      <c r="B259" s="77" t="s">
        <v>413</v>
      </c>
      <c r="C259" s="77" t="s">
        <v>519</v>
      </c>
      <c r="D259" s="77" t="s">
        <v>1707</v>
      </c>
      <c r="E259" s="77" t="s">
        <v>1709</v>
      </c>
      <c r="F259" s="78">
        <f>IF(COUNTIF(E$3:E259,E259)=1,MAX(F$2:F258)+1,VLOOKUP(E259,E$2:G258,2,0))</f>
        <v>13101</v>
      </c>
      <c r="G259" s="81">
        <v>864.71</v>
      </c>
    </row>
    <row r="260" spans="1:7" x14ac:dyDescent="0.2">
      <c r="A260" s="77">
        <v>250</v>
      </c>
      <c r="B260" s="77" t="s">
        <v>296</v>
      </c>
      <c r="C260" s="77" t="s">
        <v>520</v>
      </c>
      <c r="D260" s="77" t="s">
        <v>1620</v>
      </c>
      <c r="E260" s="77" t="s">
        <v>1622</v>
      </c>
      <c r="F260" s="78">
        <f>IF(COUNTIF(E$3:E260,E260)=1,MAX(F$2:F259)+1,VLOOKUP(E260,E$2:G259,2,0))</f>
        <v>13210</v>
      </c>
      <c r="G260" s="81">
        <v>658.56999999999994</v>
      </c>
    </row>
    <row r="261" spans="1:7" x14ac:dyDescent="0.2">
      <c r="A261" s="77">
        <v>251</v>
      </c>
      <c r="B261" s="77" t="s">
        <v>521</v>
      </c>
      <c r="C261" s="77" t="s">
        <v>521</v>
      </c>
      <c r="D261" s="77" t="s">
        <v>1160</v>
      </c>
      <c r="E261" s="77" t="s">
        <v>1162</v>
      </c>
      <c r="F261" s="78">
        <f>IF(COUNTIF(E$3:E261,E261)=1,MAX(F$2:F260)+1,VLOOKUP(E261,E$2:G260,2,0))</f>
        <v>13211</v>
      </c>
      <c r="G261" s="81">
        <v>78770.63</v>
      </c>
    </row>
    <row r="262" spans="1:7" x14ac:dyDescent="0.2">
      <c r="A262" s="77">
        <v>252</v>
      </c>
      <c r="B262" s="77" t="s">
        <v>522</v>
      </c>
      <c r="C262" s="77" t="s">
        <v>522</v>
      </c>
      <c r="D262" s="77" t="s">
        <v>1163</v>
      </c>
      <c r="E262" s="77" t="s">
        <v>1165</v>
      </c>
      <c r="F262" s="78">
        <f>IF(COUNTIF(E$3:E262,E262)=1,MAX(F$2:F261)+1,VLOOKUP(E262,E$2:G261,2,0))</f>
        <v>13212</v>
      </c>
      <c r="G262" s="81">
        <v>52229.810000000005</v>
      </c>
    </row>
    <row r="263" spans="1:7" x14ac:dyDescent="0.2">
      <c r="A263" s="77">
        <v>253</v>
      </c>
      <c r="B263" s="77" t="s">
        <v>523</v>
      </c>
      <c r="C263" s="77" t="s">
        <v>523</v>
      </c>
      <c r="D263" s="77" t="s">
        <v>1166</v>
      </c>
      <c r="E263" s="77" t="s">
        <v>1168</v>
      </c>
      <c r="F263" s="78">
        <f>IF(COUNTIF(E$3:E263,E263)=1,MAX(F$2:F262)+1,VLOOKUP(E263,E$2:G262,2,0))</f>
        <v>13213</v>
      </c>
      <c r="G263" s="81">
        <v>26400.45</v>
      </c>
    </row>
    <row r="264" spans="1:7" x14ac:dyDescent="0.2">
      <c r="A264" s="77">
        <v>254</v>
      </c>
      <c r="B264" s="77" t="s">
        <v>524</v>
      </c>
      <c r="C264" s="77" t="s">
        <v>524</v>
      </c>
      <c r="D264" s="77" t="s">
        <v>1170</v>
      </c>
      <c r="E264" s="77" t="s">
        <v>1172</v>
      </c>
      <c r="F264" s="78">
        <f>IF(COUNTIF(E$3:E264,E264)=1,MAX(F$2:F263)+1,VLOOKUP(E264,E$2:G263,2,0))</f>
        <v>13214</v>
      </c>
      <c r="G264" s="81">
        <v>0.12</v>
      </c>
    </row>
    <row r="265" spans="1:7" x14ac:dyDescent="0.2">
      <c r="A265" s="77">
        <v>255</v>
      </c>
      <c r="B265" s="77" t="s">
        <v>525</v>
      </c>
      <c r="C265" s="77" t="s">
        <v>525</v>
      </c>
      <c r="D265" s="77" t="s">
        <v>1174</v>
      </c>
      <c r="E265" s="77" t="s">
        <v>1176</v>
      </c>
      <c r="F265" s="78">
        <f>IF(COUNTIF(E$3:E265,E265)=1,MAX(F$2:F264)+1,VLOOKUP(E265,E$2:G264,2,0))</f>
        <v>13215</v>
      </c>
      <c r="G265" s="81">
        <v>9809.5400000000009</v>
      </c>
    </row>
    <row r="266" spans="1:7" x14ac:dyDescent="0.2">
      <c r="A266" s="77">
        <v>256</v>
      </c>
      <c r="B266" s="77" t="s">
        <v>526</v>
      </c>
      <c r="C266" s="77" t="s">
        <v>302</v>
      </c>
      <c r="D266" s="77" t="s">
        <v>1616</v>
      </c>
      <c r="E266" s="77" t="s">
        <v>1618</v>
      </c>
      <c r="F266" s="78">
        <f>IF(COUNTIF(E$3:E266,E266)=1,MAX(F$2:F265)+1,VLOOKUP(E266,E$2:G265,2,0))</f>
        <v>13216</v>
      </c>
      <c r="G266" s="81">
        <v>54.8</v>
      </c>
    </row>
    <row r="267" spans="1:7" x14ac:dyDescent="0.2">
      <c r="A267" s="77">
        <v>257</v>
      </c>
      <c r="B267" s="77" t="s">
        <v>527</v>
      </c>
      <c r="C267" s="77" t="s">
        <v>527</v>
      </c>
      <c r="D267" s="77" t="s">
        <v>1180</v>
      </c>
      <c r="E267" s="77" t="s">
        <v>1182</v>
      </c>
      <c r="F267" s="78">
        <f>IF(COUNTIF(E$3:E267,E267)=1,MAX(F$2:F266)+1,VLOOKUP(E267,E$2:G266,2,0))</f>
        <v>13217</v>
      </c>
      <c r="G267" s="81">
        <v>6.0000000000000005E-2</v>
      </c>
    </row>
    <row r="268" spans="1:7" x14ac:dyDescent="0.2">
      <c r="A268" s="77">
        <v>258</v>
      </c>
      <c r="B268" s="77" t="s">
        <v>527</v>
      </c>
      <c r="C268" s="77" t="s">
        <v>528</v>
      </c>
      <c r="D268" s="77" t="s">
        <v>1180</v>
      </c>
      <c r="E268" s="77" t="s">
        <v>1182</v>
      </c>
      <c r="F268" s="78">
        <f>IF(COUNTIF(E$3:E268,E268)=1,MAX(F$2:F267)+1,VLOOKUP(E268,E$2:G267,2,0))</f>
        <v>13217</v>
      </c>
      <c r="G268" s="81">
        <v>1080.6499999999999</v>
      </c>
    </row>
    <row r="269" spans="1:7" x14ac:dyDescent="0.2">
      <c r="A269" s="77">
        <v>259</v>
      </c>
      <c r="B269" s="77" t="s">
        <v>529</v>
      </c>
      <c r="C269" s="77" t="s">
        <v>529</v>
      </c>
      <c r="D269" s="77" t="s">
        <v>1183</v>
      </c>
      <c r="E269" s="77" t="s">
        <v>1185</v>
      </c>
      <c r="F269" s="78">
        <f>IF(COUNTIF(E$3:E269,E269)=1,MAX(F$2:F268)+1,VLOOKUP(E269,E$2:G268,2,0))</f>
        <v>13218</v>
      </c>
      <c r="G269" s="81">
        <v>2.2400000000000002</v>
      </c>
    </row>
    <row r="270" spans="1:7" x14ac:dyDescent="0.2">
      <c r="A270" s="77">
        <v>260</v>
      </c>
      <c r="B270" s="77" t="s">
        <v>529</v>
      </c>
      <c r="C270" s="77" t="s">
        <v>325</v>
      </c>
      <c r="D270" s="77" t="s">
        <v>1183</v>
      </c>
      <c r="E270" s="77" t="s">
        <v>1185</v>
      </c>
      <c r="F270" s="78">
        <f>IF(COUNTIF(E$3:E270,E270)=1,MAX(F$2:F269)+1,VLOOKUP(E270,E$2:G269,2,0))</f>
        <v>13218</v>
      </c>
      <c r="G270" s="81">
        <v>1.2</v>
      </c>
    </row>
    <row r="271" spans="1:7" x14ac:dyDescent="0.2">
      <c r="A271" s="77">
        <v>261</v>
      </c>
      <c r="B271" s="77" t="s">
        <v>529</v>
      </c>
      <c r="C271" s="77" t="s">
        <v>326</v>
      </c>
      <c r="D271" s="77" t="s">
        <v>1183</v>
      </c>
      <c r="E271" s="77" t="s">
        <v>1185</v>
      </c>
      <c r="F271" s="78">
        <f>IF(COUNTIF(E$3:E271,E271)=1,MAX(F$2:F270)+1,VLOOKUP(E271,E$2:G270,2,0))</f>
        <v>13218</v>
      </c>
      <c r="G271" s="81">
        <v>129.46</v>
      </c>
    </row>
    <row r="272" spans="1:7" x14ac:dyDescent="0.2">
      <c r="A272" s="77">
        <v>262</v>
      </c>
      <c r="B272" s="77" t="s">
        <v>529</v>
      </c>
      <c r="C272" s="77" t="s">
        <v>327</v>
      </c>
      <c r="D272" s="77" t="s">
        <v>1183</v>
      </c>
      <c r="E272" s="77" t="s">
        <v>1185</v>
      </c>
      <c r="F272" s="78">
        <f>IF(COUNTIF(E$3:E272,E272)=1,MAX(F$2:F271)+1,VLOOKUP(E272,E$2:G271,2,0))</f>
        <v>13218</v>
      </c>
      <c r="G272" s="81">
        <v>2.79</v>
      </c>
    </row>
    <row r="273" spans="1:7" x14ac:dyDescent="0.2">
      <c r="A273" s="77">
        <v>263</v>
      </c>
      <c r="B273" s="77" t="s">
        <v>530</v>
      </c>
      <c r="C273" s="77" t="s">
        <v>530</v>
      </c>
      <c r="D273" s="77" t="s">
        <v>1186</v>
      </c>
      <c r="E273" s="77" t="s">
        <v>1188</v>
      </c>
      <c r="F273" s="78">
        <f>IF(COUNTIF(E$3:E273,E273)=1,MAX(F$2:F272)+1,VLOOKUP(E273,E$2:G272,2,0))</f>
        <v>13219</v>
      </c>
      <c r="G273" s="81">
        <v>61728.4</v>
      </c>
    </row>
    <row r="274" spans="1:7" x14ac:dyDescent="0.2">
      <c r="A274" s="77">
        <v>264</v>
      </c>
      <c r="B274" s="77" t="s">
        <v>531</v>
      </c>
      <c r="C274" s="77" t="s">
        <v>531</v>
      </c>
      <c r="D274" s="77" t="s">
        <v>1190</v>
      </c>
      <c r="E274" s="77" t="s">
        <v>1192</v>
      </c>
      <c r="F274" s="78">
        <f>IF(COUNTIF(E$3:E274,E274)=1,MAX(F$2:F273)+1,VLOOKUP(E274,E$2:G273,2,0))</f>
        <v>13220</v>
      </c>
      <c r="G274" s="81">
        <v>90696.31</v>
      </c>
    </row>
    <row r="275" spans="1:7" x14ac:dyDescent="0.2">
      <c r="A275" s="77">
        <v>265</v>
      </c>
      <c r="B275" s="77" t="s">
        <v>532</v>
      </c>
      <c r="C275" s="77" t="s">
        <v>532</v>
      </c>
      <c r="D275" s="77" t="s">
        <v>1193</v>
      </c>
      <c r="E275" s="77" t="s">
        <v>1195</v>
      </c>
      <c r="F275" s="78">
        <f>IF(COUNTIF(E$3:E275,E275)=1,MAX(F$2:F274)+1,VLOOKUP(E275,E$2:G274,2,0))</f>
        <v>13221</v>
      </c>
      <c r="G275" s="81">
        <v>51797.66</v>
      </c>
    </row>
    <row r="276" spans="1:7" x14ac:dyDescent="0.2">
      <c r="A276" s="77">
        <v>266</v>
      </c>
      <c r="B276" s="77" t="s">
        <v>441</v>
      </c>
      <c r="C276" s="77" t="s">
        <v>533</v>
      </c>
      <c r="D276" s="77" t="s">
        <v>1600</v>
      </c>
      <c r="E276" s="77" t="s">
        <v>1602</v>
      </c>
      <c r="F276" s="78">
        <f>IF(COUNTIF(E$3:E276,E276)=1,MAX(F$2:F275)+1,VLOOKUP(E276,E$2:G275,2,0))</f>
        <v>13132</v>
      </c>
      <c r="G276" s="81">
        <v>1575.08</v>
      </c>
    </row>
    <row r="277" spans="1:7" x14ac:dyDescent="0.2">
      <c r="A277" s="77">
        <v>267</v>
      </c>
      <c r="B277" s="77" t="s">
        <v>196</v>
      </c>
      <c r="C277" s="77" t="s">
        <v>196</v>
      </c>
      <c r="D277" s="77" t="s">
        <v>1203</v>
      </c>
      <c r="E277" s="77" t="s">
        <v>1205</v>
      </c>
      <c r="F277" s="78">
        <f>IF(COUNTIF(E$3:E277,E277)=1,MAX(F$2:F276)+1,VLOOKUP(E277,E$2:G276,2,0))</f>
        <v>13222</v>
      </c>
      <c r="G277" s="81">
        <v>984.68</v>
      </c>
    </row>
    <row r="278" spans="1:7" x14ac:dyDescent="0.2">
      <c r="A278" s="77">
        <v>268</v>
      </c>
      <c r="B278" s="77" t="s">
        <v>196</v>
      </c>
      <c r="C278" s="77" t="s">
        <v>197</v>
      </c>
      <c r="D278" s="77" t="s">
        <v>1203</v>
      </c>
      <c r="E278" s="77" t="s">
        <v>1205</v>
      </c>
      <c r="F278" s="78">
        <f>IF(COUNTIF(E$3:E278,E278)=1,MAX(F$2:F277)+1,VLOOKUP(E278,E$2:G277,2,0))</f>
        <v>13222</v>
      </c>
      <c r="G278" s="81">
        <v>5020.1499999999996</v>
      </c>
    </row>
    <row r="279" spans="1:7" x14ac:dyDescent="0.2">
      <c r="A279" s="77">
        <v>269</v>
      </c>
      <c r="B279" s="77" t="s">
        <v>534</v>
      </c>
      <c r="C279" s="77" t="s">
        <v>534</v>
      </c>
      <c r="D279" s="77" t="s">
        <v>1206</v>
      </c>
      <c r="E279" s="77" t="s">
        <v>1208</v>
      </c>
      <c r="F279" s="78">
        <f>IF(COUNTIF(E$3:E279,E279)=1,MAX(F$2:F278)+1,VLOOKUP(E279,E$2:G278,2,0))</f>
        <v>13223</v>
      </c>
      <c r="G279" s="81">
        <v>131.77000000000001</v>
      </c>
    </row>
    <row r="280" spans="1:7" x14ac:dyDescent="0.2">
      <c r="A280" s="77">
        <v>270</v>
      </c>
      <c r="B280" s="77" t="s">
        <v>534</v>
      </c>
      <c r="C280" s="77" t="s">
        <v>198</v>
      </c>
      <c r="D280" s="77" t="s">
        <v>1206</v>
      </c>
      <c r="E280" s="77" t="s">
        <v>1208</v>
      </c>
      <c r="F280" s="78">
        <f>IF(COUNTIF(E$3:E280,E280)=1,MAX(F$2:F279)+1,VLOOKUP(E280,E$2:G279,2,0))</f>
        <v>13223</v>
      </c>
      <c r="G280" s="81">
        <v>276.11</v>
      </c>
    </row>
    <row r="281" spans="1:7" x14ac:dyDescent="0.2">
      <c r="A281" s="77">
        <v>271</v>
      </c>
      <c r="B281" s="77" t="s">
        <v>535</v>
      </c>
      <c r="C281" s="77" t="s">
        <v>535</v>
      </c>
      <c r="D281" s="77" t="s">
        <v>1209</v>
      </c>
      <c r="E281" s="77" t="s">
        <v>1211</v>
      </c>
      <c r="F281" s="78">
        <f>IF(COUNTIF(E$3:E281,E281)=1,MAX(F$2:F280)+1,VLOOKUP(E281,E$2:G280,2,0))</f>
        <v>13224</v>
      </c>
      <c r="G281" s="81">
        <v>2129.8100000000004</v>
      </c>
    </row>
    <row r="282" spans="1:7" x14ac:dyDescent="0.2">
      <c r="A282" s="77">
        <v>272</v>
      </c>
      <c r="B282" s="77" t="s">
        <v>200</v>
      </c>
      <c r="C282" s="77" t="s">
        <v>200</v>
      </c>
      <c r="D282" s="77" t="s">
        <v>1992</v>
      </c>
      <c r="E282" s="77" t="s">
        <v>1994</v>
      </c>
      <c r="F282" s="78">
        <f>IF(COUNTIF(E$3:E282,E282)=1,MAX(F$2:F281)+1,VLOOKUP(E282,E$2:G281,2,0))</f>
        <v>13225</v>
      </c>
      <c r="G282" s="81">
        <v>18.399999999999999</v>
      </c>
    </row>
    <row r="283" spans="1:7" x14ac:dyDescent="0.2">
      <c r="A283" s="77">
        <v>273</v>
      </c>
      <c r="B283" s="77" t="s">
        <v>200</v>
      </c>
      <c r="C283" s="77" t="s">
        <v>201</v>
      </c>
      <c r="D283" s="77" t="s">
        <v>1992</v>
      </c>
      <c r="E283" s="77" t="s">
        <v>1994</v>
      </c>
      <c r="F283" s="78">
        <f>IF(COUNTIF(E$3:E283,E283)=1,MAX(F$2:F282)+1,VLOOKUP(E283,E$2:G282,2,0))</f>
        <v>13225</v>
      </c>
      <c r="G283" s="81">
        <v>602.88</v>
      </c>
    </row>
    <row r="284" spans="1:7" x14ac:dyDescent="0.2">
      <c r="A284" s="77">
        <v>274</v>
      </c>
      <c r="B284" s="77" t="s">
        <v>441</v>
      </c>
      <c r="C284" s="77" t="s">
        <v>536</v>
      </c>
      <c r="D284" s="77" t="s">
        <v>1600</v>
      </c>
      <c r="E284" s="77" t="s">
        <v>1602</v>
      </c>
      <c r="F284" s="78">
        <f>IF(COUNTIF(E$3:E284,E284)=1,MAX(F$2:F283)+1,VLOOKUP(E284,E$2:G283,2,0))</f>
        <v>13132</v>
      </c>
      <c r="G284" s="81">
        <v>17.66</v>
      </c>
    </row>
    <row r="285" spans="1:7" x14ac:dyDescent="0.2">
      <c r="A285" s="77">
        <v>275</v>
      </c>
      <c r="B285" s="77" t="s">
        <v>202</v>
      </c>
      <c r="C285" s="77" t="s">
        <v>202</v>
      </c>
      <c r="D285" s="77" t="s">
        <v>1851</v>
      </c>
      <c r="E285" s="77" t="s">
        <v>1214</v>
      </c>
      <c r="F285" s="78">
        <f>IF(COUNTIF(E$3:E285,E285)=1,MAX(F$2:F284)+1,VLOOKUP(E285,E$2:G284,2,0))</f>
        <v>13226</v>
      </c>
      <c r="G285" s="81">
        <v>5.24</v>
      </c>
    </row>
    <row r="286" spans="1:7" x14ac:dyDescent="0.2">
      <c r="A286" s="77">
        <v>276</v>
      </c>
      <c r="B286" s="77" t="s">
        <v>203</v>
      </c>
      <c r="C286" s="77" t="s">
        <v>203</v>
      </c>
      <c r="D286" s="77" t="s">
        <v>1212</v>
      </c>
      <c r="E286" s="77" t="s">
        <v>1214</v>
      </c>
      <c r="F286" s="78">
        <f>IF(COUNTIF(E$3:E286,E286)=1,MAX(F$2:F285)+1,VLOOKUP(E286,E$2:G285,2,0))</f>
        <v>13226</v>
      </c>
      <c r="G286" s="81">
        <v>27283.45</v>
      </c>
    </row>
    <row r="287" spans="1:7" x14ac:dyDescent="0.2">
      <c r="A287" s="77">
        <v>277</v>
      </c>
      <c r="B287" s="77" t="s">
        <v>203</v>
      </c>
      <c r="C287" s="77" t="s">
        <v>204</v>
      </c>
      <c r="D287" s="77" t="s">
        <v>1212</v>
      </c>
      <c r="E287" s="77" t="s">
        <v>1214</v>
      </c>
      <c r="F287" s="78">
        <f>IF(COUNTIF(E$3:E287,E287)=1,MAX(F$2:F286)+1,VLOOKUP(E287,E$2:G286,2,0))</f>
        <v>13226</v>
      </c>
      <c r="G287" s="81">
        <v>1819.3300000000002</v>
      </c>
    </row>
    <row r="288" spans="1:7" x14ac:dyDescent="0.2">
      <c r="A288" s="77">
        <v>278</v>
      </c>
      <c r="B288" s="77" t="s">
        <v>537</v>
      </c>
      <c r="C288" s="77" t="s">
        <v>537</v>
      </c>
      <c r="D288" s="77" t="s">
        <v>1215</v>
      </c>
      <c r="E288" s="77" t="s">
        <v>1217</v>
      </c>
      <c r="F288" s="78">
        <f>IF(COUNTIF(E$3:E288,E288)=1,MAX(F$2:F287)+1,VLOOKUP(E288,E$2:G287,2,0))</f>
        <v>13227</v>
      </c>
      <c r="G288" s="81">
        <v>7116.2</v>
      </c>
    </row>
    <row r="289" spans="1:7" x14ac:dyDescent="0.2">
      <c r="A289" s="77">
        <v>279</v>
      </c>
      <c r="B289" s="77" t="s">
        <v>538</v>
      </c>
      <c r="C289" s="77" t="s">
        <v>199</v>
      </c>
      <c r="D289" s="77" t="s">
        <v>1215</v>
      </c>
      <c r="E289" s="77" t="s">
        <v>1217</v>
      </c>
      <c r="F289" s="78">
        <f>IF(COUNTIF(E$3:E289,E289)=1,MAX(F$2:F288)+1,VLOOKUP(E289,E$2:G288,2,0))</f>
        <v>13227</v>
      </c>
      <c r="G289" s="81">
        <v>214.67</v>
      </c>
    </row>
    <row r="290" spans="1:7" x14ac:dyDescent="0.2">
      <c r="A290" s="77">
        <v>280</v>
      </c>
      <c r="B290" s="77" t="s">
        <v>539</v>
      </c>
      <c r="C290" s="77" t="s">
        <v>539</v>
      </c>
      <c r="D290" s="77" t="s">
        <v>1999</v>
      </c>
      <c r="E290" s="77" t="s">
        <v>2001</v>
      </c>
      <c r="F290" s="78">
        <f>IF(COUNTIF(E$3:E290,E290)=1,MAX(F$2:F289)+1,VLOOKUP(E290,E$2:G289,2,0))</f>
        <v>13228</v>
      </c>
      <c r="G290" s="81">
        <v>1.1600000000000001</v>
      </c>
    </row>
    <row r="291" spans="1:7" x14ac:dyDescent="0.2">
      <c r="A291" s="77">
        <v>281</v>
      </c>
      <c r="B291" s="77" t="s">
        <v>539</v>
      </c>
      <c r="C291" s="77" t="s">
        <v>206</v>
      </c>
      <c r="D291" s="77" t="s">
        <v>1999</v>
      </c>
      <c r="E291" s="77" t="s">
        <v>2001</v>
      </c>
      <c r="F291" s="78">
        <f>IF(COUNTIF(E$3:E291,E291)=1,MAX(F$2:F290)+1,VLOOKUP(E291,E$2:G290,2,0))</f>
        <v>13228</v>
      </c>
      <c r="G291" s="81">
        <v>0.02</v>
      </c>
    </row>
    <row r="292" spans="1:7" x14ac:dyDescent="0.2">
      <c r="A292" s="77">
        <v>282</v>
      </c>
      <c r="B292" s="77" t="s">
        <v>540</v>
      </c>
      <c r="C292" s="77" t="s">
        <v>540</v>
      </c>
      <c r="D292" s="77" t="s">
        <v>2002</v>
      </c>
      <c r="E292" s="77" t="s">
        <v>2004</v>
      </c>
      <c r="F292" s="78">
        <f>IF(COUNTIF(E$3:E292,E292)=1,MAX(F$2:F291)+1,VLOOKUP(E292,E$2:G291,2,0))</f>
        <v>13229</v>
      </c>
      <c r="G292" s="81">
        <v>1071.48</v>
      </c>
    </row>
    <row r="293" spans="1:7" ht="22.5" x14ac:dyDescent="0.2">
      <c r="A293" s="77">
        <v>283</v>
      </c>
      <c r="B293" s="77" t="s">
        <v>276</v>
      </c>
      <c r="C293" s="77" t="s">
        <v>278</v>
      </c>
      <c r="D293" s="77" t="s">
        <v>2062</v>
      </c>
      <c r="E293" s="77" t="s">
        <v>1494</v>
      </c>
      <c r="F293" s="78">
        <f>IF(COUNTIF(E$3:E293,E293)=1,MAX(F$2:F292)+1,VLOOKUP(E293,E$2:G292,2,0))</f>
        <v>13103</v>
      </c>
      <c r="G293" s="81">
        <v>0.84</v>
      </c>
    </row>
    <row r="294" spans="1:7" x14ac:dyDescent="0.2">
      <c r="A294" s="77">
        <v>284</v>
      </c>
      <c r="B294" s="77" t="s">
        <v>207</v>
      </c>
      <c r="C294" s="77" t="s">
        <v>207</v>
      </c>
      <c r="D294" s="77" t="s">
        <v>1219</v>
      </c>
      <c r="E294" s="77" t="s">
        <v>1221</v>
      </c>
      <c r="F294" s="78">
        <f>IF(COUNTIF(E$3:E294,E294)=1,MAX(F$2:F293)+1,VLOOKUP(E294,E$2:G293,2,0))</f>
        <v>13230</v>
      </c>
      <c r="G294" s="81">
        <v>21361.69</v>
      </c>
    </row>
    <row r="295" spans="1:7" x14ac:dyDescent="0.2">
      <c r="A295" s="77">
        <v>285</v>
      </c>
      <c r="B295" s="77" t="s">
        <v>208</v>
      </c>
      <c r="C295" s="77" t="s">
        <v>208</v>
      </c>
      <c r="D295" s="77" t="s">
        <v>1222</v>
      </c>
      <c r="E295" s="77" t="s">
        <v>1224</v>
      </c>
      <c r="F295" s="78">
        <f>IF(COUNTIF(E$3:E295,E295)=1,MAX(F$2:F294)+1,VLOOKUP(E295,E$2:G294,2,0))</f>
        <v>13231</v>
      </c>
      <c r="G295" s="81">
        <v>2085.54</v>
      </c>
    </row>
    <row r="296" spans="1:7" x14ac:dyDescent="0.2">
      <c r="A296" s="77">
        <v>286</v>
      </c>
      <c r="B296" s="77" t="s">
        <v>209</v>
      </c>
      <c r="C296" s="77" t="s">
        <v>209</v>
      </c>
      <c r="D296" s="77" t="s">
        <v>1225</v>
      </c>
      <c r="E296" s="77" t="s">
        <v>1227</v>
      </c>
      <c r="F296" s="78">
        <f>IF(COUNTIF(E$3:E296,E296)=1,MAX(F$2:F295)+1,VLOOKUP(E296,E$2:G295,2,0))</f>
        <v>13232</v>
      </c>
      <c r="G296" s="81">
        <v>7760.85</v>
      </c>
    </row>
    <row r="297" spans="1:7" x14ac:dyDescent="0.2">
      <c r="A297" s="77">
        <v>287</v>
      </c>
      <c r="B297" s="77" t="s">
        <v>210</v>
      </c>
      <c r="C297" s="77" t="s">
        <v>210</v>
      </c>
      <c r="D297" s="77" t="s">
        <v>1228</v>
      </c>
      <c r="E297" s="77" t="s">
        <v>1230</v>
      </c>
      <c r="F297" s="78">
        <f>IF(COUNTIF(E$3:E297,E297)=1,MAX(F$2:F296)+1,VLOOKUP(E297,E$2:G296,2,0))</f>
        <v>13233</v>
      </c>
      <c r="G297" s="81">
        <v>11916.78</v>
      </c>
    </row>
    <row r="298" spans="1:7" x14ac:dyDescent="0.2">
      <c r="A298" s="77">
        <v>288</v>
      </c>
      <c r="B298" s="77" t="s">
        <v>541</v>
      </c>
      <c r="C298" s="77" t="s">
        <v>541</v>
      </c>
      <c r="D298" s="77" t="s">
        <v>1231</v>
      </c>
      <c r="E298" s="77" t="s">
        <v>1233</v>
      </c>
      <c r="F298" s="78">
        <f>IF(COUNTIF(E$3:E298,E298)=1,MAX(F$2:F297)+1,VLOOKUP(E298,E$2:G297,2,0))</f>
        <v>13234</v>
      </c>
      <c r="G298" s="81">
        <v>9939.4500000000007</v>
      </c>
    </row>
    <row r="299" spans="1:7" x14ac:dyDescent="0.2">
      <c r="A299" s="77">
        <v>289</v>
      </c>
      <c r="B299" s="77" t="s">
        <v>542</v>
      </c>
      <c r="C299" s="77" t="s">
        <v>542</v>
      </c>
      <c r="D299" s="77" t="s">
        <v>1234</v>
      </c>
      <c r="E299" s="77" t="s">
        <v>1236</v>
      </c>
      <c r="F299" s="78">
        <f>IF(COUNTIF(E$3:E299,E299)=1,MAX(F$2:F298)+1,VLOOKUP(E299,E$2:G298,2,0))</f>
        <v>13235</v>
      </c>
      <c r="G299" s="81">
        <v>371.25</v>
      </c>
    </row>
    <row r="300" spans="1:7" x14ac:dyDescent="0.2">
      <c r="A300" s="77">
        <v>290</v>
      </c>
      <c r="B300" s="77" t="s">
        <v>543</v>
      </c>
      <c r="C300" s="77" t="s">
        <v>543</v>
      </c>
      <c r="D300" s="77" t="s">
        <v>1830</v>
      </c>
      <c r="E300" s="77" t="s">
        <v>1832</v>
      </c>
      <c r="F300" s="78">
        <f>IF(COUNTIF(E$3:E300,E300)=1,MAX(F$2:F299)+1,VLOOKUP(E300,E$2:G299,2,0))</f>
        <v>13236</v>
      </c>
      <c r="G300" s="81">
        <v>1381.44</v>
      </c>
    </row>
    <row r="301" spans="1:7" x14ac:dyDescent="0.2">
      <c r="A301" s="77">
        <v>291</v>
      </c>
      <c r="B301" s="77" t="s">
        <v>544</v>
      </c>
      <c r="C301" s="77" t="s">
        <v>544</v>
      </c>
      <c r="D301" s="77" t="s">
        <v>2135</v>
      </c>
      <c r="E301" s="77" t="s">
        <v>2137</v>
      </c>
      <c r="F301" s="78">
        <f>IF(COUNTIF(E$3:E301,E301)=1,MAX(F$2:F300)+1,VLOOKUP(E301,E$2:G300,2,0))</f>
        <v>13237</v>
      </c>
      <c r="G301" s="81">
        <v>419.88</v>
      </c>
    </row>
    <row r="302" spans="1:7" x14ac:dyDescent="0.2">
      <c r="A302" s="77">
        <v>292</v>
      </c>
      <c r="B302" s="77" t="s">
        <v>410</v>
      </c>
      <c r="C302" s="77" t="s">
        <v>545</v>
      </c>
      <c r="D302" s="77" t="s">
        <v>1316</v>
      </c>
      <c r="E302" s="77" t="s">
        <v>1318</v>
      </c>
      <c r="F302" s="78">
        <f>IF(COUNTIF(E$3:E302,E302)=1,MAX(F$2:F301)+1,VLOOKUP(E302,E$2:G301,2,0))</f>
        <v>13096</v>
      </c>
      <c r="G302" s="81">
        <v>0.73</v>
      </c>
    </row>
    <row r="303" spans="1:7" x14ac:dyDescent="0.2">
      <c r="A303" s="77">
        <v>293</v>
      </c>
      <c r="B303" s="77" t="s">
        <v>546</v>
      </c>
      <c r="C303" s="77" t="s">
        <v>546</v>
      </c>
      <c r="D303" s="77" t="s">
        <v>1237</v>
      </c>
      <c r="E303" s="77" t="s">
        <v>1239</v>
      </c>
      <c r="F303" s="78">
        <f>IF(COUNTIF(E$3:E303,E303)=1,MAX(F$2:F302)+1,VLOOKUP(E303,E$2:G302,2,0))</f>
        <v>13238</v>
      </c>
      <c r="G303" s="81">
        <v>17562.78</v>
      </c>
    </row>
    <row r="304" spans="1:7" x14ac:dyDescent="0.2">
      <c r="A304" s="77">
        <v>294</v>
      </c>
      <c r="B304" s="77" t="s">
        <v>547</v>
      </c>
      <c r="C304" s="77" t="s">
        <v>547</v>
      </c>
      <c r="D304" s="77" t="s">
        <v>1246</v>
      </c>
      <c r="E304" s="77" t="s">
        <v>1248</v>
      </c>
      <c r="F304" s="78">
        <f>IF(COUNTIF(E$3:E304,E304)=1,MAX(F$2:F303)+1,VLOOKUP(E304,E$2:G303,2,0))</f>
        <v>13239</v>
      </c>
      <c r="G304" s="81">
        <v>2.41</v>
      </c>
    </row>
    <row r="305" spans="1:7" x14ac:dyDescent="0.2">
      <c r="A305" s="77">
        <v>295</v>
      </c>
      <c r="B305" s="77" t="s">
        <v>547</v>
      </c>
      <c r="C305" s="77" t="s">
        <v>548</v>
      </c>
      <c r="D305" s="77" t="s">
        <v>1246</v>
      </c>
      <c r="E305" s="77" t="s">
        <v>1248</v>
      </c>
      <c r="F305" s="78">
        <f>IF(COUNTIF(E$3:E305,E305)=1,MAX(F$2:F304)+1,VLOOKUP(E305,E$2:G304,2,0))</f>
        <v>13239</v>
      </c>
      <c r="G305" s="81">
        <v>85.42</v>
      </c>
    </row>
    <row r="306" spans="1:7" ht="22.5" x14ac:dyDescent="0.2">
      <c r="A306" s="77">
        <v>296</v>
      </c>
      <c r="B306" s="77" t="s">
        <v>276</v>
      </c>
      <c r="C306" s="77" t="s">
        <v>279</v>
      </c>
      <c r="D306" s="77" t="s">
        <v>2062</v>
      </c>
      <c r="E306" s="77" t="s">
        <v>1494</v>
      </c>
      <c r="F306" s="78">
        <f>IF(COUNTIF(E$3:E306,E306)=1,MAX(F$2:F305)+1,VLOOKUP(E306,E$2:G305,2,0))</f>
        <v>13103</v>
      </c>
      <c r="G306" s="81">
        <v>3.74</v>
      </c>
    </row>
    <row r="307" spans="1:7" x14ac:dyDescent="0.2">
      <c r="A307" s="77">
        <v>297</v>
      </c>
      <c r="B307" s="77" t="s">
        <v>549</v>
      </c>
      <c r="C307" s="77" t="s">
        <v>549</v>
      </c>
      <c r="D307" s="77" t="s">
        <v>1249</v>
      </c>
      <c r="E307" s="77" t="s">
        <v>1251</v>
      </c>
      <c r="F307" s="78">
        <f>IF(COUNTIF(E$3:E307,E307)=1,MAX(F$2:F306)+1,VLOOKUP(E307,E$2:G306,2,0))</f>
        <v>13240</v>
      </c>
      <c r="G307" s="81">
        <v>2484.13</v>
      </c>
    </row>
    <row r="308" spans="1:7" x14ac:dyDescent="0.2">
      <c r="A308" s="77">
        <v>298</v>
      </c>
      <c r="B308" s="77" t="s">
        <v>330</v>
      </c>
      <c r="C308" s="77" t="s">
        <v>330</v>
      </c>
      <c r="D308" s="77" t="s">
        <v>1253</v>
      </c>
      <c r="E308" s="77" t="s">
        <v>1255</v>
      </c>
      <c r="F308" s="78">
        <f>IF(COUNTIF(E$3:E308,E308)=1,MAX(F$2:F307)+1,VLOOKUP(E308,E$2:G307,2,0))</f>
        <v>13241</v>
      </c>
      <c r="G308" s="81">
        <v>32.529999999999994</v>
      </c>
    </row>
    <row r="309" spans="1:7" x14ac:dyDescent="0.2">
      <c r="A309" s="77">
        <v>299</v>
      </c>
      <c r="B309" s="77" t="s">
        <v>330</v>
      </c>
      <c r="C309" s="77" t="s">
        <v>331</v>
      </c>
      <c r="D309" s="77" t="s">
        <v>1253</v>
      </c>
      <c r="E309" s="77" t="s">
        <v>1255</v>
      </c>
      <c r="F309" s="78">
        <f>IF(COUNTIF(E$3:E309,E309)=1,MAX(F$2:F308)+1,VLOOKUP(E309,E$2:G308,2,0))</f>
        <v>13241</v>
      </c>
      <c r="G309" s="81">
        <v>1246.29</v>
      </c>
    </row>
    <row r="310" spans="1:7" x14ac:dyDescent="0.2">
      <c r="A310" s="77">
        <v>300</v>
      </c>
      <c r="B310" s="77" t="s">
        <v>550</v>
      </c>
      <c r="C310" s="77" t="s">
        <v>550</v>
      </c>
      <c r="D310" s="77" t="s">
        <v>2017</v>
      </c>
      <c r="E310" s="77" t="s">
        <v>2019</v>
      </c>
      <c r="F310" s="78">
        <f>IF(COUNTIF(E$3:E310,E310)=1,MAX(F$2:F309)+1,VLOOKUP(E310,E$2:G309,2,0))</f>
        <v>13242</v>
      </c>
      <c r="G310" s="81">
        <v>201.56</v>
      </c>
    </row>
    <row r="311" spans="1:7" x14ac:dyDescent="0.2">
      <c r="A311" s="77">
        <v>301</v>
      </c>
      <c r="B311" s="77" t="s">
        <v>551</v>
      </c>
      <c r="C311" s="77" t="s">
        <v>551</v>
      </c>
      <c r="D311" s="77" t="s">
        <v>1256</v>
      </c>
      <c r="E311" s="77" t="s">
        <v>1258</v>
      </c>
      <c r="F311" s="78">
        <f>IF(COUNTIF(E$3:E311,E311)=1,MAX(F$2:F310)+1,VLOOKUP(E311,E$2:G310,2,0))</f>
        <v>13243</v>
      </c>
      <c r="G311" s="81">
        <v>2</v>
      </c>
    </row>
    <row r="312" spans="1:7" x14ac:dyDescent="0.2">
      <c r="A312" s="77">
        <v>302</v>
      </c>
      <c r="B312" s="77" t="s">
        <v>552</v>
      </c>
      <c r="C312" s="77" t="s">
        <v>552</v>
      </c>
      <c r="D312" s="77" t="s">
        <v>1261</v>
      </c>
      <c r="E312" s="77" t="s">
        <v>1263</v>
      </c>
      <c r="F312" s="78">
        <f>IF(COUNTIF(E$3:E312,E312)=1,MAX(F$2:F311)+1,VLOOKUP(E312,E$2:G311,2,0))</f>
        <v>13244</v>
      </c>
      <c r="G312" s="81">
        <v>155197.54</v>
      </c>
    </row>
    <row r="313" spans="1:7" x14ac:dyDescent="0.2">
      <c r="A313" s="77">
        <v>303</v>
      </c>
      <c r="B313" s="77" t="s">
        <v>219</v>
      </c>
      <c r="C313" s="77" t="s">
        <v>219</v>
      </c>
      <c r="D313" s="77" t="s">
        <v>1264</v>
      </c>
      <c r="E313" s="77" t="s">
        <v>1266</v>
      </c>
      <c r="F313" s="78">
        <f>IF(COUNTIF(E$3:E313,E313)=1,MAX(F$2:F312)+1,VLOOKUP(E313,E$2:G312,2,0))</f>
        <v>13245</v>
      </c>
      <c r="G313" s="81">
        <v>9031.0400000000009</v>
      </c>
    </row>
    <row r="314" spans="1:7" x14ac:dyDescent="0.2">
      <c r="A314" s="77">
        <v>304</v>
      </c>
      <c r="B314" s="77" t="s">
        <v>551</v>
      </c>
      <c r="C314" s="77" t="s">
        <v>553</v>
      </c>
      <c r="D314" s="77" t="s">
        <v>1256</v>
      </c>
      <c r="E314" s="77" t="s">
        <v>1258</v>
      </c>
      <c r="F314" s="78">
        <f>IF(COUNTIF(E$3:E314,E314)=1,MAX(F$2:F313)+1,VLOOKUP(E314,E$2:G313,2,0))</f>
        <v>13243</v>
      </c>
      <c r="G314" s="81">
        <v>217.9</v>
      </c>
    </row>
    <row r="315" spans="1:7" x14ac:dyDescent="0.2">
      <c r="A315" s="77">
        <v>305</v>
      </c>
      <c r="B315" s="77" t="s">
        <v>554</v>
      </c>
      <c r="C315" s="77" t="s">
        <v>554</v>
      </c>
      <c r="D315" s="77" t="s">
        <v>2008</v>
      </c>
      <c r="E315" s="77" t="s">
        <v>2010</v>
      </c>
      <c r="F315" s="78">
        <f>IF(COUNTIF(E$3:E315,E315)=1,MAX(F$2:F314)+1,VLOOKUP(E315,E$2:G314,2,0))</f>
        <v>13246</v>
      </c>
      <c r="G315" s="81">
        <v>0.78999999999999992</v>
      </c>
    </row>
    <row r="316" spans="1:7" x14ac:dyDescent="0.2">
      <c r="A316" s="77">
        <v>306</v>
      </c>
      <c r="B316" s="77" t="s">
        <v>413</v>
      </c>
      <c r="C316" s="77" t="s">
        <v>367</v>
      </c>
      <c r="D316" s="77" t="s">
        <v>1707</v>
      </c>
      <c r="E316" s="77" t="s">
        <v>1709</v>
      </c>
      <c r="F316" s="78">
        <f>IF(COUNTIF(E$3:E316,E316)=1,MAX(F$2:F315)+1,VLOOKUP(E316,E$2:G315,2,0))</f>
        <v>13101</v>
      </c>
      <c r="G316" s="81">
        <v>3176.87</v>
      </c>
    </row>
    <row r="317" spans="1:7" x14ac:dyDescent="0.2">
      <c r="A317" s="77">
        <v>307</v>
      </c>
      <c r="B317" s="77" t="s">
        <v>222</v>
      </c>
      <c r="C317" s="77" t="s">
        <v>222</v>
      </c>
      <c r="D317" s="77" t="s">
        <v>1273</v>
      </c>
      <c r="E317" s="77" t="s">
        <v>1275</v>
      </c>
      <c r="F317" s="78">
        <f>IF(COUNTIF(E$3:E317,E317)=1,MAX(F$2:F316)+1,VLOOKUP(E317,E$2:G316,2,0))</f>
        <v>13145</v>
      </c>
      <c r="G317" s="81">
        <v>2526055.5900000003</v>
      </c>
    </row>
    <row r="318" spans="1:7" x14ac:dyDescent="0.2">
      <c r="A318" s="77">
        <v>308</v>
      </c>
      <c r="B318" s="77" t="s">
        <v>231</v>
      </c>
      <c r="C318" s="77" t="s">
        <v>231</v>
      </c>
      <c r="D318" s="77" t="s">
        <v>1277</v>
      </c>
      <c r="E318" s="77" t="s">
        <v>1279</v>
      </c>
      <c r="F318" s="78">
        <f>IF(COUNTIF(E$3:E318,E318)=1,MAX(F$2:F317)+1,VLOOKUP(E318,E$2:G317,2,0))</f>
        <v>13247</v>
      </c>
      <c r="G318" s="81">
        <v>1039.0999999999999</v>
      </c>
    </row>
    <row r="319" spans="1:7" x14ac:dyDescent="0.2">
      <c r="A319" s="77">
        <v>309</v>
      </c>
      <c r="B319" s="77" t="s">
        <v>555</v>
      </c>
      <c r="C319" s="77" t="s">
        <v>555</v>
      </c>
      <c r="D319" s="77" t="s">
        <v>1280</v>
      </c>
      <c r="E319" s="77" t="s">
        <v>1282</v>
      </c>
      <c r="F319" s="78">
        <f>IF(COUNTIF(E$3:E319,E319)=1,MAX(F$2:F318)+1,VLOOKUP(E319,E$2:G318,2,0))</f>
        <v>13248</v>
      </c>
      <c r="G319" s="81">
        <v>3789.1400000000003</v>
      </c>
    </row>
    <row r="320" spans="1:7" x14ac:dyDescent="0.2">
      <c r="A320" s="77">
        <v>310</v>
      </c>
      <c r="B320" s="77" t="s">
        <v>556</v>
      </c>
      <c r="C320" s="77" t="s">
        <v>556</v>
      </c>
      <c r="D320" s="77" t="s">
        <v>1286</v>
      </c>
      <c r="E320" s="77" t="s">
        <v>1288</v>
      </c>
      <c r="F320" s="78">
        <f>IF(COUNTIF(E$3:E320,E320)=1,MAX(F$2:F319)+1,VLOOKUP(E320,E$2:G319,2,0))</f>
        <v>13249</v>
      </c>
      <c r="G320" s="81">
        <v>0.26</v>
      </c>
    </row>
    <row r="321" spans="1:7" x14ac:dyDescent="0.2">
      <c r="A321" s="77">
        <v>311</v>
      </c>
      <c r="B321" s="77" t="s">
        <v>556</v>
      </c>
      <c r="C321" s="77" t="s">
        <v>557</v>
      </c>
      <c r="D321" s="77" t="s">
        <v>1286</v>
      </c>
      <c r="E321" s="77" t="s">
        <v>1288</v>
      </c>
      <c r="F321" s="78">
        <f>IF(COUNTIF(E$3:E321,E321)=1,MAX(F$2:F320)+1,VLOOKUP(E321,E$2:G320,2,0))</f>
        <v>13249</v>
      </c>
      <c r="G321" s="81">
        <v>0.17</v>
      </c>
    </row>
    <row r="322" spans="1:7" x14ac:dyDescent="0.2">
      <c r="A322" s="77">
        <v>312</v>
      </c>
      <c r="B322" s="77" t="s">
        <v>558</v>
      </c>
      <c r="C322" s="77" t="s">
        <v>558</v>
      </c>
      <c r="D322" s="77" t="s">
        <v>1289</v>
      </c>
      <c r="E322" s="77" t="s">
        <v>1291</v>
      </c>
      <c r="F322" s="78">
        <f>IF(COUNTIF(E$3:E322,E322)=1,MAX(F$2:F321)+1,VLOOKUP(E322,E$2:G321,2,0))</f>
        <v>13250</v>
      </c>
      <c r="G322" s="81">
        <v>7434.41</v>
      </c>
    </row>
    <row r="323" spans="1:7" x14ac:dyDescent="0.2">
      <c r="A323" s="77">
        <v>313</v>
      </c>
      <c r="B323" s="77" t="s">
        <v>526</v>
      </c>
      <c r="C323" s="77" t="s">
        <v>559</v>
      </c>
      <c r="D323" s="77" t="s">
        <v>1616</v>
      </c>
      <c r="E323" s="77" t="s">
        <v>1618</v>
      </c>
      <c r="F323" s="78">
        <f>IF(COUNTIF(E$3:E323,E323)=1,MAX(F$2:F322)+1,VLOOKUP(E323,E$2:G322,2,0))</f>
        <v>13216</v>
      </c>
      <c r="G323" s="81">
        <v>171.8</v>
      </c>
    </row>
    <row r="324" spans="1:7" x14ac:dyDescent="0.2">
      <c r="A324" s="77">
        <v>314</v>
      </c>
      <c r="B324" s="77" t="s">
        <v>560</v>
      </c>
      <c r="C324" s="77" t="s">
        <v>560</v>
      </c>
      <c r="D324" s="77" t="s">
        <v>1293</v>
      </c>
      <c r="E324" s="77" t="s">
        <v>1295</v>
      </c>
      <c r="F324" s="78">
        <f>IF(COUNTIF(E$3:E324,E324)=1,MAX(F$2:F323)+1,VLOOKUP(E324,E$2:G323,2,0))</f>
        <v>13251</v>
      </c>
      <c r="G324" s="81">
        <v>0.91999999999999993</v>
      </c>
    </row>
    <row r="325" spans="1:7" x14ac:dyDescent="0.2">
      <c r="A325" s="77">
        <v>315</v>
      </c>
      <c r="B325" s="77" t="s">
        <v>561</v>
      </c>
      <c r="C325" s="77" t="s">
        <v>561</v>
      </c>
      <c r="D325" s="77" t="s">
        <v>1989</v>
      </c>
      <c r="E325" s="77" t="s">
        <v>1991</v>
      </c>
      <c r="F325" s="78">
        <f>IF(COUNTIF(E$3:E325,E325)=1,MAX(F$2:F324)+1,VLOOKUP(E325,E$2:G324,2,0))</f>
        <v>13252</v>
      </c>
      <c r="G325" s="81">
        <v>36511.74</v>
      </c>
    </row>
    <row r="326" spans="1:7" x14ac:dyDescent="0.2">
      <c r="A326" s="77">
        <v>316</v>
      </c>
      <c r="B326" s="77" t="s">
        <v>562</v>
      </c>
      <c r="C326" s="77" t="s">
        <v>232</v>
      </c>
      <c r="D326" s="77" t="s">
        <v>2020</v>
      </c>
      <c r="E326" s="77" t="s">
        <v>2022</v>
      </c>
      <c r="F326" s="78">
        <f>IF(COUNTIF(E$3:E326,E326)=1,MAX(F$2:F325)+1,VLOOKUP(E326,E$2:G325,2,0))</f>
        <v>13253</v>
      </c>
      <c r="G326" s="81">
        <v>0.01</v>
      </c>
    </row>
    <row r="327" spans="1:7" x14ac:dyDescent="0.2">
      <c r="A327" s="77">
        <v>317</v>
      </c>
      <c r="B327" s="77" t="s">
        <v>562</v>
      </c>
      <c r="C327" s="77" t="s">
        <v>233</v>
      </c>
      <c r="D327" s="77" t="s">
        <v>2020</v>
      </c>
      <c r="E327" s="77" t="s">
        <v>2022</v>
      </c>
      <c r="F327" s="78">
        <f>IF(COUNTIF(E$3:E327,E327)=1,MAX(F$2:F326)+1,VLOOKUP(E327,E$2:G326,2,0))</f>
        <v>13253</v>
      </c>
      <c r="G327" s="81">
        <v>0</v>
      </c>
    </row>
    <row r="328" spans="1:7" x14ac:dyDescent="0.2">
      <c r="A328" s="77">
        <v>318</v>
      </c>
      <c r="B328" s="77" t="s">
        <v>234</v>
      </c>
      <c r="C328" s="77" t="s">
        <v>234</v>
      </c>
      <c r="D328" s="77" t="s">
        <v>2024</v>
      </c>
      <c r="E328" s="77" t="s">
        <v>2026</v>
      </c>
      <c r="F328" s="78">
        <f>IF(COUNTIF(E$3:E328,E328)=1,MAX(F$2:F327)+1,VLOOKUP(E328,E$2:G327,2,0))</f>
        <v>13254</v>
      </c>
      <c r="G328" s="81">
        <v>6.0000000000000005E-2</v>
      </c>
    </row>
    <row r="329" spans="1:7" x14ac:dyDescent="0.2">
      <c r="A329" s="77">
        <v>319</v>
      </c>
      <c r="B329" s="77" t="s">
        <v>563</v>
      </c>
      <c r="C329" s="77" t="s">
        <v>563</v>
      </c>
      <c r="D329" s="77" t="s">
        <v>1296</v>
      </c>
      <c r="E329" s="77" t="s">
        <v>1298</v>
      </c>
      <c r="F329" s="78">
        <f>IF(COUNTIF(E$3:E329,E329)=1,MAX(F$2:F328)+1,VLOOKUP(E329,E$2:G328,2,0))</f>
        <v>13255</v>
      </c>
      <c r="G329" s="81">
        <v>0.22</v>
      </c>
    </row>
    <row r="330" spans="1:7" ht="22.5" x14ac:dyDescent="0.2">
      <c r="A330" s="77">
        <v>320</v>
      </c>
      <c r="B330" s="77" t="s">
        <v>235</v>
      </c>
      <c r="C330" s="77" t="s">
        <v>235</v>
      </c>
      <c r="D330" s="77" t="s">
        <v>2027</v>
      </c>
      <c r="E330" s="77" t="s">
        <v>2029</v>
      </c>
      <c r="F330" s="78">
        <f>IF(COUNTIF(E$3:E330,E330)=1,MAX(F$2:F329)+1,VLOOKUP(E330,E$2:G329,2,0))</f>
        <v>13256</v>
      </c>
      <c r="G330" s="81">
        <v>2996.7400000000002</v>
      </c>
    </row>
    <row r="331" spans="1:7" x14ac:dyDescent="0.2">
      <c r="A331" s="77">
        <v>321</v>
      </c>
      <c r="B331" s="77" t="s">
        <v>476</v>
      </c>
      <c r="C331" s="77" t="s">
        <v>153</v>
      </c>
      <c r="D331" s="77" t="s">
        <v>1965</v>
      </c>
      <c r="E331" s="77" t="s">
        <v>1967</v>
      </c>
      <c r="F331" s="78">
        <f>IF(COUNTIF(E$3:E331,E331)=1,MAX(F$2:F330)+1,VLOOKUP(E331,E$2:G330,2,0))</f>
        <v>13173</v>
      </c>
      <c r="G331" s="81">
        <v>10286.519999999999</v>
      </c>
    </row>
    <row r="332" spans="1:7" x14ac:dyDescent="0.2">
      <c r="A332" s="77">
        <v>322</v>
      </c>
      <c r="B332" s="77" t="s">
        <v>237</v>
      </c>
      <c r="C332" s="77" t="s">
        <v>237</v>
      </c>
      <c r="D332" s="77" t="s">
        <v>1300</v>
      </c>
      <c r="E332" s="77" t="s">
        <v>1302</v>
      </c>
      <c r="F332" s="78">
        <f>IF(COUNTIF(E$3:E332,E332)=1,MAX(F$2:F331)+1,VLOOKUP(E332,E$2:G331,2,0))</f>
        <v>13257</v>
      </c>
      <c r="G332" s="81">
        <v>0.77</v>
      </c>
    </row>
    <row r="333" spans="1:7" x14ac:dyDescent="0.2">
      <c r="A333" s="77">
        <v>323</v>
      </c>
      <c r="B333" s="77" t="s">
        <v>237</v>
      </c>
      <c r="C333" s="77" t="s">
        <v>238</v>
      </c>
      <c r="D333" s="77" t="s">
        <v>1300</v>
      </c>
      <c r="E333" s="77" t="s">
        <v>1302</v>
      </c>
      <c r="F333" s="78">
        <f>IF(COUNTIF(E$3:E333,E333)=1,MAX(F$2:F332)+1,VLOOKUP(E333,E$2:G332,2,0))</f>
        <v>13257</v>
      </c>
      <c r="G333" s="81">
        <v>74.430000000000007</v>
      </c>
    </row>
    <row r="334" spans="1:7" x14ac:dyDescent="0.2">
      <c r="A334" s="77">
        <v>324</v>
      </c>
      <c r="B334" s="77" t="s">
        <v>239</v>
      </c>
      <c r="C334" s="77" t="s">
        <v>239</v>
      </c>
      <c r="D334" s="77" t="s">
        <v>1303</v>
      </c>
      <c r="E334" s="77" t="s">
        <v>1305</v>
      </c>
      <c r="F334" s="78">
        <f>IF(COUNTIF(E$3:E334,E334)=1,MAX(F$2:F333)+1,VLOOKUP(E334,E$2:G333,2,0))</f>
        <v>13258</v>
      </c>
      <c r="G334" s="81">
        <v>9645.09</v>
      </c>
    </row>
    <row r="335" spans="1:7" x14ac:dyDescent="0.2">
      <c r="A335" s="77">
        <v>325</v>
      </c>
      <c r="B335" s="77" t="s">
        <v>564</v>
      </c>
      <c r="C335" s="77" t="s">
        <v>564</v>
      </c>
      <c r="D335" s="77" t="s">
        <v>1306</v>
      </c>
      <c r="E335" s="77" t="s">
        <v>1308</v>
      </c>
      <c r="F335" s="78">
        <f>IF(COUNTIF(E$3:E335,E335)=1,MAX(F$2:F334)+1,VLOOKUP(E335,E$2:G334,2,0))</f>
        <v>13259</v>
      </c>
      <c r="G335" s="81">
        <v>43764.3</v>
      </c>
    </row>
    <row r="336" spans="1:7" ht="22.5" x14ac:dyDescent="0.2">
      <c r="A336" s="77">
        <v>326</v>
      </c>
      <c r="B336" s="77" t="s">
        <v>217</v>
      </c>
      <c r="C336" s="77" t="s">
        <v>217</v>
      </c>
      <c r="D336" s="77" t="s">
        <v>2030</v>
      </c>
      <c r="E336" s="77" t="s">
        <v>2032</v>
      </c>
      <c r="F336" s="78">
        <f>IF(COUNTIF(E$3:E336,E336)=1,MAX(F$2:F335)+1,VLOOKUP(E336,E$2:G335,2,0))</f>
        <v>13260</v>
      </c>
      <c r="G336" s="81">
        <v>17984.88</v>
      </c>
    </row>
    <row r="337" spans="1:7" ht="22.5" x14ac:dyDescent="0.2">
      <c r="A337" s="77">
        <v>327</v>
      </c>
      <c r="B337" s="77" t="s">
        <v>236</v>
      </c>
      <c r="C337" s="77" t="s">
        <v>236</v>
      </c>
      <c r="D337" s="77" t="s">
        <v>2033</v>
      </c>
      <c r="E337" s="77" t="s">
        <v>2035</v>
      </c>
      <c r="F337" s="78">
        <f>IF(COUNTIF(E$3:E337,E337)=1,MAX(F$2:F336)+1,VLOOKUP(E337,E$2:G336,2,0))</f>
        <v>13261</v>
      </c>
      <c r="G337" s="81">
        <v>705.64</v>
      </c>
    </row>
    <row r="338" spans="1:7" x14ac:dyDescent="0.2">
      <c r="A338" s="77">
        <v>328</v>
      </c>
      <c r="B338" s="77" t="s">
        <v>565</v>
      </c>
      <c r="C338" s="77" t="s">
        <v>565</v>
      </c>
      <c r="D338" s="77" t="s">
        <v>1309</v>
      </c>
      <c r="E338" s="77" t="s">
        <v>1311</v>
      </c>
      <c r="F338" s="78">
        <f>IF(COUNTIF(E$3:E338,E338)=1,MAX(F$2:F337)+1,VLOOKUP(E338,E$2:G337,2,0))</f>
        <v>13262</v>
      </c>
      <c r="G338" s="81">
        <v>0</v>
      </c>
    </row>
    <row r="339" spans="1:7" x14ac:dyDescent="0.2">
      <c r="A339" s="77">
        <v>329</v>
      </c>
      <c r="B339" s="77" t="s">
        <v>565</v>
      </c>
      <c r="C339" s="77" t="s">
        <v>218</v>
      </c>
      <c r="D339" s="77" t="s">
        <v>1309</v>
      </c>
      <c r="E339" s="77" t="s">
        <v>1311</v>
      </c>
      <c r="F339" s="78">
        <f>IF(COUNTIF(E$3:E339,E339)=1,MAX(F$2:F338)+1,VLOOKUP(E339,E$2:G338,2,0))</f>
        <v>13262</v>
      </c>
      <c r="G339" s="81">
        <v>264.82</v>
      </c>
    </row>
    <row r="340" spans="1:7" x14ac:dyDescent="0.2">
      <c r="A340" s="77">
        <v>330</v>
      </c>
      <c r="B340" s="77" t="s">
        <v>566</v>
      </c>
      <c r="C340" s="77" t="s">
        <v>566</v>
      </c>
      <c r="D340" s="77" t="s">
        <v>2014</v>
      </c>
      <c r="E340" s="77" t="s">
        <v>2016</v>
      </c>
      <c r="F340" s="78">
        <f>IF(COUNTIF(E$3:E340,E340)=1,MAX(F$2:F339)+1,VLOOKUP(E340,E$2:G339,2,0))</f>
        <v>13263</v>
      </c>
      <c r="G340" s="81"/>
    </row>
    <row r="341" spans="1:7" x14ac:dyDescent="0.2">
      <c r="A341" s="77">
        <v>330</v>
      </c>
      <c r="B341" s="77" t="s">
        <v>566</v>
      </c>
      <c r="C341" s="77" t="s">
        <v>567</v>
      </c>
      <c r="D341" s="77" t="s">
        <v>2014</v>
      </c>
      <c r="E341" s="77" t="s">
        <v>2016</v>
      </c>
      <c r="F341" s="78">
        <f>IF(COUNTIF(E$3:E341,E341)=1,MAX(F$2:F340)+1,VLOOKUP(E341,E$2:G340,2,0))</f>
        <v>13263</v>
      </c>
      <c r="G341" s="81">
        <v>273.50999999999993</v>
      </c>
    </row>
    <row r="342" spans="1:7" x14ac:dyDescent="0.2">
      <c r="A342" s="77">
        <v>331</v>
      </c>
      <c r="B342" s="77" t="s">
        <v>568</v>
      </c>
      <c r="C342" s="77" t="s">
        <v>568</v>
      </c>
      <c r="D342" s="77" t="s">
        <v>1312</v>
      </c>
      <c r="E342" s="77" t="s">
        <v>1314</v>
      </c>
      <c r="F342" s="78">
        <f>IF(COUNTIF(E$3:E342,E342)=1,MAX(F$2:F341)+1,VLOOKUP(E342,E$2:G341,2,0))</f>
        <v>13264</v>
      </c>
      <c r="G342" s="81">
        <v>2379.2899999999995</v>
      </c>
    </row>
    <row r="343" spans="1:7" x14ac:dyDescent="0.2">
      <c r="A343" s="77">
        <v>332</v>
      </c>
      <c r="B343" s="77" t="s">
        <v>569</v>
      </c>
      <c r="C343" s="77" t="s">
        <v>569</v>
      </c>
      <c r="D343" s="77" t="s">
        <v>2185</v>
      </c>
      <c r="E343" s="77" t="s">
        <v>2187</v>
      </c>
      <c r="F343" s="78">
        <f>IF(COUNTIF(E$3:E343,E343)=1,MAX(F$2:F342)+1,VLOOKUP(E343,E$2:G342,2,0))</f>
        <v>13265</v>
      </c>
      <c r="G343" s="81">
        <v>0</v>
      </c>
    </row>
    <row r="344" spans="1:7" x14ac:dyDescent="0.2">
      <c r="A344" s="77">
        <v>333</v>
      </c>
      <c r="B344" s="77" t="s">
        <v>224</v>
      </c>
      <c r="C344" s="77" t="s">
        <v>224</v>
      </c>
      <c r="D344" s="77" t="s">
        <v>2011</v>
      </c>
      <c r="E344" s="77" t="s">
        <v>2013</v>
      </c>
      <c r="F344" s="78">
        <f>IF(COUNTIF(E$3:E344,E344)=1,MAX(F$2:F343)+1,VLOOKUP(E344,E$2:G343,2,0))</f>
        <v>13266</v>
      </c>
      <c r="G344" s="81">
        <v>1541.93</v>
      </c>
    </row>
    <row r="345" spans="1:7" x14ac:dyDescent="0.2">
      <c r="A345" s="77">
        <v>334</v>
      </c>
      <c r="B345" s="77" t="s">
        <v>569</v>
      </c>
      <c r="C345" s="77" t="s">
        <v>570</v>
      </c>
      <c r="D345" s="77" t="s">
        <v>2185</v>
      </c>
      <c r="E345" s="77" t="s">
        <v>2187</v>
      </c>
      <c r="F345" s="78">
        <f>IF(COUNTIF(E$3:E345,E345)=1,MAX(F$2:F344)+1,VLOOKUP(E345,E$2:G344,2,0))</f>
        <v>13265</v>
      </c>
      <c r="G345" s="81">
        <v>0.19999999999999998</v>
      </c>
    </row>
    <row r="346" spans="1:7" x14ac:dyDescent="0.2">
      <c r="A346" s="77">
        <v>335</v>
      </c>
      <c r="B346" s="77" t="s">
        <v>410</v>
      </c>
      <c r="C346" s="77" t="s">
        <v>410</v>
      </c>
      <c r="D346" s="77" t="s">
        <v>1316</v>
      </c>
      <c r="E346" s="77" t="s">
        <v>1318</v>
      </c>
      <c r="F346" s="78">
        <f>IF(COUNTIF(E$3:E346,E346)=1,MAX(F$2:F345)+1,VLOOKUP(E346,E$2:G345,2,0))</f>
        <v>13096</v>
      </c>
      <c r="G346" s="81">
        <v>23046.390000000003</v>
      </c>
    </row>
    <row r="347" spans="1:7" x14ac:dyDescent="0.2">
      <c r="A347" s="77">
        <v>336</v>
      </c>
      <c r="B347" s="77" t="s">
        <v>227</v>
      </c>
      <c r="C347" s="77" t="s">
        <v>227</v>
      </c>
      <c r="D347" s="77" t="s">
        <v>1316</v>
      </c>
      <c r="E347" s="77" t="s">
        <v>1318</v>
      </c>
      <c r="F347" s="78">
        <f>IF(COUNTIF(E$3:E347,E347)=1,MAX(F$2:F346)+1,VLOOKUP(E347,E$2:G346,2,0))</f>
        <v>13096</v>
      </c>
      <c r="G347" s="81">
        <v>20968.75</v>
      </c>
    </row>
    <row r="348" spans="1:7" x14ac:dyDescent="0.2">
      <c r="A348" s="77">
        <v>337</v>
      </c>
      <c r="B348" s="77" t="s">
        <v>410</v>
      </c>
      <c r="C348" s="77" t="s">
        <v>571</v>
      </c>
      <c r="D348" s="77" t="s">
        <v>1316</v>
      </c>
      <c r="E348" s="77" t="s">
        <v>1318</v>
      </c>
      <c r="F348" s="78">
        <f>IF(COUNTIF(E$3:E348,E348)=1,MAX(F$2:F347)+1,VLOOKUP(E348,E$2:G347,2,0))</f>
        <v>13096</v>
      </c>
      <c r="G348" s="81">
        <v>0.02</v>
      </c>
    </row>
    <row r="349" spans="1:7" x14ac:dyDescent="0.2">
      <c r="A349" s="77">
        <v>338</v>
      </c>
      <c r="B349" s="77" t="s">
        <v>572</v>
      </c>
      <c r="C349" s="77" t="s">
        <v>572</v>
      </c>
      <c r="D349" s="77" t="s">
        <v>1821</v>
      </c>
      <c r="E349" s="77" t="s">
        <v>1823</v>
      </c>
      <c r="F349" s="78">
        <f>IF(COUNTIF(E$3:E349,E349)=1,MAX(F$2:F348)+1,VLOOKUP(E349,E$2:G348,2,0))</f>
        <v>13267</v>
      </c>
      <c r="G349" s="81"/>
    </row>
    <row r="350" spans="1:7" x14ac:dyDescent="0.2">
      <c r="A350" s="77">
        <v>338</v>
      </c>
      <c r="B350" s="77" t="s">
        <v>572</v>
      </c>
      <c r="C350" s="77" t="s">
        <v>230</v>
      </c>
      <c r="D350" s="77" t="s">
        <v>1821</v>
      </c>
      <c r="E350" s="77" t="s">
        <v>1823</v>
      </c>
      <c r="F350" s="78">
        <f>IF(COUNTIF(E$3:E350,E350)=1,MAX(F$2:F349)+1,VLOOKUP(E350,E$2:G349,2,0))</f>
        <v>13267</v>
      </c>
      <c r="G350" s="81">
        <v>65.58</v>
      </c>
    </row>
    <row r="351" spans="1:7" x14ac:dyDescent="0.2">
      <c r="A351" s="77">
        <v>339</v>
      </c>
      <c r="B351" s="77" t="s">
        <v>223</v>
      </c>
      <c r="C351" s="77" t="s">
        <v>223</v>
      </c>
      <c r="D351" s="77" t="s">
        <v>1273</v>
      </c>
      <c r="E351" s="77" t="s">
        <v>2157</v>
      </c>
      <c r="F351" s="78">
        <f>IF(COUNTIF(E$3:E351,E351)=1,MAX(F$2:F350)+1,VLOOKUP(E351,E$2:G350,2,0))</f>
        <v>13268</v>
      </c>
      <c r="G351" s="81">
        <v>52215.419999999991</v>
      </c>
    </row>
    <row r="352" spans="1:7" x14ac:dyDescent="0.2">
      <c r="A352" s="77">
        <v>340</v>
      </c>
      <c r="B352" s="77" t="s">
        <v>410</v>
      </c>
      <c r="C352" s="77" t="s">
        <v>225</v>
      </c>
      <c r="D352" s="77" t="s">
        <v>1316</v>
      </c>
      <c r="E352" s="77" t="s">
        <v>1318</v>
      </c>
      <c r="F352" s="78">
        <f>IF(COUNTIF(E$3:E352,E352)=1,MAX(F$2:F351)+1,VLOOKUP(E352,E$2:G351,2,0))</f>
        <v>13096</v>
      </c>
      <c r="G352" s="81">
        <v>302.04999999999995</v>
      </c>
    </row>
    <row r="353" spans="1:7" ht="22.5" x14ac:dyDescent="0.2">
      <c r="A353" s="77">
        <v>341</v>
      </c>
      <c r="B353" s="77" t="s">
        <v>276</v>
      </c>
      <c r="C353" s="77" t="s">
        <v>573</v>
      </c>
      <c r="D353" s="77" t="s">
        <v>2062</v>
      </c>
      <c r="E353" s="77" t="s">
        <v>1494</v>
      </c>
      <c r="F353" s="78">
        <f>IF(COUNTIF(E$3:E353,E353)=1,MAX(F$2:F352)+1,VLOOKUP(E353,E$2:G352,2,0))</f>
        <v>13103</v>
      </c>
      <c r="G353" s="81">
        <v>35.53</v>
      </c>
    </row>
    <row r="354" spans="1:7" x14ac:dyDescent="0.2">
      <c r="A354" s="77">
        <v>342</v>
      </c>
      <c r="B354" s="77" t="s">
        <v>574</v>
      </c>
      <c r="C354" s="77" t="s">
        <v>574</v>
      </c>
      <c r="D354" s="77" t="s">
        <v>2005</v>
      </c>
      <c r="E354" s="77" t="s">
        <v>2007</v>
      </c>
      <c r="F354" s="78">
        <f>IF(COUNTIF(E$3:E354,E354)=1,MAX(F$2:F353)+1,VLOOKUP(E354,E$2:G353,2,0))</f>
        <v>13269</v>
      </c>
      <c r="G354" s="81">
        <v>0.65999999999999992</v>
      </c>
    </row>
    <row r="355" spans="1:7" x14ac:dyDescent="0.2">
      <c r="A355" s="77">
        <v>343</v>
      </c>
      <c r="B355" s="77" t="s">
        <v>575</v>
      </c>
      <c r="C355" s="77" t="s">
        <v>575</v>
      </c>
      <c r="D355" s="77" t="s">
        <v>2040</v>
      </c>
      <c r="E355" s="77" t="s">
        <v>2042</v>
      </c>
      <c r="F355" s="78">
        <f>IF(COUNTIF(E$3:E355,E355)=1,MAX(F$2:F354)+1,VLOOKUP(E355,E$2:G354,2,0))</f>
        <v>13270</v>
      </c>
      <c r="G355" s="81">
        <v>0.16999999999999998</v>
      </c>
    </row>
    <row r="356" spans="1:7" ht="22.5" x14ac:dyDescent="0.2">
      <c r="A356" s="77">
        <v>344</v>
      </c>
      <c r="B356" s="77" t="s">
        <v>245</v>
      </c>
      <c r="C356" s="77" t="s">
        <v>245</v>
      </c>
      <c r="D356" s="77" t="s">
        <v>1827</v>
      </c>
      <c r="E356" s="77" t="s">
        <v>1829</v>
      </c>
      <c r="F356" s="78">
        <f>IF(COUNTIF(E$3:E356,E356)=1,MAX(F$2:F355)+1,VLOOKUP(E356,E$2:G355,2,0))</f>
        <v>13271</v>
      </c>
      <c r="G356" s="81">
        <v>9.3600000000000012</v>
      </c>
    </row>
    <row r="357" spans="1:7" ht="22.5" x14ac:dyDescent="0.2">
      <c r="A357" s="77">
        <v>345</v>
      </c>
      <c r="B357" s="77" t="s">
        <v>245</v>
      </c>
      <c r="C357" s="77" t="s">
        <v>246</v>
      </c>
      <c r="D357" s="77" t="s">
        <v>1827</v>
      </c>
      <c r="E357" s="77" t="s">
        <v>1829</v>
      </c>
      <c r="F357" s="78">
        <f>IF(COUNTIF(E$3:E357,E357)=1,MAX(F$2:F356)+1,VLOOKUP(E357,E$2:G356,2,0))</f>
        <v>13271</v>
      </c>
      <c r="G357" s="81">
        <v>514.1</v>
      </c>
    </row>
    <row r="358" spans="1:7" x14ac:dyDescent="0.2">
      <c r="A358" s="77">
        <v>346</v>
      </c>
      <c r="B358" s="77" t="s">
        <v>576</v>
      </c>
      <c r="C358" s="77" t="s">
        <v>576</v>
      </c>
      <c r="D358" s="77" t="s">
        <v>1325</v>
      </c>
      <c r="E358" s="77" t="s">
        <v>1327</v>
      </c>
      <c r="F358" s="78">
        <f>IF(COUNTIF(E$3:E358,E358)=1,MAX(F$2:F357)+1,VLOOKUP(E358,E$2:G357,2,0))</f>
        <v>13272</v>
      </c>
      <c r="G358" s="81">
        <v>23856.26</v>
      </c>
    </row>
    <row r="359" spans="1:7" ht="22.5" x14ac:dyDescent="0.2">
      <c r="A359" s="77">
        <v>347</v>
      </c>
      <c r="B359" s="77" t="s">
        <v>577</v>
      </c>
      <c r="C359" s="77" t="s">
        <v>577</v>
      </c>
      <c r="D359" s="77" t="s">
        <v>1329</v>
      </c>
      <c r="E359" s="77" t="s">
        <v>1331</v>
      </c>
      <c r="F359" s="78">
        <f>IF(COUNTIF(E$3:E359,E359)=1,MAX(F$2:F358)+1,VLOOKUP(E359,E$2:G358,2,0))</f>
        <v>13273</v>
      </c>
      <c r="G359" s="81">
        <v>11918.08</v>
      </c>
    </row>
    <row r="360" spans="1:7" ht="22.5" x14ac:dyDescent="0.2">
      <c r="A360" s="77">
        <v>348</v>
      </c>
      <c r="B360" s="77" t="s">
        <v>259</v>
      </c>
      <c r="C360" s="77" t="s">
        <v>259</v>
      </c>
      <c r="D360" s="77" t="s">
        <v>1332</v>
      </c>
      <c r="E360" s="77" t="s">
        <v>1334</v>
      </c>
      <c r="F360" s="78">
        <f>IF(COUNTIF(E$3:E360,E360)=1,MAX(F$2:F359)+1,VLOOKUP(E360,E$2:G359,2,0))</f>
        <v>13274</v>
      </c>
      <c r="G360" s="81">
        <v>15229.4</v>
      </c>
    </row>
    <row r="361" spans="1:7" x14ac:dyDescent="0.2">
      <c r="A361" s="77">
        <v>349</v>
      </c>
      <c r="B361" s="77" t="s">
        <v>251</v>
      </c>
      <c r="C361" s="77" t="s">
        <v>251</v>
      </c>
      <c r="D361" s="77" t="s">
        <v>2037</v>
      </c>
      <c r="E361" s="77" t="s">
        <v>2039</v>
      </c>
      <c r="F361" s="78">
        <f>IF(COUNTIF(E$3:E361,E361)=1,MAX(F$2:F360)+1,VLOOKUP(E361,E$2:G360,2,0))</f>
        <v>13275</v>
      </c>
      <c r="G361" s="81">
        <v>2929.87</v>
      </c>
    </row>
    <row r="362" spans="1:7" x14ac:dyDescent="0.2">
      <c r="A362" s="77">
        <v>350</v>
      </c>
      <c r="B362" s="77" t="s">
        <v>118</v>
      </c>
      <c r="C362" s="77" t="s">
        <v>118</v>
      </c>
      <c r="D362" s="77" t="s">
        <v>1335</v>
      </c>
      <c r="E362" s="77" t="s">
        <v>1337</v>
      </c>
      <c r="F362" s="78">
        <f>IF(COUNTIF(E$3:E362,E362)=1,MAX(F$2:F361)+1,VLOOKUP(E362,E$2:G361,2,0))</f>
        <v>13276</v>
      </c>
      <c r="G362" s="81">
        <v>371.39000000000004</v>
      </c>
    </row>
    <row r="363" spans="1:7" x14ac:dyDescent="0.2">
      <c r="A363" s="77">
        <v>351</v>
      </c>
      <c r="B363" s="77" t="s">
        <v>118</v>
      </c>
      <c r="C363" s="77" t="s">
        <v>119</v>
      </c>
      <c r="D363" s="77" t="s">
        <v>1335</v>
      </c>
      <c r="E363" s="77" t="s">
        <v>1337</v>
      </c>
      <c r="F363" s="78">
        <f>IF(COUNTIF(E$3:E363,E363)=1,MAX(F$2:F362)+1,VLOOKUP(E363,E$2:G362,2,0))</f>
        <v>13276</v>
      </c>
      <c r="G363" s="81">
        <v>82.199999999999989</v>
      </c>
    </row>
    <row r="364" spans="1:7" x14ac:dyDescent="0.2">
      <c r="A364" s="77">
        <v>352</v>
      </c>
      <c r="B364" s="77" t="s">
        <v>578</v>
      </c>
      <c r="C364" s="77" t="s">
        <v>578</v>
      </c>
      <c r="D364" s="77" t="s">
        <v>1338</v>
      </c>
      <c r="E364" s="77" t="s">
        <v>1340</v>
      </c>
      <c r="F364" s="78">
        <f>IF(COUNTIF(E$3:E364,E364)=1,MAX(F$2:F363)+1,VLOOKUP(E364,E$2:G363,2,0))</f>
        <v>13277</v>
      </c>
      <c r="G364" s="81">
        <v>12689.6</v>
      </c>
    </row>
    <row r="365" spans="1:7" x14ac:dyDescent="0.2">
      <c r="A365" s="77">
        <v>353</v>
      </c>
      <c r="B365" s="77" t="s">
        <v>241</v>
      </c>
      <c r="C365" s="77" t="s">
        <v>241</v>
      </c>
      <c r="D365" s="77" t="s">
        <v>1338</v>
      </c>
      <c r="E365" s="77" t="s">
        <v>1340</v>
      </c>
      <c r="F365" s="78">
        <f>IF(COUNTIF(E$3:E365,E365)=1,MAX(F$2:F364)+1,VLOOKUP(E365,E$2:G364,2,0))</f>
        <v>13277</v>
      </c>
      <c r="G365" s="81">
        <v>4894.91</v>
      </c>
    </row>
    <row r="366" spans="1:7" x14ac:dyDescent="0.2">
      <c r="A366" s="77">
        <v>354</v>
      </c>
      <c r="B366" s="77" t="s">
        <v>578</v>
      </c>
      <c r="C366" s="77" t="s">
        <v>242</v>
      </c>
      <c r="D366" s="77" t="s">
        <v>1338</v>
      </c>
      <c r="E366" s="77" t="s">
        <v>1340</v>
      </c>
      <c r="F366" s="78">
        <f>IF(COUNTIF(E$3:E366,E366)=1,MAX(F$2:F365)+1,VLOOKUP(E366,E$2:G365,2,0))</f>
        <v>13277</v>
      </c>
      <c r="G366" s="81">
        <v>4365.93</v>
      </c>
    </row>
    <row r="367" spans="1:7" x14ac:dyDescent="0.2">
      <c r="A367" s="77">
        <v>355</v>
      </c>
      <c r="B367" s="77" t="s">
        <v>579</v>
      </c>
      <c r="C367" s="77" t="s">
        <v>580</v>
      </c>
      <c r="D367" s="77" t="s">
        <v>1341</v>
      </c>
      <c r="E367" s="77" t="s">
        <v>1343</v>
      </c>
      <c r="F367" s="78">
        <f>IF(COUNTIF(E$3:E367,E367)=1,MAX(F$2:F366)+1,VLOOKUP(E367,E$2:G366,2,0))</f>
        <v>13278</v>
      </c>
      <c r="G367" s="81">
        <v>3545.26</v>
      </c>
    </row>
    <row r="368" spans="1:7" x14ac:dyDescent="0.2">
      <c r="A368" s="77">
        <v>356</v>
      </c>
      <c r="B368" s="77" t="s">
        <v>579</v>
      </c>
      <c r="C368" s="77" t="s">
        <v>579</v>
      </c>
      <c r="D368" s="77" t="s">
        <v>1341</v>
      </c>
      <c r="E368" s="77" t="s">
        <v>1343</v>
      </c>
      <c r="F368" s="78">
        <f>IF(COUNTIF(E$3:E368,E368)=1,MAX(F$2:F367)+1,VLOOKUP(E368,E$2:G367,2,0))</f>
        <v>13278</v>
      </c>
      <c r="G368" s="81">
        <v>0.84</v>
      </c>
    </row>
    <row r="369" spans="1:7" x14ac:dyDescent="0.2">
      <c r="A369" s="77">
        <v>357</v>
      </c>
      <c r="B369" s="77" t="s">
        <v>579</v>
      </c>
      <c r="C369" s="77" t="s">
        <v>243</v>
      </c>
      <c r="D369" s="77" t="s">
        <v>1341</v>
      </c>
      <c r="E369" s="77" t="s">
        <v>1343</v>
      </c>
      <c r="F369" s="78">
        <f>IF(COUNTIF(E$3:E369,E369)=1,MAX(F$2:F368)+1,VLOOKUP(E369,E$2:G368,2,0))</f>
        <v>13278</v>
      </c>
      <c r="G369" s="81">
        <v>286.61</v>
      </c>
    </row>
    <row r="370" spans="1:7" ht="22.5" x14ac:dyDescent="0.2">
      <c r="A370" s="77">
        <v>358</v>
      </c>
      <c r="B370" s="77" t="s">
        <v>276</v>
      </c>
      <c r="C370" s="77" t="s">
        <v>280</v>
      </c>
      <c r="D370" s="77" t="s">
        <v>2062</v>
      </c>
      <c r="E370" s="77" t="s">
        <v>1494</v>
      </c>
      <c r="F370" s="78">
        <f>IF(COUNTIF(E$3:E370,E370)=1,MAX(F$2:F369)+1,VLOOKUP(E370,E$2:G369,2,0))</f>
        <v>13103</v>
      </c>
      <c r="G370" s="81">
        <v>4.8000000000000007</v>
      </c>
    </row>
    <row r="371" spans="1:7" ht="22.5" x14ac:dyDescent="0.2">
      <c r="A371" s="77">
        <v>359</v>
      </c>
      <c r="B371" s="77" t="s">
        <v>581</v>
      </c>
      <c r="C371" s="77" t="s">
        <v>581</v>
      </c>
      <c r="D371" s="77" t="s">
        <v>1344</v>
      </c>
      <c r="E371" s="77" t="s">
        <v>1346</v>
      </c>
      <c r="F371" s="78">
        <f>IF(COUNTIF(E$3:E371,E371)=1,MAX(F$2:F370)+1,VLOOKUP(E371,E$2:G370,2,0))</f>
        <v>13279</v>
      </c>
      <c r="G371" s="81">
        <v>3944.2299999999996</v>
      </c>
    </row>
    <row r="372" spans="1:7" x14ac:dyDescent="0.2">
      <c r="A372" s="77">
        <v>360</v>
      </c>
      <c r="B372" s="77" t="s">
        <v>526</v>
      </c>
      <c r="C372" s="77" t="s">
        <v>300</v>
      </c>
      <c r="D372" s="77" t="s">
        <v>1616</v>
      </c>
      <c r="E372" s="77" t="s">
        <v>1618</v>
      </c>
      <c r="F372" s="78">
        <f>IF(COUNTIF(E$3:E372,E372)=1,MAX(F$2:F371)+1,VLOOKUP(E372,E$2:G371,2,0))</f>
        <v>13216</v>
      </c>
      <c r="G372" s="81">
        <v>1.3</v>
      </c>
    </row>
    <row r="373" spans="1:7" x14ac:dyDescent="0.2">
      <c r="A373" s="77">
        <v>361</v>
      </c>
      <c r="B373" s="77" t="s">
        <v>526</v>
      </c>
      <c r="C373" s="77" t="s">
        <v>303</v>
      </c>
      <c r="D373" s="77" t="s">
        <v>1616</v>
      </c>
      <c r="E373" s="77" t="s">
        <v>1618</v>
      </c>
      <c r="F373" s="78">
        <f>IF(COUNTIF(E$3:E373,E373)=1,MAX(F$2:F372)+1,VLOOKUP(E373,E$2:G372,2,0))</f>
        <v>13216</v>
      </c>
      <c r="G373" s="81">
        <v>8.7900000000000009</v>
      </c>
    </row>
    <row r="374" spans="1:7" x14ac:dyDescent="0.2">
      <c r="A374" s="77">
        <v>362</v>
      </c>
      <c r="B374" s="77" t="s">
        <v>244</v>
      </c>
      <c r="C374" s="77" t="s">
        <v>244</v>
      </c>
      <c r="D374" s="77" t="s">
        <v>1347</v>
      </c>
      <c r="E374" s="77" t="s">
        <v>1349</v>
      </c>
      <c r="F374" s="78">
        <f>IF(COUNTIF(E$3:E374,E374)=1,MAX(F$2:F373)+1,VLOOKUP(E374,E$2:G373,2,0))</f>
        <v>13280</v>
      </c>
      <c r="G374" s="81">
        <v>8421.5799999999981</v>
      </c>
    </row>
    <row r="375" spans="1:7" x14ac:dyDescent="0.2">
      <c r="A375" s="77">
        <v>363</v>
      </c>
      <c r="B375" s="77" t="s">
        <v>582</v>
      </c>
      <c r="C375" s="77" t="s">
        <v>582</v>
      </c>
      <c r="D375" s="77" t="s">
        <v>1350</v>
      </c>
      <c r="E375" s="77" t="s">
        <v>1352</v>
      </c>
      <c r="F375" s="78">
        <f>IF(COUNTIF(E$3:E375,E375)=1,MAX(F$2:F374)+1,VLOOKUP(E375,E$2:G374,2,0))</f>
        <v>13281</v>
      </c>
      <c r="G375" s="81">
        <v>2</v>
      </c>
    </row>
    <row r="376" spans="1:7" x14ac:dyDescent="0.2">
      <c r="A376" s="77">
        <v>364</v>
      </c>
      <c r="B376" s="77" t="s">
        <v>583</v>
      </c>
      <c r="C376" s="77" t="s">
        <v>583</v>
      </c>
      <c r="D376" s="77" t="s">
        <v>1353</v>
      </c>
      <c r="E376" s="77" t="s">
        <v>1352</v>
      </c>
      <c r="F376" s="78">
        <f>IF(COUNTIF(E$3:E376,E376)=1,MAX(F$2:F375)+1,VLOOKUP(E376,E$2:G375,2,0))</f>
        <v>13281</v>
      </c>
      <c r="G376" s="81">
        <v>2.23</v>
      </c>
    </row>
    <row r="377" spans="1:7" x14ac:dyDescent="0.2">
      <c r="A377" s="77">
        <v>365</v>
      </c>
      <c r="B377" s="77" t="s">
        <v>583</v>
      </c>
      <c r="C377" s="77" t="s">
        <v>247</v>
      </c>
      <c r="D377" s="77" t="s">
        <v>1353</v>
      </c>
      <c r="E377" s="77" t="s">
        <v>1352</v>
      </c>
      <c r="F377" s="78">
        <f>IF(COUNTIF(E$3:E377,E377)=1,MAX(F$2:F376)+1,VLOOKUP(E377,E$2:G376,2,0))</f>
        <v>13281</v>
      </c>
      <c r="G377" s="81">
        <v>196.52</v>
      </c>
    </row>
    <row r="378" spans="1:7" x14ac:dyDescent="0.2">
      <c r="A378" s="77">
        <v>366</v>
      </c>
      <c r="B378" s="77" t="s">
        <v>582</v>
      </c>
      <c r="C378" s="77" t="s">
        <v>584</v>
      </c>
      <c r="D378" s="77" t="s">
        <v>1350</v>
      </c>
      <c r="E378" s="77" t="s">
        <v>1352</v>
      </c>
      <c r="F378" s="78">
        <f>IF(COUNTIF(E$3:E378,E378)=1,MAX(F$2:F377)+1,VLOOKUP(E378,E$2:G377,2,0))</f>
        <v>13281</v>
      </c>
      <c r="G378" s="81">
        <v>131.67000000000002</v>
      </c>
    </row>
    <row r="379" spans="1:7" x14ac:dyDescent="0.2">
      <c r="A379" s="77">
        <v>367</v>
      </c>
      <c r="B379" s="77" t="s">
        <v>585</v>
      </c>
      <c r="C379" s="77" t="s">
        <v>585</v>
      </c>
      <c r="D379" s="77" t="s">
        <v>1354</v>
      </c>
      <c r="E379" s="77" t="s">
        <v>1356</v>
      </c>
      <c r="F379" s="78">
        <f>IF(COUNTIF(E$3:E379,E379)=1,MAX(F$2:F378)+1,VLOOKUP(E379,E$2:G378,2,0))</f>
        <v>13282</v>
      </c>
      <c r="G379" s="81">
        <v>12.17</v>
      </c>
    </row>
    <row r="380" spans="1:7" x14ac:dyDescent="0.2">
      <c r="A380" s="77">
        <v>368</v>
      </c>
      <c r="B380" s="77" t="s">
        <v>585</v>
      </c>
      <c r="C380" s="77" t="s">
        <v>252</v>
      </c>
      <c r="D380" s="77" t="s">
        <v>1354</v>
      </c>
      <c r="E380" s="77" t="s">
        <v>1356</v>
      </c>
      <c r="F380" s="78">
        <f>IF(COUNTIF(E$3:E380,E380)=1,MAX(F$2:F379)+1,VLOOKUP(E380,E$2:G379,2,0))</f>
        <v>13282</v>
      </c>
      <c r="G380" s="81">
        <v>397.71999999999997</v>
      </c>
    </row>
    <row r="381" spans="1:7" x14ac:dyDescent="0.2">
      <c r="A381" s="77">
        <v>369</v>
      </c>
      <c r="B381" s="77" t="s">
        <v>586</v>
      </c>
      <c r="C381" s="77" t="s">
        <v>586</v>
      </c>
      <c r="D381" s="77" t="s">
        <v>1357</v>
      </c>
      <c r="E381" s="77" t="s">
        <v>1359</v>
      </c>
      <c r="F381" s="78">
        <f>IF(COUNTIF(E$3:E381,E381)=1,MAX(F$2:F380)+1,VLOOKUP(E381,E$2:G380,2,0))</f>
        <v>13283</v>
      </c>
      <c r="G381" s="81">
        <v>0</v>
      </c>
    </row>
    <row r="382" spans="1:7" x14ac:dyDescent="0.2">
      <c r="A382" s="77">
        <v>370</v>
      </c>
      <c r="B382" s="77" t="s">
        <v>586</v>
      </c>
      <c r="C382" s="77" t="s">
        <v>253</v>
      </c>
      <c r="D382" s="77" t="s">
        <v>1357</v>
      </c>
      <c r="E382" s="77" t="s">
        <v>1359</v>
      </c>
      <c r="F382" s="78">
        <f>IF(COUNTIF(E$3:E382,E382)=1,MAX(F$2:F381)+1,VLOOKUP(E382,E$2:G381,2,0))</f>
        <v>13283</v>
      </c>
      <c r="G382" s="81">
        <v>371.31</v>
      </c>
    </row>
    <row r="383" spans="1:7" ht="22.5" x14ac:dyDescent="0.2">
      <c r="A383" s="77">
        <v>371</v>
      </c>
      <c r="B383" s="77" t="s">
        <v>248</v>
      </c>
      <c r="C383" s="77" t="s">
        <v>248</v>
      </c>
      <c r="D383" s="77" t="s">
        <v>1361</v>
      </c>
      <c r="E383" s="77" t="s">
        <v>1363</v>
      </c>
      <c r="F383" s="78">
        <f>IF(COUNTIF(E$3:E383,E383)=1,MAX(F$2:F382)+1,VLOOKUP(E383,E$2:G382,2,0))</f>
        <v>13284</v>
      </c>
      <c r="G383" s="81">
        <v>118662.72</v>
      </c>
    </row>
    <row r="384" spans="1:7" x14ac:dyDescent="0.2">
      <c r="A384" s="77">
        <v>372</v>
      </c>
      <c r="B384" s="77" t="s">
        <v>254</v>
      </c>
      <c r="C384" s="77" t="s">
        <v>254</v>
      </c>
      <c r="D384" s="77" t="s">
        <v>1364</v>
      </c>
      <c r="E384" s="77" t="s">
        <v>1366</v>
      </c>
      <c r="F384" s="78">
        <f>IF(COUNTIF(E$3:E384,E384)=1,MAX(F$2:F383)+1,VLOOKUP(E384,E$2:G383,2,0))</f>
        <v>13285</v>
      </c>
      <c r="G384" s="81">
        <v>79153.100000000006</v>
      </c>
    </row>
    <row r="385" spans="1:7" x14ac:dyDescent="0.2">
      <c r="A385" s="77">
        <v>373</v>
      </c>
      <c r="B385" s="77" t="s">
        <v>249</v>
      </c>
      <c r="C385" s="77" t="s">
        <v>249</v>
      </c>
      <c r="D385" s="77" t="s">
        <v>1367</v>
      </c>
      <c r="E385" s="77" t="s">
        <v>1369</v>
      </c>
      <c r="F385" s="78">
        <f>IF(COUNTIF(E$3:E385,E385)=1,MAX(F$2:F384)+1,VLOOKUP(E385,E$2:G384,2,0))</f>
        <v>13286</v>
      </c>
      <c r="G385" s="81">
        <v>19167.93</v>
      </c>
    </row>
    <row r="386" spans="1:7" ht="22.5" x14ac:dyDescent="0.2">
      <c r="A386" s="77">
        <v>374</v>
      </c>
      <c r="B386" s="77" t="s">
        <v>250</v>
      </c>
      <c r="C386" s="77" t="s">
        <v>250</v>
      </c>
      <c r="D386" s="77" t="s">
        <v>1370</v>
      </c>
      <c r="E386" s="77" t="s">
        <v>1372</v>
      </c>
      <c r="F386" s="78">
        <f>IF(COUNTIF(E$3:E386,E386)=1,MAX(F$2:F385)+1,VLOOKUP(E386,E$2:G385,2,0))</f>
        <v>13287</v>
      </c>
      <c r="G386" s="81">
        <v>55634.12</v>
      </c>
    </row>
    <row r="387" spans="1:7" x14ac:dyDescent="0.2">
      <c r="A387" s="77">
        <v>375</v>
      </c>
      <c r="B387" s="77" t="s">
        <v>255</v>
      </c>
      <c r="C387" s="77" t="s">
        <v>255</v>
      </c>
      <c r="D387" s="77" t="s">
        <v>1373</v>
      </c>
      <c r="E387" s="77" t="s">
        <v>1375</v>
      </c>
      <c r="F387" s="78">
        <f>IF(COUNTIF(E$3:E387,E387)=1,MAX(F$2:F386)+1,VLOOKUP(E387,E$2:G386,2,0))</f>
        <v>13288</v>
      </c>
      <c r="G387" s="81">
        <v>13809.95</v>
      </c>
    </row>
    <row r="388" spans="1:7" x14ac:dyDescent="0.2">
      <c r="A388" s="77">
        <v>376</v>
      </c>
      <c r="B388" s="77" t="s">
        <v>256</v>
      </c>
      <c r="C388" s="77" t="s">
        <v>256</v>
      </c>
      <c r="D388" s="77" t="s">
        <v>1376</v>
      </c>
      <c r="E388" s="77" t="s">
        <v>1378</v>
      </c>
      <c r="F388" s="78">
        <f>IF(COUNTIF(E$3:E388,E388)=1,MAX(F$2:F387)+1,VLOOKUP(E388,E$2:G387,2,0))</f>
        <v>13289</v>
      </c>
      <c r="G388" s="81">
        <v>3.45</v>
      </c>
    </row>
    <row r="389" spans="1:7" x14ac:dyDescent="0.2">
      <c r="A389" s="77">
        <v>377</v>
      </c>
      <c r="B389" s="77" t="s">
        <v>256</v>
      </c>
      <c r="C389" s="77" t="s">
        <v>257</v>
      </c>
      <c r="D389" s="77" t="s">
        <v>1376</v>
      </c>
      <c r="E389" s="77" t="s">
        <v>1378</v>
      </c>
      <c r="F389" s="78">
        <f>IF(COUNTIF(E$3:E389,E389)=1,MAX(F$2:F388)+1,VLOOKUP(E389,E$2:G388,2,0))</f>
        <v>13289</v>
      </c>
      <c r="G389" s="81">
        <v>295.12</v>
      </c>
    </row>
    <row r="390" spans="1:7" ht="22.5" x14ac:dyDescent="0.2">
      <c r="A390" s="77">
        <v>378</v>
      </c>
      <c r="B390" s="77" t="s">
        <v>587</v>
      </c>
      <c r="C390" s="77" t="s">
        <v>587</v>
      </c>
      <c r="D390" s="77" t="s">
        <v>1379</v>
      </c>
      <c r="E390" s="77" t="s">
        <v>1381</v>
      </c>
      <c r="F390" s="78">
        <f>IF(COUNTIF(E$3:E390,E390)=1,MAX(F$2:F389)+1,VLOOKUP(E390,E$2:G389,2,0))</f>
        <v>13290</v>
      </c>
      <c r="G390" s="81">
        <v>1.27</v>
      </c>
    </row>
    <row r="391" spans="1:7" ht="22.5" x14ac:dyDescent="0.2">
      <c r="A391" s="77">
        <v>379</v>
      </c>
      <c r="B391" s="77" t="s">
        <v>587</v>
      </c>
      <c r="C391" s="77" t="s">
        <v>588</v>
      </c>
      <c r="D391" s="77" t="s">
        <v>1379</v>
      </c>
      <c r="E391" s="77" t="s">
        <v>1381</v>
      </c>
      <c r="F391" s="78">
        <f>IF(COUNTIF(E$3:E391,E391)=1,MAX(F$2:F390)+1,VLOOKUP(E391,E$2:G390,2,0))</f>
        <v>13290</v>
      </c>
      <c r="G391" s="81">
        <v>331.59000000000003</v>
      </c>
    </row>
    <row r="392" spans="1:7" x14ac:dyDescent="0.2">
      <c r="A392" s="77">
        <v>380</v>
      </c>
      <c r="B392" s="77" t="s">
        <v>589</v>
      </c>
      <c r="C392" s="77" t="s">
        <v>589</v>
      </c>
      <c r="D392" s="77" t="s">
        <v>1385</v>
      </c>
      <c r="E392" s="77" t="s">
        <v>1387</v>
      </c>
      <c r="F392" s="78">
        <f>IF(COUNTIF(E$3:E392,E392)=1,MAX(F$2:F391)+1,VLOOKUP(E392,E$2:G391,2,0))</f>
        <v>13291</v>
      </c>
      <c r="G392" s="81">
        <v>4.54</v>
      </c>
    </row>
    <row r="393" spans="1:7" x14ac:dyDescent="0.2">
      <c r="A393" s="77">
        <v>381</v>
      </c>
      <c r="B393" s="77" t="s">
        <v>589</v>
      </c>
      <c r="C393" s="77" t="s">
        <v>590</v>
      </c>
      <c r="D393" s="77" t="s">
        <v>1385</v>
      </c>
      <c r="E393" s="77" t="s">
        <v>1387</v>
      </c>
      <c r="F393" s="78">
        <f>IF(COUNTIF(E$3:E393,E393)=1,MAX(F$2:F392)+1,VLOOKUP(E393,E$2:G392,2,0))</f>
        <v>13291</v>
      </c>
      <c r="G393" s="81">
        <v>277.45</v>
      </c>
    </row>
    <row r="394" spans="1:7" x14ac:dyDescent="0.2">
      <c r="A394" s="77">
        <v>382</v>
      </c>
      <c r="B394" s="77" t="s">
        <v>441</v>
      </c>
      <c r="C394" s="77" t="s">
        <v>348</v>
      </c>
      <c r="D394" s="77" t="s">
        <v>1600</v>
      </c>
      <c r="E394" s="77" t="s">
        <v>1602</v>
      </c>
      <c r="F394" s="78">
        <f>IF(COUNTIF(E$3:E394,E394)=1,MAX(F$2:F393)+1,VLOOKUP(E394,E$2:G393,2,0))</f>
        <v>13132</v>
      </c>
      <c r="G394" s="81">
        <v>4255.29</v>
      </c>
    </row>
    <row r="395" spans="1:7" x14ac:dyDescent="0.2">
      <c r="A395" s="77">
        <v>383</v>
      </c>
      <c r="B395" s="77" t="s">
        <v>126</v>
      </c>
      <c r="C395" s="77" t="s">
        <v>126</v>
      </c>
      <c r="D395" s="77" t="s">
        <v>1389</v>
      </c>
      <c r="E395" s="77" t="s">
        <v>1391</v>
      </c>
      <c r="F395" s="78">
        <f>IF(COUNTIF(E$3:E395,E395)=1,MAX(F$2:F394)+1,VLOOKUP(E395,E$2:G394,2,0))</f>
        <v>13292</v>
      </c>
      <c r="G395" s="81">
        <v>6.69</v>
      </c>
    </row>
    <row r="396" spans="1:7" x14ac:dyDescent="0.2">
      <c r="A396" s="77">
        <v>384</v>
      </c>
      <c r="B396" s="77" t="s">
        <v>127</v>
      </c>
      <c r="C396" s="77" t="s">
        <v>127</v>
      </c>
      <c r="D396" s="77" t="s">
        <v>1392</v>
      </c>
      <c r="E396" s="77" t="s">
        <v>1394</v>
      </c>
      <c r="F396" s="78">
        <f>IF(COUNTIF(E$3:E396,E396)=1,MAX(F$2:F395)+1,VLOOKUP(E396,E$2:G395,2,0))</f>
        <v>13293</v>
      </c>
      <c r="G396" s="81">
        <v>52.05</v>
      </c>
    </row>
    <row r="397" spans="1:7" x14ac:dyDescent="0.2">
      <c r="A397" s="77">
        <v>385</v>
      </c>
      <c r="B397" s="77" t="s">
        <v>125</v>
      </c>
      <c r="C397" s="77" t="s">
        <v>125</v>
      </c>
      <c r="D397" s="77" t="s">
        <v>2047</v>
      </c>
      <c r="E397" s="77" t="s">
        <v>2049</v>
      </c>
      <c r="F397" s="78">
        <f>IF(COUNTIF(E$3:E397,E397)=1,MAX(F$2:F396)+1,VLOOKUP(E397,E$2:G396,2,0))</f>
        <v>13294</v>
      </c>
      <c r="G397" s="81">
        <v>0.08</v>
      </c>
    </row>
    <row r="398" spans="1:7" x14ac:dyDescent="0.2">
      <c r="A398" s="77">
        <v>386</v>
      </c>
      <c r="B398" s="77" t="s">
        <v>256</v>
      </c>
      <c r="C398" s="77" t="s">
        <v>591</v>
      </c>
      <c r="D398" s="77" t="s">
        <v>1376</v>
      </c>
      <c r="E398" s="77" t="s">
        <v>1378</v>
      </c>
      <c r="F398" s="78">
        <f>IF(COUNTIF(E$3:E398,E398)=1,MAX(F$2:F397)+1,VLOOKUP(E398,E$2:G397,2,0))</f>
        <v>13289</v>
      </c>
      <c r="G398" s="81">
        <v>2.54</v>
      </c>
    </row>
    <row r="399" spans="1:7" x14ac:dyDescent="0.2">
      <c r="A399" s="77">
        <v>387</v>
      </c>
      <c r="B399" s="77" t="s">
        <v>256</v>
      </c>
      <c r="C399" s="77" t="s">
        <v>258</v>
      </c>
      <c r="D399" s="77" t="s">
        <v>1376</v>
      </c>
      <c r="E399" s="77" t="s">
        <v>1378</v>
      </c>
      <c r="F399" s="78">
        <f>IF(COUNTIF(E$3:E399,E399)=1,MAX(F$2:F398)+1,VLOOKUP(E399,E$2:G398,2,0))</f>
        <v>13289</v>
      </c>
      <c r="G399" s="81">
        <v>194.6</v>
      </c>
    </row>
    <row r="400" spans="1:7" ht="22.5" x14ac:dyDescent="0.2">
      <c r="A400" s="77">
        <v>388</v>
      </c>
      <c r="B400" s="77" t="s">
        <v>592</v>
      </c>
      <c r="C400" s="77" t="s">
        <v>592</v>
      </c>
      <c r="D400" s="77" t="s">
        <v>1396</v>
      </c>
      <c r="E400" s="77" t="s">
        <v>1398</v>
      </c>
      <c r="F400" s="78">
        <f>IF(COUNTIF(E$3:E400,E400)=1,MAX(F$2:F399)+1,VLOOKUP(E400,E$2:G399,2,0))</f>
        <v>13295</v>
      </c>
      <c r="G400" s="81">
        <v>1904.2500000000002</v>
      </c>
    </row>
    <row r="401" spans="1:7" ht="22.5" x14ac:dyDescent="0.2">
      <c r="A401" s="77">
        <v>389</v>
      </c>
      <c r="B401" s="77" t="s">
        <v>593</v>
      </c>
      <c r="C401" s="77" t="s">
        <v>593</v>
      </c>
      <c r="D401" s="77" t="s">
        <v>1399</v>
      </c>
      <c r="E401" s="77" t="s">
        <v>1401</v>
      </c>
      <c r="F401" s="78">
        <f>IF(COUNTIF(E$3:E401,E401)=1,MAX(F$2:F400)+1,VLOOKUP(E401,E$2:G400,2,0))</f>
        <v>13296</v>
      </c>
      <c r="G401" s="81">
        <v>2.5300000000000002</v>
      </c>
    </row>
    <row r="402" spans="1:7" ht="22.5" x14ac:dyDescent="0.2">
      <c r="A402" s="77">
        <v>390</v>
      </c>
      <c r="B402" s="77" t="s">
        <v>593</v>
      </c>
      <c r="C402" s="77" t="s">
        <v>261</v>
      </c>
      <c r="D402" s="77" t="s">
        <v>1399</v>
      </c>
      <c r="E402" s="77" t="s">
        <v>1401</v>
      </c>
      <c r="F402" s="78">
        <f>IF(COUNTIF(E$3:E402,E402)=1,MAX(F$2:F401)+1,VLOOKUP(E402,E$2:G401,2,0))</f>
        <v>13296</v>
      </c>
      <c r="G402" s="81">
        <v>1.7999999999999998</v>
      </c>
    </row>
    <row r="403" spans="1:7" x14ac:dyDescent="0.2">
      <c r="A403" s="77">
        <v>391</v>
      </c>
      <c r="B403" s="77" t="s">
        <v>594</v>
      </c>
      <c r="C403" s="77" t="s">
        <v>594</v>
      </c>
      <c r="D403" s="77" t="s">
        <v>1402</v>
      </c>
      <c r="E403" s="77" t="s">
        <v>1404</v>
      </c>
      <c r="F403" s="78">
        <f>IF(COUNTIF(E$3:E403,E403)=1,MAX(F$2:F402)+1,VLOOKUP(E403,E$2:G402,2,0))</f>
        <v>13297</v>
      </c>
      <c r="G403" s="81">
        <v>0</v>
      </c>
    </row>
    <row r="404" spans="1:7" x14ac:dyDescent="0.2">
      <c r="A404" s="77">
        <v>392</v>
      </c>
      <c r="B404" s="77" t="s">
        <v>594</v>
      </c>
      <c r="C404" s="77" t="s">
        <v>260</v>
      </c>
      <c r="D404" s="77" t="s">
        <v>1402</v>
      </c>
      <c r="E404" s="77" t="s">
        <v>1404</v>
      </c>
      <c r="F404" s="78">
        <f>IF(COUNTIF(E$3:E404,E404)=1,MAX(F$2:F403)+1,VLOOKUP(E404,E$2:G403,2,0))</f>
        <v>13297</v>
      </c>
      <c r="G404" s="81">
        <v>1430.9299999999998</v>
      </c>
    </row>
    <row r="405" spans="1:7" x14ac:dyDescent="0.2">
      <c r="A405" s="77">
        <v>393</v>
      </c>
      <c r="B405" s="77" t="s">
        <v>267</v>
      </c>
      <c r="C405" s="77" t="s">
        <v>267</v>
      </c>
      <c r="D405" s="77" t="s">
        <v>1405</v>
      </c>
      <c r="E405" s="77" t="s">
        <v>1407</v>
      </c>
      <c r="F405" s="78">
        <f>IF(COUNTIF(E$3:E405,E405)=1,MAX(F$2:F404)+1,VLOOKUP(E405,E$2:G404,2,0))</f>
        <v>13298</v>
      </c>
      <c r="G405" s="81">
        <v>0.01</v>
      </c>
    </row>
    <row r="406" spans="1:7" x14ac:dyDescent="0.2">
      <c r="A406" s="77">
        <v>394</v>
      </c>
      <c r="B406" s="77" t="s">
        <v>267</v>
      </c>
      <c r="C406" s="77" t="s">
        <v>268</v>
      </c>
      <c r="D406" s="77" t="s">
        <v>1405</v>
      </c>
      <c r="E406" s="77" t="s">
        <v>1407</v>
      </c>
      <c r="F406" s="78">
        <f>IF(COUNTIF(E$3:E406,E406)=1,MAX(F$2:F405)+1,VLOOKUP(E406,E$2:G405,2,0))</f>
        <v>13298</v>
      </c>
      <c r="G406" s="81">
        <v>3573.32</v>
      </c>
    </row>
    <row r="407" spans="1:7" ht="22.5" x14ac:dyDescent="0.2">
      <c r="A407" s="77">
        <v>395</v>
      </c>
      <c r="B407" s="77" t="s">
        <v>269</v>
      </c>
      <c r="C407" s="77" t="s">
        <v>269</v>
      </c>
      <c r="D407" s="77" t="s">
        <v>1408</v>
      </c>
      <c r="E407" s="77" t="s">
        <v>1410</v>
      </c>
      <c r="F407" s="78">
        <f>IF(COUNTIF(E$3:E407,E407)=1,MAX(F$2:F406)+1,VLOOKUP(E407,E$2:G406,2,0))</f>
        <v>13299</v>
      </c>
      <c r="G407" s="81">
        <v>53610.69</v>
      </c>
    </row>
    <row r="408" spans="1:7" x14ac:dyDescent="0.2">
      <c r="A408" s="77">
        <v>396</v>
      </c>
      <c r="B408" s="77" t="s">
        <v>270</v>
      </c>
      <c r="C408" s="77" t="s">
        <v>270</v>
      </c>
      <c r="D408" s="77" t="s">
        <v>1411</v>
      </c>
      <c r="E408" s="77" t="s">
        <v>1413</v>
      </c>
      <c r="F408" s="78">
        <f>IF(COUNTIF(E$3:E408,E408)=1,MAX(F$2:F407)+1,VLOOKUP(E408,E$2:G407,2,0))</f>
        <v>13300</v>
      </c>
      <c r="G408" s="81">
        <v>39650.289999999994</v>
      </c>
    </row>
    <row r="409" spans="1:7" ht="22.5" x14ac:dyDescent="0.2">
      <c r="A409" s="77">
        <v>397</v>
      </c>
      <c r="B409" s="77" t="s">
        <v>595</v>
      </c>
      <c r="C409" s="77" t="s">
        <v>595</v>
      </c>
      <c r="D409" s="77" t="s">
        <v>1414</v>
      </c>
      <c r="E409" s="77" t="s">
        <v>1415</v>
      </c>
      <c r="F409" s="78">
        <f>IF(COUNTIF(E$3:E409,E409)=1,MAX(F$2:F408)+1,VLOOKUP(E409,E$2:G408,2,0))</f>
        <v>13301</v>
      </c>
      <c r="G409" s="81">
        <v>105037.14</v>
      </c>
    </row>
    <row r="410" spans="1:7" x14ac:dyDescent="0.2">
      <c r="A410" s="77">
        <v>398</v>
      </c>
      <c r="B410" s="77" t="s">
        <v>596</v>
      </c>
      <c r="C410" s="77" t="s">
        <v>596</v>
      </c>
      <c r="D410" s="77" t="s">
        <v>1416</v>
      </c>
      <c r="E410" s="77" t="s">
        <v>1418</v>
      </c>
      <c r="F410" s="78">
        <f>IF(COUNTIF(E$3:E410,E410)=1,MAX(F$2:F409)+1,VLOOKUP(E410,E$2:G409,2,0))</f>
        <v>13302</v>
      </c>
      <c r="G410" s="81">
        <v>38467.33</v>
      </c>
    </row>
    <row r="411" spans="1:7" x14ac:dyDescent="0.2">
      <c r="A411" s="77">
        <v>399</v>
      </c>
      <c r="B411" s="77" t="s">
        <v>596</v>
      </c>
      <c r="C411" s="77" t="s">
        <v>597</v>
      </c>
      <c r="D411" s="77" t="s">
        <v>1416</v>
      </c>
      <c r="E411" s="77" t="s">
        <v>1418</v>
      </c>
      <c r="F411" s="78">
        <f>IF(COUNTIF(E$3:E411,E411)=1,MAX(F$2:F410)+1,VLOOKUP(E411,E$2:G410,2,0))</f>
        <v>13302</v>
      </c>
      <c r="G411" s="81">
        <v>2307.2600000000002</v>
      </c>
    </row>
    <row r="412" spans="1:7" x14ac:dyDescent="0.2">
      <c r="A412" s="77">
        <v>400</v>
      </c>
      <c r="B412" s="77" t="s">
        <v>263</v>
      </c>
      <c r="C412" s="77" t="s">
        <v>263</v>
      </c>
      <c r="D412" s="77" t="s">
        <v>2053</v>
      </c>
      <c r="E412" s="77" t="s">
        <v>2055</v>
      </c>
      <c r="F412" s="100"/>
      <c r="G412" s="81">
        <v>0</v>
      </c>
    </row>
    <row r="413" spans="1:7" x14ac:dyDescent="0.2">
      <c r="A413" s="77">
        <v>401</v>
      </c>
      <c r="B413" s="77" t="s">
        <v>264</v>
      </c>
      <c r="C413" s="77" t="s">
        <v>264</v>
      </c>
      <c r="D413" s="77" t="s">
        <v>2056</v>
      </c>
      <c r="E413" s="77" t="s">
        <v>2058</v>
      </c>
      <c r="F413" s="78">
        <f>IF(COUNTIF(E$3:E413,E413)=1,MAX(F$2:F412)+1,VLOOKUP(E413,E$2:G412,2,0))</f>
        <v>13303</v>
      </c>
      <c r="G413" s="81">
        <v>4.1399999999999997</v>
      </c>
    </row>
    <row r="414" spans="1:7" x14ac:dyDescent="0.2">
      <c r="A414" s="77">
        <v>402</v>
      </c>
      <c r="B414" s="77" t="s">
        <v>264</v>
      </c>
      <c r="C414" s="77" t="s">
        <v>265</v>
      </c>
      <c r="D414" s="77" t="s">
        <v>2056</v>
      </c>
      <c r="E414" s="77" t="s">
        <v>2058</v>
      </c>
      <c r="F414" s="78">
        <f>IF(COUNTIF(E$3:E414,E414)=1,MAX(F$2:F413)+1,VLOOKUP(E414,E$2:G413,2,0))</f>
        <v>13303</v>
      </c>
      <c r="G414" s="81">
        <v>67.38</v>
      </c>
    </row>
    <row r="415" spans="1:7" x14ac:dyDescent="0.2">
      <c r="A415" s="77">
        <v>403</v>
      </c>
      <c r="B415" s="77" t="s">
        <v>598</v>
      </c>
      <c r="C415" s="77" t="s">
        <v>598</v>
      </c>
      <c r="D415" s="77" t="s">
        <v>1419</v>
      </c>
      <c r="E415" s="77" t="s">
        <v>1421</v>
      </c>
      <c r="F415" s="78">
        <f>IF(COUNTIF(E$3:E415,E415)=1,MAX(F$2:F414)+1,VLOOKUP(E415,E$2:G414,2,0))</f>
        <v>13304</v>
      </c>
      <c r="G415" s="81">
        <v>14735.02</v>
      </c>
    </row>
    <row r="416" spans="1:7" x14ac:dyDescent="0.2">
      <c r="A416" s="77">
        <v>404</v>
      </c>
      <c r="B416" s="77" t="s">
        <v>598</v>
      </c>
      <c r="C416" s="77" t="s">
        <v>599</v>
      </c>
      <c r="D416" s="77" t="s">
        <v>1419</v>
      </c>
      <c r="E416" s="77" t="s">
        <v>1421</v>
      </c>
      <c r="F416" s="78">
        <f>IF(COUNTIF(E$3:E416,E416)=1,MAX(F$2:F415)+1,VLOOKUP(E416,E$2:G415,2,0))</f>
        <v>13304</v>
      </c>
      <c r="G416" s="81">
        <v>1081.4599999999998</v>
      </c>
    </row>
    <row r="417" spans="1:7" x14ac:dyDescent="0.2">
      <c r="A417" s="77">
        <v>405</v>
      </c>
      <c r="B417" s="77" t="s">
        <v>600</v>
      </c>
      <c r="C417" s="77" t="s">
        <v>600</v>
      </c>
      <c r="D417" s="77" t="s">
        <v>1426</v>
      </c>
      <c r="E417" s="77" t="s">
        <v>1428</v>
      </c>
      <c r="F417" s="78">
        <f>IF(COUNTIF(E$3:E417,E417)=1,MAX(F$2:F416)+1,VLOOKUP(E417,E$2:G416,2,0))</f>
        <v>13305</v>
      </c>
      <c r="G417" s="81">
        <v>10473.349999999999</v>
      </c>
    </row>
    <row r="418" spans="1:7" x14ac:dyDescent="0.2">
      <c r="A418" s="77">
        <v>406</v>
      </c>
      <c r="B418" s="77" t="s">
        <v>600</v>
      </c>
      <c r="C418" s="77" t="s">
        <v>601</v>
      </c>
      <c r="D418" s="77" t="s">
        <v>1426</v>
      </c>
      <c r="E418" s="77" t="s">
        <v>1428</v>
      </c>
      <c r="F418" s="78">
        <f>IF(COUNTIF(E$3:E418,E418)=1,MAX(F$2:F417)+1,VLOOKUP(E418,E$2:G417,2,0))</f>
        <v>13305</v>
      </c>
      <c r="G418" s="81">
        <v>3605.82</v>
      </c>
    </row>
    <row r="419" spans="1:7" x14ac:dyDescent="0.2">
      <c r="A419" s="77">
        <v>407</v>
      </c>
      <c r="B419" s="77" t="s">
        <v>602</v>
      </c>
      <c r="C419" s="77" t="s">
        <v>602</v>
      </c>
      <c r="D419" s="77" t="s">
        <v>1429</v>
      </c>
      <c r="E419" s="77" t="s">
        <v>1431</v>
      </c>
      <c r="F419" s="78">
        <f>IF(COUNTIF(E$3:E419,E419)=1,MAX(F$2:F418)+1,VLOOKUP(E419,E$2:G418,2,0))</f>
        <v>13306</v>
      </c>
      <c r="G419" s="81">
        <v>83242.66</v>
      </c>
    </row>
    <row r="420" spans="1:7" x14ac:dyDescent="0.2">
      <c r="A420" s="77">
        <v>408</v>
      </c>
      <c r="B420" s="77" t="s">
        <v>603</v>
      </c>
      <c r="C420" s="77" t="s">
        <v>603</v>
      </c>
      <c r="D420" s="77" t="s">
        <v>1432</v>
      </c>
      <c r="E420" s="77" t="s">
        <v>1434</v>
      </c>
      <c r="F420" s="78">
        <f>IF(COUNTIF(E$3:E420,E420)=1,MAX(F$2:F419)+1,VLOOKUP(E420,E$2:G419,2,0))</f>
        <v>13307</v>
      </c>
      <c r="G420" s="81">
        <v>44559.54</v>
      </c>
    </row>
    <row r="421" spans="1:7" x14ac:dyDescent="0.2">
      <c r="A421" s="77">
        <v>409</v>
      </c>
      <c r="B421" s="77" t="s">
        <v>271</v>
      </c>
      <c r="C421" s="77" t="s">
        <v>271</v>
      </c>
      <c r="D421" s="77" t="s">
        <v>1435</v>
      </c>
      <c r="E421" s="77" t="s">
        <v>1437</v>
      </c>
      <c r="F421" s="78">
        <f>IF(COUNTIF(E$3:E421,E421)=1,MAX(F$2:F420)+1,VLOOKUP(E421,E$2:G420,2,0))</f>
        <v>13308</v>
      </c>
      <c r="G421" s="81">
        <v>40763.359999999993</v>
      </c>
    </row>
    <row r="422" spans="1:7" x14ac:dyDescent="0.2">
      <c r="A422" s="77">
        <v>410</v>
      </c>
      <c r="B422" s="77" t="s">
        <v>604</v>
      </c>
      <c r="C422" s="77" t="s">
        <v>604</v>
      </c>
      <c r="D422" s="77" t="s">
        <v>1442</v>
      </c>
      <c r="E422" s="77" t="s">
        <v>1444</v>
      </c>
      <c r="F422" s="78">
        <f>IF(COUNTIF(E$3:E422,E422)=1,MAX(F$2:F421)+1,VLOOKUP(E422,E$2:G421,2,0))</f>
        <v>13309</v>
      </c>
      <c r="G422" s="81">
        <v>0.3</v>
      </c>
    </row>
    <row r="423" spans="1:7" x14ac:dyDescent="0.2">
      <c r="A423" s="77">
        <v>411</v>
      </c>
      <c r="B423" s="77" t="s">
        <v>604</v>
      </c>
      <c r="C423" s="77" t="s">
        <v>605</v>
      </c>
      <c r="D423" s="77" t="s">
        <v>1442</v>
      </c>
      <c r="E423" s="77" t="s">
        <v>1444</v>
      </c>
      <c r="F423" s="78">
        <f>IF(COUNTIF(E$3:E423,E423)=1,MAX(F$2:F422)+1,VLOOKUP(E423,E$2:G422,2,0))</f>
        <v>13309</v>
      </c>
      <c r="G423" s="81">
        <v>0.65</v>
      </c>
    </row>
    <row r="424" spans="1:7" x14ac:dyDescent="0.2">
      <c r="A424" s="77">
        <v>412</v>
      </c>
      <c r="B424" s="77" t="s">
        <v>274</v>
      </c>
      <c r="C424" s="77" t="s">
        <v>274</v>
      </c>
      <c r="D424" s="77" t="s">
        <v>1446</v>
      </c>
      <c r="E424" s="77" t="s">
        <v>1448</v>
      </c>
      <c r="F424" s="78">
        <f>IF(COUNTIF(E$3:E424,E424)=1,MAX(F$2:F423)+1,VLOOKUP(E424,E$2:G423,2,0))</f>
        <v>13310</v>
      </c>
      <c r="G424" s="81">
        <v>3.69</v>
      </c>
    </row>
    <row r="425" spans="1:7" x14ac:dyDescent="0.2">
      <c r="A425" s="77">
        <v>413</v>
      </c>
      <c r="B425" s="77" t="s">
        <v>274</v>
      </c>
      <c r="C425" s="77" t="s">
        <v>275</v>
      </c>
      <c r="D425" s="77" t="s">
        <v>1446</v>
      </c>
      <c r="E425" s="77" t="s">
        <v>1448</v>
      </c>
      <c r="F425" s="78">
        <f>IF(COUNTIF(E$3:E425,E425)=1,MAX(F$2:F424)+1,VLOOKUP(E425,E$2:G424,2,0))</f>
        <v>13310</v>
      </c>
      <c r="G425" s="81">
        <v>4129.07</v>
      </c>
    </row>
    <row r="426" spans="1:7" x14ac:dyDescent="0.2">
      <c r="A426" s="77">
        <v>414</v>
      </c>
      <c r="B426" s="77" t="s">
        <v>272</v>
      </c>
      <c r="C426" s="77" t="s">
        <v>272</v>
      </c>
      <c r="D426" s="77" t="s">
        <v>1449</v>
      </c>
      <c r="E426" s="77" t="s">
        <v>1451</v>
      </c>
      <c r="F426" s="78">
        <f>IF(COUNTIF(E$3:E426,E426)=1,MAX(F$2:F425)+1,VLOOKUP(E426,E$2:G425,2,0))</f>
        <v>13311</v>
      </c>
      <c r="G426" s="81">
        <v>124.98</v>
      </c>
    </row>
    <row r="427" spans="1:7" x14ac:dyDescent="0.2">
      <c r="A427" s="77">
        <v>415</v>
      </c>
      <c r="B427" s="77" t="s">
        <v>272</v>
      </c>
      <c r="C427" s="77" t="s">
        <v>606</v>
      </c>
      <c r="D427" s="77" t="s">
        <v>1449</v>
      </c>
      <c r="E427" s="77" t="s">
        <v>1451</v>
      </c>
      <c r="F427" s="78">
        <f>IF(COUNTIF(E$3:E427,E427)=1,MAX(F$2:F426)+1,VLOOKUP(E427,E$2:G426,2,0))</f>
        <v>13311</v>
      </c>
      <c r="G427" s="81">
        <v>2.5700000000000003</v>
      </c>
    </row>
    <row r="428" spans="1:7" x14ac:dyDescent="0.2">
      <c r="A428" s="77">
        <v>416</v>
      </c>
      <c r="B428" s="77" t="s">
        <v>272</v>
      </c>
      <c r="C428" s="77" t="s">
        <v>273</v>
      </c>
      <c r="D428" s="77" t="s">
        <v>1449</v>
      </c>
      <c r="E428" s="77" t="s">
        <v>1451</v>
      </c>
      <c r="F428" s="78">
        <f>IF(COUNTIF(E$3:E428,E428)=1,MAX(F$2:F427)+1,VLOOKUP(E428,E$2:G427,2,0))</f>
        <v>13311</v>
      </c>
      <c r="G428" s="81">
        <v>48.03</v>
      </c>
    </row>
    <row r="429" spans="1:7" x14ac:dyDescent="0.2">
      <c r="A429" s="77">
        <v>417</v>
      </c>
      <c r="B429" s="77" t="s">
        <v>607</v>
      </c>
      <c r="C429" s="77" t="s">
        <v>607</v>
      </c>
      <c r="D429" s="77" t="s">
        <v>1861</v>
      </c>
      <c r="E429" s="77" t="s">
        <v>1863</v>
      </c>
      <c r="F429" s="78">
        <f>IF(COUNTIF(E$3:E429,E429)=1,MAX(F$2:F428)+1,VLOOKUP(E429,E$2:G428,2,0))</f>
        <v>13312</v>
      </c>
      <c r="G429" s="81">
        <v>56.47</v>
      </c>
    </row>
    <row r="430" spans="1:7" x14ac:dyDescent="0.2">
      <c r="A430" s="77">
        <v>418</v>
      </c>
      <c r="B430" s="77" t="s">
        <v>607</v>
      </c>
      <c r="C430" s="77" t="s">
        <v>262</v>
      </c>
      <c r="D430" s="77" t="s">
        <v>1861</v>
      </c>
      <c r="E430" s="77" t="s">
        <v>1863</v>
      </c>
      <c r="F430" s="78">
        <f>IF(COUNTIF(E$3:E430,E430)=1,MAX(F$2:F429)+1,VLOOKUP(E430,E$2:G429,2,0))</f>
        <v>13312</v>
      </c>
      <c r="G430" s="81">
        <v>74.5</v>
      </c>
    </row>
    <row r="431" spans="1:7" x14ac:dyDescent="0.2">
      <c r="A431" s="77">
        <v>419</v>
      </c>
      <c r="B431" s="77" t="s">
        <v>608</v>
      </c>
      <c r="C431" s="77" t="s">
        <v>608</v>
      </c>
      <c r="D431" s="77" t="s">
        <v>1455</v>
      </c>
      <c r="E431" s="77" t="s">
        <v>1457</v>
      </c>
      <c r="F431" s="78">
        <f>IF(COUNTIF(E$3:E431,E431)=1,MAX(F$2:F430)+1,VLOOKUP(E431,E$2:G430,2,0))</f>
        <v>13313</v>
      </c>
      <c r="G431" s="81">
        <v>0.1</v>
      </c>
    </row>
    <row r="432" spans="1:7" x14ac:dyDescent="0.2">
      <c r="A432" s="77">
        <v>420</v>
      </c>
      <c r="B432" s="77" t="s">
        <v>410</v>
      </c>
      <c r="C432" s="77" t="s">
        <v>228</v>
      </c>
      <c r="D432" s="77" t="s">
        <v>1316</v>
      </c>
      <c r="E432" s="77" t="s">
        <v>1318</v>
      </c>
      <c r="F432" s="78">
        <f>IF(COUNTIF(E$3:E432,E432)=1,MAX(F$2:F431)+1,VLOOKUP(E432,E$2:G431,2,0))</f>
        <v>13096</v>
      </c>
      <c r="G432" s="81">
        <v>34.380000000000003</v>
      </c>
    </row>
    <row r="433" spans="1:7" x14ac:dyDescent="0.2">
      <c r="A433" s="77">
        <v>421</v>
      </c>
      <c r="B433" s="77" t="s">
        <v>609</v>
      </c>
      <c r="C433" s="77" t="s">
        <v>609</v>
      </c>
      <c r="D433" s="77" t="s">
        <v>1470</v>
      </c>
      <c r="E433" s="77" t="s">
        <v>1472</v>
      </c>
      <c r="F433" s="78">
        <f>IF(COUNTIF(E$3:E433,E433)=1,MAX(F$2:F432)+1,VLOOKUP(E433,E$2:G432,2,0))</f>
        <v>13314</v>
      </c>
      <c r="G433" s="81">
        <v>142.32999999999998</v>
      </c>
    </row>
    <row r="434" spans="1:7" x14ac:dyDescent="0.2">
      <c r="A434" s="77">
        <v>422</v>
      </c>
      <c r="B434" s="77" t="s">
        <v>610</v>
      </c>
      <c r="C434" s="77" t="s">
        <v>610</v>
      </c>
      <c r="D434" s="77" t="s">
        <v>1477</v>
      </c>
      <c r="E434" s="77" t="s">
        <v>1479</v>
      </c>
      <c r="F434" s="78">
        <f>IF(COUNTIF(E$3:E434,E434)=1,MAX(F$2:F433)+1,VLOOKUP(E434,E$2:G433,2,0))</f>
        <v>13315</v>
      </c>
      <c r="G434" s="81">
        <v>14.04</v>
      </c>
    </row>
    <row r="435" spans="1:7" x14ac:dyDescent="0.2">
      <c r="A435" s="77">
        <v>423</v>
      </c>
      <c r="B435" s="77" t="s">
        <v>445</v>
      </c>
      <c r="C435" s="77" t="s">
        <v>368</v>
      </c>
      <c r="D435" s="77" t="s">
        <v>1736</v>
      </c>
      <c r="E435" s="77" t="s">
        <v>1738</v>
      </c>
      <c r="F435" s="78">
        <f>IF(COUNTIF(E$3:E435,E435)=1,MAX(F$2:F434)+1,VLOOKUP(E435,E$2:G434,2,0))</f>
        <v>13134</v>
      </c>
      <c r="G435" s="81">
        <v>68.350000000000009</v>
      </c>
    </row>
    <row r="436" spans="1:7" ht="22.5" x14ac:dyDescent="0.2">
      <c r="A436" s="77">
        <v>424</v>
      </c>
      <c r="B436" s="77" t="s">
        <v>276</v>
      </c>
      <c r="C436" s="77" t="s">
        <v>611</v>
      </c>
      <c r="D436" s="77" t="s">
        <v>2062</v>
      </c>
      <c r="E436" s="77" t="s">
        <v>1494</v>
      </c>
      <c r="F436" s="78">
        <f>IF(COUNTIF(E$3:E436,E436)=1,MAX(F$2:F435)+1,VLOOKUP(E436,E$2:G435,2,0))</f>
        <v>13103</v>
      </c>
      <c r="G436" s="81">
        <v>8.7099999999999991</v>
      </c>
    </row>
    <row r="437" spans="1:7" x14ac:dyDescent="0.2">
      <c r="A437" s="77">
        <v>425</v>
      </c>
      <c r="B437" s="77" t="s">
        <v>612</v>
      </c>
      <c r="C437" s="77" t="s">
        <v>612</v>
      </c>
      <c r="D437" s="77" t="s">
        <v>1481</v>
      </c>
      <c r="E437" s="77" t="s">
        <v>1483</v>
      </c>
      <c r="F437" s="78">
        <f>IF(COUNTIF(E$3:E437,E437)=1,MAX(F$2:F436)+1,VLOOKUP(E437,E$2:G436,2,0))</f>
        <v>13316</v>
      </c>
      <c r="G437" s="81">
        <v>0</v>
      </c>
    </row>
    <row r="438" spans="1:7" x14ac:dyDescent="0.2">
      <c r="A438" s="77">
        <v>426</v>
      </c>
      <c r="B438" s="77" t="s">
        <v>612</v>
      </c>
      <c r="C438" s="77" t="s">
        <v>613</v>
      </c>
      <c r="D438" s="77" t="s">
        <v>1481</v>
      </c>
      <c r="E438" s="77" t="s">
        <v>1483</v>
      </c>
      <c r="F438" s="78">
        <f>IF(COUNTIF(E$3:E438,E438)=1,MAX(F$2:F437)+1,VLOOKUP(E438,E$2:G437,2,0))</f>
        <v>13316</v>
      </c>
      <c r="G438" s="81">
        <v>99.419999999999987</v>
      </c>
    </row>
    <row r="439" spans="1:7" x14ac:dyDescent="0.2">
      <c r="A439" s="77">
        <v>427</v>
      </c>
      <c r="B439" s="77" t="s">
        <v>614</v>
      </c>
      <c r="C439" s="77" t="s">
        <v>614</v>
      </c>
      <c r="D439" s="77" t="s">
        <v>1484</v>
      </c>
      <c r="E439" s="77" t="s">
        <v>1486</v>
      </c>
      <c r="F439" s="78">
        <f>IF(COUNTIF(E$3:E439,E439)=1,MAX(F$2:F438)+1,VLOOKUP(E439,E$2:G438,2,0))</f>
        <v>13317</v>
      </c>
      <c r="G439" s="81">
        <v>0.42</v>
      </c>
    </row>
    <row r="440" spans="1:7" x14ac:dyDescent="0.2">
      <c r="A440" s="77">
        <v>428</v>
      </c>
      <c r="B440" s="77" t="s">
        <v>614</v>
      </c>
      <c r="C440" s="77" t="s">
        <v>615</v>
      </c>
      <c r="D440" s="77" t="s">
        <v>1484</v>
      </c>
      <c r="E440" s="77" t="s">
        <v>1486</v>
      </c>
      <c r="F440" s="78">
        <f>IF(COUNTIF(E$3:E440,E440)=1,MAX(F$2:F439)+1,VLOOKUP(E440,E$2:G439,2,0))</f>
        <v>13317</v>
      </c>
      <c r="G440" s="81">
        <v>0.25</v>
      </c>
    </row>
    <row r="441" spans="1:7" x14ac:dyDescent="0.2">
      <c r="A441" s="77">
        <v>429</v>
      </c>
      <c r="B441" s="77" t="s">
        <v>614</v>
      </c>
      <c r="C441" s="77" t="s">
        <v>616</v>
      </c>
      <c r="D441" s="77" t="s">
        <v>1484</v>
      </c>
      <c r="E441" s="77" t="s">
        <v>1486</v>
      </c>
      <c r="F441" s="78">
        <f>IF(COUNTIF(E$3:E441,E441)=1,MAX(F$2:F440)+1,VLOOKUP(E441,E$2:G440,2,0))</f>
        <v>13317</v>
      </c>
      <c r="G441" s="81">
        <v>0.1</v>
      </c>
    </row>
    <row r="442" spans="1:7" x14ac:dyDescent="0.2">
      <c r="A442" s="77">
        <v>430</v>
      </c>
      <c r="B442" s="77" t="s">
        <v>617</v>
      </c>
      <c r="C442" s="77" t="s">
        <v>617</v>
      </c>
      <c r="D442" s="77" t="s">
        <v>2064</v>
      </c>
      <c r="E442" s="77" t="s">
        <v>2066</v>
      </c>
      <c r="F442" s="78">
        <f>IF(COUNTIF(E$3:E442,E442)=1,MAX(F$2:F441)+1,VLOOKUP(E442,E$2:G441,2,0))</f>
        <v>13318</v>
      </c>
      <c r="G442" s="79">
        <v>5705.9800000000005</v>
      </c>
    </row>
    <row r="443" spans="1:7" x14ac:dyDescent="0.2">
      <c r="A443" s="77">
        <v>431</v>
      </c>
      <c r="B443" s="77" t="s">
        <v>410</v>
      </c>
      <c r="C443" s="77" t="s">
        <v>618</v>
      </c>
      <c r="D443" s="77" t="s">
        <v>1316</v>
      </c>
      <c r="E443" s="77" t="s">
        <v>1318</v>
      </c>
      <c r="F443" s="78">
        <f>IF(COUNTIF(E$3:E443,E443)=1,MAX(F$2:F442)+1,VLOOKUP(E443,E$2:G442,2,0))</f>
        <v>13096</v>
      </c>
      <c r="G443" s="79">
        <v>8833.19</v>
      </c>
    </row>
    <row r="444" spans="1:7" x14ac:dyDescent="0.2">
      <c r="A444" s="77">
        <v>432</v>
      </c>
      <c r="B444" s="77" t="s">
        <v>441</v>
      </c>
      <c r="C444" s="77" t="s">
        <v>619</v>
      </c>
      <c r="D444" s="77" t="s">
        <v>1600</v>
      </c>
      <c r="E444" s="77" t="s">
        <v>1602</v>
      </c>
      <c r="F444" s="78">
        <f>IF(COUNTIF(E$3:E444,E444)=1,MAX(F$2:F443)+1,VLOOKUP(E444,E$2:G443,2,0))</f>
        <v>13132</v>
      </c>
      <c r="G444" s="79">
        <v>159.62</v>
      </c>
    </row>
    <row r="445" spans="1:7" ht="22.5" x14ac:dyDescent="0.2">
      <c r="A445" s="77">
        <v>433</v>
      </c>
      <c r="B445" s="77" t="s">
        <v>416</v>
      </c>
      <c r="C445" s="77" t="s">
        <v>416</v>
      </c>
      <c r="D445" s="77" t="s">
        <v>1492</v>
      </c>
      <c r="E445" s="77" t="s">
        <v>1494</v>
      </c>
      <c r="F445" s="78">
        <f>IF(COUNTIF(E$3:E445,E445)=1,MAX(F$2:F444)+1,VLOOKUP(E445,E$2:G444,2,0))</f>
        <v>13103</v>
      </c>
      <c r="G445" s="79">
        <v>424259.03</v>
      </c>
    </row>
    <row r="446" spans="1:7" ht="22.5" x14ac:dyDescent="0.2">
      <c r="A446" s="77">
        <v>434</v>
      </c>
      <c r="B446" s="77" t="s">
        <v>276</v>
      </c>
      <c r="C446" s="77" t="s">
        <v>276</v>
      </c>
      <c r="D446" s="77" t="s">
        <v>2062</v>
      </c>
      <c r="E446" s="77" t="s">
        <v>1494</v>
      </c>
      <c r="F446" s="78">
        <f>IF(COUNTIF(E$3:E446,E446)=1,MAX(F$2:F445)+1,VLOOKUP(E446,E$2:G445,2,0))</f>
        <v>13103</v>
      </c>
      <c r="G446" s="79">
        <v>52.129999999999995</v>
      </c>
    </row>
    <row r="447" spans="1:7" ht="22.5" x14ac:dyDescent="0.2">
      <c r="A447" s="77">
        <v>435</v>
      </c>
      <c r="B447" s="77" t="s">
        <v>276</v>
      </c>
      <c r="C447" s="77" t="s">
        <v>281</v>
      </c>
      <c r="D447" s="77" t="s">
        <v>2062</v>
      </c>
      <c r="E447" s="77" t="s">
        <v>1494</v>
      </c>
      <c r="F447" s="78">
        <f>IF(COUNTIF(E$3:E447,E447)=1,MAX(F$2:F446)+1,VLOOKUP(E447,E$2:G446,2,0))</f>
        <v>13103</v>
      </c>
      <c r="G447" s="79">
        <v>8.35</v>
      </c>
    </row>
    <row r="448" spans="1:7" ht="22.5" x14ac:dyDescent="0.2">
      <c r="A448" s="77">
        <v>436</v>
      </c>
      <c r="B448" s="77" t="s">
        <v>276</v>
      </c>
      <c r="C448" s="77" t="s">
        <v>277</v>
      </c>
      <c r="D448" s="77" t="s">
        <v>2062</v>
      </c>
      <c r="E448" s="77" t="s">
        <v>1494</v>
      </c>
      <c r="F448" s="78">
        <f>IF(COUNTIF(E$3:E448,E448)=1,MAX(F$2:F447)+1,VLOOKUP(E448,E$2:G447,2,0))</f>
        <v>13103</v>
      </c>
      <c r="G448" s="79">
        <v>596.65</v>
      </c>
    </row>
    <row r="449" spans="1:7" ht="22.5" x14ac:dyDescent="0.2">
      <c r="A449" s="77">
        <v>437</v>
      </c>
      <c r="B449" s="77" t="s">
        <v>276</v>
      </c>
      <c r="C449" s="77" t="s">
        <v>282</v>
      </c>
      <c r="D449" s="77" t="s">
        <v>2062</v>
      </c>
      <c r="E449" s="77" t="s">
        <v>1494</v>
      </c>
      <c r="F449" s="78">
        <f>IF(COUNTIF(E$3:E449,E449)=1,MAX(F$2:F448)+1,VLOOKUP(E449,E$2:G448,2,0))</f>
        <v>13103</v>
      </c>
      <c r="G449" s="79">
        <v>16.309999999999999</v>
      </c>
    </row>
    <row r="450" spans="1:7" ht="22.5" x14ac:dyDescent="0.2">
      <c r="A450" s="77">
        <v>438</v>
      </c>
      <c r="B450" s="77" t="s">
        <v>276</v>
      </c>
      <c r="C450" s="77" t="s">
        <v>283</v>
      </c>
      <c r="D450" s="77" t="s">
        <v>2062</v>
      </c>
      <c r="E450" s="77" t="s">
        <v>1494</v>
      </c>
      <c r="F450" s="78">
        <f>IF(COUNTIF(E$3:E450,E450)=1,MAX(F$2:F449)+1,VLOOKUP(E450,E$2:G449,2,0))</f>
        <v>13103</v>
      </c>
      <c r="G450" s="79">
        <v>597.70000000000005</v>
      </c>
    </row>
    <row r="451" spans="1:7" ht="22.5" x14ac:dyDescent="0.2">
      <c r="A451" s="77">
        <v>439</v>
      </c>
      <c r="B451" s="77" t="s">
        <v>416</v>
      </c>
      <c r="C451" s="77" t="s">
        <v>284</v>
      </c>
      <c r="D451" s="77" t="s">
        <v>1492</v>
      </c>
      <c r="E451" s="77" t="s">
        <v>1494</v>
      </c>
      <c r="F451" s="78">
        <f>IF(COUNTIF(E$3:E451,E451)=1,MAX(F$2:F450)+1,VLOOKUP(E451,E$2:G450,2,0))</f>
        <v>13103</v>
      </c>
      <c r="G451" s="79">
        <v>4594.05</v>
      </c>
    </row>
    <row r="452" spans="1:7" x14ac:dyDescent="0.2">
      <c r="A452" s="77">
        <v>440</v>
      </c>
      <c r="B452" s="77" t="s">
        <v>620</v>
      </c>
      <c r="C452" s="77" t="s">
        <v>620</v>
      </c>
      <c r="D452" s="77" t="s">
        <v>2059</v>
      </c>
      <c r="E452" s="77" t="s">
        <v>2061</v>
      </c>
      <c r="F452" s="100"/>
      <c r="G452" s="79">
        <v>0</v>
      </c>
    </row>
    <row r="453" spans="1:7" x14ac:dyDescent="0.2">
      <c r="A453" s="77">
        <v>441</v>
      </c>
      <c r="B453" s="77" t="s">
        <v>621</v>
      </c>
      <c r="C453" s="77" t="s">
        <v>621</v>
      </c>
      <c r="D453" s="77" t="s">
        <v>1858</v>
      </c>
      <c r="E453" s="77" t="s">
        <v>1860</v>
      </c>
      <c r="F453" s="78">
        <f>IF(COUNTIF(E$3:E453,E453)=1,MAX(F$2:F452)+1,VLOOKUP(E453,E$2:G452,2,0))</f>
        <v>13319</v>
      </c>
      <c r="G453" s="79">
        <v>198.01000000000002</v>
      </c>
    </row>
    <row r="454" spans="1:7" x14ac:dyDescent="0.2">
      <c r="A454" s="77">
        <v>442</v>
      </c>
      <c r="B454" s="77" t="s">
        <v>621</v>
      </c>
      <c r="C454" s="77" t="s">
        <v>266</v>
      </c>
      <c r="D454" s="77" t="s">
        <v>1858</v>
      </c>
      <c r="E454" s="77" t="s">
        <v>1860</v>
      </c>
      <c r="F454" s="78">
        <f>IF(COUNTIF(E$3:E454,E454)=1,MAX(F$2:F453)+1,VLOOKUP(E454,E$2:G453,2,0))</f>
        <v>13319</v>
      </c>
      <c r="G454" s="79">
        <v>310.69</v>
      </c>
    </row>
    <row r="455" spans="1:7" x14ac:dyDescent="0.2">
      <c r="A455" s="77">
        <v>443</v>
      </c>
      <c r="B455" s="77" t="s">
        <v>622</v>
      </c>
      <c r="C455" s="77" t="s">
        <v>622</v>
      </c>
      <c r="D455" s="77" t="s">
        <v>1513</v>
      </c>
      <c r="E455" s="77" t="s">
        <v>1515</v>
      </c>
      <c r="F455" s="78">
        <f>IF(COUNTIF(E$3:E455,E455)=1,MAX(F$2:F454)+1,VLOOKUP(E455,E$2:G454,2,0))</f>
        <v>13320</v>
      </c>
      <c r="G455" s="79">
        <v>3.69</v>
      </c>
    </row>
    <row r="456" spans="1:7" x14ac:dyDescent="0.2">
      <c r="A456" s="77">
        <v>444</v>
      </c>
      <c r="B456" s="77" t="s">
        <v>622</v>
      </c>
      <c r="C456" s="77" t="s">
        <v>623</v>
      </c>
      <c r="D456" s="77" t="s">
        <v>1513</v>
      </c>
      <c r="E456" s="77" t="s">
        <v>1515</v>
      </c>
      <c r="F456" s="78">
        <f>IF(COUNTIF(E$3:E456,E456)=1,MAX(F$2:F455)+1,VLOOKUP(E456,E$2:G455,2,0))</f>
        <v>13320</v>
      </c>
      <c r="G456" s="79">
        <v>13.59</v>
      </c>
    </row>
    <row r="457" spans="1:7" ht="22.5" x14ac:dyDescent="0.2">
      <c r="A457" s="77">
        <v>445</v>
      </c>
      <c r="B457" s="77" t="s">
        <v>624</v>
      </c>
      <c r="C457" s="77" t="s">
        <v>624</v>
      </c>
      <c r="D457" s="77" t="s">
        <v>1516</v>
      </c>
      <c r="E457" s="77" t="s">
        <v>1518</v>
      </c>
      <c r="F457" s="78">
        <f>IF(COUNTIF(E$3:E457,E457)=1,MAX(F$2:F456)+1,VLOOKUP(E457,E$2:G456,2,0))</f>
        <v>13321</v>
      </c>
      <c r="G457" s="79">
        <v>755.03</v>
      </c>
    </row>
    <row r="458" spans="1:7" ht="22.5" x14ac:dyDescent="0.2">
      <c r="A458" s="77">
        <v>446</v>
      </c>
      <c r="B458" s="77" t="s">
        <v>624</v>
      </c>
      <c r="C458" s="77" t="s">
        <v>625</v>
      </c>
      <c r="D458" s="77" t="s">
        <v>1516</v>
      </c>
      <c r="E458" s="77" t="s">
        <v>1518</v>
      </c>
      <c r="F458" s="78">
        <f>IF(COUNTIF(E$3:E458,E458)=1,MAX(F$2:F457)+1,VLOOKUP(E458,E$2:G457,2,0))</f>
        <v>13321</v>
      </c>
      <c r="G458" s="79">
        <v>3440.28</v>
      </c>
    </row>
    <row r="459" spans="1:7" x14ac:dyDescent="0.2">
      <c r="A459" s="77">
        <v>447</v>
      </c>
      <c r="B459" s="77" t="s">
        <v>286</v>
      </c>
      <c r="C459" s="77" t="s">
        <v>286</v>
      </c>
      <c r="D459" s="77" t="s">
        <v>1519</v>
      </c>
      <c r="E459" s="77" t="s">
        <v>1521</v>
      </c>
      <c r="F459" s="78">
        <f>IF(COUNTIF(E$3:E459,E459)=1,MAX(F$2:F458)+1,VLOOKUP(E459,E$2:G458,2,0))</f>
        <v>13322</v>
      </c>
      <c r="G459" s="79">
        <v>20861.05</v>
      </c>
    </row>
    <row r="460" spans="1:7" x14ac:dyDescent="0.2">
      <c r="A460" s="77">
        <v>448</v>
      </c>
      <c r="B460" s="77" t="s">
        <v>287</v>
      </c>
      <c r="C460" s="77" t="s">
        <v>287</v>
      </c>
      <c r="D460" s="77" t="s">
        <v>1522</v>
      </c>
      <c r="E460" s="77" t="s">
        <v>1524</v>
      </c>
      <c r="F460" s="78">
        <f>IF(COUNTIF(E$3:E460,E460)=1,MAX(F$2:F459)+1,VLOOKUP(E460,E$2:G459,2,0))</f>
        <v>13323</v>
      </c>
      <c r="G460" s="79">
        <v>2912.3700000000003</v>
      </c>
    </row>
    <row r="461" spans="1:7" x14ac:dyDescent="0.2">
      <c r="A461" s="77">
        <v>449</v>
      </c>
      <c r="B461" s="77" t="s">
        <v>288</v>
      </c>
      <c r="C461" s="77" t="s">
        <v>288</v>
      </c>
      <c r="D461" s="77" t="s">
        <v>1816</v>
      </c>
      <c r="E461" s="77" t="s">
        <v>1818</v>
      </c>
      <c r="F461" s="78">
        <f>IF(COUNTIF(E$3:E461,E461)=1,MAX(F$2:F460)+1,VLOOKUP(E461,E$2:G460,2,0))</f>
        <v>13324</v>
      </c>
      <c r="G461" s="79">
        <v>17984.09</v>
      </c>
    </row>
    <row r="462" spans="1:7" x14ac:dyDescent="0.2">
      <c r="A462" s="77">
        <v>450</v>
      </c>
      <c r="B462" s="77" t="s">
        <v>626</v>
      </c>
      <c r="C462" s="77" t="s">
        <v>626</v>
      </c>
      <c r="D462" s="77" t="s">
        <v>1525</v>
      </c>
      <c r="E462" s="77" t="s">
        <v>1527</v>
      </c>
      <c r="F462" s="78">
        <f>IF(COUNTIF(E$3:E462,E462)=1,MAX(F$2:F461)+1,VLOOKUP(E462,E$2:G461,2,0))</f>
        <v>13325</v>
      </c>
      <c r="G462" s="79">
        <v>1.1200000000000001</v>
      </c>
    </row>
    <row r="463" spans="1:7" x14ac:dyDescent="0.2">
      <c r="A463" s="77">
        <v>451</v>
      </c>
      <c r="B463" s="77" t="s">
        <v>627</v>
      </c>
      <c r="C463" s="77" t="s">
        <v>627</v>
      </c>
      <c r="D463" s="77" t="s">
        <v>1530</v>
      </c>
      <c r="E463" s="77" t="s">
        <v>1532</v>
      </c>
      <c r="F463" s="100"/>
      <c r="G463" s="79">
        <v>0</v>
      </c>
    </row>
    <row r="464" spans="1:7" x14ac:dyDescent="0.2">
      <c r="A464" s="77">
        <v>452</v>
      </c>
      <c r="B464" s="77" t="s">
        <v>626</v>
      </c>
      <c r="C464" s="77" t="s">
        <v>628</v>
      </c>
      <c r="D464" s="77" t="s">
        <v>1525</v>
      </c>
      <c r="E464" s="77" t="s">
        <v>1527</v>
      </c>
      <c r="F464" s="78">
        <f>IF(COUNTIF(E$3:E464,E464)=1,MAX(F$2:F463)+1,VLOOKUP(E464,E$2:G463,2,0))</f>
        <v>13325</v>
      </c>
      <c r="G464" s="79">
        <v>1.49</v>
      </c>
    </row>
    <row r="465" spans="1:7" x14ac:dyDescent="0.2">
      <c r="A465" s="77">
        <v>453</v>
      </c>
      <c r="B465" s="77" t="s">
        <v>626</v>
      </c>
      <c r="C465" s="77" t="s">
        <v>629</v>
      </c>
      <c r="D465" s="77" t="s">
        <v>1525</v>
      </c>
      <c r="E465" s="77" t="s">
        <v>1527</v>
      </c>
      <c r="F465" s="78">
        <f>IF(COUNTIF(E$3:E465,E465)=1,MAX(F$2:F464)+1,VLOOKUP(E465,E$2:G464,2,0))</f>
        <v>13325</v>
      </c>
      <c r="G465" s="79">
        <v>2.2299999999999995</v>
      </c>
    </row>
    <row r="466" spans="1:7" x14ac:dyDescent="0.2">
      <c r="A466" s="77">
        <v>454</v>
      </c>
      <c r="B466" s="77" t="s">
        <v>626</v>
      </c>
      <c r="C466" s="77" t="s">
        <v>630</v>
      </c>
      <c r="D466" s="77" t="s">
        <v>1525</v>
      </c>
      <c r="E466" s="77" t="s">
        <v>1527</v>
      </c>
      <c r="F466" s="78">
        <f>IF(COUNTIF(E$3:E466,E466)=1,MAX(F$2:F465)+1,VLOOKUP(E466,E$2:G465,2,0))</f>
        <v>13325</v>
      </c>
      <c r="G466" s="79">
        <v>54.29</v>
      </c>
    </row>
    <row r="467" spans="1:7" x14ac:dyDescent="0.2">
      <c r="A467" s="77">
        <v>455</v>
      </c>
      <c r="B467" s="77" t="s">
        <v>289</v>
      </c>
      <c r="C467" s="77" t="s">
        <v>289</v>
      </c>
      <c r="D467" s="77" t="s">
        <v>2173</v>
      </c>
      <c r="E467" s="77" t="s">
        <v>2175</v>
      </c>
      <c r="F467" s="78">
        <f>IF(COUNTIF(E$3:E467,E467)=1,MAX(F$2:F466)+1,VLOOKUP(E467,E$2:G466,2,0))</f>
        <v>13326</v>
      </c>
      <c r="G467" s="79">
        <v>5460.25</v>
      </c>
    </row>
    <row r="468" spans="1:7" x14ac:dyDescent="0.2">
      <c r="A468" s="77">
        <v>456</v>
      </c>
      <c r="B468" s="77" t="s">
        <v>441</v>
      </c>
      <c r="C468" s="77" t="s">
        <v>631</v>
      </c>
      <c r="D468" s="77" t="s">
        <v>1600</v>
      </c>
      <c r="E468" s="77" t="s">
        <v>1602</v>
      </c>
      <c r="F468" s="78">
        <f>IF(COUNTIF(E$3:E468,E468)=1,MAX(F$2:F467)+1,VLOOKUP(E468,E$2:G467,2,0))</f>
        <v>13132</v>
      </c>
      <c r="G468" s="79">
        <v>29.08</v>
      </c>
    </row>
    <row r="469" spans="1:7" x14ac:dyDescent="0.2">
      <c r="A469" s="77">
        <v>457</v>
      </c>
      <c r="B469" s="77" t="s">
        <v>290</v>
      </c>
      <c r="C469" s="77" t="s">
        <v>290</v>
      </c>
      <c r="D469" s="77" t="s">
        <v>1534</v>
      </c>
      <c r="E469" s="77" t="s">
        <v>1536</v>
      </c>
      <c r="F469" s="78">
        <f>IF(COUNTIF(E$3:E469,E469)=1,MAX(F$2:F468)+1,VLOOKUP(E469,E$2:G468,2,0))</f>
        <v>13327</v>
      </c>
      <c r="G469" s="79">
        <v>3441.1099999999997</v>
      </c>
    </row>
    <row r="470" spans="1:7" x14ac:dyDescent="0.2">
      <c r="A470" s="77">
        <v>458</v>
      </c>
      <c r="B470" s="77" t="s">
        <v>318</v>
      </c>
      <c r="C470" s="77" t="s">
        <v>318</v>
      </c>
      <c r="D470" s="77" t="s">
        <v>1537</v>
      </c>
      <c r="E470" s="77" t="s">
        <v>1539</v>
      </c>
      <c r="F470" s="78">
        <f>IF(COUNTIF(E$3:E470,E470)=1,MAX(F$2:F469)+1,VLOOKUP(E470,E$2:G469,2,0))</f>
        <v>13328</v>
      </c>
      <c r="G470" s="79">
        <v>1.1199999999999999</v>
      </c>
    </row>
    <row r="471" spans="1:7" x14ac:dyDescent="0.2">
      <c r="A471" s="77">
        <v>459</v>
      </c>
      <c r="B471" s="77" t="s">
        <v>318</v>
      </c>
      <c r="C471" s="77" t="s">
        <v>319</v>
      </c>
      <c r="D471" s="77" t="s">
        <v>1537</v>
      </c>
      <c r="E471" s="77" t="s">
        <v>1539</v>
      </c>
      <c r="F471" s="78">
        <f>IF(COUNTIF(E$3:E471,E471)=1,MAX(F$2:F470)+1,VLOOKUP(E471,E$2:G470,2,0))</f>
        <v>13328</v>
      </c>
      <c r="G471" s="79">
        <v>1.3499999999999999</v>
      </c>
    </row>
    <row r="472" spans="1:7" x14ac:dyDescent="0.2">
      <c r="A472" s="77">
        <v>460</v>
      </c>
      <c r="B472" s="77" t="s">
        <v>318</v>
      </c>
      <c r="C472" s="77" t="s">
        <v>320</v>
      </c>
      <c r="D472" s="77" t="s">
        <v>1537</v>
      </c>
      <c r="E472" s="77" t="s">
        <v>1539</v>
      </c>
      <c r="F472" s="78">
        <f>IF(COUNTIF(E$3:E472,E472)=1,MAX(F$2:F471)+1,VLOOKUP(E472,E$2:G471,2,0))</f>
        <v>13328</v>
      </c>
      <c r="G472" s="79">
        <v>99.13000000000001</v>
      </c>
    </row>
    <row r="473" spans="1:7" x14ac:dyDescent="0.2">
      <c r="A473" s="77">
        <v>461</v>
      </c>
      <c r="B473" s="77" t="s">
        <v>318</v>
      </c>
      <c r="C473" s="77" t="s">
        <v>321</v>
      </c>
      <c r="D473" s="77" t="s">
        <v>1537</v>
      </c>
      <c r="E473" s="77" t="s">
        <v>1539</v>
      </c>
      <c r="F473" s="78">
        <f>IF(COUNTIF(E$3:E473,E473)=1,MAX(F$2:F472)+1,VLOOKUP(E473,E$2:G472,2,0))</f>
        <v>13328</v>
      </c>
      <c r="G473" s="79">
        <v>109.72</v>
      </c>
    </row>
    <row r="474" spans="1:7" x14ac:dyDescent="0.2">
      <c r="A474" s="77">
        <v>462</v>
      </c>
      <c r="B474" s="77" t="s">
        <v>322</v>
      </c>
      <c r="C474" s="77" t="s">
        <v>322</v>
      </c>
      <c r="D474" s="77" t="s">
        <v>1540</v>
      </c>
      <c r="E474" s="77" t="s">
        <v>1542</v>
      </c>
      <c r="F474" s="78">
        <f>IF(COUNTIF(E$3:E474,E474)=1,MAX(F$2:F473)+1,VLOOKUP(E474,E$2:G473,2,0))</f>
        <v>13329</v>
      </c>
      <c r="G474" s="79">
        <v>3.5500000000000003</v>
      </c>
    </row>
    <row r="475" spans="1:7" x14ac:dyDescent="0.2">
      <c r="A475" s="77">
        <v>463</v>
      </c>
      <c r="B475" s="77" t="s">
        <v>322</v>
      </c>
      <c r="C475" s="77" t="s">
        <v>323</v>
      </c>
      <c r="D475" s="77" t="s">
        <v>1540</v>
      </c>
      <c r="E475" s="77" t="s">
        <v>1542</v>
      </c>
      <c r="F475" s="78">
        <f>IF(COUNTIF(E$3:E475,E475)=1,MAX(F$2:F474)+1,VLOOKUP(E475,E$2:G474,2,0))</f>
        <v>13329</v>
      </c>
      <c r="G475" s="79">
        <v>154.47</v>
      </c>
    </row>
    <row r="476" spans="1:7" x14ac:dyDescent="0.2">
      <c r="A476" s="77">
        <v>464</v>
      </c>
      <c r="B476" s="77" t="s">
        <v>441</v>
      </c>
      <c r="C476" s="77" t="s">
        <v>349</v>
      </c>
      <c r="D476" s="77" t="s">
        <v>1600</v>
      </c>
      <c r="E476" s="77" t="s">
        <v>1602</v>
      </c>
      <c r="F476" s="78">
        <f>IF(COUNTIF(E$3:E476,E476)=1,MAX(F$2:F475)+1,VLOOKUP(E476,E$2:G475,2,0))</f>
        <v>13132</v>
      </c>
      <c r="G476" s="79">
        <v>1888.54</v>
      </c>
    </row>
    <row r="477" spans="1:7" x14ac:dyDescent="0.2">
      <c r="A477" s="77">
        <v>465</v>
      </c>
      <c r="B477" s="77" t="s">
        <v>313</v>
      </c>
      <c r="C477" s="77" t="s">
        <v>313</v>
      </c>
      <c r="D477" s="77" t="s">
        <v>1543</v>
      </c>
      <c r="E477" s="77" t="s">
        <v>1545</v>
      </c>
      <c r="F477" s="78">
        <f>IF(COUNTIF(E$3:E477,E477)=1,MAX(F$2:F476)+1,VLOOKUP(E477,E$2:G476,2,0))</f>
        <v>13330</v>
      </c>
      <c r="G477" s="79">
        <v>3725.44</v>
      </c>
    </row>
    <row r="478" spans="1:7" x14ac:dyDescent="0.2">
      <c r="A478" s="77">
        <v>466</v>
      </c>
      <c r="B478" s="77" t="s">
        <v>314</v>
      </c>
      <c r="C478" s="77" t="s">
        <v>314</v>
      </c>
      <c r="D478" s="77" t="s">
        <v>1546</v>
      </c>
      <c r="E478" s="77" t="s">
        <v>1548</v>
      </c>
      <c r="F478" s="78">
        <f>IF(COUNTIF(E$3:E478,E478)=1,MAX(F$2:F477)+1,VLOOKUP(E478,E$2:G477,2,0))</f>
        <v>13331</v>
      </c>
      <c r="G478" s="79">
        <v>7640.42</v>
      </c>
    </row>
    <row r="479" spans="1:7" x14ac:dyDescent="0.2">
      <c r="A479" s="77">
        <v>467</v>
      </c>
      <c r="B479" s="77" t="s">
        <v>632</v>
      </c>
      <c r="C479" s="77" t="s">
        <v>632</v>
      </c>
      <c r="D479" s="77" t="s">
        <v>1549</v>
      </c>
      <c r="E479" s="77" t="s">
        <v>1551</v>
      </c>
      <c r="F479" s="78">
        <f>IF(COUNTIF(E$3:E479,E479)=1,MAX(F$2:F478)+1,VLOOKUP(E479,E$2:G478,2,0))</f>
        <v>13332</v>
      </c>
      <c r="G479" s="79">
        <v>2627.74</v>
      </c>
    </row>
    <row r="480" spans="1:7" x14ac:dyDescent="0.2">
      <c r="A480" s="77">
        <v>468</v>
      </c>
      <c r="B480" s="77" t="s">
        <v>632</v>
      </c>
      <c r="C480" s="77" t="s">
        <v>315</v>
      </c>
      <c r="D480" s="77" t="s">
        <v>1549</v>
      </c>
      <c r="E480" s="77" t="s">
        <v>1551</v>
      </c>
      <c r="F480" s="78">
        <f>IF(COUNTIF(E$3:E480,E480)=1,MAX(F$2:F479)+1,VLOOKUP(E480,E$2:G479,2,0))</f>
        <v>13332</v>
      </c>
      <c r="G480" s="79">
        <v>210.23000000000002</v>
      </c>
    </row>
    <row r="481" spans="1:7" x14ac:dyDescent="0.2">
      <c r="A481" s="77">
        <v>469</v>
      </c>
      <c r="B481" s="77" t="s">
        <v>316</v>
      </c>
      <c r="C481" s="77" t="s">
        <v>316</v>
      </c>
      <c r="D481" s="77" t="s">
        <v>1555</v>
      </c>
      <c r="E481" s="77" t="s">
        <v>1557</v>
      </c>
      <c r="F481" s="78">
        <f>IF(COUNTIF(E$3:E481,E481)=1,MAX(F$2:F480)+1,VLOOKUP(E481,E$2:G480,2,0))</f>
        <v>13333</v>
      </c>
      <c r="G481" s="79"/>
    </row>
    <row r="482" spans="1:7" x14ac:dyDescent="0.2">
      <c r="A482" s="77">
        <v>469</v>
      </c>
      <c r="B482" s="77" t="s">
        <v>316</v>
      </c>
      <c r="C482" s="77" t="s">
        <v>317</v>
      </c>
      <c r="D482" s="77" t="s">
        <v>1555</v>
      </c>
      <c r="E482" s="77" t="s">
        <v>1557</v>
      </c>
      <c r="F482" s="78">
        <f>IF(COUNTIF(E$3:E482,E482)=1,MAX(F$2:F481)+1,VLOOKUP(E482,E$2:G481,2,0))</f>
        <v>13333</v>
      </c>
      <c r="G482" s="79">
        <v>503.03</v>
      </c>
    </row>
    <row r="483" spans="1:7" x14ac:dyDescent="0.2">
      <c r="A483" s="77">
        <v>470</v>
      </c>
      <c r="B483" s="77" t="s">
        <v>633</v>
      </c>
      <c r="C483" s="77" t="s">
        <v>633</v>
      </c>
      <c r="D483" s="77" t="s">
        <v>1552</v>
      </c>
      <c r="E483" s="77" t="s">
        <v>1554</v>
      </c>
      <c r="F483" s="78">
        <f>IF(COUNTIF(E$3:E483,E483)=1,MAX(F$2:F482)+1,VLOOKUP(E483,E$2:G482,2,0))</f>
        <v>13334</v>
      </c>
      <c r="G483" s="79"/>
    </row>
    <row r="484" spans="1:7" x14ac:dyDescent="0.2">
      <c r="A484" s="77">
        <v>470</v>
      </c>
      <c r="B484" s="77" t="s">
        <v>633</v>
      </c>
      <c r="C484" s="77" t="s">
        <v>634</v>
      </c>
      <c r="D484" s="77" t="s">
        <v>1552</v>
      </c>
      <c r="E484" s="77" t="s">
        <v>1554</v>
      </c>
      <c r="F484" s="78">
        <f>IF(COUNTIF(E$3:E484,E484)=1,MAX(F$2:F483)+1,VLOOKUP(E484,E$2:G483,2,0))</f>
        <v>13334</v>
      </c>
      <c r="G484" s="79">
        <v>659.27</v>
      </c>
    </row>
    <row r="485" spans="1:7" x14ac:dyDescent="0.2">
      <c r="A485" s="77">
        <v>471</v>
      </c>
      <c r="B485" s="77" t="s">
        <v>635</v>
      </c>
      <c r="C485" s="77" t="s">
        <v>635</v>
      </c>
      <c r="D485" s="77" t="s">
        <v>1558</v>
      </c>
      <c r="E485" s="77" t="s">
        <v>1560</v>
      </c>
      <c r="F485" s="78">
        <f>IF(COUNTIF(E$3:E485,E485)=1,MAX(F$2:F484)+1,VLOOKUP(E485,E$2:G484,2,0))</f>
        <v>13335</v>
      </c>
      <c r="G485" s="79">
        <v>1.8499999999999999</v>
      </c>
    </row>
    <row r="486" spans="1:7" x14ac:dyDescent="0.2">
      <c r="A486" s="77">
        <v>472</v>
      </c>
      <c r="B486" s="77" t="s">
        <v>636</v>
      </c>
      <c r="C486" s="77" t="s">
        <v>636</v>
      </c>
      <c r="D486" s="77" t="s">
        <v>1561</v>
      </c>
      <c r="E486" s="77" t="s">
        <v>1563</v>
      </c>
      <c r="F486" s="78">
        <f>IF(COUNTIF(E$3:E486,E486)=1,MAX(F$2:F485)+1,VLOOKUP(E486,E$2:G485,2,0))</f>
        <v>13336</v>
      </c>
      <c r="G486" s="79">
        <v>4415.53</v>
      </c>
    </row>
    <row r="487" spans="1:7" x14ac:dyDescent="0.2">
      <c r="A487" s="77">
        <v>473</v>
      </c>
      <c r="B487" s="77" t="s">
        <v>636</v>
      </c>
      <c r="C487" s="77" t="s">
        <v>637</v>
      </c>
      <c r="D487" s="77" t="s">
        <v>1561</v>
      </c>
      <c r="E487" s="77" t="s">
        <v>1563</v>
      </c>
      <c r="F487" s="78">
        <f>IF(COUNTIF(E$3:E487,E487)=1,MAX(F$2:F486)+1,VLOOKUP(E487,E$2:G486,2,0))</f>
        <v>13336</v>
      </c>
      <c r="G487" s="79">
        <v>72.289999999999992</v>
      </c>
    </row>
    <row r="488" spans="1:7" x14ac:dyDescent="0.2">
      <c r="A488" s="77">
        <v>474</v>
      </c>
      <c r="B488" s="77" t="s">
        <v>291</v>
      </c>
      <c r="C488" s="77" t="s">
        <v>291</v>
      </c>
      <c r="D488" s="77" t="s">
        <v>1566</v>
      </c>
      <c r="E488" s="77" t="s">
        <v>1568</v>
      </c>
      <c r="F488" s="78">
        <f>IF(COUNTIF(E$3:E488,E488)=1,MAX(F$2:F487)+1,VLOOKUP(E488,E$2:G487,2,0))</f>
        <v>13337</v>
      </c>
      <c r="G488" s="79">
        <v>255.04000000000002</v>
      </c>
    </row>
    <row r="489" spans="1:7" x14ac:dyDescent="0.2">
      <c r="A489" s="77">
        <v>475</v>
      </c>
      <c r="B489" s="77" t="s">
        <v>638</v>
      </c>
      <c r="C489" s="77" t="s">
        <v>638</v>
      </c>
      <c r="D489" s="77" t="s">
        <v>1870</v>
      </c>
      <c r="E489" s="77" t="s">
        <v>1872</v>
      </c>
      <c r="F489" s="78">
        <f>IF(COUNTIF(E$3:E489,E489)=1,MAX(F$2:F488)+1,VLOOKUP(E489,E$2:G488,2,0))</f>
        <v>13338</v>
      </c>
      <c r="G489" s="79">
        <v>48.59</v>
      </c>
    </row>
    <row r="490" spans="1:7" x14ac:dyDescent="0.2">
      <c r="A490" s="77">
        <v>476</v>
      </c>
      <c r="B490" s="77" t="s">
        <v>638</v>
      </c>
      <c r="C490" s="77" t="s">
        <v>328</v>
      </c>
      <c r="D490" s="77" t="s">
        <v>1870</v>
      </c>
      <c r="E490" s="77" t="s">
        <v>1872</v>
      </c>
      <c r="F490" s="78">
        <f>IF(COUNTIF(E$3:E490,E490)=1,MAX(F$2:F489)+1,VLOOKUP(E490,E$2:G489,2,0))</f>
        <v>13338</v>
      </c>
      <c r="G490" s="79">
        <v>800.1</v>
      </c>
    </row>
    <row r="491" spans="1:7" x14ac:dyDescent="0.2">
      <c r="A491" s="77">
        <v>477</v>
      </c>
      <c r="B491" s="77" t="s">
        <v>639</v>
      </c>
      <c r="C491" s="77" t="s">
        <v>639</v>
      </c>
      <c r="D491" s="77" t="s">
        <v>2070</v>
      </c>
      <c r="E491" s="77" t="s">
        <v>2072</v>
      </c>
      <c r="F491" s="78">
        <f>IF(COUNTIF(E$3:E491,E491)=1,MAX(F$2:F490)+1,VLOOKUP(E491,E$2:G490,2,0))</f>
        <v>13339</v>
      </c>
      <c r="G491" s="79">
        <v>79786.23</v>
      </c>
    </row>
    <row r="492" spans="1:7" x14ac:dyDescent="0.2">
      <c r="A492" s="77">
        <v>478</v>
      </c>
      <c r="B492" s="77" t="s">
        <v>639</v>
      </c>
      <c r="C492" s="77" t="s">
        <v>640</v>
      </c>
      <c r="D492" s="77" t="s">
        <v>2070</v>
      </c>
      <c r="E492" s="77" t="s">
        <v>2072</v>
      </c>
      <c r="F492" s="78">
        <f>IF(COUNTIF(E$3:E492,E492)=1,MAX(F$2:F491)+1,VLOOKUP(E492,E$2:G491,2,0))</f>
        <v>13339</v>
      </c>
      <c r="G492" s="79">
        <v>542.09</v>
      </c>
    </row>
    <row r="493" spans="1:7" x14ac:dyDescent="0.2">
      <c r="A493" s="77">
        <v>479</v>
      </c>
      <c r="B493" s="77" t="s">
        <v>641</v>
      </c>
      <c r="C493" s="77" t="s">
        <v>641</v>
      </c>
      <c r="D493" s="77" t="s">
        <v>2083</v>
      </c>
      <c r="E493" s="77" t="s">
        <v>2085</v>
      </c>
      <c r="F493" s="78">
        <f>IF(COUNTIF(E$3:E493,E493)=1,MAX(F$2:F492)+1,VLOOKUP(E493,E$2:G492,2,0))</f>
        <v>13340</v>
      </c>
      <c r="G493" s="79">
        <v>0</v>
      </c>
    </row>
    <row r="494" spans="1:7" x14ac:dyDescent="0.2">
      <c r="A494" s="77">
        <v>480</v>
      </c>
      <c r="B494" s="77" t="s">
        <v>641</v>
      </c>
      <c r="C494" s="77" t="s">
        <v>642</v>
      </c>
      <c r="D494" s="77" t="s">
        <v>2083</v>
      </c>
      <c r="E494" s="77" t="s">
        <v>2085</v>
      </c>
      <c r="F494" s="78">
        <f>IF(COUNTIF(E$3:E494,E494)=1,MAX(F$2:F493)+1,VLOOKUP(E494,E$2:G493,2,0))</f>
        <v>13340</v>
      </c>
      <c r="G494" s="79">
        <v>0.11</v>
      </c>
    </row>
    <row r="495" spans="1:7" x14ac:dyDescent="0.2">
      <c r="A495" s="77">
        <v>481</v>
      </c>
      <c r="B495" s="77" t="s">
        <v>352</v>
      </c>
      <c r="C495" s="77" t="s">
        <v>352</v>
      </c>
      <c r="D495" s="77" t="s">
        <v>1569</v>
      </c>
      <c r="E495" s="77" t="s">
        <v>1571</v>
      </c>
      <c r="F495" s="78">
        <f>IF(COUNTIF(E$3:E495,E495)=1,MAX(F$2:F494)+1,VLOOKUP(E495,E$2:G494,2,0))</f>
        <v>13341</v>
      </c>
      <c r="G495" s="79">
        <v>27.61</v>
      </c>
    </row>
    <row r="496" spans="1:7" x14ac:dyDescent="0.2">
      <c r="A496" s="77">
        <v>482</v>
      </c>
      <c r="B496" s="77" t="s">
        <v>352</v>
      </c>
      <c r="C496" s="77" t="s">
        <v>353</v>
      </c>
      <c r="D496" s="77" t="s">
        <v>1569</v>
      </c>
      <c r="E496" s="77" t="s">
        <v>1571</v>
      </c>
      <c r="F496" s="78">
        <f>IF(COUNTIF(E$3:E496,E496)=1,MAX(F$2:F495)+1,VLOOKUP(E496,E$2:G495,2,0))</f>
        <v>13341</v>
      </c>
      <c r="G496" s="79">
        <v>168.78</v>
      </c>
    </row>
    <row r="497" spans="1:7" x14ac:dyDescent="0.2">
      <c r="A497" s="77">
        <v>483</v>
      </c>
      <c r="B497" s="77" t="s">
        <v>329</v>
      </c>
      <c r="C497" s="77" t="s">
        <v>329</v>
      </c>
      <c r="D497" s="77" t="s">
        <v>1572</v>
      </c>
      <c r="E497" s="77" t="s">
        <v>1255</v>
      </c>
      <c r="F497" s="78">
        <f>IF(COUNTIF(E$3:E497,E497)=1,MAX(F$2:F496)+1,VLOOKUP(E497,E$2:G496,2,0))</f>
        <v>13241</v>
      </c>
      <c r="G497" s="79">
        <v>1.29</v>
      </c>
    </row>
    <row r="498" spans="1:7" x14ac:dyDescent="0.2">
      <c r="A498" s="77">
        <v>484</v>
      </c>
      <c r="B498" s="77" t="s">
        <v>643</v>
      </c>
      <c r="C498" s="77" t="s">
        <v>643</v>
      </c>
      <c r="D498" s="77" t="s">
        <v>1573</v>
      </c>
      <c r="E498" s="77" t="s">
        <v>1575</v>
      </c>
      <c r="F498" s="78">
        <f>IF(COUNTIF(E$3:E498,E498)=1,MAX(F$2:F497)+1,VLOOKUP(E498,E$2:G497,2,0))</f>
        <v>13342</v>
      </c>
      <c r="G498" s="79">
        <v>28758.23</v>
      </c>
    </row>
    <row r="499" spans="1:7" ht="22.5" x14ac:dyDescent="0.2">
      <c r="A499" s="77">
        <v>485</v>
      </c>
      <c r="B499" s="77" t="s">
        <v>324</v>
      </c>
      <c r="C499" s="77" t="s">
        <v>324</v>
      </c>
      <c r="D499" s="77" t="s">
        <v>1579</v>
      </c>
      <c r="E499" s="77" t="s">
        <v>1581</v>
      </c>
      <c r="F499" s="78">
        <f>IF(COUNTIF(E$3:E499,E499)=1,MAX(F$2:F498)+1,VLOOKUP(E499,E$2:G498,2,0))</f>
        <v>13343</v>
      </c>
      <c r="G499" s="79">
        <v>187211.47</v>
      </c>
    </row>
    <row r="500" spans="1:7" x14ac:dyDescent="0.2">
      <c r="A500" s="77">
        <v>486</v>
      </c>
      <c r="B500" s="77" t="s">
        <v>644</v>
      </c>
      <c r="C500" s="77" t="s">
        <v>332</v>
      </c>
      <c r="D500" s="77" t="s">
        <v>2073</v>
      </c>
      <c r="E500" s="77" t="s">
        <v>2075</v>
      </c>
      <c r="F500" s="78">
        <f>IF(COUNTIF(E$3:E500,E500)=1,MAX(F$2:F499)+1,VLOOKUP(E500,E$2:G499,2,0))</f>
        <v>13344</v>
      </c>
      <c r="G500" s="79">
        <v>91.08</v>
      </c>
    </row>
    <row r="501" spans="1:7" x14ac:dyDescent="0.2">
      <c r="A501" s="77">
        <v>487</v>
      </c>
      <c r="B501" s="77" t="s">
        <v>185</v>
      </c>
      <c r="C501" s="77" t="s">
        <v>185</v>
      </c>
      <c r="D501" s="77" t="s">
        <v>1982</v>
      </c>
      <c r="E501" s="77" t="s">
        <v>1984</v>
      </c>
      <c r="F501" s="78">
        <f>IF(COUNTIF(E$3:E501,E501)=1,MAX(F$2:F500)+1,VLOOKUP(E501,E$2:G500,2,0))</f>
        <v>13345</v>
      </c>
      <c r="G501" s="79">
        <v>971.95999999999992</v>
      </c>
    </row>
    <row r="502" spans="1:7" x14ac:dyDescent="0.2">
      <c r="A502" s="77">
        <v>488</v>
      </c>
      <c r="B502" s="77" t="s">
        <v>185</v>
      </c>
      <c r="C502" s="77" t="s">
        <v>186</v>
      </c>
      <c r="D502" s="77" t="s">
        <v>1982</v>
      </c>
      <c r="E502" s="77" t="s">
        <v>1984</v>
      </c>
      <c r="F502" s="78">
        <f>IF(COUNTIF(E$3:E502,E502)=1,MAX(F$2:F501)+1,VLOOKUP(E502,E$2:G501,2,0))</f>
        <v>13345</v>
      </c>
      <c r="G502" s="79">
        <v>16.52</v>
      </c>
    </row>
    <row r="503" spans="1:7" x14ac:dyDescent="0.2">
      <c r="A503" s="77">
        <v>489</v>
      </c>
      <c r="B503" s="77" t="s">
        <v>123</v>
      </c>
      <c r="C503" s="77" t="s">
        <v>123</v>
      </c>
      <c r="D503" s="77" t="s">
        <v>1585</v>
      </c>
      <c r="E503" s="77" t="s">
        <v>1587</v>
      </c>
      <c r="F503" s="78">
        <f>IF(COUNTIF(E$3:E503,E503)=1,MAX(F$2:F502)+1,VLOOKUP(E503,E$2:G502,2,0))</f>
        <v>13346</v>
      </c>
      <c r="G503" s="79">
        <v>3643.66</v>
      </c>
    </row>
    <row r="504" spans="1:7" x14ac:dyDescent="0.2">
      <c r="A504" s="77">
        <v>490</v>
      </c>
      <c r="B504" s="77" t="s">
        <v>123</v>
      </c>
      <c r="C504" s="77" t="s">
        <v>124</v>
      </c>
      <c r="D504" s="77" t="s">
        <v>1585</v>
      </c>
      <c r="E504" s="77" t="s">
        <v>1587</v>
      </c>
      <c r="F504" s="78">
        <f>IF(COUNTIF(E$3:E504,E504)=1,MAX(F$2:F503)+1,VLOOKUP(E504,E$2:G503,2,0))</f>
        <v>13346</v>
      </c>
      <c r="G504" s="79">
        <v>116.49000000000001</v>
      </c>
    </row>
    <row r="505" spans="1:7" x14ac:dyDescent="0.2">
      <c r="A505" s="77">
        <v>491</v>
      </c>
      <c r="B505" s="77" t="s">
        <v>645</v>
      </c>
      <c r="C505" s="77" t="s">
        <v>645</v>
      </c>
      <c r="D505" s="77" t="s">
        <v>1588</v>
      </c>
      <c r="E505" s="77" t="s">
        <v>1590</v>
      </c>
      <c r="F505" s="78">
        <f>IF(COUNTIF(E$3:E505,E505)=1,MAX(F$2:F504)+1,VLOOKUP(E505,E$2:G504,2,0))</f>
        <v>13347</v>
      </c>
      <c r="G505" s="79">
        <v>12.669999999999998</v>
      </c>
    </row>
    <row r="506" spans="1:7" x14ac:dyDescent="0.2">
      <c r="A506" s="77">
        <v>492</v>
      </c>
      <c r="B506" s="77" t="s">
        <v>645</v>
      </c>
      <c r="C506" s="77" t="s">
        <v>646</v>
      </c>
      <c r="D506" s="77" t="s">
        <v>1588</v>
      </c>
      <c r="E506" s="77" t="s">
        <v>1590</v>
      </c>
      <c r="F506" s="78">
        <f>IF(COUNTIF(E$3:E506,E506)=1,MAX(F$2:F505)+1,VLOOKUP(E506,E$2:G505,2,0))</f>
        <v>13347</v>
      </c>
      <c r="G506" s="79">
        <v>1045.8399999999999</v>
      </c>
    </row>
    <row r="507" spans="1:7" ht="22.5" x14ac:dyDescent="0.2">
      <c r="A507" s="77">
        <v>493</v>
      </c>
      <c r="B507" s="77" t="s">
        <v>647</v>
      </c>
      <c r="C507" s="77" t="s">
        <v>647</v>
      </c>
      <c r="D507" s="77" t="s">
        <v>1591</v>
      </c>
      <c r="E507" s="77" t="s">
        <v>1592</v>
      </c>
      <c r="F507" s="78">
        <f>IF(COUNTIF(E$3:E507,E507)=1,MAX(F$2:F506)+1,VLOOKUP(E507,E$2:G506,2,0))</f>
        <v>13348</v>
      </c>
      <c r="G507" s="79">
        <v>63.04</v>
      </c>
    </row>
    <row r="508" spans="1:7" x14ac:dyDescent="0.2">
      <c r="A508" s="77">
        <v>494</v>
      </c>
      <c r="B508" s="77" t="s">
        <v>457</v>
      </c>
      <c r="C508" s="77" t="s">
        <v>457</v>
      </c>
      <c r="D508" s="77" t="s">
        <v>1594</v>
      </c>
      <c r="E508" s="77" t="s">
        <v>1596</v>
      </c>
      <c r="F508" s="78">
        <f>IF(COUNTIF(E$3:E508,E508)=1,MAX(F$2:F507)+1,VLOOKUP(E508,E$2:G507,2,0))</f>
        <v>13149</v>
      </c>
      <c r="G508" s="79">
        <v>164043.18</v>
      </c>
    </row>
    <row r="509" spans="1:7" x14ac:dyDescent="0.2">
      <c r="A509" s="77">
        <v>495</v>
      </c>
      <c r="B509" s="77" t="s">
        <v>211</v>
      </c>
      <c r="C509" s="77" t="s">
        <v>211</v>
      </c>
      <c r="D509" s="77" t="s">
        <v>1597</v>
      </c>
      <c r="E509" s="77" t="s">
        <v>1599</v>
      </c>
      <c r="F509" s="78">
        <f>IF(COUNTIF(E$3:E509,E509)=1,MAX(F$2:F508)+1,VLOOKUP(E509,E$2:G508,2,0))</f>
        <v>13083</v>
      </c>
      <c r="G509" s="79">
        <v>74338.34</v>
      </c>
    </row>
    <row r="510" spans="1:7" x14ac:dyDescent="0.2">
      <c r="A510" s="77">
        <v>496</v>
      </c>
      <c r="B510" s="77" t="s">
        <v>211</v>
      </c>
      <c r="C510" s="77" t="s">
        <v>213</v>
      </c>
      <c r="D510" s="77" t="s">
        <v>1597</v>
      </c>
      <c r="E510" s="77" t="s">
        <v>1599</v>
      </c>
      <c r="F510" s="78">
        <f>IF(COUNTIF(E$3:E510,E510)=1,MAX(F$2:F509)+1,VLOOKUP(E510,E$2:G509,2,0))</f>
        <v>13083</v>
      </c>
      <c r="G510" s="79">
        <v>896.95</v>
      </c>
    </row>
    <row r="511" spans="1:7" x14ac:dyDescent="0.2">
      <c r="A511" s="77">
        <v>497</v>
      </c>
      <c r="B511" s="77" t="s">
        <v>215</v>
      </c>
      <c r="C511" s="77" t="s">
        <v>215</v>
      </c>
      <c r="D511" s="77" t="s">
        <v>1597</v>
      </c>
      <c r="E511" s="77" t="s">
        <v>1599</v>
      </c>
      <c r="F511" s="78">
        <f>IF(COUNTIF(E$3:E511,E511)=1,MAX(F$2:F510)+1,VLOOKUP(E511,E$2:G510,2,0))</f>
        <v>13083</v>
      </c>
      <c r="G511" s="79">
        <v>34778.53</v>
      </c>
    </row>
    <row r="512" spans="1:7" x14ac:dyDescent="0.2">
      <c r="A512" s="77">
        <v>498</v>
      </c>
      <c r="B512" s="77" t="s">
        <v>215</v>
      </c>
      <c r="C512" s="77" t="s">
        <v>216</v>
      </c>
      <c r="D512" s="77" t="s">
        <v>1597</v>
      </c>
      <c r="E512" s="77" t="s">
        <v>1599</v>
      </c>
      <c r="F512" s="78">
        <f>IF(COUNTIF(E$3:E512,E512)=1,MAX(F$2:F511)+1,VLOOKUP(E512,E$2:G511,2,0))</f>
        <v>13083</v>
      </c>
      <c r="G512" s="79">
        <v>14941.08</v>
      </c>
    </row>
    <row r="513" spans="1:7" x14ac:dyDescent="0.2">
      <c r="A513" s="77">
        <v>499</v>
      </c>
      <c r="B513" s="77" t="s">
        <v>211</v>
      </c>
      <c r="C513" s="77" t="s">
        <v>214</v>
      </c>
      <c r="D513" s="77" t="s">
        <v>1597</v>
      </c>
      <c r="E513" s="77" t="s">
        <v>1599</v>
      </c>
      <c r="F513" s="78">
        <f>IF(COUNTIF(E$3:E513,E513)=1,MAX(F$2:F512)+1,VLOOKUP(E513,E$2:G512,2,0))</f>
        <v>13083</v>
      </c>
      <c r="G513" s="79">
        <v>424.45</v>
      </c>
    </row>
    <row r="514" spans="1:7" x14ac:dyDescent="0.2">
      <c r="A514" s="77">
        <v>500</v>
      </c>
      <c r="B514" s="77" t="s">
        <v>648</v>
      </c>
      <c r="C514" s="77" t="s">
        <v>648</v>
      </c>
      <c r="D514" s="77" t="s">
        <v>2067</v>
      </c>
      <c r="E514" s="77" t="s">
        <v>2069</v>
      </c>
      <c r="F514" s="78">
        <f>IF(COUNTIF(E$3:E514,E514)=1,MAX(F$2:F513)+1,VLOOKUP(E514,E$2:G513,2,0))</f>
        <v>13349</v>
      </c>
      <c r="G514" s="79">
        <v>4772.1400000000003</v>
      </c>
    </row>
    <row r="515" spans="1:7" x14ac:dyDescent="0.2">
      <c r="A515" s="77">
        <v>501</v>
      </c>
      <c r="B515" s="77" t="s">
        <v>648</v>
      </c>
      <c r="C515" s="77" t="s">
        <v>220</v>
      </c>
      <c r="D515" s="77" t="s">
        <v>2067</v>
      </c>
      <c r="E515" s="77" t="s">
        <v>2069</v>
      </c>
      <c r="F515" s="78">
        <f>IF(COUNTIF(E$3:E515,E515)=1,MAX(F$2:F514)+1,VLOOKUP(E515,E$2:G514,2,0))</f>
        <v>13349</v>
      </c>
      <c r="G515" s="79">
        <v>1382.1499999999999</v>
      </c>
    </row>
    <row r="516" spans="1:7" x14ac:dyDescent="0.2">
      <c r="A516" s="77">
        <v>502</v>
      </c>
      <c r="B516" s="77" t="s">
        <v>441</v>
      </c>
      <c r="C516" s="77" t="s">
        <v>441</v>
      </c>
      <c r="D516" s="77" t="s">
        <v>1600</v>
      </c>
      <c r="E516" s="77" t="s">
        <v>1602</v>
      </c>
      <c r="F516" s="78">
        <f>IF(COUNTIF(E$3:E516,E516)=1,MAX(F$2:F515)+1,VLOOKUP(E516,E$2:G515,2,0))</f>
        <v>13132</v>
      </c>
      <c r="G516" s="79">
        <v>324758.14999999997</v>
      </c>
    </row>
    <row r="517" spans="1:7" x14ac:dyDescent="0.2">
      <c r="A517" s="77">
        <v>503</v>
      </c>
      <c r="B517" s="77" t="s">
        <v>441</v>
      </c>
      <c r="C517" s="77" t="s">
        <v>350</v>
      </c>
      <c r="D517" s="77" t="s">
        <v>1600</v>
      </c>
      <c r="E517" s="77" t="s">
        <v>1602</v>
      </c>
      <c r="F517" s="78">
        <f>IF(COUNTIF(E$3:E517,E517)=1,MAX(F$2:F516)+1,VLOOKUP(E517,E$2:G516,2,0))</f>
        <v>13132</v>
      </c>
      <c r="G517" s="79">
        <v>1142.99</v>
      </c>
    </row>
    <row r="518" spans="1:7" x14ac:dyDescent="0.2">
      <c r="A518" s="77">
        <v>504</v>
      </c>
      <c r="B518" s="77" t="s">
        <v>441</v>
      </c>
      <c r="C518" s="77" t="s">
        <v>351</v>
      </c>
      <c r="D518" s="77" t="s">
        <v>1600</v>
      </c>
      <c r="E518" s="77" t="s">
        <v>1602</v>
      </c>
      <c r="F518" s="78">
        <f>IF(COUNTIF(E$3:E518,E518)=1,MAX(F$2:F517)+1,VLOOKUP(E518,E$2:G517,2,0))</f>
        <v>13132</v>
      </c>
      <c r="G518" s="79">
        <v>871.17</v>
      </c>
    </row>
    <row r="519" spans="1:7" x14ac:dyDescent="0.2">
      <c r="A519" s="77">
        <v>505</v>
      </c>
      <c r="B519" s="77" t="s">
        <v>333</v>
      </c>
      <c r="C519" s="77" t="s">
        <v>333</v>
      </c>
      <c r="D519" s="77" t="s">
        <v>1613</v>
      </c>
      <c r="E519" s="77" t="s">
        <v>1615</v>
      </c>
      <c r="F519" s="78">
        <f>IF(COUNTIF(E$3:E519,E519)=1,MAX(F$2:F518)+1,VLOOKUP(E519,E$2:G518,2,0))</f>
        <v>13350</v>
      </c>
      <c r="G519" s="79">
        <v>7.0000000000000007E-2</v>
      </c>
    </row>
    <row r="520" spans="1:7" x14ac:dyDescent="0.2">
      <c r="A520" s="77">
        <v>506</v>
      </c>
      <c r="B520" s="77" t="s">
        <v>526</v>
      </c>
      <c r="C520" s="77" t="s">
        <v>526</v>
      </c>
      <c r="D520" s="77" t="s">
        <v>1616</v>
      </c>
      <c r="E520" s="77" t="s">
        <v>1618</v>
      </c>
      <c r="F520" s="78">
        <f>IF(COUNTIF(E$3:E520,E520)=1,MAX(F$2:F519)+1,VLOOKUP(E520,E$2:G519,2,0))</f>
        <v>13216</v>
      </c>
      <c r="G520" s="79">
        <v>150135.25999999998</v>
      </c>
    </row>
    <row r="521" spans="1:7" x14ac:dyDescent="0.2">
      <c r="A521" s="77">
        <v>507</v>
      </c>
      <c r="B521" s="77" t="s">
        <v>526</v>
      </c>
      <c r="C521" s="77" t="s">
        <v>301</v>
      </c>
      <c r="D521" s="77" t="s">
        <v>1616</v>
      </c>
      <c r="E521" s="77" t="s">
        <v>1618</v>
      </c>
      <c r="F521" s="78">
        <f>IF(COUNTIF(E$3:E521,E521)=1,MAX(F$2:F520)+1,VLOOKUP(E521,E$2:G520,2,0))</f>
        <v>13216</v>
      </c>
      <c r="G521" s="79">
        <v>0.01</v>
      </c>
    </row>
    <row r="522" spans="1:7" x14ac:dyDescent="0.2">
      <c r="A522" s="77">
        <v>508</v>
      </c>
      <c r="B522" s="77" t="s">
        <v>296</v>
      </c>
      <c r="C522" s="77" t="s">
        <v>296</v>
      </c>
      <c r="D522" s="77" t="s">
        <v>1620</v>
      </c>
      <c r="E522" s="77" t="s">
        <v>1622</v>
      </c>
      <c r="F522" s="78">
        <f>IF(COUNTIF(E$3:E522,E522)=1,MAX(F$2:F521)+1,VLOOKUP(E522,E$2:G521,2,0))</f>
        <v>13210</v>
      </c>
      <c r="G522" s="79">
        <v>95173.13</v>
      </c>
    </row>
    <row r="523" spans="1:7" x14ac:dyDescent="0.2">
      <c r="A523" s="77">
        <v>509</v>
      </c>
      <c r="B523" s="77" t="s">
        <v>296</v>
      </c>
      <c r="C523" s="77" t="s">
        <v>297</v>
      </c>
      <c r="D523" s="77" t="s">
        <v>1620</v>
      </c>
      <c r="E523" s="77" t="s">
        <v>1622</v>
      </c>
      <c r="F523" s="78">
        <f>IF(COUNTIF(E$3:E523,E523)=1,MAX(F$2:F522)+1,VLOOKUP(E523,E$2:G522,2,0))</f>
        <v>13210</v>
      </c>
      <c r="G523" s="79">
        <v>289.46999999999997</v>
      </c>
    </row>
    <row r="524" spans="1:7" x14ac:dyDescent="0.2">
      <c r="A524" s="77">
        <v>510</v>
      </c>
      <c r="B524" s="77" t="s">
        <v>304</v>
      </c>
      <c r="C524" s="77" t="s">
        <v>304</v>
      </c>
      <c r="D524" s="77" t="s">
        <v>1623</v>
      </c>
      <c r="E524" s="77" t="s">
        <v>1618</v>
      </c>
      <c r="F524" s="78">
        <f>IF(COUNTIF(E$3:E524,E524)=1,MAX(F$2:F523)+1,VLOOKUP(E524,E$2:G523,2,0))</f>
        <v>13216</v>
      </c>
      <c r="G524" s="79">
        <v>6.86</v>
      </c>
    </row>
    <row r="525" spans="1:7" x14ac:dyDescent="0.2">
      <c r="A525" s="77">
        <v>511</v>
      </c>
      <c r="B525" s="77" t="s">
        <v>298</v>
      </c>
      <c r="C525" s="77" t="s">
        <v>298</v>
      </c>
      <c r="D525" s="77" t="s">
        <v>1624</v>
      </c>
      <c r="E525" s="77" t="s">
        <v>1618</v>
      </c>
      <c r="F525" s="78">
        <f>IF(COUNTIF(E$3:E525,E525)=1,MAX(F$2:F524)+1,VLOOKUP(E525,E$2:G524,2,0))</f>
        <v>13216</v>
      </c>
      <c r="G525" s="79">
        <v>3255.67</v>
      </c>
    </row>
    <row r="526" spans="1:7" x14ac:dyDescent="0.2">
      <c r="A526" s="77">
        <v>512</v>
      </c>
      <c r="B526" s="77" t="s">
        <v>298</v>
      </c>
      <c r="C526" s="77" t="s">
        <v>299</v>
      </c>
      <c r="D526" s="77" t="s">
        <v>1624</v>
      </c>
      <c r="E526" s="77" t="s">
        <v>1618</v>
      </c>
      <c r="F526" s="78">
        <f>IF(COUNTIF(E$3:E526,E526)=1,MAX(F$2:F525)+1,VLOOKUP(E526,E$2:G525,2,0))</f>
        <v>13216</v>
      </c>
      <c r="G526" s="79">
        <v>6670.23</v>
      </c>
    </row>
    <row r="527" spans="1:7" x14ac:dyDescent="0.2">
      <c r="A527" s="77">
        <v>513</v>
      </c>
      <c r="B527" s="77" t="s">
        <v>305</v>
      </c>
      <c r="C527" s="77" t="s">
        <v>305</v>
      </c>
      <c r="D527" s="77" t="s">
        <v>1625</v>
      </c>
      <c r="E527" s="77" t="s">
        <v>1627</v>
      </c>
      <c r="F527" s="78">
        <f>IF(COUNTIF(E$3:E527,E527)=1,MAX(F$2:F526)+1,VLOOKUP(E527,E$2:G526,2,0))</f>
        <v>13351</v>
      </c>
      <c r="G527" s="79">
        <v>1955.28</v>
      </c>
    </row>
    <row r="528" spans="1:7" x14ac:dyDescent="0.2">
      <c r="A528" s="77">
        <v>514</v>
      </c>
      <c r="B528" s="77" t="s">
        <v>305</v>
      </c>
      <c r="C528" s="77" t="s">
        <v>306</v>
      </c>
      <c r="D528" s="77" t="s">
        <v>1625</v>
      </c>
      <c r="E528" s="77" t="s">
        <v>1627</v>
      </c>
      <c r="F528" s="78">
        <f>IF(COUNTIF(E$3:E528,E528)=1,MAX(F$2:F527)+1,VLOOKUP(E528,E$2:G527,2,0))</f>
        <v>13351</v>
      </c>
      <c r="G528" s="79">
        <v>45.02</v>
      </c>
    </row>
    <row r="529" spans="1:7" x14ac:dyDescent="0.2">
      <c r="A529" s="77">
        <v>515</v>
      </c>
      <c r="B529" s="77" t="s">
        <v>526</v>
      </c>
      <c r="C529" s="77" t="s">
        <v>649</v>
      </c>
      <c r="D529" s="77" t="s">
        <v>1616</v>
      </c>
      <c r="E529" s="77" t="s">
        <v>1618</v>
      </c>
      <c r="F529" s="78">
        <f>IF(COUNTIF(E$3:E529,E529)=1,MAX(F$2:F528)+1,VLOOKUP(E529,E$2:G528,2,0))</f>
        <v>13216</v>
      </c>
      <c r="G529" s="79">
        <v>536.82999999999993</v>
      </c>
    </row>
    <row r="530" spans="1:7" x14ac:dyDescent="0.2">
      <c r="A530" s="77">
        <v>516</v>
      </c>
      <c r="B530" s="77" t="s">
        <v>650</v>
      </c>
      <c r="C530" s="77" t="s">
        <v>650</v>
      </c>
      <c r="D530" s="77" t="s">
        <v>1628</v>
      </c>
      <c r="E530" s="77" t="s">
        <v>1630</v>
      </c>
      <c r="F530" s="78">
        <f>IF(COUNTIF(E$3:E530,E530)=1,MAX(F$2:F529)+1,VLOOKUP(E530,E$2:G529,2,0))</f>
        <v>13352</v>
      </c>
      <c r="G530" s="79">
        <v>0</v>
      </c>
    </row>
    <row r="531" spans="1:7" x14ac:dyDescent="0.2">
      <c r="A531" s="77">
        <v>517</v>
      </c>
      <c r="B531" s="77" t="s">
        <v>650</v>
      </c>
      <c r="C531" s="77" t="s">
        <v>342</v>
      </c>
      <c r="D531" s="77" t="s">
        <v>1628</v>
      </c>
      <c r="E531" s="77" t="s">
        <v>1630</v>
      </c>
      <c r="F531" s="78">
        <f>IF(COUNTIF(E$3:E531,E531)=1,MAX(F$2:F530)+1,VLOOKUP(E531,E$2:G530,2,0))</f>
        <v>13352</v>
      </c>
      <c r="G531" s="79">
        <v>546.78000000000009</v>
      </c>
    </row>
    <row r="532" spans="1:7" x14ac:dyDescent="0.2">
      <c r="A532" s="77">
        <v>518</v>
      </c>
      <c r="B532" s="77" t="s">
        <v>340</v>
      </c>
      <c r="C532" s="77" t="s">
        <v>340</v>
      </c>
      <c r="D532" s="77" t="s">
        <v>2077</v>
      </c>
      <c r="E532" s="77" t="s">
        <v>2079</v>
      </c>
      <c r="F532" s="78">
        <f>IF(COUNTIF(E$3:E532,E532)=1,MAX(F$2:F531)+1,VLOOKUP(E532,E$2:G531,2,0))</f>
        <v>13353</v>
      </c>
      <c r="G532" s="79">
        <v>5581.64</v>
      </c>
    </row>
    <row r="533" spans="1:7" x14ac:dyDescent="0.2">
      <c r="A533" s="77">
        <v>519</v>
      </c>
      <c r="B533" s="77" t="s">
        <v>341</v>
      </c>
      <c r="C533" s="77" t="s">
        <v>341</v>
      </c>
      <c r="D533" s="77" t="s">
        <v>2080</v>
      </c>
      <c r="E533" s="77" t="s">
        <v>2082</v>
      </c>
      <c r="F533" s="78">
        <f>IF(COUNTIF(E$3:E533,E533)=1,MAX(F$2:F532)+1,VLOOKUP(E533,E$2:G532,2,0))</f>
        <v>13354</v>
      </c>
      <c r="G533" s="79">
        <v>130455.99000000002</v>
      </c>
    </row>
    <row r="534" spans="1:7" x14ac:dyDescent="0.2">
      <c r="A534" s="77">
        <v>520</v>
      </c>
      <c r="B534" s="77" t="s">
        <v>307</v>
      </c>
      <c r="C534" s="77" t="s">
        <v>307</v>
      </c>
      <c r="D534" s="77" t="s">
        <v>1631</v>
      </c>
      <c r="E534" s="77" t="s">
        <v>1633</v>
      </c>
      <c r="F534" s="78">
        <f>IF(COUNTIF(E$3:E534,E534)=1,MAX(F$2:F533)+1,VLOOKUP(E534,E$2:G533,2,0))</f>
        <v>13355</v>
      </c>
      <c r="G534" s="79">
        <v>14.110000000000001</v>
      </c>
    </row>
    <row r="535" spans="1:7" x14ac:dyDescent="0.2">
      <c r="A535" s="77">
        <v>521</v>
      </c>
      <c r="B535" s="77" t="s">
        <v>307</v>
      </c>
      <c r="C535" s="77" t="s">
        <v>308</v>
      </c>
      <c r="D535" s="77" t="s">
        <v>1631</v>
      </c>
      <c r="E535" s="77" t="s">
        <v>1633</v>
      </c>
      <c r="F535" s="78">
        <f>IF(COUNTIF(E$3:E535,E535)=1,MAX(F$2:F534)+1,VLOOKUP(E535,E$2:G534,2,0))</f>
        <v>13355</v>
      </c>
      <c r="G535" s="79">
        <v>243.07999999999998</v>
      </c>
    </row>
    <row r="536" spans="1:7" x14ac:dyDescent="0.2">
      <c r="A536" s="77">
        <v>522</v>
      </c>
      <c r="B536" s="77" t="s">
        <v>334</v>
      </c>
      <c r="C536" s="77" t="s">
        <v>334</v>
      </c>
      <c r="D536" s="77" t="s">
        <v>1634</v>
      </c>
      <c r="E536" s="77" t="s">
        <v>1636</v>
      </c>
      <c r="F536" s="78">
        <f>IF(COUNTIF(E$3:E536,E536)=1,MAX(F$2:F535)+1,VLOOKUP(E536,E$2:G535,2,0))</f>
        <v>13356</v>
      </c>
      <c r="G536" s="79">
        <v>6.21</v>
      </c>
    </row>
    <row r="537" spans="1:7" x14ac:dyDescent="0.2">
      <c r="A537" s="77">
        <v>523</v>
      </c>
      <c r="B537" s="77" t="s">
        <v>334</v>
      </c>
      <c r="C537" s="77" t="s">
        <v>335</v>
      </c>
      <c r="D537" s="77" t="s">
        <v>1634</v>
      </c>
      <c r="E537" s="77" t="s">
        <v>1636</v>
      </c>
      <c r="F537" s="78">
        <f>IF(COUNTIF(E$3:E537,E537)=1,MAX(F$2:F536)+1,VLOOKUP(E537,E$2:G536,2,0))</f>
        <v>13356</v>
      </c>
      <c r="G537" s="79">
        <v>159.53</v>
      </c>
    </row>
    <row r="538" spans="1:7" x14ac:dyDescent="0.2">
      <c r="A538" s="77">
        <v>524</v>
      </c>
      <c r="B538" s="77" t="s">
        <v>336</v>
      </c>
      <c r="C538" s="77" t="s">
        <v>336</v>
      </c>
      <c r="D538" s="77" t="s">
        <v>1637</v>
      </c>
      <c r="E538" s="77" t="s">
        <v>1639</v>
      </c>
      <c r="F538" s="78">
        <f>IF(COUNTIF(E$3:E538,E538)=1,MAX(F$2:F537)+1,VLOOKUP(E538,E$2:G537,2,0))</f>
        <v>13357</v>
      </c>
      <c r="G538" s="79">
        <v>7.6499999999999995</v>
      </c>
    </row>
    <row r="539" spans="1:7" x14ac:dyDescent="0.2">
      <c r="A539" s="77">
        <v>525</v>
      </c>
      <c r="B539" s="77" t="s">
        <v>336</v>
      </c>
      <c r="C539" s="77" t="s">
        <v>337</v>
      </c>
      <c r="D539" s="77" t="s">
        <v>1637</v>
      </c>
      <c r="E539" s="77" t="s">
        <v>1639</v>
      </c>
      <c r="F539" s="78">
        <f>IF(COUNTIF(E$3:E539,E539)=1,MAX(F$2:F538)+1,VLOOKUP(E539,E$2:G538,2,0))</f>
        <v>13357</v>
      </c>
      <c r="G539" s="79">
        <v>304.26000000000005</v>
      </c>
    </row>
    <row r="540" spans="1:7" x14ac:dyDescent="0.2">
      <c r="A540" s="77">
        <v>526</v>
      </c>
      <c r="B540" s="77" t="s">
        <v>651</v>
      </c>
      <c r="C540" s="77" t="s">
        <v>651</v>
      </c>
      <c r="D540" s="77" t="s">
        <v>1640</v>
      </c>
      <c r="E540" s="77" t="s">
        <v>1642</v>
      </c>
      <c r="F540" s="78">
        <f>IF(COUNTIF(E$3:E540,E540)=1,MAX(F$2:F539)+1,VLOOKUP(E540,E$2:G539,2,0))</f>
        <v>13358</v>
      </c>
      <c r="G540" s="79">
        <v>13056.869999999999</v>
      </c>
    </row>
    <row r="541" spans="1:7" x14ac:dyDescent="0.2">
      <c r="A541" s="77">
        <v>527</v>
      </c>
      <c r="B541" s="77" t="s">
        <v>338</v>
      </c>
      <c r="C541" s="77" t="s">
        <v>338</v>
      </c>
      <c r="D541" s="77" t="s">
        <v>1643</v>
      </c>
      <c r="E541" s="77" t="s">
        <v>1645</v>
      </c>
      <c r="F541" s="78">
        <f>IF(COUNTIF(E$3:E541,E541)=1,MAX(F$2:F540)+1,VLOOKUP(E541,E$2:G540,2,0))</f>
        <v>13359</v>
      </c>
      <c r="G541" s="79">
        <v>10429.299999999999</v>
      </c>
    </row>
    <row r="542" spans="1:7" x14ac:dyDescent="0.2">
      <c r="A542" s="77">
        <v>528</v>
      </c>
      <c r="B542" s="77" t="s">
        <v>339</v>
      </c>
      <c r="C542" s="77" t="s">
        <v>339</v>
      </c>
      <c r="D542" s="77" t="s">
        <v>1646</v>
      </c>
      <c r="E542" s="77" t="s">
        <v>1648</v>
      </c>
      <c r="F542" s="78">
        <f>IF(COUNTIF(E$3:E542,E542)=1,MAX(F$2:F541)+1,VLOOKUP(E542,E$2:G541,2,0))</f>
        <v>13360</v>
      </c>
      <c r="G542" s="79">
        <v>25502.190000000002</v>
      </c>
    </row>
    <row r="543" spans="1:7" ht="22.5" x14ac:dyDescent="0.2">
      <c r="A543" s="77">
        <v>529</v>
      </c>
      <c r="B543" s="77" t="s">
        <v>652</v>
      </c>
      <c r="C543" s="77" t="s">
        <v>652</v>
      </c>
      <c r="D543" s="77" t="s">
        <v>1649</v>
      </c>
      <c r="E543" s="77" t="s">
        <v>1651</v>
      </c>
      <c r="F543" s="78">
        <f>IF(COUNTIF(E$3:E543,E543)=1,MAX(F$2:F542)+1,VLOOKUP(E543,E$2:G542,2,0))</f>
        <v>13361</v>
      </c>
      <c r="G543" s="79">
        <v>0.56999999999999995</v>
      </c>
    </row>
    <row r="544" spans="1:7" ht="22.5" x14ac:dyDescent="0.2">
      <c r="A544" s="77">
        <v>530</v>
      </c>
      <c r="B544" s="77" t="s">
        <v>652</v>
      </c>
      <c r="C544" s="77" t="s">
        <v>653</v>
      </c>
      <c r="D544" s="77" t="s">
        <v>1649</v>
      </c>
      <c r="E544" s="77" t="s">
        <v>1651</v>
      </c>
      <c r="F544" s="78">
        <f>IF(COUNTIF(E$3:E544,E544)=1,MAX(F$2:F543)+1,VLOOKUP(E544,E$2:G543,2,0))</f>
        <v>13361</v>
      </c>
      <c r="G544" s="79">
        <v>0.43</v>
      </c>
    </row>
    <row r="545" spans="1:7" ht="22.5" x14ac:dyDescent="0.2">
      <c r="A545" s="77">
        <v>531</v>
      </c>
      <c r="B545" s="77" t="s">
        <v>652</v>
      </c>
      <c r="C545" s="77" t="s">
        <v>654</v>
      </c>
      <c r="D545" s="77" t="s">
        <v>1649</v>
      </c>
      <c r="E545" s="77" t="s">
        <v>1651</v>
      </c>
      <c r="F545" s="78">
        <f>IF(COUNTIF(E$3:E545,E545)=1,MAX(F$2:F544)+1,VLOOKUP(E545,E$2:G544,2,0))</f>
        <v>13361</v>
      </c>
      <c r="G545" s="79">
        <v>0.25</v>
      </c>
    </row>
    <row r="546" spans="1:7" x14ac:dyDescent="0.2">
      <c r="A546" s="77">
        <v>532</v>
      </c>
      <c r="B546" s="77" t="s">
        <v>309</v>
      </c>
      <c r="C546" s="77" t="s">
        <v>309</v>
      </c>
      <c r="D546" s="77" t="s">
        <v>1657</v>
      </c>
      <c r="E546" s="77" t="s">
        <v>1659</v>
      </c>
      <c r="F546" s="78">
        <f>IF(COUNTIF(E$3:E546,E546)=1,MAX(F$2:F545)+1,VLOOKUP(E546,E$2:G545,2,0))</f>
        <v>13362</v>
      </c>
      <c r="G546" s="79">
        <v>28.430000000000003</v>
      </c>
    </row>
    <row r="547" spans="1:7" x14ac:dyDescent="0.2">
      <c r="A547" s="77">
        <v>533</v>
      </c>
      <c r="B547" s="77" t="s">
        <v>309</v>
      </c>
      <c r="C547" s="77" t="s">
        <v>310</v>
      </c>
      <c r="D547" s="77" t="s">
        <v>1657</v>
      </c>
      <c r="E547" s="77" t="s">
        <v>1659</v>
      </c>
      <c r="F547" s="78">
        <f>IF(COUNTIF(E$3:E547,E547)=1,MAX(F$2:F546)+1,VLOOKUP(E547,E$2:G546,2,0))</f>
        <v>13362</v>
      </c>
      <c r="G547" s="79">
        <v>177.76000000000002</v>
      </c>
    </row>
    <row r="548" spans="1:7" ht="22.5" x14ac:dyDescent="0.2">
      <c r="A548" s="77">
        <v>534</v>
      </c>
      <c r="B548" s="77" t="s">
        <v>655</v>
      </c>
      <c r="C548" s="77" t="s">
        <v>655</v>
      </c>
      <c r="D548" s="77" t="s">
        <v>1660</v>
      </c>
      <c r="E548" s="77" t="s">
        <v>1662</v>
      </c>
      <c r="F548" s="78">
        <f>IF(COUNTIF(E$3:E548,E548)=1,MAX(F$2:F547)+1,VLOOKUP(E548,E$2:G547,2,0))</f>
        <v>13363</v>
      </c>
      <c r="G548" s="79">
        <v>859.66</v>
      </c>
    </row>
    <row r="549" spans="1:7" ht="22.5" x14ac:dyDescent="0.2">
      <c r="A549" s="77">
        <v>535</v>
      </c>
      <c r="B549" s="77" t="s">
        <v>655</v>
      </c>
      <c r="C549" s="77" t="s">
        <v>656</v>
      </c>
      <c r="D549" s="77" t="s">
        <v>1660</v>
      </c>
      <c r="E549" s="77" t="s">
        <v>1662</v>
      </c>
      <c r="F549" s="78">
        <f>IF(COUNTIF(E$3:E549,E549)=1,MAX(F$2:F548)+1,VLOOKUP(E549,E$2:G548,2,0))</f>
        <v>13363</v>
      </c>
      <c r="G549" s="79">
        <v>2.95</v>
      </c>
    </row>
    <row r="550" spans="1:7" x14ac:dyDescent="0.2">
      <c r="A550" s="77">
        <v>536</v>
      </c>
      <c r="B550" s="77" t="s">
        <v>657</v>
      </c>
      <c r="C550" s="77" t="s">
        <v>657</v>
      </c>
      <c r="D550" s="77" t="s">
        <v>1663</v>
      </c>
      <c r="E550" s="77" t="s">
        <v>1665</v>
      </c>
      <c r="F550" s="78">
        <f>IF(COUNTIF(E$3:E550,E550)=1,MAX(F$2:F549)+1,VLOOKUP(E550,E$2:G549,2,0))</f>
        <v>13364</v>
      </c>
      <c r="G550" s="79">
        <v>0.16</v>
      </c>
    </row>
    <row r="551" spans="1:7" x14ac:dyDescent="0.2">
      <c r="A551" s="77">
        <v>537</v>
      </c>
      <c r="B551" s="77" t="s">
        <v>657</v>
      </c>
      <c r="C551" s="77" t="s">
        <v>295</v>
      </c>
      <c r="D551" s="77" t="s">
        <v>1663</v>
      </c>
      <c r="E551" s="77" t="s">
        <v>1665</v>
      </c>
      <c r="F551" s="78">
        <f>IF(COUNTIF(E$3:E551,E551)=1,MAX(F$2:F550)+1,VLOOKUP(E551,E$2:G550,2,0))</f>
        <v>13364</v>
      </c>
      <c r="G551" s="79">
        <v>3365.08</v>
      </c>
    </row>
    <row r="552" spans="1:7" x14ac:dyDescent="0.2">
      <c r="A552" s="77">
        <v>538</v>
      </c>
      <c r="B552" s="77" t="s">
        <v>658</v>
      </c>
      <c r="C552" s="77" t="s">
        <v>658</v>
      </c>
      <c r="D552" s="77" t="s">
        <v>2092</v>
      </c>
      <c r="E552" s="77" t="s">
        <v>2094</v>
      </c>
      <c r="F552" s="78">
        <f>IF(COUNTIF(E$3:E552,E552)=1,MAX(F$2:F551)+1,VLOOKUP(E552,E$2:G551,2,0))</f>
        <v>13365</v>
      </c>
      <c r="G552" s="79">
        <v>0.41</v>
      </c>
    </row>
    <row r="553" spans="1:7" x14ac:dyDescent="0.2">
      <c r="A553" s="77">
        <v>539</v>
      </c>
      <c r="B553" s="77" t="s">
        <v>659</v>
      </c>
      <c r="C553" s="77" t="s">
        <v>659</v>
      </c>
      <c r="D553" s="77" t="s">
        <v>1671</v>
      </c>
      <c r="E553" s="77" t="s">
        <v>1673</v>
      </c>
      <c r="F553" s="78">
        <f>IF(COUNTIF(E$3:E553,E553)=1,MAX(F$2:F552)+1,VLOOKUP(E553,E$2:G552,2,0))</f>
        <v>13366</v>
      </c>
      <c r="G553" s="79">
        <v>341009.99000000005</v>
      </c>
    </row>
    <row r="554" spans="1:7" x14ac:dyDescent="0.2">
      <c r="A554" s="77">
        <v>540</v>
      </c>
      <c r="B554" s="77" t="s">
        <v>659</v>
      </c>
      <c r="C554" s="77" t="s">
        <v>660</v>
      </c>
      <c r="D554" s="77" t="s">
        <v>1671</v>
      </c>
      <c r="E554" s="77" t="s">
        <v>1673</v>
      </c>
      <c r="F554" s="78">
        <f>IF(COUNTIF(E$3:E554,E554)=1,MAX(F$2:F553)+1,VLOOKUP(E554,E$2:G553,2,0))</f>
        <v>13366</v>
      </c>
      <c r="G554" s="79">
        <v>561.05999999999995</v>
      </c>
    </row>
    <row r="555" spans="1:7" x14ac:dyDescent="0.2">
      <c r="A555" s="77">
        <v>541</v>
      </c>
      <c r="B555" s="77" t="s">
        <v>343</v>
      </c>
      <c r="C555" s="77" t="s">
        <v>343</v>
      </c>
      <c r="D555" s="77" t="s">
        <v>1684</v>
      </c>
      <c r="E555" s="77" t="s">
        <v>1686</v>
      </c>
      <c r="F555" s="78">
        <f>IF(COUNTIF(E$3:E555,E555)=1,MAX(F$2:F554)+1,VLOOKUP(E555,E$2:G554,2,0))</f>
        <v>13367</v>
      </c>
      <c r="G555" s="79">
        <v>18</v>
      </c>
    </row>
    <row r="556" spans="1:7" x14ac:dyDescent="0.2">
      <c r="A556" s="77">
        <v>542</v>
      </c>
      <c r="B556" s="77" t="s">
        <v>343</v>
      </c>
      <c r="C556" s="77" t="s">
        <v>344</v>
      </c>
      <c r="D556" s="77" t="s">
        <v>1684</v>
      </c>
      <c r="E556" s="77" t="s">
        <v>1686</v>
      </c>
      <c r="F556" s="78">
        <f>IF(COUNTIF(E$3:E556,E556)=1,MAX(F$2:F555)+1,VLOOKUP(E556,E$2:G555,2,0))</f>
        <v>13367</v>
      </c>
      <c r="G556" s="79">
        <v>2.3800000000000003</v>
      </c>
    </row>
    <row r="557" spans="1:7" x14ac:dyDescent="0.2">
      <c r="A557" s="77">
        <v>543</v>
      </c>
      <c r="B557" s="77" t="s">
        <v>343</v>
      </c>
      <c r="C557" s="77" t="s">
        <v>345</v>
      </c>
      <c r="D557" s="77" t="s">
        <v>1684</v>
      </c>
      <c r="E557" s="77" t="s">
        <v>1686</v>
      </c>
      <c r="F557" s="78">
        <f>IF(COUNTIF(E$3:E557,E557)=1,MAX(F$2:F556)+1,VLOOKUP(E557,E$2:G556,2,0))</f>
        <v>13367</v>
      </c>
      <c r="G557" s="79">
        <v>5.81</v>
      </c>
    </row>
    <row r="558" spans="1:7" x14ac:dyDescent="0.2">
      <c r="A558" s="77">
        <v>544</v>
      </c>
      <c r="B558" s="77" t="s">
        <v>311</v>
      </c>
      <c r="C558" s="77" t="s">
        <v>311</v>
      </c>
      <c r="D558" s="77" t="s">
        <v>2086</v>
      </c>
      <c r="E558" s="77" t="s">
        <v>2088</v>
      </c>
      <c r="F558" s="78">
        <f>IF(COUNTIF(E$3:E558,E558)=1,MAX(F$2:F557)+1,VLOOKUP(E558,E$2:G557,2,0))</f>
        <v>13368</v>
      </c>
      <c r="G558" s="79">
        <v>570.62</v>
      </c>
    </row>
    <row r="559" spans="1:7" x14ac:dyDescent="0.2">
      <c r="A559" s="77">
        <v>545</v>
      </c>
      <c r="B559" s="77" t="s">
        <v>356</v>
      </c>
      <c r="C559" s="77" t="s">
        <v>356</v>
      </c>
      <c r="D559" s="77" t="s">
        <v>2089</v>
      </c>
      <c r="E559" s="77" t="s">
        <v>2091</v>
      </c>
      <c r="F559" s="78">
        <f>IF(COUNTIF(E$3:E559,E559)=1,MAX(F$2:F558)+1,VLOOKUP(E559,E$2:G558,2,0))</f>
        <v>13369</v>
      </c>
      <c r="G559" s="79">
        <v>11.34</v>
      </c>
    </row>
    <row r="560" spans="1:7" x14ac:dyDescent="0.2">
      <c r="A560" s="77">
        <v>546</v>
      </c>
      <c r="B560" s="77" t="s">
        <v>357</v>
      </c>
      <c r="C560" s="77" t="s">
        <v>357</v>
      </c>
      <c r="D560" s="77" t="s">
        <v>2124</v>
      </c>
      <c r="E560" s="77" t="s">
        <v>2126</v>
      </c>
      <c r="F560" s="78">
        <f>IF(COUNTIF(E$3:E560,E560)=1,MAX(F$2:F559)+1,VLOOKUP(E560,E$2:G559,2,0))</f>
        <v>13370</v>
      </c>
      <c r="G560" s="79">
        <v>2431.8900000000003</v>
      </c>
    </row>
    <row r="561" spans="1:7" x14ac:dyDescent="0.2">
      <c r="A561" s="77">
        <v>547</v>
      </c>
      <c r="B561" s="77" t="s">
        <v>358</v>
      </c>
      <c r="C561" s="77" t="s">
        <v>358</v>
      </c>
      <c r="D561" s="77" t="s">
        <v>2095</v>
      </c>
      <c r="E561" s="77" t="s">
        <v>2097</v>
      </c>
      <c r="F561" s="78">
        <f>IF(COUNTIF(E$3:E561,E561)=1,MAX(F$2:F560)+1,VLOOKUP(E561,E$2:G560,2,0))</f>
        <v>13371</v>
      </c>
      <c r="G561" s="79">
        <v>624.00999999999988</v>
      </c>
    </row>
    <row r="562" spans="1:7" x14ac:dyDescent="0.2">
      <c r="A562" s="77">
        <v>548</v>
      </c>
      <c r="B562" s="77" t="s">
        <v>312</v>
      </c>
      <c r="C562" s="77" t="s">
        <v>312</v>
      </c>
      <c r="D562" s="77" t="s">
        <v>2098</v>
      </c>
      <c r="E562" s="77" t="s">
        <v>2100</v>
      </c>
      <c r="F562" s="78">
        <f>IF(COUNTIF(E$3:E562,E562)=1,MAX(F$2:F561)+1,VLOOKUP(E562,E$2:G561,2,0))</f>
        <v>13372</v>
      </c>
      <c r="G562" s="79">
        <v>2656.88</v>
      </c>
    </row>
    <row r="563" spans="1:7" x14ac:dyDescent="0.2">
      <c r="A563" s="77">
        <v>549</v>
      </c>
      <c r="B563" s="77" t="s">
        <v>354</v>
      </c>
      <c r="C563" s="77" t="s">
        <v>354</v>
      </c>
      <c r="D563" s="77" t="s">
        <v>1689</v>
      </c>
      <c r="E563" s="77" t="s">
        <v>1691</v>
      </c>
      <c r="F563" s="78">
        <f>IF(COUNTIF(E$3:E563,E563)=1,MAX(F$2:F562)+1,VLOOKUP(E563,E$2:G562,2,0))</f>
        <v>13373</v>
      </c>
      <c r="G563" s="79">
        <v>0.47</v>
      </c>
    </row>
    <row r="564" spans="1:7" x14ac:dyDescent="0.2">
      <c r="A564" s="77">
        <v>550</v>
      </c>
      <c r="B564" s="77" t="s">
        <v>354</v>
      </c>
      <c r="C564" s="77" t="s">
        <v>355</v>
      </c>
      <c r="D564" s="77" t="s">
        <v>1689</v>
      </c>
      <c r="E564" s="77" t="s">
        <v>1691</v>
      </c>
      <c r="F564" s="78">
        <f>IF(COUNTIF(E$3:E564,E564)=1,MAX(F$2:F563)+1,VLOOKUP(E564,E$2:G563,2,0))</f>
        <v>13373</v>
      </c>
      <c r="G564" s="79">
        <v>0.56999999999999995</v>
      </c>
    </row>
    <row r="565" spans="1:7" x14ac:dyDescent="0.2">
      <c r="A565" s="77">
        <v>551</v>
      </c>
      <c r="B565" s="77" t="s">
        <v>359</v>
      </c>
      <c r="C565" s="77" t="s">
        <v>359</v>
      </c>
      <c r="D565" s="77" t="s">
        <v>1692</v>
      </c>
      <c r="E565" s="77" t="s">
        <v>1694</v>
      </c>
      <c r="F565" s="78">
        <f>IF(COUNTIF(E$3:E565,E565)=1,MAX(F$2:F564)+1,VLOOKUP(E565,E$2:G564,2,0))</f>
        <v>13374</v>
      </c>
      <c r="G565" s="79">
        <v>86.38</v>
      </c>
    </row>
    <row r="566" spans="1:7" x14ac:dyDescent="0.2">
      <c r="A566" s="77">
        <v>552</v>
      </c>
      <c r="B566" s="77" t="s">
        <v>359</v>
      </c>
      <c r="C566" s="77" t="s">
        <v>360</v>
      </c>
      <c r="D566" s="77" t="s">
        <v>1692</v>
      </c>
      <c r="E566" s="77" t="s">
        <v>1694</v>
      </c>
      <c r="F566" s="78">
        <f>IF(COUNTIF(E$3:E566,E566)=1,MAX(F$2:F565)+1,VLOOKUP(E566,E$2:G565,2,0))</f>
        <v>13374</v>
      </c>
      <c r="G566" s="79">
        <v>0.24</v>
      </c>
    </row>
    <row r="567" spans="1:7" ht="22.5" x14ac:dyDescent="0.2">
      <c r="A567" s="77">
        <v>553</v>
      </c>
      <c r="B567" s="77" t="s">
        <v>661</v>
      </c>
      <c r="C567" s="77" t="s">
        <v>661</v>
      </c>
      <c r="D567" s="77" t="s">
        <v>1695</v>
      </c>
      <c r="E567" s="77" t="s">
        <v>1697</v>
      </c>
      <c r="F567" s="78">
        <f>IF(COUNTIF(E$3:E567,E567)=1,MAX(F$2:F566)+1,VLOOKUP(E567,E$2:G566,2,0))</f>
        <v>13375</v>
      </c>
      <c r="G567" s="79">
        <v>0</v>
      </c>
    </row>
    <row r="568" spans="1:7" ht="12.75" customHeight="1" x14ac:dyDescent="0.2">
      <c r="A568" s="77">
        <v>554</v>
      </c>
      <c r="B568" s="77" t="s">
        <v>661</v>
      </c>
      <c r="C568" s="77" t="s">
        <v>93</v>
      </c>
      <c r="D568" s="77" t="s">
        <v>1695</v>
      </c>
      <c r="E568" s="77" t="s">
        <v>1697</v>
      </c>
      <c r="F568" s="78">
        <f>IF(COUNTIF(E$3:E568,E568)=1,MAX(F$2:F567)+1,VLOOKUP(E568,E$2:G567,2,0))</f>
        <v>13375</v>
      </c>
      <c r="G568" s="79">
        <v>491.37</v>
      </c>
    </row>
    <row r="569" spans="1:7" ht="12.75" customHeight="1" x14ac:dyDescent="0.2">
      <c r="A569" s="77">
        <v>555</v>
      </c>
      <c r="B569" s="77" t="s">
        <v>662</v>
      </c>
      <c r="C569" s="77" t="s">
        <v>662</v>
      </c>
      <c r="D569" s="77" t="s">
        <v>1701</v>
      </c>
      <c r="E569" s="77" t="s">
        <v>1703</v>
      </c>
      <c r="F569" s="78">
        <f>IF(COUNTIF(E$3:E569,E569)=1,MAX(F$2:F568)+1,VLOOKUP(E569,E$2:G568,2,0))</f>
        <v>13376</v>
      </c>
      <c r="G569" s="79">
        <v>2.8</v>
      </c>
    </row>
    <row r="570" spans="1:7" x14ac:dyDescent="0.2">
      <c r="A570" s="77">
        <v>556</v>
      </c>
      <c r="B570" s="77" t="s">
        <v>662</v>
      </c>
      <c r="C570" s="77" t="s">
        <v>184</v>
      </c>
      <c r="D570" s="77" t="s">
        <v>1701</v>
      </c>
      <c r="E570" s="77" t="s">
        <v>1703</v>
      </c>
      <c r="F570" s="78">
        <f>IF(COUNTIF(E$3:E570,E570)=1,MAX(F$2:F569)+1,VLOOKUP(E570,E$2:G569,2,0))</f>
        <v>13376</v>
      </c>
      <c r="G570" s="79">
        <v>0.12</v>
      </c>
    </row>
    <row r="571" spans="1:7" x14ac:dyDescent="0.2">
      <c r="A571" s="77">
        <v>557</v>
      </c>
      <c r="B571" s="77" t="s">
        <v>361</v>
      </c>
      <c r="C571" s="77" t="s">
        <v>361</v>
      </c>
      <c r="D571" s="77" t="s">
        <v>1704</v>
      </c>
      <c r="E571" s="77" t="s">
        <v>1706</v>
      </c>
      <c r="F571" s="78">
        <f>IF(COUNTIF(E$3:E571,E571)=1,MAX(F$2:F570)+1,VLOOKUP(E571,E$2:G570,2,0))</f>
        <v>13377</v>
      </c>
      <c r="G571" s="79">
        <v>37852.199999999997</v>
      </c>
    </row>
    <row r="572" spans="1:7" x14ac:dyDescent="0.2">
      <c r="A572" s="77">
        <v>558</v>
      </c>
      <c r="B572" s="77" t="s">
        <v>362</v>
      </c>
      <c r="C572" s="77" t="s">
        <v>362</v>
      </c>
      <c r="D572" s="77" t="s">
        <v>1710</v>
      </c>
      <c r="E572" s="77" t="s">
        <v>1712</v>
      </c>
      <c r="F572" s="78">
        <f>IF(COUNTIF(E$3:E572,E572)=1,MAX(F$2:F571)+1,VLOOKUP(E572,E$2:G571,2,0))</f>
        <v>13378</v>
      </c>
      <c r="G572" s="79">
        <v>25331.62</v>
      </c>
    </row>
    <row r="573" spans="1:7" x14ac:dyDescent="0.2">
      <c r="A573" s="77">
        <v>559</v>
      </c>
      <c r="B573" s="77" t="s">
        <v>663</v>
      </c>
      <c r="C573" s="77" t="s">
        <v>663</v>
      </c>
      <c r="D573" s="77" t="s">
        <v>1714</v>
      </c>
      <c r="E573" s="77" t="s">
        <v>1716</v>
      </c>
      <c r="F573" s="78">
        <f>IF(COUNTIF(E$3:E573,E573)=1,MAX(F$2:F572)+1,VLOOKUP(E573,E$2:G572,2,0))</f>
        <v>13379</v>
      </c>
      <c r="G573" s="79">
        <v>9858.99</v>
      </c>
    </row>
    <row r="574" spans="1:7" x14ac:dyDescent="0.2">
      <c r="A574" s="77">
        <v>560</v>
      </c>
      <c r="B574" s="77" t="s">
        <v>664</v>
      </c>
      <c r="C574" s="77" t="s">
        <v>664</v>
      </c>
      <c r="D574" s="77" t="s">
        <v>1718</v>
      </c>
      <c r="E574" s="77" t="s">
        <v>1720</v>
      </c>
      <c r="F574" s="78">
        <f>IF(COUNTIF(E$3:E574,E574)=1,MAX(F$2:F573)+1,VLOOKUP(E574,E$2:G573,2,0))</f>
        <v>13380</v>
      </c>
      <c r="G574" s="79">
        <v>22913.629999999997</v>
      </c>
    </row>
    <row r="575" spans="1:7" x14ac:dyDescent="0.2">
      <c r="A575" s="77">
        <v>561</v>
      </c>
      <c r="B575" s="77" t="s">
        <v>665</v>
      </c>
      <c r="C575" s="77" t="s">
        <v>665</v>
      </c>
      <c r="D575" s="77" t="s">
        <v>1723</v>
      </c>
      <c r="E575" s="77" t="s">
        <v>1725</v>
      </c>
      <c r="F575" s="78">
        <f>IF(COUNTIF(E$3:E575,E575)=1,MAX(F$2:F574)+1,VLOOKUP(E575,E$2:G574,2,0))</f>
        <v>13381</v>
      </c>
      <c r="G575" s="79">
        <v>7.4399999999999995</v>
      </c>
    </row>
    <row r="576" spans="1:7" x14ac:dyDescent="0.2">
      <c r="A576" s="77">
        <v>562</v>
      </c>
      <c r="B576" s="77" t="s">
        <v>665</v>
      </c>
      <c r="C576" s="77" t="s">
        <v>365</v>
      </c>
      <c r="D576" s="77" t="s">
        <v>1723</v>
      </c>
      <c r="E576" s="77" t="s">
        <v>1725</v>
      </c>
      <c r="F576" s="78">
        <f>IF(COUNTIF(E$3:E576,E576)=1,MAX(F$2:F575)+1,VLOOKUP(E576,E$2:G575,2,0))</f>
        <v>13381</v>
      </c>
      <c r="G576" s="79">
        <v>95.789999999999992</v>
      </c>
    </row>
    <row r="577" spans="1:7" ht="22.5" x14ac:dyDescent="0.2">
      <c r="A577" s="77">
        <v>563</v>
      </c>
      <c r="B577" s="77" t="s">
        <v>276</v>
      </c>
      <c r="C577" s="77" t="s">
        <v>285</v>
      </c>
      <c r="D577" s="77" t="s">
        <v>2062</v>
      </c>
      <c r="E577" s="77" t="s">
        <v>1494</v>
      </c>
      <c r="F577" s="78">
        <f>IF(COUNTIF(E$3:E577,E577)=1,MAX(F$2:F576)+1,VLOOKUP(E577,E$2:G576,2,0))</f>
        <v>13103</v>
      </c>
      <c r="G577" s="79">
        <v>0.11</v>
      </c>
    </row>
    <row r="578" spans="1:7" x14ac:dyDescent="0.2">
      <c r="A578" s="77">
        <v>564</v>
      </c>
      <c r="B578" s="77" t="s">
        <v>666</v>
      </c>
      <c r="C578" s="77" t="s">
        <v>666</v>
      </c>
      <c r="D578" s="77" t="s">
        <v>1813</v>
      </c>
      <c r="E578" s="77" t="s">
        <v>1815</v>
      </c>
      <c r="F578" s="78">
        <f>IF(COUNTIF(E$3:E578,E578)=1,MAX(F$2:F577)+1,VLOOKUP(E578,E$2:G577,2,0))</f>
        <v>13382</v>
      </c>
      <c r="G578" s="79">
        <v>1.75</v>
      </c>
    </row>
    <row r="579" spans="1:7" x14ac:dyDescent="0.2">
      <c r="A579" s="77">
        <v>565</v>
      </c>
      <c r="B579" s="77" t="s">
        <v>666</v>
      </c>
      <c r="C579" s="77" t="s">
        <v>667</v>
      </c>
      <c r="D579" s="77" t="s">
        <v>1813</v>
      </c>
      <c r="E579" s="77" t="s">
        <v>1815</v>
      </c>
      <c r="F579" s="78">
        <f>IF(COUNTIF(E$3:E579,E579)=1,MAX(F$2:F578)+1,VLOOKUP(E579,E$2:G578,2,0))</f>
        <v>13382</v>
      </c>
      <c r="G579" s="79">
        <v>0.76</v>
      </c>
    </row>
    <row r="580" spans="1:7" x14ac:dyDescent="0.2">
      <c r="A580" s="77">
        <v>566</v>
      </c>
      <c r="B580" s="77" t="s">
        <v>413</v>
      </c>
      <c r="C580" s="77" t="s">
        <v>413</v>
      </c>
      <c r="D580" s="77" t="s">
        <v>1707</v>
      </c>
      <c r="E580" s="77" t="s">
        <v>1709</v>
      </c>
      <c r="F580" s="78">
        <f>IF(COUNTIF(E$3:E580,E580)=1,MAX(F$2:F579)+1,VLOOKUP(E580,E$2:G579,2,0))</f>
        <v>13101</v>
      </c>
      <c r="G580" s="79">
        <v>121182.53</v>
      </c>
    </row>
    <row r="581" spans="1:7" x14ac:dyDescent="0.2">
      <c r="A581" s="77">
        <v>567</v>
      </c>
      <c r="B581" s="77" t="s">
        <v>413</v>
      </c>
      <c r="C581" s="77" t="s">
        <v>668</v>
      </c>
      <c r="D581" s="77" t="s">
        <v>1707</v>
      </c>
      <c r="E581" s="77" t="s">
        <v>1709</v>
      </c>
      <c r="F581" s="78">
        <f>IF(COUNTIF(E$3:E581,E581)=1,MAX(F$2:F580)+1,VLOOKUP(E581,E$2:G580,2,0))</f>
        <v>13101</v>
      </c>
      <c r="G581" s="79">
        <v>12933.89</v>
      </c>
    </row>
    <row r="582" spans="1:7" x14ac:dyDescent="0.2">
      <c r="A582" s="77">
        <v>568</v>
      </c>
      <c r="B582" s="77" t="s">
        <v>669</v>
      </c>
      <c r="C582" s="77" t="s">
        <v>669</v>
      </c>
      <c r="D582" s="77" t="s">
        <v>1707</v>
      </c>
      <c r="E582" s="77" t="s">
        <v>1709</v>
      </c>
      <c r="F582" s="78">
        <f>IF(COUNTIF(E$3:E582,E582)=1,MAX(F$2:F581)+1,VLOOKUP(E582,E$2:G581,2,0))</f>
        <v>13101</v>
      </c>
      <c r="G582" s="79">
        <v>2756.24</v>
      </c>
    </row>
    <row r="583" spans="1:7" x14ac:dyDescent="0.2">
      <c r="A583" s="77">
        <v>569</v>
      </c>
      <c r="B583" s="77" t="s">
        <v>670</v>
      </c>
      <c r="C583" s="77" t="s">
        <v>670</v>
      </c>
      <c r="D583" s="77" t="s">
        <v>2101</v>
      </c>
      <c r="E583" s="77" t="s">
        <v>2103</v>
      </c>
      <c r="F583" s="78">
        <f>IF(COUNTIF(E$3:E583,E583)=1,MAX(F$2:F582)+1,VLOOKUP(E583,E$2:G582,2,0))</f>
        <v>13383</v>
      </c>
      <c r="G583" s="79">
        <v>0</v>
      </c>
    </row>
    <row r="584" spans="1:7" x14ac:dyDescent="0.2">
      <c r="A584" s="77">
        <v>570</v>
      </c>
      <c r="B584" s="77" t="s">
        <v>670</v>
      </c>
      <c r="C584" s="77" t="s">
        <v>671</v>
      </c>
      <c r="D584" s="77" t="s">
        <v>2101</v>
      </c>
      <c r="E584" s="77" t="s">
        <v>2103</v>
      </c>
      <c r="F584" s="78">
        <f>IF(COUNTIF(E$3:E584,E584)=1,MAX(F$2:F583)+1,VLOOKUP(E584,E$2:G583,2,0))</f>
        <v>13383</v>
      </c>
      <c r="G584" s="79">
        <v>2890.65</v>
      </c>
    </row>
    <row r="585" spans="1:7" x14ac:dyDescent="0.2">
      <c r="A585" s="77">
        <v>571</v>
      </c>
      <c r="B585" s="77" t="s">
        <v>672</v>
      </c>
      <c r="C585" s="77" t="s">
        <v>672</v>
      </c>
      <c r="D585" s="77" t="s">
        <v>1734</v>
      </c>
      <c r="E585" s="77" t="s">
        <v>1732</v>
      </c>
      <c r="F585" s="100"/>
      <c r="G585" s="79">
        <v>0</v>
      </c>
    </row>
    <row r="586" spans="1:7" x14ac:dyDescent="0.2">
      <c r="A586" s="77">
        <v>572</v>
      </c>
      <c r="B586" s="77" t="s">
        <v>445</v>
      </c>
      <c r="C586" s="77" t="s">
        <v>445</v>
      </c>
      <c r="D586" s="77" t="s">
        <v>1736</v>
      </c>
      <c r="E586" s="77" t="s">
        <v>1738</v>
      </c>
      <c r="F586" s="78">
        <f>IF(COUNTIF(E$3:E586,E586)=1,MAX(F$2:F585)+1,VLOOKUP(E586,E$2:G585,2,0))</f>
        <v>13134</v>
      </c>
      <c r="G586" s="79">
        <v>1173.5800000000002</v>
      </c>
    </row>
    <row r="587" spans="1:7" x14ac:dyDescent="0.2">
      <c r="A587" s="77">
        <v>573</v>
      </c>
      <c r="B587" s="77" t="s">
        <v>445</v>
      </c>
      <c r="C587" s="77" t="s">
        <v>673</v>
      </c>
      <c r="D587" s="77" t="s">
        <v>1736</v>
      </c>
      <c r="E587" s="77" t="s">
        <v>1738</v>
      </c>
      <c r="F587" s="78">
        <f>IF(COUNTIF(E$3:E587,E587)=1,MAX(F$2:F586)+1,VLOOKUP(E587,E$2:G586,2,0))</f>
        <v>13134</v>
      </c>
      <c r="G587" s="79">
        <v>669.31000000000006</v>
      </c>
    </row>
    <row r="588" spans="1:7" x14ac:dyDescent="0.2">
      <c r="A588" s="77">
        <v>574</v>
      </c>
      <c r="B588" s="77" t="s">
        <v>1739</v>
      </c>
      <c r="C588" s="77" t="s">
        <v>1739</v>
      </c>
      <c r="D588" s="77" t="s">
        <v>1740</v>
      </c>
      <c r="E588" s="77" t="s">
        <v>1742</v>
      </c>
      <c r="F588" s="78">
        <f>IF(COUNTIF(E$3:E588,E588)=1,MAX(F$2:F587)+1,VLOOKUP(E588,E$2:G587,2,0))</f>
        <v>13384</v>
      </c>
      <c r="G588" s="79"/>
    </row>
    <row r="589" spans="1:7" x14ac:dyDescent="0.2">
      <c r="A589" s="77">
        <v>574</v>
      </c>
      <c r="B589" s="77" t="s">
        <v>363</v>
      </c>
      <c r="C589" s="77" t="s">
        <v>363</v>
      </c>
      <c r="D589" s="77" t="s">
        <v>1740</v>
      </c>
      <c r="E589" s="77" t="s">
        <v>1742</v>
      </c>
      <c r="F589" s="78">
        <f>IF(COUNTIF(E$3:E589,E589)=1,MAX(F$2:F588)+1,VLOOKUP(E589,E$2:G588,2,0))</f>
        <v>13384</v>
      </c>
      <c r="G589" s="79">
        <v>13300.06</v>
      </c>
    </row>
    <row r="590" spans="1:7" x14ac:dyDescent="0.2">
      <c r="A590" s="77">
        <v>575</v>
      </c>
      <c r="B590" s="77" t="s">
        <v>363</v>
      </c>
      <c r="C590" s="77" t="s">
        <v>364</v>
      </c>
      <c r="D590" s="77" t="s">
        <v>1740</v>
      </c>
      <c r="E590" s="77" t="s">
        <v>1742</v>
      </c>
      <c r="F590" s="78">
        <f>IF(COUNTIF(E$3:E590,E590)=1,MAX(F$2:F589)+1,VLOOKUP(E590,E$2:G589,2,0))</f>
        <v>13384</v>
      </c>
      <c r="G590" s="79">
        <v>6840.2300000000005</v>
      </c>
    </row>
    <row r="591" spans="1:7" x14ac:dyDescent="0.2">
      <c r="A591" s="77">
        <v>576</v>
      </c>
      <c r="B591" s="77" t="s">
        <v>674</v>
      </c>
      <c r="C591" s="77" t="s">
        <v>674</v>
      </c>
      <c r="D591" s="77" t="s">
        <v>1744</v>
      </c>
      <c r="E591" s="77" t="s">
        <v>1746</v>
      </c>
      <c r="F591" s="78">
        <f>IF(COUNTIF(E$3:E591,E591)=1,MAX(F$2:F590)+1,VLOOKUP(E591,E$2:G590,2,0))</f>
        <v>13385</v>
      </c>
      <c r="G591" s="79">
        <v>0</v>
      </c>
    </row>
    <row r="592" spans="1:7" x14ac:dyDescent="0.2">
      <c r="A592" s="77">
        <v>577</v>
      </c>
      <c r="B592" s="77" t="s">
        <v>674</v>
      </c>
      <c r="C592" s="77" t="s">
        <v>675</v>
      </c>
      <c r="D592" s="77" t="s">
        <v>1744</v>
      </c>
      <c r="E592" s="77" t="s">
        <v>1746</v>
      </c>
      <c r="F592" s="78">
        <f>IF(COUNTIF(E$3:E592,E592)=1,MAX(F$2:F591)+1,VLOOKUP(E592,E$2:G591,2,0))</f>
        <v>13385</v>
      </c>
      <c r="G592" s="79">
        <v>473.19</v>
      </c>
    </row>
    <row r="593" spans="1:7" x14ac:dyDescent="0.2">
      <c r="A593" s="77">
        <v>578</v>
      </c>
      <c r="B593" s="77" t="s">
        <v>369</v>
      </c>
      <c r="C593" s="77" t="s">
        <v>369</v>
      </c>
      <c r="D593" s="77" t="s">
        <v>1856</v>
      </c>
      <c r="E593" s="77">
        <v>8734476000</v>
      </c>
      <c r="F593" s="78">
        <f>IF(COUNTIF(E$3:E593,E593)=1,MAX(F$2:F592)+1,VLOOKUP(E593,E$2:G592,2,0))</f>
        <v>13386</v>
      </c>
      <c r="G593" s="79">
        <v>2.3200000000000003</v>
      </c>
    </row>
    <row r="594" spans="1:7" x14ac:dyDescent="0.2">
      <c r="A594" s="77">
        <v>579</v>
      </c>
      <c r="B594" s="77" t="s">
        <v>369</v>
      </c>
      <c r="C594" s="77" t="s">
        <v>370</v>
      </c>
      <c r="D594" s="77" t="s">
        <v>1856</v>
      </c>
      <c r="E594" s="77">
        <v>8734476000</v>
      </c>
      <c r="F594" s="78">
        <f>IF(COUNTIF(E$3:E594,E594)=1,MAX(F$2:F593)+1,VLOOKUP(E594,E$2:G593,2,0))</f>
        <v>13386</v>
      </c>
      <c r="G594" s="79">
        <v>46.68</v>
      </c>
    </row>
    <row r="595" spans="1:7" x14ac:dyDescent="0.2">
      <c r="A595" s="77">
        <v>580</v>
      </c>
      <c r="B595" s="77" t="s">
        <v>676</v>
      </c>
      <c r="C595" s="77" t="s">
        <v>676</v>
      </c>
      <c r="D595" s="77" t="s">
        <v>1752</v>
      </c>
      <c r="E595" s="77" t="s">
        <v>1753</v>
      </c>
      <c r="F595" s="78">
        <f>IF(COUNTIF(E$3:E595,E595)=1,MAX(F$2:F594)+1,VLOOKUP(E595,E$2:G594,2,0))</f>
        <v>13387</v>
      </c>
      <c r="G595" s="79"/>
    </row>
    <row r="596" spans="1:7" x14ac:dyDescent="0.2">
      <c r="A596" s="77">
        <v>580</v>
      </c>
      <c r="B596" s="77" t="s">
        <v>676</v>
      </c>
      <c r="C596" s="77" t="s">
        <v>677</v>
      </c>
      <c r="D596" s="77" t="s">
        <v>1752</v>
      </c>
      <c r="E596" s="77" t="s">
        <v>1753</v>
      </c>
      <c r="F596" s="78">
        <f>IF(COUNTIF(E$3:E596,E596)=1,MAX(F$2:F595)+1,VLOOKUP(E596,E$2:G595,2,0))</f>
        <v>13387</v>
      </c>
      <c r="G596" s="79">
        <v>53585.020000000004</v>
      </c>
    </row>
    <row r="597" spans="1:7" x14ac:dyDescent="0.2">
      <c r="A597" s="77">
        <v>581</v>
      </c>
      <c r="B597" s="77" t="s">
        <v>678</v>
      </c>
      <c r="C597" s="77" t="s">
        <v>678</v>
      </c>
      <c r="D597" s="77" t="s">
        <v>2104</v>
      </c>
      <c r="E597" s="77" t="s">
        <v>2106</v>
      </c>
      <c r="F597" s="78">
        <f>IF(COUNTIF(E$3:E597,E597)=1,MAX(F$2:F596)+1,VLOOKUP(E597,E$2:G596,2,0))</f>
        <v>13388</v>
      </c>
      <c r="G597" s="79">
        <v>13675.880000000001</v>
      </c>
    </row>
    <row r="598" spans="1:7" x14ac:dyDescent="0.2">
      <c r="A598" s="77">
        <v>582</v>
      </c>
      <c r="B598" s="77" t="s">
        <v>679</v>
      </c>
      <c r="C598" s="77" t="s">
        <v>679</v>
      </c>
      <c r="D598" s="77" t="s">
        <v>1756</v>
      </c>
      <c r="E598" s="77" t="s">
        <v>1758</v>
      </c>
      <c r="F598" s="78">
        <f>IF(COUNTIF(E$3:E598,E598)=1,MAX(F$2:F597)+1,VLOOKUP(E598,E$2:G597,2,0))</f>
        <v>13389</v>
      </c>
      <c r="G598" s="79">
        <v>78974.05</v>
      </c>
    </row>
    <row r="599" spans="1:7" x14ac:dyDescent="0.2">
      <c r="A599" s="77">
        <v>583</v>
      </c>
      <c r="B599" s="77" t="s">
        <v>679</v>
      </c>
      <c r="C599" s="77" t="s">
        <v>680</v>
      </c>
      <c r="D599" s="77" t="s">
        <v>1756</v>
      </c>
      <c r="E599" s="77" t="s">
        <v>1758</v>
      </c>
      <c r="F599" s="78">
        <f>IF(COUNTIF(E$3:E599,E599)=1,MAX(F$2:F598)+1,VLOOKUP(E599,E$2:G598,2,0))</f>
        <v>13389</v>
      </c>
      <c r="G599" s="79">
        <v>3932.04</v>
      </c>
    </row>
    <row r="600" spans="1:7" x14ac:dyDescent="0.2">
      <c r="A600" s="77">
        <v>584</v>
      </c>
      <c r="B600" s="77" t="s">
        <v>681</v>
      </c>
      <c r="C600" s="77" t="s">
        <v>681</v>
      </c>
      <c r="D600" s="77" t="s">
        <v>1759</v>
      </c>
      <c r="E600" s="77" t="s">
        <v>1760</v>
      </c>
      <c r="F600" s="78">
        <f>IF(COUNTIF(E$3:E600,E600)=1,MAX(F$2:F599)+1,VLOOKUP(E600,E$2:G599,2,0))</f>
        <v>13390</v>
      </c>
      <c r="G600" s="79">
        <v>1.0900000000000001</v>
      </c>
    </row>
    <row r="601" spans="1:7" x14ac:dyDescent="0.2">
      <c r="A601" s="77">
        <v>585</v>
      </c>
      <c r="B601" s="77" t="s">
        <v>681</v>
      </c>
      <c r="C601" s="77" t="s">
        <v>205</v>
      </c>
      <c r="D601" s="77" t="s">
        <v>1759</v>
      </c>
      <c r="E601" s="77" t="s">
        <v>1760</v>
      </c>
      <c r="F601" s="78">
        <f>IF(COUNTIF(E$3:E601,E601)=1,MAX(F$2:F600)+1,VLOOKUP(E601,E$2:G600,2,0))</f>
        <v>13390</v>
      </c>
      <c r="G601" s="79">
        <v>0.01</v>
      </c>
    </row>
    <row r="602" spans="1:7" x14ac:dyDescent="0.2">
      <c r="A602" s="77">
        <v>586</v>
      </c>
      <c r="B602" s="77" t="s">
        <v>682</v>
      </c>
      <c r="C602" s="77" t="s">
        <v>682</v>
      </c>
      <c r="D602" s="77" t="s">
        <v>1761</v>
      </c>
      <c r="E602" s="77" t="s">
        <v>1763</v>
      </c>
      <c r="F602" s="78">
        <f>IF(COUNTIF(E$3:E602,E602)=1,MAX(F$2:F601)+1,VLOOKUP(E602,E$2:G601,2,0))</f>
        <v>13391</v>
      </c>
      <c r="G602" s="79">
        <v>4772.9900000000007</v>
      </c>
    </row>
    <row r="603" spans="1:7" x14ac:dyDescent="0.2">
      <c r="A603" s="77">
        <v>587</v>
      </c>
      <c r="B603" s="77" t="s">
        <v>1764</v>
      </c>
      <c r="C603" s="77" t="s">
        <v>1764</v>
      </c>
      <c r="D603" s="77" t="s">
        <v>1765</v>
      </c>
      <c r="E603" s="77" t="s">
        <v>1767</v>
      </c>
      <c r="F603" s="78">
        <f>IF(COUNTIF(E$3:E603,E603)=1,MAX(F$2:F602)+1,VLOOKUP(E603,E$2:G602,2,0))</f>
        <v>13392</v>
      </c>
      <c r="G603" s="79"/>
    </row>
    <row r="604" spans="1:7" x14ac:dyDescent="0.2">
      <c r="A604" s="77">
        <v>587</v>
      </c>
      <c r="B604" s="77" t="s">
        <v>683</v>
      </c>
      <c r="C604" s="77" t="s">
        <v>371</v>
      </c>
      <c r="D604" s="77" t="s">
        <v>1768</v>
      </c>
      <c r="E604" s="77" t="s">
        <v>1767</v>
      </c>
      <c r="F604" s="78">
        <f>IF(COUNTIF(E$3:E604,E604)=1,MAX(F$2:F603)+1,VLOOKUP(E604,E$2:G603,2,0))</f>
        <v>13392</v>
      </c>
      <c r="G604" s="79">
        <v>13585.24</v>
      </c>
    </row>
    <row r="605" spans="1:7" x14ac:dyDescent="0.2">
      <c r="A605" s="77">
        <v>588</v>
      </c>
      <c r="B605" s="77" t="s">
        <v>684</v>
      </c>
      <c r="C605" s="77" t="s">
        <v>684</v>
      </c>
      <c r="D605" s="77" t="s">
        <v>1769</v>
      </c>
      <c r="E605" s="77" t="s">
        <v>1771</v>
      </c>
      <c r="F605" s="78">
        <f>IF(COUNTIF(E$3:E605,E605)=1,MAX(F$2:F604)+1,VLOOKUP(E605,E$2:G604,2,0))</f>
        <v>13393</v>
      </c>
      <c r="G605" s="79">
        <v>1.1099999999999999</v>
      </c>
    </row>
    <row r="606" spans="1:7" x14ac:dyDescent="0.2">
      <c r="A606" s="77">
        <v>589</v>
      </c>
      <c r="B606" s="77" t="s">
        <v>292</v>
      </c>
      <c r="C606" s="77" t="s">
        <v>292</v>
      </c>
      <c r="D606" s="77" t="s">
        <v>2107</v>
      </c>
      <c r="E606" s="77" t="s">
        <v>1771</v>
      </c>
      <c r="F606" s="78">
        <f>IF(COUNTIF(E$3:E606,E606)=1,MAX(F$2:F605)+1,VLOOKUP(E606,E$2:G605,2,0))</f>
        <v>13393</v>
      </c>
      <c r="G606" s="79">
        <v>0.7599999999999999</v>
      </c>
    </row>
    <row r="607" spans="1:7" x14ac:dyDescent="0.2">
      <c r="A607" s="77">
        <v>590</v>
      </c>
      <c r="B607" s="77" t="s">
        <v>292</v>
      </c>
      <c r="C607" s="77" t="s">
        <v>293</v>
      </c>
      <c r="D607" s="77" t="s">
        <v>2107</v>
      </c>
      <c r="E607" s="77" t="s">
        <v>1771</v>
      </c>
      <c r="F607" s="78">
        <f>IF(COUNTIF(E$3:E607,E607)=1,MAX(F$2:F606)+1,VLOOKUP(E607,E$2:G606,2,0))</f>
        <v>13393</v>
      </c>
      <c r="G607" s="79">
        <v>22392.05</v>
      </c>
    </row>
    <row r="608" spans="1:7" x14ac:dyDescent="0.2">
      <c r="A608" s="77">
        <v>591</v>
      </c>
      <c r="B608" s="77" t="s">
        <v>684</v>
      </c>
      <c r="C608" s="77" t="s">
        <v>685</v>
      </c>
      <c r="D608" s="77" t="s">
        <v>1769</v>
      </c>
      <c r="E608" s="77" t="s">
        <v>1771</v>
      </c>
      <c r="F608" s="78">
        <f>IF(COUNTIF(E$3:E608,E608)=1,MAX(F$2:F607)+1,VLOOKUP(E608,E$2:G607,2,0))</f>
        <v>13393</v>
      </c>
      <c r="G608" s="79">
        <v>44641.700000000004</v>
      </c>
    </row>
    <row r="609" spans="1:7" x14ac:dyDescent="0.2">
      <c r="A609" s="77">
        <v>592</v>
      </c>
      <c r="B609" s="77" t="s">
        <v>684</v>
      </c>
      <c r="C609" s="77" t="s">
        <v>686</v>
      </c>
      <c r="D609" s="77" t="s">
        <v>1769</v>
      </c>
      <c r="E609" s="77" t="s">
        <v>1771</v>
      </c>
      <c r="F609" s="78">
        <f>IF(COUNTIF(E$3:E609,E609)=1,MAX(F$2:F608)+1,VLOOKUP(E609,E$2:G608,2,0))</f>
        <v>13393</v>
      </c>
      <c r="G609" s="79">
        <v>0.21</v>
      </c>
    </row>
    <row r="610" spans="1:7" x14ac:dyDescent="0.2">
      <c r="A610" s="77">
        <v>593</v>
      </c>
      <c r="B610" s="77" t="s">
        <v>684</v>
      </c>
      <c r="C610" s="77" t="s">
        <v>294</v>
      </c>
      <c r="D610" s="77" t="s">
        <v>1769</v>
      </c>
      <c r="E610" s="77" t="s">
        <v>1771</v>
      </c>
      <c r="F610" s="78">
        <f>IF(COUNTIF(E$3:E610,E610)=1,MAX(F$2:F609)+1,VLOOKUP(E610,E$2:G609,2,0))</f>
        <v>13393</v>
      </c>
      <c r="G610" s="79">
        <v>1345.9299999999998</v>
      </c>
    </row>
    <row r="611" spans="1:7" x14ac:dyDescent="0.2">
      <c r="A611" s="77">
        <v>594</v>
      </c>
      <c r="B611" s="77" t="s">
        <v>687</v>
      </c>
      <c r="C611" s="77" t="s">
        <v>687</v>
      </c>
      <c r="D611" s="77" t="s">
        <v>1773</v>
      </c>
      <c r="E611" s="77" t="s">
        <v>1775</v>
      </c>
      <c r="F611" s="78">
        <f>IF(COUNTIF(E$3:E611,E611)=1,MAX(F$2:F610)+1,VLOOKUP(E611,E$2:G610,2,0))</f>
        <v>13394</v>
      </c>
      <c r="G611" s="79">
        <v>2.52</v>
      </c>
    </row>
    <row r="612" spans="1:7" x14ac:dyDescent="0.2">
      <c r="A612" s="77">
        <v>595</v>
      </c>
      <c r="B612" s="77" t="s">
        <v>687</v>
      </c>
      <c r="C612" s="77" t="s">
        <v>688</v>
      </c>
      <c r="D612" s="77" t="s">
        <v>1773</v>
      </c>
      <c r="E612" s="77" t="s">
        <v>1775</v>
      </c>
      <c r="F612" s="78">
        <f>IF(COUNTIF(E$3:E612,E612)=1,MAX(F$2:F611)+1,VLOOKUP(E612,E$2:G611,2,0))</f>
        <v>13394</v>
      </c>
      <c r="G612" s="79">
        <v>291.73</v>
      </c>
    </row>
    <row r="613" spans="1:7" x14ac:dyDescent="0.2">
      <c r="A613" s="77">
        <v>596</v>
      </c>
      <c r="B613" s="77" t="s">
        <v>689</v>
      </c>
      <c r="C613" s="77" t="s">
        <v>689</v>
      </c>
      <c r="D613" s="77" t="s">
        <v>1776</v>
      </c>
      <c r="E613" s="77" t="s">
        <v>1778</v>
      </c>
      <c r="F613" s="78">
        <f>IF(COUNTIF(E$3:E613,E613)=1,MAX(F$2:F612)+1,VLOOKUP(E613,E$2:G612,2,0))</f>
        <v>13395</v>
      </c>
      <c r="G613" s="79">
        <v>454063.92</v>
      </c>
    </row>
    <row r="614" spans="1:7" ht="22.5" x14ac:dyDescent="0.2">
      <c r="A614" s="77">
        <v>597</v>
      </c>
      <c r="B614" s="77" t="s">
        <v>373</v>
      </c>
      <c r="C614" s="77" t="s">
        <v>373</v>
      </c>
      <c r="D614" s="77" t="s">
        <v>1784</v>
      </c>
      <c r="E614" s="77" t="s">
        <v>1786</v>
      </c>
      <c r="F614" s="78">
        <f>IF(COUNTIF(E$3:E614,E614)=1,MAX(F$2:F613)+1,VLOOKUP(E614,E$2:G613,2,0))</f>
        <v>13396</v>
      </c>
      <c r="G614" s="79">
        <v>194.72000000000003</v>
      </c>
    </row>
    <row r="615" spans="1:7" ht="22.5" x14ac:dyDescent="0.2">
      <c r="A615" s="77">
        <v>598</v>
      </c>
      <c r="B615" s="77" t="s">
        <v>373</v>
      </c>
      <c r="C615" s="77" t="s">
        <v>374</v>
      </c>
      <c r="D615" s="77" t="s">
        <v>1784</v>
      </c>
      <c r="E615" s="77" t="s">
        <v>1786</v>
      </c>
      <c r="F615" s="78">
        <f>IF(COUNTIF(E$3:E615,E615)=1,MAX(F$2:F614)+1,VLOOKUP(E615,E$2:G614,2,0))</f>
        <v>13396</v>
      </c>
      <c r="G615" s="79">
        <v>110372.51</v>
      </c>
    </row>
    <row r="616" spans="1:7" x14ac:dyDescent="0.2">
      <c r="A616" s="77">
        <v>599</v>
      </c>
      <c r="B616" s="77" t="s">
        <v>690</v>
      </c>
      <c r="C616" s="77" t="s">
        <v>690</v>
      </c>
      <c r="D616" s="77" t="s">
        <v>1788</v>
      </c>
      <c r="E616" s="77" t="s">
        <v>1790</v>
      </c>
      <c r="F616" s="78">
        <f>IF(COUNTIF(E$3:E616,E616)=1,MAX(F$2:F615)+1,VLOOKUP(E616,E$2:G615,2,0))</f>
        <v>13397</v>
      </c>
      <c r="G616" s="79"/>
    </row>
    <row r="617" spans="1:7" x14ac:dyDescent="0.2">
      <c r="A617" s="77">
        <v>599</v>
      </c>
      <c r="B617" s="77" t="s">
        <v>690</v>
      </c>
      <c r="C617" s="77" t="s">
        <v>691</v>
      </c>
      <c r="D617" s="77" t="s">
        <v>1788</v>
      </c>
      <c r="E617" s="77" t="s">
        <v>1790</v>
      </c>
      <c r="F617" s="78">
        <f>IF(COUNTIF(E$3:E617,E617)=1,MAX(F$2:F616)+1,VLOOKUP(E617,E$2:G616,2,0))</f>
        <v>13397</v>
      </c>
      <c r="G617" s="79">
        <v>397.56</v>
      </c>
    </row>
    <row r="618" spans="1:7" x14ac:dyDescent="0.2">
      <c r="A618" s="77">
        <v>600</v>
      </c>
      <c r="B618" s="77" t="s">
        <v>692</v>
      </c>
      <c r="C618" s="77" t="s">
        <v>692</v>
      </c>
      <c r="D618" s="77" t="s">
        <v>1794</v>
      </c>
      <c r="E618" s="77" t="s">
        <v>1796</v>
      </c>
      <c r="F618" s="78">
        <f>IF(COUNTIF(E$3:E618,E618)=1,MAX(F$2:F617)+1,VLOOKUP(E618,E$2:G617,2,0))</f>
        <v>13398</v>
      </c>
      <c r="G618" s="79">
        <v>26.41</v>
      </c>
    </row>
    <row r="619" spans="1:7" x14ac:dyDescent="0.2">
      <c r="A619" s="77">
        <v>601</v>
      </c>
      <c r="B619" s="77" t="s">
        <v>693</v>
      </c>
      <c r="C619" s="77" t="s">
        <v>693</v>
      </c>
      <c r="D619" s="77" t="s">
        <v>1797</v>
      </c>
      <c r="E619" s="77" t="s">
        <v>1799</v>
      </c>
      <c r="F619" s="78">
        <f>IF(COUNTIF(E$3:E619,E619)=1,MAX(F$2:F618)+1,VLOOKUP(E619,E$2:G618,2,0))</f>
        <v>13399</v>
      </c>
      <c r="G619" s="79">
        <v>0.55000000000000004</v>
      </c>
    </row>
    <row r="620" spans="1:7" x14ac:dyDescent="0.2">
      <c r="A620" s="77">
        <v>602</v>
      </c>
      <c r="B620" s="77" t="s">
        <v>694</v>
      </c>
      <c r="C620" s="77" t="s">
        <v>694</v>
      </c>
      <c r="D620" s="77" t="s">
        <v>1801</v>
      </c>
      <c r="E620" s="77" t="s">
        <v>1802</v>
      </c>
      <c r="F620" s="78">
        <f>IF(COUNTIF(E$3:E620,E620)=1,MAX(F$2:F619)+1,VLOOKUP(E620,E$2:G619,2,0))</f>
        <v>13400</v>
      </c>
      <c r="G620" s="79"/>
    </row>
    <row r="621" spans="1:7" x14ac:dyDescent="0.2">
      <c r="A621" s="77">
        <v>602</v>
      </c>
      <c r="B621" s="77" t="s">
        <v>694</v>
      </c>
      <c r="C621" s="77" t="s">
        <v>372</v>
      </c>
      <c r="D621" s="77" t="s">
        <v>1801</v>
      </c>
      <c r="E621" s="77" t="s">
        <v>1802</v>
      </c>
      <c r="F621" s="78">
        <f>IF(COUNTIF(E$3:E621,E621)=1,MAX(F$2:F620)+1,VLOOKUP(E621,E$2:G620,2,0))</f>
        <v>13400</v>
      </c>
      <c r="G621" s="79">
        <v>196.13</v>
      </c>
    </row>
    <row r="622" spans="1:7" x14ac:dyDescent="0.2">
      <c r="A622" s="77">
        <v>603</v>
      </c>
      <c r="B622" s="77" t="s">
        <v>413</v>
      </c>
      <c r="C622" s="77" t="s">
        <v>695</v>
      </c>
      <c r="D622" s="77" t="s">
        <v>1707</v>
      </c>
      <c r="E622" s="77" t="s">
        <v>1709</v>
      </c>
      <c r="F622" s="78">
        <f>IF(COUNTIF(E$3:E622,E622)=1,MAX(F$2:F621)+1,VLOOKUP(E622,E$2:G621,2,0))</f>
        <v>13101</v>
      </c>
      <c r="G622" s="79">
        <v>731.41</v>
      </c>
    </row>
    <row r="623" spans="1:7" x14ac:dyDescent="0.2">
      <c r="A623" s="77">
        <v>604</v>
      </c>
      <c r="B623" s="77" t="s">
        <v>648</v>
      </c>
      <c r="C623" s="77" t="s">
        <v>696</v>
      </c>
      <c r="D623" s="77" t="s">
        <v>2067</v>
      </c>
      <c r="E623" s="77" t="s">
        <v>2069</v>
      </c>
      <c r="F623" s="78">
        <f>IF(COUNTIF(E$3:E623,E623)=1,MAX(F$2:F622)+1,VLOOKUP(E623,E$2:G622,2,0))</f>
        <v>13349</v>
      </c>
      <c r="G623" s="79">
        <v>881.1</v>
      </c>
    </row>
    <row r="624" spans="1:7" x14ac:dyDescent="0.2">
      <c r="A624" s="77">
        <v>605</v>
      </c>
      <c r="B624" s="77" t="s">
        <v>697</v>
      </c>
      <c r="C624" s="77" t="s">
        <v>697</v>
      </c>
      <c r="D624" s="77" t="s">
        <v>2109</v>
      </c>
      <c r="E624" s="77" t="s">
        <v>2111</v>
      </c>
      <c r="F624" s="78">
        <f>IF(COUNTIF(E$3:E624,E624)=1,MAX(F$2:F623)+1,VLOOKUP(E624,E$2:G623,2,0))</f>
        <v>13401</v>
      </c>
      <c r="G624" s="79">
        <v>0.01</v>
      </c>
    </row>
    <row r="625" spans="1:7" x14ac:dyDescent="0.2">
      <c r="A625" s="77">
        <v>606</v>
      </c>
      <c r="B625" s="77" t="s">
        <v>697</v>
      </c>
      <c r="C625" s="77" t="s">
        <v>375</v>
      </c>
      <c r="D625" s="77" t="s">
        <v>2109</v>
      </c>
      <c r="E625" s="77" t="s">
        <v>2111</v>
      </c>
      <c r="F625" s="78">
        <f>IF(COUNTIF(E$3:E625,E625)=1,MAX(F$2:F624)+1,VLOOKUP(E625,E$2:G624,2,0))</f>
        <v>13401</v>
      </c>
      <c r="G625" s="79">
        <v>337.64</v>
      </c>
    </row>
    <row r="626" spans="1:7" x14ac:dyDescent="0.2">
      <c r="A626" s="77">
        <v>607</v>
      </c>
      <c r="B626" s="77" t="s">
        <v>698</v>
      </c>
      <c r="C626" s="77" t="s">
        <v>698</v>
      </c>
      <c r="D626" s="77" t="s">
        <v>1809</v>
      </c>
      <c r="E626" s="77" t="s">
        <v>1811</v>
      </c>
      <c r="F626" s="78">
        <f>IF(COUNTIF(E$3:E626,E626)=1,MAX(F$2:F625)+1,VLOOKUP(E626,E$2:G625,2,0))</f>
        <v>13402</v>
      </c>
      <c r="G626" s="79">
        <v>1.49</v>
      </c>
    </row>
    <row r="627" spans="1:7" x14ac:dyDescent="0.2">
      <c r="A627" s="77">
        <v>608</v>
      </c>
      <c r="B627" s="77" t="s">
        <v>698</v>
      </c>
      <c r="C627" s="77" t="s">
        <v>376</v>
      </c>
      <c r="D627" s="77" t="s">
        <v>1809</v>
      </c>
      <c r="E627" s="77" t="s">
        <v>1811</v>
      </c>
      <c r="F627" s="78">
        <f>IF(COUNTIF(E$3:E627,E627)=1,MAX(F$2:F626)+1,VLOOKUP(E627,E$2:G626,2,0))</f>
        <v>13402</v>
      </c>
      <c r="G627" s="79">
        <v>64.900000000000006</v>
      </c>
    </row>
    <row r="628" spans="1:7" x14ac:dyDescent="0.2">
      <c r="A628" s="77">
        <v>609</v>
      </c>
      <c r="B628" s="77" t="s">
        <v>377</v>
      </c>
      <c r="C628" s="77" t="s">
        <v>377</v>
      </c>
      <c r="D628" s="77" t="s">
        <v>2112</v>
      </c>
      <c r="E628" s="77" t="s">
        <v>2114</v>
      </c>
      <c r="F628" s="78">
        <f>IF(COUNTIF(E$3:E628,E628)=1,MAX(F$2:F627)+1,VLOOKUP(E628,E$2:G627,2,0))</f>
        <v>13403</v>
      </c>
      <c r="G628" s="79">
        <v>29823.809999999998</v>
      </c>
    </row>
    <row r="629" spans="1:7" x14ac:dyDescent="0.2">
      <c r="A629" s="77">
        <v>610</v>
      </c>
      <c r="B629" s="77" t="s">
        <v>410</v>
      </c>
      <c r="C629" s="77" t="s">
        <v>229</v>
      </c>
      <c r="D629" s="77" t="s">
        <v>1316</v>
      </c>
      <c r="E629" s="77" t="s">
        <v>1318</v>
      </c>
      <c r="F629" s="78">
        <f>IF(COUNTIF(E$3:E629,E629)=1,MAX(F$2:F628)+1,VLOOKUP(E629,E$2:G628,2,0))</f>
        <v>13096</v>
      </c>
      <c r="G629" s="79">
        <v>1679.46</v>
      </c>
    </row>
    <row r="630" spans="1:7" ht="22.5" x14ac:dyDescent="0.2">
      <c r="A630" s="77">
        <v>611</v>
      </c>
      <c r="B630" s="77" t="s">
        <v>378</v>
      </c>
      <c r="C630" s="77" t="s">
        <v>378</v>
      </c>
      <c r="D630" s="77" t="s">
        <v>1880</v>
      </c>
      <c r="E630" s="77" t="s">
        <v>1882</v>
      </c>
      <c r="F630" s="78">
        <f>IF(COUNTIF(E$3:E630,E630)=1,MAX(F$2:F629)+1,VLOOKUP(E630,E$2:G629,2,0))</f>
        <v>13404</v>
      </c>
      <c r="G630" s="79">
        <v>19001.64</v>
      </c>
    </row>
    <row r="631" spans="1:7" ht="22.5" x14ac:dyDescent="0.2">
      <c r="A631" s="77">
        <v>612</v>
      </c>
      <c r="B631" s="77" t="s">
        <v>379</v>
      </c>
      <c r="C631" s="77" t="s">
        <v>379</v>
      </c>
      <c r="D631" s="77" t="s">
        <v>2118</v>
      </c>
      <c r="E631" s="77" t="s">
        <v>2120</v>
      </c>
      <c r="F631" s="78">
        <f>IF(COUNTIF(E$3:E631,E631)=1,MAX(F$2:F630)+1,VLOOKUP(E631,E$2:G630,2,0))</f>
        <v>13405</v>
      </c>
      <c r="G631" s="79">
        <v>3440.08</v>
      </c>
    </row>
    <row r="632" spans="1:7" ht="22.5" x14ac:dyDescent="0.2">
      <c r="A632" s="77">
        <v>613</v>
      </c>
      <c r="B632" s="77" t="s">
        <v>380</v>
      </c>
      <c r="C632" s="77" t="s">
        <v>380</v>
      </c>
      <c r="D632" s="77" t="s">
        <v>2121</v>
      </c>
      <c r="E632" s="77" t="s">
        <v>2123</v>
      </c>
      <c r="F632" s="78">
        <f>IF(COUNTIF(E$3:E632,E632)=1,MAX(F$2:F631)+1,VLOOKUP(E632,E$2:G631,2,0))</f>
        <v>13406</v>
      </c>
      <c r="G632" s="79">
        <v>24325.58</v>
      </c>
    </row>
    <row r="633" spans="1:7" ht="22.5" x14ac:dyDescent="0.2">
      <c r="A633" s="77">
        <v>614</v>
      </c>
      <c r="B633" s="77" t="s">
        <v>699</v>
      </c>
      <c r="C633" s="77" t="s">
        <v>699</v>
      </c>
      <c r="D633" s="77" t="s">
        <v>2115</v>
      </c>
      <c r="E633" s="77" t="s">
        <v>2117</v>
      </c>
      <c r="F633" s="78">
        <f>IF(COUNTIF(E$3:E633,E633)=1,MAX(F$2:F632)+1,VLOOKUP(E633,E$2:G632,2,0))</f>
        <v>13407</v>
      </c>
      <c r="G633" s="79">
        <v>30205.829999999998</v>
      </c>
    </row>
    <row r="634" spans="1:7" x14ac:dyDescent="0.2">
      <c r="A634" s="77"/>
      <c r="B634" s="77"/>
      <c r="C634" s="77"/>
      <c r="D634" s="77"/>
      <c r="E634" s="77"/>
      <c r="F634" s="78"/>
      <c r="G634" s="79"/>
    </row>
    <row r="635" spans="1:7" x14ac:dyDescent="0.2">
      <c r="A635" s="77"/>
      <c r="B635" s="77"/>
      <c r="C635" s="77"/>
      <c r="D635" s="77"/>
      <c r="E635" s="77"/>
      <c r="F635" s="78"/>
      <c r="G635" s="79"/>
    </row>
    <row r="636" spans="1:7" x14ac:dyDescent="0.2">
      <c r="A636" s="77"/>
      <c r="B636" s="77"/>
      <c r="C636" s="77"/>
      <c r="D636" s="77"/>
      <c r="E636" s="77"/>
      <c r="F636" s="78"/>
      <c r="G636" s="79"/>
    </row>
    <row r="637" spans="1:7" x14ac:dyDescent="0.2">
      <c r="A637" s="77"/>
      <c r="B637" s="77"/>
      <c r="C637" s="77"/>
      <c r="D637" s="77"/>
      <c r="E637" s="77"/>
      <c r="F637" s="78"/>
      <c r="G637" s="79"/>
    </row>
    <row r="638" spans="1:7" x14ac:dyDescent="0.2">
      <c r="A638" s="77"/>
      <c r="B638" s="77"/>
      <c r="C638" s="77"/>
      <c r="D638" s="77"/>
      <c r="E638" s="77"/>
      <c r="F638" s="78"/>
      <c r="G638" s="79"/>
    </row>
    <row r="639" spans="1:7" x14ac:dyDescent="0.2">
      <c r="A639" s="77"/>
      <c r="B639" s="77"/>
      <c r="C639" s="77"/>
      <c r="D639" s="77"/>
      <c r="E639" s="77"/>
      <c r="F639" s="78"/>
      <c r="G639" s="79"/>
    </row>
  </sheetData>
  <autoFilter ref="A2:G639">
    <sortState ref="A3:G639">
      <sortCondition ref="A2:A639"/>
    </sortState>
  </autoFilter>
  <conditionalFormatting sqref="D2">
    <cfRule type="duplicateValues" dxfId="18" priority="10"/>
    <cfRule type="duplicateValues" dxfId="17" priority="11"/>
  </conditionalFormatting>
  <conditionalFormatting sqref="G3:G593">
    <cfRule type="cellIs" dxfId="16" priority="9" operator="equal">
      <formula>0</formula>
    </cfRule>
  </conditionalFormatting>
  <conditionalFormatting sqref="G594:G606">
    <cfRule type="cellIs" dxfId="15" priority="8" operator="equal">
      <formula>0</formula>
    </cfRule>
  </conditionalFormatting>
  <conditionalFormatting sqref="E3:E606">
    <cfRule type="duplicateValues" dxfId="14" priority="7"/>
  </conditionalFormatting>
  <conditionalFormatting sqref="G607:G613">
    <cfRule type="cellIs" dxfId="13" priority="6" operator="equal">
      <formula>0</formula>
    </cfRule>
  </conditionalFormatting>
  <conditionalFormatting sqref="E607:E613">
    <cfRule type="duplicateValues" dxfId="12" priority="5"/>
  </conditionalFormatting>
  <conditionalFormatting sqref="G614:G619">
    <cfRule type="cellIs" dxfId="11" priority="4" operator="equal">
      <formula>0</formula>
    </cfRule>
  </conditionalFormatting>
  <conditionalFormatting sqref="E614:E619">
    <cfRule type="duplicateValues" dxfId="10" priority="3"/>
  </conditionalFormatting>
  <conditionalFormatting sqref="G620:G639">
    <cfRule type="cellIs" dxfId="9" priority="2" operator="equal">
      <formula>0</formula>
    </cfRule>
  </conditionalFormatting>
  <conditionalFormatting sqref="E620:E639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2" tint="-0.249977111117893"/>
  </sheetPr>
  <dimension ref="A1:G869"/>
  <sheetViews>
    <sheetView workbookViewId="0">
      <selection activeCell="B370" sqref="B370"/>
    </sheetView>
  </sheetViews>
  <sheetFormatPr defaultRowHeight="12.75" x14ac:dyDescent="0.2"/>
  <cols>
    <col min="1" max="1" width="8.83203125" bestFit="1" customWidth="1"/>
    <col min="2" max="2" width="38.33203125" customWidth="1"/>
    <col min="3" max="3" width="33" customWidth="1"/>
    <col min="4" max="4" width="44.5" customWidth="1"/>
    <col min="5" max="5" width="66.33203125" customWidth="1"/>
    <col min="6" max="6" width="34.6640625" customWidth="1"/>
    <col min="7" max="7" width="13.6640625" customWidth="1"/>
  </cols>
  <sheetData>
    <row r="1" spans="1:7" ht="15" x14ac:dyDescent="0.2">
      <c r="A1" s="28" t="s">
        <v>709</v>
      </c>
      <c r="B1" s="29" t="s">
        <v>710</v>
      </c>
      <c r="C1" s="29" t="s">
        <v>711</v>
      </c>
      <c r="D1" s="29" t="s">
        <v>712</v>
      </c>
      <c r="E1" s="29" t="s">
        <v>713</v>
      </c>
      <c r="F1" s="29" t="s">
        <v>714</v>
      </c>
      <c r="G1" s="30" t="s">
        <v>715</v>
      </c>
    </row>
    <row r="2" spans="1:7" ht="30" hidden="1" x14ac:dyDescent="0.2">
      <c r="A2" s="31">
        <v>1</v>
      </c>
      <c r="B2" s="32" t="s">
        <v>381</v>
      </c>
      <c r="C2" s="33" t="s">
        <v>58</v>
      </c>
      <c r="D2" s="33" t="s">
        <v>716</v>
      </c>
      <c r="E2" s="33" t="s">
        <v>717</v>
      </c>
      <c r="F2" s="33" t="s">
        <v>718</v>
      </c>
      <c r="G2" s="34">
        <v>6000</v>
      </c>
    </row>
    <row r="3" spans="1:7" ht="30" hidden="1" x14ac:dyDescent="0.2">
      <c r="A3" s="31">
        <v>2</v>
      </c>
      <c r="B3" s="32" t="s">
        <v>381</v>
      </c>
      <c r="C3" s="33" t="s">
        <v>381</v>
      </c>
      <c r="D3" s="33" t="s">
        <v>716</v>
      </c>
      <c r="E3" s="33" t="s">
        <v>719</v>
      </c>
      <c r="F3" s="33" t="s">
        <v>718</v>
      </c>
      <c r="G3" s="34">
        <v>6000</v>
      </c>
    </row>
    <row r="4" spans="1:7" ht="15" hidden="1" x14ac:dyDescent="0.2">
      <c r="A4" s="31">
        <v>3</v>
      </c>
      <c r="B4" s="32" t="s">
        <v>386</v>
      </c>
      <c r="C4" s="33" t="s">
        <v>386</v>
      </c>
      <c r="D4" s="33" t="s">
        <v>720</v>
      </c>
      <c r="E4" s="33" t="s">
        <v>721</v>
      </c>
      <c r="F4" s="33" t="s">
        <v>722</v>
      </c>
      <c r="G4" s="34">
        <v>2800</v>
      </c>
    </row>
    <row r="5" spans="1:7" ht="15" hidden="1" x14ac:dyDescent="0.2">
      <c r="A5" s="31">
        <v>4</v>
      </c>
      <c r="B5" s="32" t="s">
        <v>68</v>
      </c>
      <c r="C5" s="33" t="s">
        <v>723</v>
      </c>
      <c r="D5" s="33" t="s">
        <v>724</v>
      </c>
      <c r="E5" s="33" t="s">
        <v>725</v>
      </c>
      <c r="F5" s="33" t="s">
        <v>726</v>
      </c>
      <c r="G5" s="34">
        <v>4216</v>
      </c>
    </row>
    <row r="6" spans="1:7" ht="15" hidden="1" x14ac:dyDescent="0.2">
      <c r="A6" s="31">
        <v>5</v>
      </c>
      <c r="B6" s="32" t="s">
        <v>68</v>
      </c>
      <c r="C6" s="33" t="s">
        <v>68</v>
      </c>
      <c r="D6" s="33" t="s">
        <v>724</v>
      </c>
      <c r="E6" s="33" t="s">
        <v>725</v>
      </c>
      <c r="F6" s="33" t="s">
        <v>726</v>
      </c>
      <c r="G6" s="34">
        <v>4216</v>
      </c>
    </row>
    <row r="7" spans="1:7" ht="45" hidden="1" x14ac:dyDescent="0.2">
      <c r="A7" s="31">
        <v>6</v>
      </c>
      <c r="B7" s="32" t="s">
        <v>61</v>
      </c>
      <c r="C7" s="33" t="s">
        <v>61</v>
      </c>
      <c r="D7" s="33" t="s">
        <v>727</v>
      </c>
      <c r="E7" s="33" t="s">
        <v>728</v>
      </c>
      <c r="F7" s="33" t="s">
        <v>729</v>
      </c>
      <c r="G7" s="34">
        <v>1226</v>
      </c>
    </row>
    <row r="8" spans="1:7" ht="45" hidden="1" x14ac:dyDescent="0.2">
      <c r="A8" s="31">
        <v>7</v>
      </c>
      <c r="B8" s="32" t="s">
        <v>61</v>
      </c>
      <c r="C8" s="33" t="s">
        <v>62</v>
      </c>
      <c r="D8" s="33" t="s">
        <v>727</v>
      </c>
      <c r="E8" s="33" t="s">
        <v>728</v>
      </c>
      <c r="F8" s="33" t="s">
        <v>729</v>
      </c>
      <c r="G8" s="34">
        <v>1226</v>
      </c>
    </row>
    <row r="9" spans="1:7" ht="45" hidden="1" x14ac:dyDescent="0.2">
      <c r="A9" s="31">
        <v>8</v>
      </c>
      <c r="B9" s="32" t="s">
        <v>59</v>
      </c>
      <c r="C9" s="33" t="s">
        <v>60</v>
      </c>
      <c r="D9" s="33" t="s">
        <v>727</v>
      </c>
      <c r="E9" s="33" t="s">
        <v>730</v>
      </c>
      <c r="F9" s="33" t="s">
        <v>729</v>
      </c>
      <c r="G9" s="34">
        <v>1209</v>
      </c>
    </row>
    <row r="10" spans="1:7" ht="45" hidden="1" x14ac:dyDescent="0.2">
      <c r="A10" s="31">
        <v>9</v>
      </c>
      <c r="B10" s="32" t="s">
        <v>59</v>
      </c>
      <c r="C10" s="33" t="s">
        <v>59</v>
      </c>
      <c r="D10" s="33" t="s">
        <v>727</v>
      </c>
      <c r="E10" s="33" t="s">
        <v>730</v>
      </c>
      <c r="F10" s="33" t="s">
        <v>729</v>
      </c>
      <c r="G10" s="34">
        <v>1209</v>
      </c>
    </row>
    <row r="11" spans="1:7" ht="45" hidden="1" x14ac:dyDescent="0.2">
      <c r="A11" s="31">
        <v>10</v>
      </c>
      <c r="B11" s="32" t="s">
        <v>387</v>
      </c>
      <c r="C11" s="33" t="s">
        <v>387</v>
      </c>
      <c r="D11" s="33" t="s">
        <v>731</v>
      </c>
      <c r="E11" s="33" t="s">
        <v>732</v>
      </c>
      <c r="F11" s="33" t="s">
        <v>733</v>
      </c>
      <c r="G11" s="34">
        <v>1226</v>
      </c>
    </row>
    <row r="12" spans="1:7" ht="45" hidden="1" x14ac:dyDescent="0.2">
      <c r="A12" s="31">
        <v>11</v>
      </c>
      <c r="B12" s="32" t="s">
        <v>387</v>
      </c>
      <c r="C12" s="33" t="s">
        <v>734</v>
      </c>
      <c r="D12" s="33" t="s">
        <v>731</v>
      </c>
      <c r="E12" s="33" t="s">
        <v>732</v>
      </c>
      <c r="F12" s="33" t="s">
        <v>733</v>
      </c>
      <c r="G12" s="34">
        <v>1226</v>
      </c>
    </row>
    <row r="13" spans="1:7" ht="15" hidden="1" x14ac:dyDescent="0.2">
      <c r="A13" s="31">
        <v>12</v>
      </c>
      <c r="B13" s="32" t="s">
        <v>388</v>
      </c>
      <c r="C13" s="33" t="s">
        <v>735</v>
      </c>
      <c r="D13" s="33" t="s">
        <v>736</v>
      </c>
      <c r="E13" s="33" t="s">
        <v>737</v>
      </c>
      <c r="F13" s="33" t="s">
        <v>738</v>
      </c>
      <c r="G13" s="34">
        <v>1630</v>
      </c>
    </row>
    <row r="14" spans="1:7" ht="15" hidden="1" x14ac:dyDescent="0.2">
      <c r="A14" s="31">
        <v>13</v>
      </c>
      <c r="B14" s="32" t="s">
        <v>388</v>
      </c>
      <c r="C14" s="33" t="s">
        <v>388</v>
      </c>
      <c r="D14" s="33" t="s">
        <v>736</v>
      </c>
      <c r="E14" s="33" t="s">
        <v>737</v>
      </c>
      <c r="F14" s="33" t="s">
        <v>738</v>
      </c>
      <c r="G14" s="34">
        <v>1630</v>
      </c>
    </row>
    <row r="15" spans="1:7" ht="15" hidden="1" x14ac:dyDescent="0.2">
      <c r="A15" s="31">
        <v>14</v>
      </c>
      <c r="B15" s="32" t="s">
        <v>73</v>
      </c>
      <c r="C15" s="33" t="s">
        <v>74</v>
      </c>
      <c r="D15" s="33" t="s">
        <v>739</v>
      </c>
      <c r="E15" s="33" t="s">
        <v>740</v>
      </c>
      <c r="F15" s="33" t="s">
        <v>741</v>
      </c>
      <c r="G15" s="34">
        <v>6015</v>
      </c>
    </row>
    <row r="16" spans="1:7" ht="15" hidden="1" x14ac:dyDescent="0.2">
      <c r="A16" s="31">
        <v>15</v>
      </c>
      <c r="B16" s="32" t="s">
        <v>73</v>
      </c>
      <c r="C16" s="33" t="s">
        <v>73</v>
      </c>
      <c r="D16" s="33" t="s">
        <v>739</v>
      </c>
      <c r="E16" s="33" t="s">
        <v>740</v>
      </c>
      <c r="F16" s="33" t="s">
        <v>741</v>
      </c>
      <c r="G16" s="34">
        <v>6015</v>
      </c>
    </row>
    <row r="17" spans="1:7" ht="15" hidden="1" x14ac:dyDescent="0.2">
      <c r="A17" s="31">
        <v>16</v>
      </c>
      <c r="B17" s="32" t="s">
        <v>69</v>
      </c>
      <c r="C17" s="33" t="s">
        <v>72</v>
      </c>
      <c r="D17" s="33" t="s">
        <v>739</v>
      </c>
      <c r="E17" s="33" t="s">
        <v>740</v>
      </c>
      <c r="F17" s="33" t="s">
        <v>741</v>
      </c>
      <c r="G17" s="34">
        <v>6015</v>
      </c>
    </row>
    <row r="18" spans="1:7" ht="15" hidden="1" x14ac:dyDescent="0.2">
      <c r="A18" s="31">
        <v>17</v>
      </c>
      <c r="B18" s="32" t="s">
        <v>69</v>
      </c>
      <c r="C18" s="33" t="s">
        <v>70</v>
      </c>
      <c r="D18" s="33" t="s">
        <v>739</v>
      </c>
      <c r="E18" s="33" t="s">
        <v>740</v>
      </c>
      <c r="F18" s="33" t="s">
        <v>741</v>
      </c>
      <c r="G18" s="34">
        <v>6015</v>
      </c>
    </row>
    <row r="19" spans="1:7" ht="15" hidden="1" x14ac:dyDescent="0.2">
      <c r="A19" s="31">
        <v>18</v>
      </c>
      <c r="B19" s="32" t="s">
        <v>69</v>
      </c>
      <c r="C19" s="33" t="s">
        <v>69</v>
      </c>
      <c r="D19" s="33" t="s">
        <v>739</v>
      </c>
      <c r="E19" s="33" t="s">
        <v>740</v>
      </c>
      <c r="F19" s="33" t="s">
        <v>741</v>
      </c>
      <c r="G19" s="34">
        <v>6015</v>
      </c>
    </row>
    <row r="20" spans="1:7" ht="15" hidden="1" x14ac:dyDescent="0.2">
      <c r="A20" s="31">
        <v>19</v>
      </c>
      <c r="B20" s="32" t="s">
        <v>69</v>
      </c>
      <c r="C20" s="33" t="s">
        <v>71</v>
      </c>
      <c r="D20" s="33" t="s">
        <v>739</v>
      </c>
      <c r="E20" s="33" t="s">
        <v>740</v>
      </c>
      <c r="F20" s="33" t="s">
        <v>741</v>
      </c>
      <c r="G20" s="34">
        <v>6015</v>
      </c>
    </row>
    <row r="21" spans="1:7" ht="30" hidden="1" x14ac:dyDescent="0.2">
      <c r="A21" s="31">
        <v>20</v>
      </c>
      <c r="B21" s="32" t="s">
        <v>391</v>
      </c>
      <c r="C21" s="33" t="s">
        <v>391</v>
      </c>
      <c r="D21" s="33" t="s">
        <v>742</v>
      </c>
      <c r="E21" s="33" t="s">
        <v>743</v>
      </c>
      <c r="F21" s="33" t="s">
        <v>744</v>
      </c>
      <c r="G21" s="34">
        <v>2009</v>
      </c>
    </row>
    <row r="22" spans="1:7" ht="30" hidden="1" x14ac:dyDescent="0.2">
      <c r="A22" s="31">
        <v>21</v>
      </c>
      <c r="B22" s="32" t="s">
        <v>745</v>
      </c>
      <c r="C22" s="33" t="s">
        <v>745</v>
      </c>
      <c r="D22" s="33" t="s">
        <v>746</v>
      </c>
      <c r="E22" s="33" t="s">
        <v>743</v>
      </c>
      <c r="F22" s="33" t="s">
        <v>744</v>
      </c>
      <c r="G22" s="34">
        <v>2009</v>
      </c>
    </row>
    <row r="23" spans="1:7" ht="30" hidden="1" x14ac:dyDescent="0.2">
      <c r="A23" s="31">
        <v>22</v>
      </c>
      <c r="B23" s="32" t="s">
        <v>66</v>
      </c>
      <c r="C23" s="33" t="s">
        <v>66</v>
      </c>
      <c r="D23" s="33" t="s">
        <v>747</v>
      </c>
      <c r="E23" s="33" t="s">
        <v>748</v>
      </c>
      <c r="F23" s="33" t="s">
        <v>749</v>
      </c>
      <c r="G23" s="34">
        <v>6000</v>
      </c>
    </row>
    <row r="24" spans="1:7" ht="30" hidden="1" x14ac:dyDescent="0.2">
      <c r="A24" s="31">
        <v>23</v>
      </c>
      <c r="B24" s="32" t="s">
        <v>66</v>
      </c>
      <c r="C24" s="33" t="s">
        <v>67</v>
      </c>
      <c r="D24" s="33" t="s">
        <v>747</v>
      </c>
      <c r="E24" s="33" t="s">
        <v>748</v>
      </c>
      <c r="F24" s="33" t="s">
        <v>749</v>
      </c>
      <c r="G24" s="34">
        <v>6000</v>
      </c>
    </row>
    <row r="25" spans="1:7" ht="30" hidden="1" x14ac:dyDescent="0.2">
      <c r="A25" s="31">
        <v>24</v>
      </c>
      <c r="B25" s="32" t="s">
        <v>392</v>
      </c>
      <c r="C25" s="33" t="s">
        <v>392</v>
      </c>
      <c r="D25" s="33" t="s">
        <v>750</v>
      </c>
      <c r="E25" s="33" t="s">
        <v>751</v>
      </c>
      <c r="F25" s="33" t="s">
        <v>752</v>
      </c>
      <c r="G25" s="34">
        <v>2105</v>
      </c>
    </row>
    <row r="26" spans="1:7" ht="30" hidden="1" x14ac:dyDescent="0.2">
      <c r="A26" s="31">
        <v>25</v>
      </c>
      <c r="B26" s="32" t="s">
        <v>753</v>
      </c>
      <c r="C26" s="33" t="s">
        <v>753</v>
      </c>
      <c r="D26" s="33" t="s">
        <v>754</v>
      </c>
      <c r="E26" s="33" t="s">
        <v>755</v>
      </c>
      <c r="F26" s="33" t="s">
        <v>756</v>
      </c>
      <c r="G26" s="34">
        <v>1870</v>
      </c>
    </row>
    <row r="27" spans="1:7" ht="30" hidden="1" x14ac:dyDescent="0.2">
      <c r="A27" s="31">
        <v>26</v>
      </c>
      <c r="B27" s="32" t="s">
        <v>394</v>
      </c>
      <c r="C27" s="33" t="s">
        <v>394</v>
      </c>
      <c r="D27" s="33" t="s">
        <v>757</v>
      </c>
      <c r="E27" s="33" t="s">
        <v>758</v>
      </c>
      <c r="F27" s="33" t="s">
        <v>759</v>
      </c>
      <c r="G27" s="34">
        <v>3013</v>
      </c>
    </row>
    <row r="28" spans="1:7" ht="30" hidden="1" x14ac:dyDescent="0.2">
      <c r="A28" s="31">
        <v>27</v>
      </c>
      <c r="B28" s="32" t="s">
        <v>394</v>
      </c>
      <c r="C28" s="33" t="s">
        <v>395</v>
      </c>
      <c r="D28" s="33" t="s">
        <v>757</v>
      </c>
      <c r="E28" s="33" t="s">
        <v>758</v>
      </c>
      <c r="F28" s="33" t="s">
        <v>759</v>
      </c>
      <c r="G28" s="34">
        <v>3013</v>
      </c>
    </row>
    <row r="29" spans="1:7" ht="15" hidden="1" x14ac:dyDescent="0.2">
      <c r="A29" s="31">
        <v>28</v>
      </c>
      <c r="B29" s="32" t="s">
        <v>396</v>
      </c>
      <c r="C29" s="33" t="s">
        <v>396</v>
      </c>
      <c r="D29" s="33" t="s">
        <v>760</v>
      </c>
      <c r="E29" s="33" t="s">
        <v>761</v>
      </c>
      <c r="F29" s="33" t="s">
        <v>762</v>
      </c>
      <c r="G29" s="34">
        <v>5605</v>
      </c>
    </row>
    <row r="30" spans="1:7" ht="15" hidden="1" x14ac:dyDescent="0.2">
      <c r="A30" s="31">
        <v>29</v>
      </c>
      <c r="B30" s="32" t="s">
        <v>397</v>
      </c>
      <c r="C30" s="33" t="s">
        <v>397</v>
      </c>
      <c r="D30" s="33" t="s">
        <v>763</v>
      </c>
      <c r="E30" s="33" t="s">
        <v>764</v>
      </c>
      <c r="F30" s="33" t="s">
        <v>765</v>
      </c>
      <c r="G30" s="34">
        <v>4500</v>
      </c>
    </row>
    <row r="31" spans="1:7" ht="15" hidden="1" x14ac:dyDescent="0.2">
      <c r="A31" s="31">
        <v>30</v>
      </c>
      <c r="B31" s="32" t="s">
        <v>75</v>
      </c>
      <c r="C31" s="33" t="s">
        <v>76</v>
      </c>
      <c r="D31" s="33" t="s">
        <v>766</v>
      </c>
      <c r="E31" s="33" t="s">
        <v>767</v>
      </c>
      <c r="F31" s="33" t="s">
        <v>768</v>
      </c>
      <c r="G31" s="34">
        <v>6200</v>
      </c>
    </row>
    <row r="32" spans="1:7" ht="15" hidden="1" x14ac:dyDescent="0.2">
      <c r="A32" s="31">
        <v>31</v>
      </c>
      <c r="B32" s="32" t="s">
        <v>75</v>
      </c>
      <c r="C32" s="33" t="s">
        <v>75</v>
      </c>
      <c r="D32" s="33" t="s">
        <v>766</v>
      </c>
      <c r="E32" s="33" t="s">
        <v>767</v>
      </c>
      <c r="F32" s="33" t="s">
        <v>768</v>
      </c>
      <c r="G32" s="34">
        <v>6200</v>
      </c>
    </row>
    <row r="33" spans="1:7" ht="15" hidden="1" x14ac:dyDescent="0.2">
      <c r="A33" s="31">
        <v>32</v>
      </c>
      <c r="B33" s="32" t="s">
        <v>398</v>
      </c>
      <c r="C33" s="33" t="s">
        <v>77</v>
      </c>
      <c r="D33" s="33" t="s">
        <v>769</v>
      </c>
      <c r="E33" s="33" t="s">
        <v>770</v>
      </c>
      <c r="F33" s="33" t="s">
        <v>771</v>
      </c>
      <c r="G33" s="34">
        <v>2010</v>
      </c>
    </row>
    <row r="34" spans="1:7" ht="15" hidden="1" x14ac:dyDescent="0.2">
      <c r="A34" s="31">
        <v>33</v>
      </c>
      <c r="B34" s="32" t="s">
        <v>398</v>
      </c>
      <c r="C34" s="33" t="s">
        <v>398</v>
      </c>
      <c r="D34" s="33" t="s">
        <v>769</v>
      </c>
      <c r="E34" s="33" t="s">
        <v>770</v>
      </c>
      <c r="F34" s="33" t="s">
        <v>771</v>
      </c>
      <c r="G34" s="34">
        <v>2010</v>
      </c>
    </row>
    <row r="35" spans="1:7" ht="15" hidden="1" x14ac:dyDescent="0.2">
      <c r="A35" s="31">
        <v>34</v>
      </c>
      <c r="B35" s="32" t="s">
        <v>398</v>
      </c>
      <c r="C35" s="33" t="s">
        <v>418</v>
      </c>
      <c r="D35" s="33" t="s">
        <v>769</v>
      </c>
      <c r="E35" s="33" t="s">
        <v>770</v>
      </c>
      <c r="F35" s="33" t="s">
        <v>771</v>
      </c>
      <c r="G35" s="34">
        <v>2010</v>
      </c>
    </row>
    <row r="36" spans="1:7" ht="15" hidden="1" x14ac:dyDescent="0.2">
      <c r="A36" s="31">
        <v>35</v>
      </c>
      <c r="B36" s="32" t="s">
        <v>78</v>
      </c>
      <c r="C36" s="33" t="s">
        <v>78</v>
      </c>
      <c r="D36" s="33" t="s">
        <v>772</v>
      </c>
      <c r="E36" s="33" t="s">
        <v>770</v>
      </c>
      <c r="F36" s="33" t="s">
        <v>771</v>
      </c>
      <c r="G36" s="34">
        <v>2010</v>
      </c>
    </row>
    <row r="37" spans="1:7" ht="15" hidden="1" x14ac:dyDescent="0.2">
      <c r="A37" s="31">
        <v>36</v>
      </c>
      <c r="B37" s="32" t="s">
        <v>78</v>
      </c>
      <c r="C37" s="33" t="s">
        <v>773</v>
      </c>
      <c r="D37" s="33" t="s">
        <v>769</v>
      </c>
      <c r="E37" s="33" t="s">
        <v>770</v>
      </c>
      <c r="F37" s="33" t="s">
        <v>771</v>
      </c>
      <c r="G37" s="34">
        <v>2010</v>
      </c>
    </row>
    <row r="38" spans="1:7" ht="15" hidden="1" x14ac:dyDescent="0.2">
      <c r="A38" s="31">
        <v>37</v>
      </c>
      <c r="B38" s="32" t="s">
        <v>400</v>
      </c>
      <c r="C38" s="33" t="s">
        <v>400</v>
      </c>
      <c r="D38" s="33" t="s">
        <v>774</v>
      </c>
      <c r="E38" s="33" t="s">
        <v>775</v>
      </c>
      <c r="F38" s="33" t="s">
        <v>776</v>
      </c>
      <c r="G38" s="34">
        <v>5700</v>
      </c>
    </row>
    <row r="39" spans="1:7" ht="30" hidden="1" x14ac:dyDescent="0.2">
      <c r="A39" s="31">
        <v>38</v>
      </c>
      <c r="B39" s="32" t="s">
        <v>402</v>
      </c>
      <c r="C39" s="33" t="s">
        <v>79</v>
      </c>
      <c r="D39" s="33" t="s">
        <v>777</v>
      </c>
      <c r="E39" s="33" t="s">
        <v>778</v>
      </c>
      <c r="F39" s="33" t="s">
        <v>779</v>
      </c>
      <c r="G39" s="34">
        <v>2010</v>
      </c>
    </row>
    <row r="40" spans="1:7" ht="30" hidden="1" x14ac:dyDescent="0.2">
      <c r="A40" s="31">
        <v>39</v>
      </c>
      <c r="B40" s="32" t="s">
        <v>402</v>
      </c>
      <c r="C40" s="33" t="s">
        <v>402</v>
      </c>
      <c r="D40" s="33" t="s">
        <v>777</v>
      </c>
      <c r="E40" s="33" t="s">
        <v>778</v>
      </c>
      <c r="F40" s="33" t="s">
        <v>779</v>
      </c>
      <c r="G40" s="34">
        <v>2010</v>
      </c>
    </row>
    <row r="41" spans="1:7" ht="30" hidden="1" x14ac:dyDescent="0.2">
      <c r="A41" s="31">
        <v>40</v>
      </c>
      <c r="B41" s="32" t="s">
        <v>404</v>
      </c>
      <c r="C41" s="33" t="s">
        <v>405</v>
      </c>
      <c r="D41" s="33" t="s">
        <v>780</v>
      </c>
      <c r="E41" s="33" t="s">
        <v>781</v>
      </c>
      <c r="F41" s="33" t="s">
        <v>782</v>
      </c>
      <c r="G41" s="34">
        <v>4012</v>
      </c>
    </row>
    <row r="42" spans="1:7" ht="30" hidden="1" x14ac:dyDescent="0.2">
      <c r="A42" s="31">
        <v>41</v>
      </c>
      <c r="B42" s="32" t="s">
        <v>404</v>
      </c>
      <c r="C42" s="33" t="s">
        <v>783</v>
      </c>
      <c r="D42" s="33" t="s">
        <v>780</v>
      </c>
      <c r="E42" s="33" t="s">
        <v>781</v>
      </c>
      <c r="F42" s="33" t="s">
        <v>782</v>
      </c>
      <c r="G42" s="34">
        <v>4012</v>
      </c>
    </row>
    <row r="43" spans="1:7" ht="30" hidden="1" x14ac:dyDescent="0.2">
      <c r="A43" s="31">
        <v>42</v>
      </c>
      <c r="B43" s="32" t="s">
        <v>404</v>
      </c>
      <c r="C43" s="33" t="s">
        <v>404</v>
      </c>
      <c r="D43" s="33" t="s">
        <v>780</v>
      </c>
      <c r="E43" s="33" t="s">
        <v>781</v>
      </c>
      <c r="F43" s="33" t="s">
        <v>782</v>
      </c>
      <c r="G43" s="34">
        <v>4012</v>
      </c>
    </row>
    <row r="44" spans="1:7" ht="30" hidden="1" x14ac:dyDescent="0.2">
      <c r="A44" s="31">
        <v>43</v>
      </c>
      <c r="B44" s="32" t="s">
        <v>404</v>
      </c>
      <c r="C44" s="33" t="s">
        <v>784</v>
      </c>
      <c r="D44" s="33" t="s">
        <v>780</v>
      </c>
      <c r="E44" s="33" t="s">
        <v>781</v>
      </c>
      <c r="F44" s="33" t="s">
        <v>782</v>
      </c>
      <c r="G44" s="34">
        <v>4012</v>
      </c>
    </row>
    <row r="45" spans="1:7" ht="30" hidden="1" x14ac:dyDescent="0.2">
      <c r="A45" s="31">
        <v>44</v>
      </c>
      <c r="B45" s="32" t="s">
        <v>404</v>
      </c>
      <c r="C45" s="33" t="s">
        <v>785</v>
      </c>
      <c r="D45" s="33" t="s">
        <v>780</v>
      </c>
      <c r="E45" s="33" t="s">
        <v>781</v>
      </c>
      <c r="F45" s="33" t="s">
        <v>782</v>
      </c>
      <c r="G45" s="34">
        <v>4012</v>
      </c>
    </row>
    <row r="46" spans="1:7" ht="30" hidden="1" x14ac:dyDescent="0.2">
      <c r="A46" s="31">
        <v>45</v>
      </c>
      <c r="B46" s="32" t="s">
        <v>404</v>
      </c>
      <c r="C46" s="33" t="s">
        <v>786</v>
      </c>
      <c r="D46" s="33" t="s">
        <v>780</v>
      </c>
      <c r="E46" s="33" t="s">
        <v>781</v>
      </c>
      <c r="F46" s="33" t="s">
        <v>782</v>
      </c>
      <c r="G46" s="34">
        <v>4012</v>
      </c>
    </row>
    <row r="47" spans="1:7" ht="30" hidden="1" x14ac:dyDescent="0.2">
      <c r="A47" s="31">
        <v>46</v>
      </c>
      <c r="B47" s="32" t="s">
        <v>404</v>
      </c>
      <c r="C47" s="33" t="s">
        <v>509</v>
      </c>
      <c r="D47" s="33" t="s">
        <v>780</v>
      </c>
      <c r="E47" s="33" t="s">
        <v>781</v>
      </c>
      <c r="F47" s="33" t="s">
        <v>782</v>
      </c>
      <c r="G47" s="34">
        <v>4012</v>
      </c>
    </row>
    <row r="48" spans="1:7" ht="30" hidden="1" x14ac:dyDescent="0.2">
      <c r="A48" s="31">
        <v>47</v>
      </c>
      <c r="B48" s="32" t="s">
        <v>404</v>
      </c>
      <c r="C48" s="33" t="s">
        <v>787</v>
      </c>
      <c r="D48" s="33" t="s">
        <v>780</v>
      </c>
      <c r="E48" s="33" t="s">
        <v>781</v>
      </c>
      <c r="F48" s="33" t="s">
        <v>782</v>
      </c>
      <c r="G48" s="34">
        <v>4012</v>
      </c>
    </row>
    <row r="49" spans="1:7" ht="30" hidden="1" x14ac:dyDescent="0.2">
      <c r="A49" s="31">
        <v>48</v>
      </c>
      <c r="B49" s="32" t="s">
        <v>404</v>
      </c>
      <c r="C49" s="33" t="s">
        <v>473</v>
      </c>
      <c r="D49" s="33" t="s">
        <v>780</v>
      </c>
      <c r="E49" s="33" t="s">
        <v>781</v>
      </c>
      <c r="F49" s="33" t="s">
        <v>782</v>
      </c>
      <c r="G49" s="34">
        <v>4012</v>
      </c>
    </row>
    <row r="50" spans="1:7" ht="30" hidden="1" x14ac:dyDescent="0.2">
      <c r="A50" s="31">
        <v>49</v>
      </c>
      <c r="B50" s="32" t="s">
        <v>404</v>
      </c>
      <c r="C50" s="33" t="s">
        <v>324</v>
      </c>
      <c r="D50" s="33" t="s">
        <v>780</v>
      </c>
      <c r="E50" s="33" t="s">
        <v>781</v>
      </c>
      <c r="F50" s="33" t="s">
        <v>782</v>
      </c>
      <c r="G50" s="34">
        <v>4012</v>
      </c>
    </row>
    <row r="51" spans="1:7" ht="30" hidden="1" x14ac:dyDescent="0.2">
      <c r="A51" s="31">
        <v>50</v>
      </c>
      <c r="B51" s="32" t="s">
        <v>65</v>
      </c>
      <c r="C51" s="33" t="s">
        <v>65</v>
      </c>
      <c r="D51" s="33" t="s">
        <v>788</v>
      </c>
      <c r="E51" s="33" t="s">
        <v>781</v>
      </c>
      <c r="F51" s="33" t="s">
        <v>782</v>
      </c>
      <c r="G51" s="34">
        <v>4012</v>
      </c>
    </row>
    <row r="52" spans="1:7" ht="15" hidden="1" x14ac:dyDescent="0.2">
      <c r="A52" s="31">
        <v>51</v>
      </c>
      <c r="B52" s="32" t="s">
        <v>789</v>
      </c>
      <c r="C52" s="33" t="s">
        <v>789</v>
      </c>
      <c r="D52" s="33" t="s">
        <v>790</v>
      </c>
      <c r="E52" s="33" t="s">
        <v>791</v>
      </c>
      <c r="F52" s="33" t="s">
        <v>792</v>
      </c>
      <c r="G52" s="34">
        <v>1635</v>
      </c>
    </row>
    <row r="53" spans="1:7" ht="15" hidden="1" x14ac:dyDescent="0.2">
      <c r="A53" s="31">
        <v>52</v>
      </c>
      <c r="B53" s="32" t="s">
        <v>789</v>
      </c>
      <c r="C53" s="33" t="s">
        <v>793</v>
      </c>
      <c r="D53" s="33" t="s">
        <v>790</v>
      </c>
      <c r="E53" s="33" t="s">
        <v>791</v>
      </c>
      <c r="F53" s="33" t="s">
        <v>792</v>
      </c>
      <c r="G53" s="34">
        <v>1635</v>
      </c>
    </row>
    <row r="54" spans="1:7" ht="15" hidden="1" x14ac:dyDescent="0.2">
      <c r="A54" s="31">
        <v>53</v>
      </c>
      <c r="B54" s="32" t="s">
        <v>411</v>
      </c>
      <c r="C54" s="33" t="s">
        <v>411</v>
      </c>
      <c r="D54" s="33" t="s">
        <v>794</v>
      </c>
      <c r="E54" s="33" t="s">
        <v>795</v>
      </c>
      <c r="F54" s="33" t="s">
        <v>796</v>
      </c>
      <c r="G54" s="34">
        <v>1910</v>
      </c>
    </row>
    <row r="55" spans="1:7" ht="15" hidden="1" x14ac:dyDescent="0.2">
      <c r="A55" s="31">
        <v>54</v>
      </c>
      <c r="B55" s="32" t="s">
        <v>411</v>
      </c>
      <c r="C55" s="33" t="s">
        <v>797</v>
      </c>
      <c r="D55" s="33" t="s">
        <v>794</v>
      </c>
      <c r="E55" s="33" t="s">
        <v>795</v>
      </c>
      <c r="F55" s="33" t="s">
        <v>796</v>
      </c>
      <c r="G55" s="34">
        <v>1910</v>
      </c>
    </row>
    <row r="56" spans="1:7" ht="15" hidden="1" x14ac:dyDescent="0.2">
      <c r="A56" s="31">
        <v>55</v>
      </c>
      <c r="B56" s="32" t="s">
        <v>798</v>
      </c>
      <c r="C56" s="33" t="s">
        <v>798</v>
      </c>
      <c r="D56" s="33" t="s">
        <v>799</v>
      </c>
      <c r="E56" s="33" t="s">
        <v>800</v>
      </c>
      <c r="F56" s="33" t="s">
        <v>801</v>
      </c>
      <c r="G56" s="34">
        <v>1106</v>
      </c>
    </row>
    <row r="57" spans="1:7" ht="15" hidden="1" x14ac:dyDescent="0.2">
      <c r="A57" s="31">
        <v>56</v>
      </c>
      <c r="B57" s="32" t="s">
        <v>798</v>
      </c>
      <c r="C57" s="33" t="s">
        <v>802</v>
      </c>
      <c r="D57" s="33" t="s">
        <v>799</v>
      </c>
      <c r="E57" s="33" t="s">
        <v>800</v>
      </c>
      <c r="F57" s="33" t="s">
        <v>801</v>
      </c>
      <c r="G57" s="34">
        <v>1106</v>
      </c>
    </row>
    <row r="58" spans="1:7" ht="15" hidden="1" x14ac:dyDescent="0.2">
      <c r="A58" s="31">
        <v>57</v>
      </c>
      <c r="B58" s="32" t="s">
        <v>85</v>
      </c>
      <c r="C58" s="33" t="s">
        <v>85</v>
      </c>
      <c r="D58" s="33" t="s">
        <v>803</v>
      </c>
      <c r="E58" s="33" t="s">
        <v>804</v>
      </c>
      <c r="F58" s="33" t="s">
        <v>805</v>
      </c>
      <c r="G58" s="34">
        <v>4212</v>
      </c>
    </row>
    <row r="59" spans="1:7" ht="15" hidden="1" x14ac:dyDescent="0.2">
      <c r="A59" s="31">
        <v>58</v>
      </c>
      <c r="B59" s="32" t="s">
        <v>86</v>
      </c>
      <c r="C59" s="33" t="s">
        <v>86</v>
      </c>
      <c r="D59" s="33" t="s">
        <v>806</v>
      </c>
      <c r="E59" s="33" t="s">
        <v>807</v>
      </c>
      <c r="F59" s="33" t="s">
        <v>808</v>
      </c>
      <c r="G59" s="34">
        <v>4217</v>
      </c>
    </row>
    <row r="60" spans="1:7" ht="15" hidden="1" x14ac:dyDescent="0.2">
      <c r="A60" s="31">
        <v>59</v>
      </c>
      <c r="B60" s="32" t="s">
        <v>412</v>
      </c>
      <c r="C60" s="33" t="s">
        <v>809</v>
      </c>
      <c r="D60" s="33" t="s">
        <v>810</v>
      </c>
      <c r="E60" s="33" t="s">
        <v>811</v>
      </c>
      <c r="F60" s="33" t="s">
        <v>812</v>
      </c>
      <c r="G60" s="34">
        <v>4418</v>
      </c>
    </row>
    <row r="61" spans="1:7" ht="15" hidden="1" x14ac:dyDescent="0.2">
      <c r="A61" s="31">
        <v>60</v>
      </c>
      <c r="B61" s="32" t="s">
        <v>412</v>
      </c>
      <c r="C61" s="33" t="s">
        <v>412</v>
      </c>
      <c r="D61" s="33" t="s">
        <v>810</v>
      </c>
      <c r="E61" s="33" t="s">
        <v>811</v>
      </c>
      <c r="F61" s="33" t="s">
        <v>812</v>
      </c>
      <c r="G61" s="34">
        <v>4418</v>
      </c>
    </row>
    <row r="62" spans="1:7" ht="30" hidden="1" x14ac:dyDescent="0.2">
      <c r="A62" s="31">
        <v>61</v>
      </c>
      <c r="B62" s="32" t="s">
        <v>81</v>
      </c>
      <c r="C62" s="33" t="s">
        <v>81</v>
      </c>
      <c r="D62" s="33" t="s">
        <v>813</v>
      </c>
      <c r="E62" s="33" t="s">
        <v>814</v>
      </c>
      <c r="F62" s="33" t="s">
        <v>815</v>
      </c>
      <c r="G62" s="34">
        <v>1502</v>
      </c>
    </row>
    <row r="63" spans="1:7" ht="15" hidden="1" x14ac:dyDescent="0.2">
      <c r="A63" s="31">
        <v>62</v>
      </c>
      <c r="B63" s="32" t="s">
        <v>816</v>
      </c>
      <c r="C63" s="33" t="s">
        <v>816</v>
      </c>
      <c r="D63" s="33" t="s">
        <v>817</v>
      </c>
      <c r="E63" s="33" t="s">
        <v>818</v>
      </c>
      <c r="F63" s="33" t="s">
        <v>819</v>
      </c>
      <c r="G63" s="34">
        <v>2600</v>
      </c>
    </row>
    <row r="64" spans="1:7" ht="30" hidden="1" x14ac:dyDescent="0.2">
      <c r="A64" s="31">
        <v>63</v>
      </c>
      <c r="B64" s="32" t="s">
        <v>419</v>
      </c>
      <c r="C64" s="33" t="s">
        <v>419</v>
      </c>
      <c r="D64" s="33" t="s">
        <v>820</v>
      </c>
      <c r="E64" s="33" t="s">
        <v>821</v>
      </c>
      <c r="F64" s="33" t="s">
        <v>822</v>
      </c>
      <c r="G64" s="34">
        <v>6041</v>
      </c>
    </row>
    <row r="65" spans="1:7" ht="30" hidden="1" x14ac:dyDescent="0.2">
      <c r="A65" s="31">
        <v>64</v>
      </c>
      <c r="B65" s="32" t="s">
        <v>823</v>
      </c>
      <c r="C65" s="33" t="s">
        <v>823</v>
      </c>
      <c r="D65" s="33" t="s">
        <v>824</v>
      </c>
      <c r="E65" s="33" t="s">
        <v>821</v>
      </c>
      <c r="F65" s="33" t="s">
        <v>822</v>
      </c>
      <c r="G65" s="34">
        <v>6041</v>
      </c>
    </row>
    <row r="66" spans="1:7" ht="30" hidden="1" x14ac:dyDescent="0.2">
      <c r="A66" s="31">
        <v>65</v>
      </c>
      <c r="B66" s="32" t="s">
        <v>421</v>
      </c>
      <c r="C66" s="33" t="s">
        <v>421</v>
      </c>
      <c r="D66" s="33" t="s">
        <v>825</v>
      </c>
      <c r="E66" s="33" t="s">
        <v>826</v>
      </c>
      <c r="F66" s="33" t="s">
        <v>827</v>
      </c>
      <c r="G66" s="34">
        <v>1604</v>
      </c>
    </row>
    <row r="67" spans="1:7" ht="30" hidden="1" x14ac:dyDescent="0.2">
      <c r="A67" s="31">
        <v>66</v>
      </c>
      <c r="B67" s="32" t="s">
        <v>421</v>
      </c>
      <c r="C67" s="33" t="s">
        <v>828</v>
      </c>
      <c r="D67" s="33" t="s">
        <v>825</v>
      </c>
      <c r="E67" s="33" t="s">
        <v>826</v>
      </c>
      <c r="F67" s="33" t="s">
        <v>827</v>
      </c>
      <c r="G67" s="34">
        <v>1604</v>
      </c>
    </row>
    <row r="68" spans="1:7" ht="30" hidden="1" x14ac:dyDescent="0.2">
      <c r="A68" s="31">
        <v>67</v>
      </c>
      <c r="B68" s="32" t="s">
        <v>421</v>
      </c>
      <c r="C68" s="33" t="s">
        <v>829</v>
      </c>
      <c r="D68" s="33" t="s">
        <v>825</v>
      </c>
      <c r="E68" s="33" t="s">
        <v>826</v>
      </c>
      <c r="F68" s="33" t="s">
        <v>827</v>
      </c>
      <c r="G68" s="34">
        <v>1604</v>
      </c>
    </row>
    <row r="69" spans="1:7" ht="30" hidden="1" x14ac:dyDescent="0.2">
      <c r="A69" s="31">
        <v>68</v>
      </c>
      <c r="B69" s="32" t="s">
        <v>422</v>
      </c>
      <c r="C69" s="33" t="s">
        <v>422</v>
      </c>
      <c r="D69" s="33" t="s">
        <v>825</v>
      </c>
      <c r="E69" s="33" t="s">
        <v>826</v>
      </c>
      <c r="F69" s="33" t="s">
        <v>827</v>
      </c>
      <c r="G69" s="34">
        <v>1604</v>
      </c>
    </row>
    <row r="70" spans="1:7" ht="30" hidden="1" x14ac:dyDescent="0.2">
      <c r="A70" s="31">
        <v>69</v>
      </c>
      <c r="B70" s="32" t="s">
        <v>422</v>
      </c>
      <c r="C70" s="33" t="s">
        <v>830</v>
      </c>
      <c r="D70" s="33" t="s">
        <v>825</v>
      </c>
      <c r="E70" s="33" t="s">
        <v>826</v>
      </c>
      <c r="F70" s="33" t="s">
        <v>827</v>
      </c>
      <c r="G70" s="34">
        <v>1604</v>
      </c>
    </row>
    <row r="71" spans="1:7" ht="30" hidden="1" x14ac:dyDescent="0.2">
      <c r="A71" s="31">
        <v>70</v>
      </c>
      <c r="B71" s="32" t="s">
        <v>423</v>
      </c>
      <c r="C71" s="33" t="s">
        <v>831</v>
      </c>
      <c r="D71" s="33" t="s">
        <v>825</v>
      </c>
      <c r="E71" s="33" t="s">
        <v>826</v>
      </c>
      <c r="F71" s="33" t="s">
        <v>827</v>
      </c>
      <c r="G71" s="34">
        <v>1604</v>
      </c>
    </row>
    <row r="72" spans="1:7" ht="30" hidden="1" x14ac:dyDescent="0.2">
      <c r="A72" s="31">
        <v>71</v>
      </c>
      <c r="B72" s="32" t="s">
        <v>423</v>
      </c>
      <c r="C72" s="33" t="s">
        <v>83</v>
      </c>
      <c r="D72" s="33" t="s">
        <v>825</v>
      </c>
      <c r="E72" s="33" t="s">
        <v>826</v>
      </c>
      <c r="F72" s="33" t="s">
        <v>827</v>
      </c>
      <c r="G72" s="34">
        <v>1604</v>
      </c>
    </row>
    <row r="73" spans="1:7" ht="30" hidden="1" x14ac:dyDescent="0.2">
      <c r="A73" s="31">
        <v>72</v>
      </c>
      <c r="B73" s="32" t="s">
        <v>423</v>
      </c>
      <c r="C73" s="33" t="s">
        <v>423</v>
      </c>
      <c r="D73" s="33" t="s">
        <v>825</v>
      </c>
      <c r="E73" s="33" t="s">
        <v>826</v>
      </c>
      <c r="F73" s="33" t="s">
        <v>827</v>
      </c>
      <c r="G73" s="34">
        <v>1604</v>
      </c>
    </row>
    <row r="74" spans="1:7" ht="30" hidden="1" x14ac:dyDescent="0.2">
      <c r="A74" s="31">
        <v>73</v>
      </c>
      <c r="B74" s="32" t="s">
        <v>423</v>
      </c>
      <c r="C74" s="33" t="s">
        <v>84</v>
      </c>
      <c r="D74" s="33" t="s">
        <v>825</v>
      </c>
      <c r="E74" s="33" t="s">
        <v>826</v>
      </c>
      <c r="F74" s="33" t="s">
        <v>827</v>
      </c>
      <c r="G74" s="34">
        <v>1604</v>
      </c>
    </row>
    <row r="75" spans="1:7" ht="15" hidden="1" x14ac:dyDescent="0.2">
      <c r="A75" s="31">
        <v>74</v>
      </c>
      <c r="B75" s="32" t="s">
        <v>424</v>
      </c>
      <c r="C75" s="33" t="s">
        <v>424</v>
      </c>
      <c r="D75" s="33" t="s">
        <v>832</v>
      </c>
      <c r="E75" s="33" t="s">
        <v>833</v>
      </c>
      <c r="F75" s="33" t="s">
        <v>834</v>
      </c>
      <c r="G75" s="34">
        <v>4400</v>
      </c>
    </row>
    <row r="76" spans="1:7" ht="15" hidden="1" x14ac:dyDescent="0.2">
      <c r="A76" s="31">
        <v>75</v>
      </c>
      <c r="B76" s="32" t="s">
        <v>424</v>
      </c>
      <c r="C76" s="33" t="s">
        <v>425</v>
      </c>
      <c r="D76" s="33" t="s">
        <v>832</v>
      </c>
      <c r="E76" s="33" t="s">
        <v>833</v>
      </c>
      <c r="F76" s="33" t="s">
        <v>834</v>
      </c>
      <c r="G76" s="34">
        <v>4400</v>
      </c>
    </row>
    <row r="77" spans="1:7" ht="15" hidden="1" x14ac:dyDescent="0.2">
      <c r="A77" s="31">
        <v>76</v>
      </c>
      <c r="B77" s="32" t="s">
        <v>835</v>
      </c>
      <c r="C77" s="33" t="s">
        <v>836</v>
      </c>
      <c r="D77" s="33" t="s">
        <v>837</v>
      </c>
      <c r="E77" s="33" t="s">
        <v>838</v>
      </c>
      <c r="F77" s="33" t="s">
        <v>839</v>
      </c>
      <c r="G77" s="34">
        <v>6329</v>
      </c>
    </row>
    <row r="78" spans="1:7" ht="15" hidden="1" x14ac:dyDescent="0.2">
      <c r="A78" s="31">
        <v>77</v>
      </c>
      <c r="B78" s="32" t="s">
        <v>427</v>
      </c>
      <c r="C78" s="33" t="s">
        <v>427</v>
      </c>
      <c r="D78" s="33" t="s">
        <v>840</v>
      </c>
      <c r="E78" s="33" t="s">
        <v>841</v>
      </c>
      <c r="F78" s="33" t="s">
        <v>842</v>
      </c>
      <c r="G78" s="34">
        <v>6543</v>
      </c>
    </row>
    <row r="79" spans="1:7" ht="30" hidden="1" x14ac:dyDescent="0.2">
      <c r="A79" s="31">
        <v>78</v>
      </c>
      <c r="B79" s="32" t="s">
        <v>843</v>
      </c>
      <c r="C79" s="33" t="s">
        <v>844</v>
      </c>
      <c r="D79" s="33" t="s">
        <v>845</v>
      </c>
      <c r="E79" s="33" t="s">
        <v>846</v>
      </c>
      <c r="F79" s="33" t="s">
        <v>847</v>
      </c>
      <c r="G79" s="34">
        <v>1223</v>
      </c>
    </row>
    <row r="80" spans="1:7" ht="30" hidden="1" x14ac:dyDescent="0.2">
      <c r="A80" s="31">
        <v>79</v>
      </c>
      <c r="B80" s="32" t="s">
        <v>843</v>
      </c>
      <c r="C80" s="33" t="s">
        <v>843</v>
      </c>
      <c r="D80" s="33" t="s">
        <v>845</v>
      </c>
      <c r="E80" s="33" t="s">
        <v>846</v>
      </c>
      <c r="F80" s="33" t="s">
        <v>847</v>
      </c>
      <c r="G80" s="34">
        <v>1223</v>
      </c>
    </row>
    <row r="81" spans="1:7" ht="30" hidden="1" x14ac:dyDescent="0.2">
      <c r="A81" s="31">
        <v>80</v>
      </c>
      <c r="B81" s="32" t="s">
        <v>843</v>
      </c>
      <c r="C81" s="33" t="s">
        <v>848</v>
      </c>
      <c r="D81" s="33" t="s">
        <v>845</v>
      </c>
      <c r="E81" s="33" t="s">
        <v>846</v>
      </c>
      <c r="F81" s="33" t="s">
        <v>847</v>
      </c>
      <c r="G81" s="34">
        <v>1223</v>
      </c>
    </row>
    <row r="82" spans="1:7" ht="15" hidden="1" x14ac:dyDescent="0.2">
      <c r="A82" s="31">
        <v>81</v>
      </c>
      <c r="B82" s="32" t="s">
        <v>428</v>
      </c>
      <c r="C82" s="33" t="s">
        <v>428</v>
      </c>
      <c r="D82" s="33" t="s">
        <v>849</v>
      </c>
      <c r="E82" s="33" t="s">
        <v>850</v>
      </c>
      <c r="F82" s="33" t="s">
        <v>851</v>
      </c>
      <c r="G82" s="34">
        <v>6300</v>
      </c>
    </row>
    <row r="83" spans="1:7" ht="15" hidden="1" x14ac:dyDescent="0.2">
      <c r="A83" s="31">
        <v>82</v>
      </c>
      <c r="B83" s="32" t="s">
        <v>852</v>
      </c>
      <c r="C83" s="33" t="s">
        <v>852</v>
      </c>
      <c r="D83" s="33" t="s">
        <v>849</v>
      </c>
      <c r="E83" s="33" t="s">
        <v>850</v>
      </c>
      <c r="F83" s="33" t="s">
        <v>851</v>
      </c>
      <c r="G83" s="34">
        <v>6300</v>
      </c>
    </row>
    <row r="84" spans="1:7" ht="15" hidden="1" x14ac:dyDescent="0.2">
      <c r="A84" s="31">
        <v>83</v>
      </c>
      <c r="B84" s="32" t="s">
        <v>90</v>
      </c>
      <c r="C84" s="33" t="s">
        <v>90</v>
      </c>
      <c r="D84" s="33" t="s">
        <v>853</v>
      </c>
      <c r="E84" s="33" t="s">
        <v>838</v>
      </c>
      <c r="F84" s="33" t="s">
        <v>839</v>
      </c>
      <c r="G84" s="34">
        <v>6329</v>
      </c>
    </row>
    <row r="85" spans="1:7" ht="15" hidden="1" x14ac:dyDescent="0.2">
      <c r="A85" s="31">
        <v>84</v>
      </c>
      <c r="B85" s="32" t="s">
        <v>91</v>
      </c>
      <c r="C85" s="33" t="s">
        <v>91</v>
      </c>
      <c r="D85" s="33" t="s">
        <v>854</v>
      </c>
      <c r="E85" s="33" t="s">
        <v>855</v>
      </c>
      <c r="F85" s="33" t="s">
        <v>856</v>
      </c>
      <c r="G85" s="34">
        <v>6308</v>
      </c>
    </row>
    <row r="86" spans="1:7" ht="15" hidden="1" x14ac:dyDescent="0.2">
      <c r="A86" s="31">
        <v>85</v>
      </c>
      <c r="B86" s="32" t="s">
        <v>92</v>
      </c>
      <c r="C86" s="33" t="s">
        <v>857</v>
      </c>
      <c r="D86" s="33" t="s">
        <v>858</v>
      </c>
      <c r="E86" s="33" t="s">
        <v>859</v>
      </c>
      <c r="F86" s="33" t="s">
        <v>860</v>
      </c>
      <c r="G86" s="34">
        <v>2914</v>
      </c>
    </row>
    <row r="87" spans="1:7" ht="15" hidden="1" x14ac:dyDescent="0.2">
      <c r="A87" s="31">
        <v>86</v>
      </c>
      <c r="B87" s="32" t="s">
        <v>92</v>
      </c>
      <c r="C87" s="33" t="s">
        <v>92</v>
      </c>
      <c r="D87" s="33" t="s">
        <v>858</v>
      </c>
      <c r="E87" s="33" t="s">
        <v>859</v>
      </c>
      <c r="F87" s="33" t="s">
        <v>860</v>
      </c>
      <c r="G87" s="34">
        <v>2914</v>
      </c>
    </row>
    <row r="88" spans="1:7" ht="30" hidden="1" x14ac:dyDescent="0.2">
      <c r="A88" s="31">
        <v>87</v>
      </c>
      <c r="B88" s="32" t="s">
        <v>429</v>
      </c>
      <c r="C88" s="33" t="s">
        <v>429</v>
      </c>
      <c r="D88" s="33" t="s">
        <v>861</v>
      </c>
      <c r="E88" s="33" t="s">
        <v>862</v>
      </c>
      <c r="F88" s="33" t="s">
        <v>863</v>
      </c>
      <c r="G88" s="34">
        <v>1600</v>
      </c>
    </row>
    <row r="89" spans="1:7" ht="30" hidden="1" x14ac:dyDescent="0.2">
      <c r="A89" s="31">
        <v>88</v>
      </c>
      <c r="B89" s="32" t="s">
        <v>429</v>
      </c>
      <c r="C89" s="33" t="s">
        <v>430</v>
      </c>
      <c r="D89" s="33" t="s">
        <v>861</v>
      </c>
      <c r="E89" s="33" t="s">
        <v>862</v>
      </c>
      <c r="F89" s="33" t="s">
        <v>863</v>
      </c>
      <c r="G89" s="34" t="s">
        <v>864</v>
      </c>
    </row>
    <row r="90" spans="1:7" ht="30" hidden="1" x14ac:dyDescent="0.2">
      <c r="A90" s="31">
        <v>89</v>
      </c>
      <c r="B90" s="32" t="s">
        <v>431</v>
      </c>
      <c r="C90" s="33" t="s">
        <v>431</v>
      </c>
      <c r="D90" s="33" t="s">
        <v>865</v>
      </c>
      <c r="E90" s="33" t="s">
        <v>866</v>
      </c>
      <c r="F90" s="33" t="s">
        <v>867</v>
      </c>
      <c r="G90" s="34">
        <v>1226</v>
      </c>
    </row>
    <row r="91" spans="1:7" ht="15" hidden="1" x14ac:dyDescent="0.2">
      <c r="A91" s="31">
        <v>90</v>
      </c>
      <c r="B91" s="32" t="s">
        <v>431</v>
      </c>
      <c r="C91" s="33" t="s">
        <v>432</v>
      </c>
      <c r="D91" s="33" t="s">
        <v>865</v>
      </c>
      <c r="E91" s="33" t="s">
        <v>868</v>
      </c>
      <c r="F91" s="33" t="s">
        <v>867</v>
      </c>
      <c r="G91" s="34">
        <v>1226</v>
      </c>
    </row>
    <row r="92" spans="1:7" ht="30" hidden="1" x14ac:dyDescent="0.2">
      <c r="A92" s="31">
        <v>91</v>
      </c>
      <c r="B92" s="32" t="s">
        <v>433</v>
      </c>
      <c r="C92" s="33" t="s">
        <v>433</v>
      </c>
      <c r="D92" s="33" t="s">
        <v>869</v>
      </c>
      <c r="E92" s="33" t="s">
        <v>870</v>
      </c>
      <c r="F92" s="33" t="s">
        <v>871</v>
      </c>
      <c r="G92" s="34">
        <v>6329</v>
      </c>
    </row>
    <row r="93" spans="1:7" ht="15" hidden="1" x14ac:dyDescent="0.2">
      <c r="A93" s="31">
        <v>92</v>
      </c>
      <c r="B93" s="32" t="s">
        <v>705</v>
      </c>
      <c r="C93" s="33" t="s">
        <v>705</v>
      </c>
      <c r="D93" s="33" t="s">
        <v>806</v>
      </c>
      <c r="E93" s="33" t="s">
        <v>807</v>
      </c>
      <c r="F93" s="33" t="s">
        <v>808</v>
      </c>
      <c r="G93" s="34">
        <v>4217</v>
      </c>
    </row>
    <row r="94" spans="1:7" ht="15" hidden="1" x14ac:dyDescent="0.2">
      <c r="A94" s="31">
        <v>93</v>
      </c>
      <c r="B94" s="32" t="s">
        <v>872</v>
      </c>
      <c r="C94" s="33" t="s">
        <v>872</v>
      </c>
      <c r="D94" s="33" t="s">
        <v>806</v>
      </c>
      <c r="E94" s="33" t="s">
        <v>807</v>
      </c>
      <c r="F94" s="33" t="s">
        <v>808</v>
      </c>
      <c r="G94" s="34">
        <v>4217</v>
      </c>
    </row>
    <row r="95" spans="1:7" ht="15" hidden="1" x14ac:dyDescent="0.2">
      <c r="A95" s="31">
        <v>94</v>
      </c>
      <c r="B95" s="32" t="s">
        <v>873</v>
      </c>
      <c r="C95" s="33" t="s">
        <v>873</v>
      </c>
      <c r="D95" s="33" t="s">
        <v>874</v>
      </c>
      <c r="E95" s="33" t="s">
        <v>875</v>
      </c>
      <c r="F95" s="33" t="s">
        <v>876</v>
      </c>
      <c r="G95" s="34">
        <v>1106</v>
      </c>
    </row>
    <row r="96" spans="1:7" ht="30" hidden="1" x14ac:dyDescent="0.2">
      <c r="A96" s="31">
        <v>95</v>
      </c>
      <c r="B96" s="32" t="s">
        <v>873</v>
      </c>
      <c r="C96" s="33" t="s">
        <v>877</v>
      </c>
      <c r="D96" s="33" t="s">
        <v>874</v>
      </c>
      <c r="E96" s="33" t="s">
        <v>878</v>
      </c>
      <c r="F96" s="33" t="s">
        <v>876</v>
      </c>
      <c r="G96" s="34">
        <v>2112</v>
      </c>
    </row>
    <row r="97" spans="1:7" ht="15" hidden="1" x14ac:dyDescent="0.2">
      <c r="A97" s="31">
        <v>96</v>
      </c>
      <c r="B97" s="32" t="s">
        <v>120</v>
      </c>
      <c r="C97" s="33" t="s">
        <v>879</v>
      </c>
      <c r="D97" s="33" t="s">
        <v>880</v>
      </c>
      <c r="E97" s="33" t="s">
        <v>881</v>
      </c>
      <c r="F97" s="33" t="s">
        <v>882</v>
      </c>
      <c r="G97" s="34">
        <v>1781</v>
      </c>
    </row>
    <row r="98" spans="1:7" ht="15" hidden="1" x14ac:dyDescent="0.2">
      <c r="A98" s="31">
        <v>97</v>
      </c>
      <c r="B98" s="32" t="s">
        <v>120</v>
      </c>
      <c r="C98" s="33" t="s">
        <v>120</v>
      </c>
      <c r="D98" s="33" t="s">
        <v>880</v>
      </c>
      <c r="E98" s="33" t="s">
        <v>881</v>
      </c>
      <c r="F98" s="33" t="s">
        <v>882</v>
      </c>
      <c r="G98" s="34">
        <v>1781</v>
      </c>
    </row>
    <row r="99" spans="1:7" ht="30" hidden="1" x14ac:dyDescent="0.2">
      <c r="A99" s="31">
        <v>98</v>
      </c>
      <c r="B99" s="32" t="s">
        <v>436</v>
      </c>
      <c r="C99" s="33" t="s">
        <v>436</v>
      </c>
      <c r="D99" s="33" t="s">
        <v>883</v>
      </c>
      <c r="E99" s="33" t="s">
        <v>884</v>
      </c>
      <c r="F99" s="33" t="s">
        <v>885</v>
      </c>
      <c r="G99" s="34">
        <v>2900</v>
      </c>
    </row>
    <row r="100" spans="1:7" ht="30" hidden="1" x14ac:dyDescent="0.2">
      <c r="A100" s="31">
        <v>99</v>
      </c>
      <c r="B100" s="32" t="s">
        <v>436</v>
      </c>
      <c r="C100" s="33" t="s">
        <v>87</v>
      </c>
      <c r="D100" s="33" t="s">
        <v>883</v>
      </c>
      <c r="E100" s="33" t="s">
        <v>884</v>
      </c>
      <c r="F100" s="33" t="s">
        <v>885</v>
      </c>
      <c r="G100" s="34">
        <v>2900</v>
      </c>
    </row>
    <row r="101" spans="1:7" ht="30" hidden="1" x14ac:dyDescent="0.2">
      <c r="A101" s="31">
        <v>100</v>
      </c>
      <c r="B101" s="32" t="s">
        <v>437</v>
      </c>
      <c r="C101" s="33" t="s">
        <v>886</v>
      </c>
      <c r="D101" s="33" t="s">
        <v>887</v>
      </c>
      <c r="E101" s="33" t="s">
        <v>888</v>
      </c>
      <c r="F101" s="33" t="s">
        <v>889</v>
      </c>
      <c r="G101" s="34">
        <v>1226</v>
      </c>
    </row>
    <row r="102" spans="1:7" ht="30" hidden="1" x14ac:dyDescent="0.2">
      <c r="A102" s="31">
        <v>101</v>
      </c>
      <c r="B102" s="32" t="s">
        <v>437</v>
      </c>
      <c r="C102" s="33" t="s">
        <v>437</v>
      </c>
      <c r="D102" s="33" t="s">
        <v>887</v>
      </c>
      <c r="E102" s="33" t="s">
        <v>888</v>
      </c>
      <c r="F102" s="33" t="s">
        <v>889</v>
      </c>
      <c r="G102" s="34">
        <v>1226</v>
      </c>
    </row>
    <row r="103" spans="1:7" ht="30" hidden="1" x14ac:dyDescent="0.2">
      <c r="A103" s="31">
        <v>102</v>
      </c>
      <c r="B103" s="32" t="s">
        <v>437</v>
      </c>
      <c r="C103" s="33" t="s">
        <v>438</v>
      </c>
      <c r="D103" s="33" t="s">
        <v>887</v>
      </c>
      <c r="E103" s="33" t="s">
        <v>888</v>
      </c>
      <c r="F103" s="33" t="s">
        <v>889</v>
      </c>
      <c r="G103" s="34">
        <v>1226</v>
      </c>
    </row>
    <row r="104" spans="1:7" ht="30" hidden="1" x14ac:dyDescent="0.2">
      <c r="A104" s="31">
        <v>103</v>
      </c>
      <c r="B104" s="32" t="s">
        <v>439</v>
      </c>
      <c r="C104" s="33" t="s">
        <v>890</v>
      </c>
      <c r="D104" s="33" t="s">
        <v>891</v>
      </c>
      <c r="E104" s="33" t="s">
        <v>892</v>
      </c>
      <c r="F104" s="33" t="s">
        <v>893</v>
      </c>
      <c r="G104" s="34">
        <v>1634</v>
      </c>
    </row>
    <row r="105" spans="1:7" ht="30" hidden="1" x14ac:dyDescent="0.2">
      <c r="A105" s="31">
        <v>104</v>
      </c>
      <c r="B105" s="32" t="s">
        <v>439</v>
      </c>
      <c r="C105" s="33" t="s">
        <v>439</v>
      </c>
      <c r="D105" s="33" t="s">
        <v>891</v>
      </c>
      <c r="E105" s="33" t="s">
        <v>892</v>
      </c>
      <c r="F105" s="33" t="s">
        <v>893</v>
      </c>
      <c r="G105" s="34">
        <v>1634</v>
      </c>
    </row>
    <row r="106" spans="1:7" ht="30" hidden="1" x14ac:dyDescent="0.2">
      <c r="A106" s="31">
        <v>105</v>
      </c>
      <c r="B106" s="32" t="s">
        <v>439</v>
      </c>
      <c r="C106" s="33" t="s">
        <v>110</v>
      </c>
      <c r="D106" s="33" t="s">
        <v>891</v>
      </c>
      <c r="E106" s="33" t="s">
        <v>892</v>
      </c>
      <c r="F106" s="33" t="s">
        <v>893</v>
      </c>
      <c r="G106" s="34">
        <v>1634</v>
      </c>
    </row>
    <row r="107" spans="1:7" ht="15" hidden="1" x14ac:dyDescent="0.2">
      <c r="A107" s="31">
        <v>106</v>
      </c>
      <c r="B107" s="32" t="s">
        <v>96</v>
      </c>
      <c r="C107" s="33" t="s">
        <v>96</v>
      </c>
      <c r="D107" s="33" t="s">
        <v>894</v>
      </c>
      <c r="E107" s="33" t="s">
        <v>895</v>
      </c>
      <c r="F107" s="33" t="s">
        <v>896</v>
      </c>
      <c r="G107" s="34">
        <v>3503</v>
      </c>
    </row>
    <row r="108" spans="1:7" ht="15" hidden="1" x14ac:dyDescent="0.2">
      <c r="A108" s="31">
        <v>107</v>
      </c>
      <c r="B108" s="32" t="s">
        <v>97</v>
      </c>
      <c r="C108" s="33" t="s">
        <v>97</v>
      </c>
      <c r="D108" s="33" t="s">
        <v>897</v>
      </c>
      <c r="E108" s="33" t="s">
        <v>898</v>
      </c>
      <c r="F108" s="33" t="s">
        <v>899</v>
      </c>
      <c r="G108" s="34">
        <v>3515</v>
      </c>
    </row>
    <row r="109" spans="1:7" ht="30" hidden="1" x14ac:dyDescent="0.2">
      <c r="A109" s="31">
        <v>108</v>
      </c>
      <c r="B109" s="32" t="s">
        <v>98</v>
      </c>
      <c r="C109" s="33" t="s">
        <v>98</v>
      </c>
      <c r="D109" s="33" t="s">
        <v>900</v>
      </c>
      <c r="E109" s="33" t="s">
        <v>901</v>
      </c>
      <c r="F109" s="33" t="s">
        <v>902</v>
      </c>
      <c r="G109" s="34">
        <v>4600</v>
      </c>
    </row>
    <row r="110" spans="1:7" ht="15" hidden="1" x14ac:dyDescent="0.2">
      <c r="A110" s="31">
        <v>109</v>
      </c>
      <c r="B110" s="32" t="s">
        <v>104</v>
      </c>
      <c r="C110" s="33" t="s">
        <v>104</v>
      </c>
      <c r="D110" s="33" t="s">
        <v>903</v>
      </c>
      <c r="E110" s="33" t="s">
        <v>904</v>
      </c>
      <c r="F110" s="33" t="s">
        <v>905</v>
      </c>
      <c r="G110" s="34">
        <v>5815</v>
      </c>
    </row>
    <row r="111" spans="1:7" ht="15" hidden="1" x14ac:dyDescent="0.2">
      <c r="A111" s="31">
        <v>110</v>
      </c>
      <c r="B111" s="32" t="s">
        <v>440</v>
      </c>
      <c r="C111" s="33" t="s">
        <v>440</v>
      </c>
      <c r="D111" s="33" t="s">
        <v>906</v>
      </c>
      <c r="E111" s="33" t="s">
        <v>907</v>
      </c>
      <c r="F111" s="33" t="s">
        <v>908</v>
      </c>
      <c r="G111" s="34">
        <v>1226</v>
      </c>
    </row>
    <row r="112" spans="1:7" ht="15" hidden="1" x14ac:dyDescent="0.2">
      <c r="A112" s="31">
        <v>111</v>
      </c>
      <c r="B112" s="32" t="s">
        <v>440</v>
      </c>
      <c r="C112" s="33" t="s">
        <v>111</v>
      </c>
      <c r="D112" s="33" t="s">
        <v>906</v>
      </c>
      <c r="E112" s="33" t="s">
        <v>907</v>
      </c>
      <c r="F112" s="33" t="s">
        <v>908</v>
      </c>
      <c r="G112" s="34">
        <v>1226</v>
      </c>
    </row>
    <row r="113" spans="1:7" ht="30" hidden="1" x14ac:dyDescent="0.2">
      <c r="A113" s="31">
        <v>112</v>
      </c>
      <c r="B113" s="32" t="s">
        <v>909</v>
      </c>
      <c r="C113" s="33" t="s">
        <v>909</v>
      </c>
      <c r="D113" s="33" t="s">
        <v>910</v>
      </c>
      <c r="E113" s="33" t="s">
        <v>911</v>
      </c>
      <c r="F113" s="33" t="s">
        <v>912</v>
      </c>
      <c r="G113" s="34">
        <v>4400</v>
      </c>
    </row>
    <row r="114" spans="1:7" ht="30" hidden="1" x14ac:dyDescent="0.2">
      <c r="A114" s="31">
        <v>113</v>
      </c>
      <c r="B114" s="32" t="s">
        <v>913</v>
      </c>
      <c r="C114" s="33" t="s">
        <v>913</v>
      </c>
      <c r="D114" s="33" t="s">
        <v>910</v>
      </c>
      <c r="E114" s="33" t="s">
        <v>911</v>
      </c>
      <c r="F114" s="33" t="s">
        <v>912</v>
      </c>
      <c r="G114" s="34">
        <v>4400</v>
      </c>
    </row>
    <row r="115" spans="1:7" ht="15" hidden="1" x14ac:dyDescent="0.2">
      <c r="A115" s="31">
        <v>114</v>
      </c>
      <c r="B115" s="32" t="s">
        <v>99</v>
      </c>
      <c r="C115" s="33" t="s">
        <v>99</v>
      </c>
      <c r="D115" s="33" t="s">
        <v>914</v>
      </c>
      <c r="E115" s="33" t="s">
        <v>915</v>
      </c>
      <c r="F115" s="33" t="s">
        <v>916</v>
      </c>
      <c r="G115" s="34">
        <v>4407</v>
      </c>
    </row>
    <row r="116" spans="1:7" ht="30" hidden="1" x14ac:dyDescent="0.2">
      <c r="A116" s="31">
        <v>115</v>
      </c>
      <c r="B116" s="32" t="s">
        <v>100</v>
      </c>
      <c r="C116" s="33" t="s">
        <v>100</v>
      </c>
      <c r="D116" s="33" t="s">
        <v>910</v>
      </c>
      <c r="E116" s="33" t="s">
        <v>911</v>
      </c>
      <c r="F116" s="33" t="s">
        <v>912</v>
      </c>
      <c r="G116" s="34">
        <v>4400</v>
      </c>
    </row>
    <row r="117" spans="1:7" ht="30" hidden="1" x14ac:dyDescent="0.2">
      <c r="A117" s="31">
        <v>116</v>
      </c>
      <c r="B117" s="32" t="s">
        <v>101</v>
      </c>
      <c r="C117" s="33" t="s">
        <v>101</v>
      </c>
      <c r="D117" s="33" t="s">
        <v>917</v>
      </c>
      <c r="E117" s="33" t="s">
        <v>918</v>
      </c>
      <c r="F117" s="33" t="s">
        <v>919</v>
      </c>
      <c r="G117" s="34">
        <v>4431</v>
      </c>
    </row>
    <row r="118" spans="1:7" ht="30" hidden="1" x14ac:dyDescent="0.2">
      <c r="A118" s="31">
        <v>117</v>
      </c>
      <c r="B118" s="32" t="s">
        <v>102</v>
      </c>
      <c r="C118" s="33" t="s">
        <v>102</v>
      </c>
      <c r="D118" s="33" t="s">
        <v>920</v>
      </c>
      <c r="E118" s="33" t="s">
        <v>921</v>
      </c>
      <c r="F118" s="33" t="s">
        <v>922</v>
      </c>
      <c r="G118" s="34">
        <v>4420</v>
      </c>
    </row>
    <row r="119" spans="1:7" ht="15" hidden="1" x14ac:dyDescent="0.2">
      <c r="A119" s="31">
        <v>118</v>
      </c>
      <c r="B119" s="32" t="s">
        <v>923</v>
      </c>
      <c r="C119" s="33" t="s">
        <v>923</v>
      </c>
      <c r="D119" s="33" t="s">
        <v>924</v>
      </c>
      <c r="E119" s="33" t="s">
        <v>925</v>
      </c>
      <c r="F119" s="33" t="s">
        <v>926</v>
      </c>
      <c r="G119" s="34">
        <v>2301</v>
      </c>
    </row>
    <row r="120" spans="1:7" ht="15" hidden="1" x14ac:dyDescent="0.2">
      <c r="A120" s="31">
        <v>119</v>
      </c>
      <c r="B120" s="32" t="s">
        <v>443</v>
      </c>
      <c r="C120" s="33" t="s">
        <v>444</v>
      </c>
      <c r="D120" s="33" t="s">
        <v>927</v>
      </c>
      <c r="E120" s="33" t="s">
        <v>928</v>
      </c>
      <c r="F120" s="33" t="s">
        <v>929</v>
      </c>
      <c r="G120" s="34">
        <v>3322</v>
      </c>
    </row>
    <row r="121" spans="1:7" ht="15" hidden="1" x14ac:dyDescent="0.2">
      <c r="A121" s="31">
        <v>120</v>
      </c>
      <c r="B121" s="32" t="s">
        <v>443</v>
      </c>
      <c r="C121" s="33" t="s">
        <v>443</v>
      </c>
      <c r="D121" s="33" t="s">
        <v>927</v>
      </c>
      <c r="E121" s="33" t="s">
        <v>928</v>
      </c>
      <c r="F121" s="33" t="s">
        <v>929</v>
      </c>
      <c r="G121" s="34">
        <v>3322</v>
      </c>
    </row>
    <row r="122" spans="1:7" ht="15" hidden="1" x14ac:dyDescent="0.2">
      <c r="A122" s="31">
        <v>121</v>
      </c>
      <c r="B122" s="32" t="s">
        <v>930</v>
      </c>
      <c r="C122" s="33" t="s">
        <v>930</v>
      </c>
      <c r="D122" s="33" t="s">
        <v>931</v>
      </c>
      <c r="E122" s="33" t="s">
        <v>932</v>
      </c>
      <c r="F122" s="33" t="s">
        <v>933</v>
      </c>
      <c r="G122" s="34">
        <v>6035</v>
      </c>
    </row>
    <row r="123" spans="1:7" ht="15" hidden="1" x14ac:dyDescent="0.2">
      <c r="A123" s="31">
        <v>122</v>
      </c>
      <c r="B123" s="32" t="s">
        <v>934</v>
      </c>
      <c r="C123" s="33" t="s">
        <v>934</v>
      </c>
      <c r="D123" s="33" t="s">
        <v>931</v>
      </c>
      <c r="E123" s="33" t="s">
        <v>932</v>
      </c>
      <c r="F123" s="33" t="s">
        <v>933</v>
      </c>
      <c r="G123" s="34">
        <v>6035</v>
      </c>
    </row>
    <row r="124" spans="1:7" ht="15" hidden="1" x14ac:dyDescent="0.2">
      <c r="A124" s="31">
        <v>123</v>
      </c>
      <c r="B124" s="32" t="s">
        <v>935</v>
      </c>
      <c r="C124" s="33" t="s">
        <v>935</v>
      </c>
      <c r="D124" s="33" t="s">
        <v>936</v>
      </c>
      <c r="E124" s="33" t="s">
        <v>937</v>
      </c>
      <c r="F124" s="33" t="s">
        <v>938</v>
      </c>
      <c r="G124" s="34">
        <v>6010</v>
      </c>
    </row>
    <row r="125" spans="1:7" ht="15" hidden="1" x14ac:dyDescent="0.2">
      <c r="A125" s="31">
        <v>124</v>
      </c>
      <c r="B125" s="32" t="s">
        <v>939</v>
      </c>
      <c r="C125" s="33" t="s">
        <v>939</v>
      </c>
      <c r="D125" s="33" t="s">
        <v>936</v>
      </c>
      <c r="E125" s="33" t="s">
        <v>937</v>
      </c>
      <c r="F125" s="33" t="s">
        <v>938</v>
      </c>
      <c r="G125" s="34">
        <v>6010</v>
      </c>
    </row>
    <row r="126" spans="1:7" ht="15" hidden="1" x14ac:dyDescent="0.2">
      <c r="A126" s="31">
        <v>125</v>
      </c>
      <c r="B126" s="32" t="s">
        <v>107</v>
      </c>
      <c r="C126" s="33" t="s">
        <v>107</v>
      </c>
      <c r="D126" s="33" t="s">
        <v>931</v>
      </c>
      <c r="E126" s="33" t="s">
        <v>932</v>
      </c>
      <c r="F126" s="33" t="s">
        <v>933</v>
      </c>
      <c r="G126" s="34">
        <v>6035</v>
      </c>
    </row>
    <row r="127" spans="1:7" ht="15" hidden="1" x14ac:dyDescent="0.2">
      <c r="A127" s="31">
        <v>126</v>
      </c>
      <c r="B127" s="32" t="s">
        <v>108</v>
      </c>
      <c r="C127" s="33" t="s">
        <v>108</v>
      </c>
      <c r="D127" s="33" t="s">
        <v>940</v>
      </c>
      <c r="E127" s="33" t="s">
        <v>937</v>
      </c>
      <c r="F127" s="33" t="s">
        <v>938</v>
      </c>
      <c r="G127" s="34">
        <v>6010</v>
      </c>
    </row>
    <row r="128" spans="1:7" ht="15" hidden="1" x14ac:dyDescent="0.2">
      <c r="A128" s="31">
        <v>127</v>
      </c>
      <c r="B128" s="32" t="s">
        <v>109</v>
      </c>
      <c r="C128" s="33" t="s">
        <v>109</v>
      </c>
      <c r="D128" s="33" t="s">
        <v>941</v>
      </c>
      <c r="E128" s="33" t="s">
        <v>942</v>
      </c>
      <c r="F128" s="33" t="s">
        <v>943</v>
      </c>
      <c r="G128" s="34">
        <v>6038</v>
      </c>
    </row>
    <row r="129" spans="1:7" ht="15" hidden="1" x14ac:dyDescent="0.2">
      <c r="A129" s="31">
        <v>128</v>
      </c>
      <c r="B129" s="32" t="s">
        <v>105</v>
      </c>
      <c r="C129" s="33" t="s">
        <v>106</v>
      </c>
      <c r="D129" s="33" t="s">
        <v>944</v>
      </c>
      <c r="E129" s="33" t="s">
        <v>945</v>
      </c>
      <c r="F129" s="33" t="s">
        <v>946</v>
      </c>
      <c r="G129" s="34">
        <v>6038</v>
      </c>
    </row>
    <row r="130" spans="1:7" ht="15" hidden="1" x14ac:dyDescent="0.2">
      <c r="A130" s="31">
        <v>129</v>
      </c>
      <c r="B130" s="32" t="s">
        <v>105</v>
      </c>
      <c r="C130" s="33" t="s">
        <v>105</v>
      </c>
      <c r="D130" s="33" t="s">
        <v>944</v>
      </c>
      <c r="E130" s="33" t="s">
        <v>945</v>
      </c>
      <c r="F130" s="33" t="s">
        <v>946</v>
      </c>
      <c r="G130" s="34">
        <v>6038</v>
      </c>
    </row>
    <row r="131" spans="1:7" ht="15" hidden="1" x14ac:dyDescent="0.2">
      <c r="A131" s="31">
        <v>130</v>
      </c>
      <c r="B131" s="32" t="s">
        <v>447</v>
      </c>
      <c r="C131" s="33" t="s">
        <v>447</v>
      </c>
      <c r="D131" s="33" t="s">
        <v>947</v>
      </c>
      <c r="E131" s="33" t="s">
        <v>948</v>
      </c>
      <c r="F131" s="33" t="s">
        <v>949</v>
      </c>
      <c r="G131" s="34">
        <v>2112</v>
      </c>
    </row>
    <row r="132" spans="1:7" ht="15" hidden="1" x14ac:dyDescent="0.2">
      <c r="A132" s="31">
        <v>131</v>
      </c>
      <c r="B132" s="32" t="s">
        <v>447</v>
      </c>
      <c r="C132" s="33" t="s">
        <v>448</v>
      </c>
      <c r="D132" s="33" t="s">
        <v>947</v>
      </c>
      <c r="E132" s="33" t="s">
        <v>948</v>
      </c>
      <c r="F132" s="33" t="s">
        <v>949</v>
      </c>
      <c r="G132" s="34">
        <v>2112</v>
      </c>
    </row>
    <row r="133" spans="1:7" ht="30" hidden="1" x14ac:dyDescent="0.2">
      <c r="A133" s="31">
        <v>132</v>
      </c>
      <c r="B133" s="32" t="s">
        <v>449</v>
      </c>
      <c r="C133" s="33" t="s">
        <v>449</v>
      </c>
      <c r="D133" s="33" t="s">
        <v>950</v>
      </c>
      <c r="E133" s="33" t="s">
        <v>951</v>
      </c>
      <c r="F133" s="33" t="s">
        <v>952</v>
      </c>
      <c r="G133" s="34">
        <v>2009</v>
      </c>
    </row>
    <row r="134" spans="1:7" ht="30" hidden="1" x14ac:dyDescent="0.2">
      <c r="A134" s="31">
        <v>133</v>
      </c>
      <c r="B134" s="32" t="s">
        <v>128</v>
      </c>
      <c r="C134" s="33" t="s">
        <v>953</v>
      </c>
      <c r="D134" s="33" t="s">
        <v>954</v>
      </c>
      <c r="E134" s="33" t="s">
        <v>951</v>
      </c>
      <c r="F134" s="33" t="s">
        <v>952</v>
      </c>
      <c r="G134" s="34">
        <v>2009</v>
      </c>
    </row>
    <row r="135" spans="1:7" ht="30" hidden="1" x14ac:dyDescent="0.2">
      <c r="A135" s="31">
        <v>134</v>
      </c>
      <c r="B135" s="32" t="s">
        <v>128</v>
      </c>
      <c r="C135" s="33" t="s">
        <v>128</v>
      </c>
      <c r="D135" s="33" t="s">
        <v>954</v>
      </c>
      <c r="E135" s="33" t="s">
        <v>951</v>
      </c>
      <c r="F135" s="33" t="s">
        <v>952</v>
      </c>
      <c r="G135" s="34">
        <v>2009</v>
      </c>
    </row>
    <row r="136" spans="1:7" ht="30" hidden="1" x14ac:dyDescent="0.2">
      <c r="A136" s="31">
        <v>135</v>
      </c>
      <c r="B136" s="32" t="s">
        <v>955</v>
      </c>
      <c r="C136" s="33" t="s">
        <v>955</v>
      </c>
      <c r="D136" s="33" t="s">
        <v>954</v>
      </c>
      <c r="E136" s="33" t="s">
        <v>951</v>
      </c>
      <c r="F136" s="33" t="s">
        <v>952</v>
      </c>
      <c r="G136" s="34">
        <v>2023</v>
      </c>
    </row>
    <row r="137" spans="1:7" ht="15" hidden="1" x14ac:dyDescent="0.2">
      <c r="A137" s="31">
        <v>136</v>
      </c>
      <c r="B137" s="32" t="s">
        <v>450</v>
      </c>
      <c r="C137" s="33" t="s">
        <v>450</v>
      </c>
      <c r="D137" s="33" t="s">
        <v>956</v>
      </c>
      <c r="E137" s="33" t="s">
        <v>957</v>
      </c>
      <c r="F137" s="33" t="s">
        <v>958</v>
      </c>
      <c r="G137" s="34">
        <v>3100</v>
      </c>
    </row>
    <row r="138" spans="1:7" ht="15" hidden="1" x14ac:dyDescent="0.2">
      <c r="A138" s="31">
        <v>137</v>
      </c>
      <c r="B138" s="32" t="s">
        <v>959</v>
      </c>
      <c r="C138" s="33" t="s">
        <v>959</v>
      </c>
      <c r="D138" s="33" t="s">
        <v>960</v>
      </c>
      <c r="E138" s="33" t="s">
        <v>957</v>
      </c>
      <c r="F138" s="33" t="s">
        <v>958</v>
      </c>
      <c r="G138" s="34">
        <v>3100</v>
      </c>
    </row>
    <row r="139" spans="1:7" ht="15" hidden="1" x14ac:dyDescent="0.2">
      <c r="A139" s="31">
        <v>138</v>
      </c>
      <c r="B139" s="32" t="s">
        <v>112</v>
      </c>
      <c r="C139" s="33" t="s">
        <v>112</v>
      </c>
      <c r="D139" s="33" t="s">
        <v>961</v>
      </c>
      <c r="E139" s="33" t="s">
        <v>962</v>
      </c>
      <c r="F139" s="33" t="s">
        <v>963</v>
      </c>
      <c r="G139" s="34">
        <v>6100</v>
      </c>
    </row>
    <row r="140" spans="1:7" ht="15" hidden="1" x14ac:dyDescent="0.2">
      <c r="A140" s="31">
        <v>139</v>
      </c>
      <c r="B140" s="32" t="s">
        <v>964</v>
      </c>
      <c r="C140" s="33" t="s">
        <v>964</v>
      </c>
      <c r="D140" s="33" t="s">
        <v>965</v>
      </c>
      <c r="E140" s="33" t="s">
        <v>962</v>
      </c>
      <c r="F140" s="33" t="s">
        <v>963</v>
      </c>
      <c r="G140" s="34">
        <v>6100</v>
      </c>
    </row>
    <row r="141" spans="1:7" ht="30" hidden="1" x14ac:dyDescent="0.2">
      <c r="A141" s="31">
        <v>140</v>
      </c>
      <c r="B141" s="32" t="s">
        <v>451</v>
      </c>
      <c r="C141" s="33" t="s">
        <v>451</v>
      </c>
      <c r="D141" s="33" t="s">
        <v>966</v>
      </c>
      <c r="E141" s="33" t="s">
        <v>967</v>
      </c>
      <c r="F141" s="33" t="s">
        <v>968</v>
      </c>
      <c r="G141" s="34">
        <v>6101</v>
      </c>
    </row>
    <row r="142" spans="1:7" ht="30" hidden="1" x14ac:dyDescent="0.2">
      <c r="A142" s="31">
        <v>141</v>
      </c>
      <c r="B142" s="32" t="s">
        <v>451</v>
      </c>
      <c r="C142" s="33" t="s">
        <v>452</v>
      </c>
      <c r="D142" s="33" t="s">
        <v>966</v>
      </c>
      <c r="E142" s="33" t="s">
        <v>967</v>
      </c>
      <c r="F142" s="33" t="s">
        <v>968</v>
      </c>
      <c r="G142" s="34">
        <v>6101</v>
      </c>
    </row>
    <row r="143" spans="1:7" ht="30" hidden="1" x14ac:dyDescent="0.2">
      <c r="A143" s="31">
        <v>142</v>
      </c>
      <c r="B143" s="32" t="s">
        <v>453</v>
      </c>
      <c r="C143" s="33" t="s">
        <v>113</v>
      </c>
      <c r="D143" s="33" t="s">
        <v>969</v>
      </c>
      <c r="E143" s="33" t="s">
        <v>2152</v>
      </c>
      <c r="F143" s="33" t="s">
        <v>2153</v>
      </c>
      <c r="G143" s="34">
        <v>1500</v>
      </c>
    </row>
    <row r="144" spans="1:7" ht="30" hidden="1" x14ac:dyDescent="0.2">
      <c r="A144" s="31">
        <v>143</v>
      </c>
      <c r="B144" s="32" t="s">
        <v>114</v>
      </c>
      <c r="C144" s="33" t="s">
        <v>114</v>
      </c>
      <c r="D144" s="33" t="s">
        <v>969</v>
      </c>
      <c r="E144" s="33" t="s">
        <v>2152</v>
      </c>
      <c r="F144" s="33" t="s">
        <v>2153</v>
      </c>
      <c r="G144" s="34">
        <v>1500</v>
      </c>
    </row>
    <row r="145" spans="1:7" ht="30" hidden="1" x14ac:dyDescent="0.2">
      <c r="A145" s="31">
        <v>144</v>
      </c>
      <c r="B145" s="32" t="s">
        <v>114</v>
      </c>
      <c r="C145" s="33" t="s">
        <v>115</v>
      </c>
      <c r="D145" s="33" t="s">
        <v>969</v>
      </c>
      <c r="E145" s="33" t="s">
        <v>2152</v>
      </c>
      <c r="F145" s="33" t="s">
        <v>2153</v>
      </c>
      <c r="G145" s="34">
        <v>1500</v>
      </c>
    </row>
    <row r="146" spans="1:7" ht="15" hidden="1" x14ac:dyDescent="0.2">
      <c r="A146" s="31">
        <v>145</v>
      </c>
      <c r="B146" s="32" t="s">
        <v>454</v>
      </c>
      <c r="C146" s="33" t="s">
        <v>455</v>
      </c>
      <c r="D146" s="33" t="s">
        <v>970</v>
      </c>
      <c r="E146" s="33" t="s">
        <v>971</v>
      </c>
      <c r="F146" s="33" t="s">
        <v>972</v>
      </c>
      <c r="G146" s="34">
        <v>2515</v>
      </c>
    </row>
    <row r="147" spans="1:7" ht="15" hidden="1" x14ac:dyDescent="0.2">
      <c r="A147" s="31">
        <v>146</v>
      </c>
      <c r="B147" s="32" t="s">
        <v>454</v>
      </c>
      <c r="C147" s="33" t="s">
        <v>454</v>
      </c>
      <c r="D147" s="33" t="s">
        <v>970</v>
      </c>
      <c r="E147" s="33" t="s">
        <v>971</v>
      </c>
      <c r="F147" s="33" t="s">
        <v>972</v>
      </c>
      <c r="G147" s="34">
        <v>2515</v>
      </c>
    </row>
    <row r="148" spans="1:7" ht="30" hidden="1" x14ac:dyDescent="0.2">
      <c r="A148" s="31">
        <v>147</v>
      </c>
      <c r="B148" s="32" t="s">
        <v>129</v>
      </c>
      <c r="C148" s="33" t="s">
        <v>130</v>
      </c>
      <c r="D148" s="33" t="s">
        <v>973</v>
      </c>
      <c r="E148" s="33" t="s">
        <v>974</v>
      </c>
      <c r="F148" s="33" t="s">
        <v>975</v>
      </c>
      <c r="G148" s="34">
        <v>6000</v>
      </c>
    </row>
    <row r="149" spans="1:7" ht="30" hidden="1" x14ac:dyDescent="0.2">
      <c r="A149" s="31">
        <v>148</v>
      </c>
      <c r="B149" s="32" t="s">
        <v>129</v>
      </c>
      <c r="C149" s="33" t="s">
        <v>129</v>
      </c>
      <c r="D149" s="33" t="s">
        <v>973</v>
      </c>
      <c r="E149" s="33" t="s">
        <v>974</v>
      </c>
      <c r="F149" s="33" t="s">
        <v>975</v>
      </c>
      <c r="G149" s="34">
        <v>6000</v>
      </c>
    </row>
    <row r="150" spans="1:7" ht="30" hidden="1" x14ac:dyDescent="0.2">
      <c r="A150" s="31">
        <v>149</v>
      </c>
      <c r="B150" s="32" t="s">
        <v>129</v>
      </c>
      <c r="C150" s="33" t="s">
        <v>131</v>
      </c>
      <c r="D150" s="33" t="s">
        <v>973</v>
      </c>
      <c r="E150" s="33" t="s">
        <v>974</v>
      </c>
      <c r="F150" s="33" t="s">
        <v>975</v>
      </c>
      <c r="G150" s="34">
        <v>6000</v>
      </c>
    </row>
    <row r="151" spans="1:7" ht="15" hidden="1" x14ac:dyDescent="0.2">
      <c r="A151" s="31">
        <v>150</v>
      </c>
      <c r="B151" s="32" t="s">
        <v>976</v>
      </c>
      <c r="C151" s="33" t="s">
        <v>977</v>
      </c>
      <c r="D151" s="33" t="s">
        <v>978</v>
      </c>
      <c r="E151" s="33" t="s">
        <v>979</v>
      </c>
      <c r="F151" s="33" t="s">
        <v>980</v>
      </c>
      <c r="G151" s="34">
        <v>6000</v>
      </c>
    </row>
    <row r="152" spans="1:7" ht="15" hidden="1" x14ac:dyDescent="0.2">
      <c r="A152" s="31">
        <v>151</v>
      </c>
      <c r="B152" s="32" t="s">
        <v>976</v>
      </c>
      <c r="C152" s="33" t="s">
        <v>976</v>
      </c>
      <c r="D152" s="33" t="s">
        <v>978</v>
      </c>
      <c r="E152" s="33" t="s">
        <v>979</v>
      </c>
      <c r="F152" s="33" t="s">
        <v>980</v>
      </c>
      <c r="G152" s="34">
        <v>6000</v>
      </c>
    </row>
    <row r="153" spans="1:7" ht="30" hidden="1" x14ac:dyDescent="0.2">
      <c r="A153" s="31">
        <v>152</v>
      </c>
      <c r="B153" s="32" t="s">
        <v>116</v>
      </c>
      <c r="C153" s="33" t="s">
        <v>116</v>
      </c>
      <c r="D153" s="33" t="s">
        <v>981</v>
      </c>
      <c r="E153" s="33" t="s">
        <v>982</v>
      </c>
      <c r="F153" s="33" t="s">
        <v>983</v>
      </c>
      <c r="G153" s="34">
        <v>1500</v>
      </c>
    </row>
    <row r="154" spans="1:7" ht="15" hidden="1" x14ac:dyDescent="0.2">
      <c r="A154" s="31">
        <v>153</v>
      </c>
      <c r="B154" s="32" t="s">
        <v>984</v>
      </c>
      <c r="C154" s="33" t="s">
        <v>984</v>
      </c>
      <c r="D154" s="33" t="s">
        <v>985</v>
      </c>
      <c r="E154" s="33" t="s">
        <v>986</v>
      </c>
      <c r="F154" s="33" t="s">
        <v>987</v>
      </c>
      <c r="G154" s="34">
        <v>5023</v>
      </c>
    </row>
    <row r="155" spans="1:7" ht="15" hidden="1" x14ac:dyDescent="0.2">
      <c r="A155" s="31">
        <v>154</v>
      </c>
      <c r="B155" s="32" t="s">
        <v>984</v>
      </c>
      <c r="C155" s="33" t="s">
        <v>988</v>
      </c>
      <c r="D155" s="33" t="s">
        <v>985</v>
      </c>
      <c r="E155" s="33" t="s">
        <v>986</v>
      </c>
      <c r="F155" s="33" t="s">
        <v>987</v>
      </c>
      <c r="G155" s="34">
        <v>5023</v>
      </c>
    </row>
    <row r="156" spans="1:7" ht="30" hidden="1" x14ac:dyDescent="0.2">
      <c r="A156" s="31">
        <v>155</v>
      </c>
      <c r="B156" s="32" t="s">
        <v>989</v>
      </c>
      <c r="C156" s="33" t="s">
        <v>989</v>
      </c>
      <c r="D156" s="33" t="s">
        <v>990</v>
      </c>
      <c r="E156" s="33" t="s">
        <v>991</v>
      </c>
      <c r="F156" s="33" t="s">
        <v>992</v>
      </c>
      <c r="G156" s="34">
        <v>1604</v>
      </c>
    </row>
    <row r="157" spans="1:7" ht="30" hidden="1" x14ac:dyDescent="0.2">
      <c r="A157" s="31">
        <v>156</v>
      </c>
      <c r="B157" s="32" t="s">
        <v>989</v>
      </c>
      <c r="C157" s="33" t="s">
        <v>993</v>
      </c>
      <c r="D157" s="33" t="s">
        <v>994</v>
      </c>
      <c r="E157" s="33" t="s">
        <v>991</v>
      </c>
      <c r="F157" s="33" t="s">
        <v>992</v>
      </c>
      <c r="G157" s="34">
        <v>1604</v>
      </c>
    </row>
    <row r="158" spans="1:7" ht="15" hidden="1" x14ac:dyDescent="0.2">
      <c r="A158" s="31">
        <v>157</v>
      </c>
      <c r="B158" s="32" t="s">
        <v>133</v>
      </c>
      <c r="C158" s="33" t="s">
        <v>133</v>
      </c>
      <c r="D158" s="33" t="s">
        <v>995</v>
      </c>
      <c r="E158" s="33" t="s">
        <v>996</v>
      </c>
      <c r="F158" s="33" t="s">
        <v>997</v>
      </c>
      <c r="G158" s="34">
        <v>1104</v>
      </c>
    </row>
    <row r="159" spans="1:7" ht="15" hidden="1" x14ac:dyDescent="0.2">
      <c r="A159" s="31">
        <v>158</v>
      </c>
      <c r="B159" s="32" t="s">
        <v>998</v>
      </c>
      <c r="C159" s="33" t="s">
        <v>998</v>
      </c>
      <c r="D159" s="33" t="s">
        <v>999</v>
      </c>
      <c r="E159" s="33" t="s">
        <v>1000</v>
      </c>
      <c r="F159" s="33" t="s">
        <v>997</v>
      </c>
      <c r="G159" s="34">
        <v>1104</v>
      </c>
    </row>
    <row r="160" spans="1:7" ht="15" hidden="1" x14ac:dyDescent="0.2">
      <c r="A160" s="31">
        <v>159</v>
      </c>
      <c r="B160" s="32" t="s">
        <v>1001</v>
      </c>
      <c r="C160" s="33" t="s">
        <v>1001</v>
      </c>
      <c r="D160" s="33" t="s">
        <v>999</v>
      </c>
      <c r="E160" s="33" t="s">
        <v>1002</v>
      </c>
      <c r="F160" s="33" t="s">
        <v>997</v>
      </c>
      <c r="G160" s="34">
        <v>1104</v>
      </c>
    </row>
    <row r="161" spans="1:7" ht="15" hidden="1" x14ac:dyDescent="0.2">
      <c r="A161" s="31">
        <v>160</v>
      </c>
      <c r="B161" s="32" t="s">
        <v>136</v>
      </c>
      <c r="C161" s="33" t="s">
        <v>136</v>
      </c>
      <c r="D161" s="33" t="s">
        <v>1003</v>
      </c>
      <c r="E161" s="33" t="s">
        <v>1004</v>
      </c>
      <c r="F161" s="33" t="s">
        <v>1005</v>
      </c>
      <c r="G161" s="34">
        <v>1226</v>
      </c>
    </row>
    <row r="162" spans="1:7" ht="15" hidden="1" x14ac:dyDescent="0.2">
      <c r="A162" s="31">
        <v>161</v>
      </c>
      <c r="B162" s="32" t="s">
        <v>136</v>
      </c>
      <c r="C162" s="33" t="s">
        <v>137</v>
      </c>
      <c r="D162" s="33" t="s">
        <v>1003</v>
      </c>
      <c r="E162" s="33" t="s">
        <v>1004</v>
      </c>
      <c r="F162" s="33" t="s">
        <v>1005</v>
      </c>
      <c r="G162" s="34">
        <v>1226</v>
      </c>
    </row>
    <row r="163" spans="1:7" ht="15" hidden="1" x14ac:dyDescent="0.2">
      <c r="A163" s="31">
        <v>162</v>
      </c>
      <c r="B163" s="32" t="s">
        <v>138</v>
      </c>
      <c r="C163" s="33" t="s">
        <v>138</v>
      </c>
      <c r="D163" s="33" t="s">
        <v>1003</v>
      </c>
      <c r="E163" s="33" t="s">
        <v>1006</v>
      </c>
      <c r="F163" s="33" t="s">
        <v>1005</v>
      </c>
      <c r="G163" s="34">
        <v>1226</v>
      </c>
    </row>
    <row r="164" spans="1:7" ht="15" hidden="1" x14ac:dyDescent="0.2">
      <c r="A164" s="31">
        <v>163</v>
      </c>
      <c r="B164" s="32" t="s">
        <v>138</v>
      </c>
      <c r="C164" s="33" t="s">
        <v>139</v>
      </c>
      <c r="D164" s="33" t="s">
        <v>1003</v>
      </c>
      <c r="E164" s="33" t="s">
        <v>1006</v>
      </c>
      <c r="F164" s="33" t="s">
        <v>1005</v>
      </c>
      <c r="G164" s="34">
        <v>1226</v>
      </c>
    </row>
    <row r="165" spans="1:7" ht="30" hidden="1" x14ac:dyDescent="0.2">
      <c r="A165" s="31">
        <v>164</v>
      </c>
      <c r="B165" s="32" t="s">
        <v>140</v>
      </c>
      <c r="C165" s="33" t="s">
        <v>140</v>
      </c>
      <c r="D165" s="33" t="s">
        <v>1007</v>
      </c>
      <c r="E165" s="33" t="s">
        <v>1008</v>
      </c>
      <c r="F165" s="33" t="s">
        <v>1009</v>
      </c>
      <c r="G165" s="34">
        <v>6503</v>
      </c>
    </row>
    <row r="166" spans="1:7" ht="15" hidden="1" x14ac:dyDescent="0.2">
      <c r="A166" s="31">
        <v>165</v>
      </c>
      <c r="B166" s="32" t="s">
        <v>460</v>
      </c>
      <c r="C166" s="33" t="s">
        <v>460</v>
      </c>
      <c r="D166" s="33" t="s">
        <v>1010</v>
      </c>
      <c r="E166" s="33" t="s">
        <v>1011</v>
      </c>
      <c r="F166" s="33" t="s">
        <v>1012</v>
      </c>
      <c r="G166" s="34">
        <v>6015</v>
      </c>
    </row>
    <row r="167" spans="1:7" ht="15" hidden="1" x14ac:dyDescent="0.2">
      <c r="A167" s="31">
        <v>166</v>
      </c>
      <c r="B167" s="32" t="s">
        <v>460</v>
      </c>
      <c r="C167" s="33" t="s">
        <v>1013</v>
      </c>
      <c r="D167" s="33" t="s">
        <v>1010</v>
      </c>
      <c r="E167" s="33" t="s">
        <v>1011</v>
      </c>
      <c r="F167" s="33" t="s">
        <v>1012</v>
      </c>
      <c r="G167" s="34">
        <v>6015</v>
      </c>
    </row>
    <row r="168" spans="1:7" ht="15" hidden="1" x14ac:dyDescent="0.2">
      <c r="A168" s="31">
        <v>167</v>
      </c>
      <c r="B168" s="32" t="s">
        <v>460</v>
      </c>
      <c r="C168" s="33" t="s">
        <v>147</v>
      </c>
      <c r="D168" s="33" t="s">
        <v>1010</v>
      </c>
      <c r="E168" s="33" t="s">
        <v>1011</v>
      </c>
      <c r="F168" s="33" t="s">
        <v>1012</v>
      </c>
      <c r="G168" s="34">
        <v>6015</v>
      </c>
    </row>
    <row r="169" spans="1:7" ht="30" hidden="1" x14ac:dyDescent="0.2">
      <c r="A169" s="31">
        <v>168</v>
      </c>
      <c r="B169" s="32" t="s">
        <v>461</v>
      </c>
      <c r="C169" s="33" t="s">
        <v>461</v>
      </c>
      <c r="D169" s="33" t="s">
        <v>1014</v>
      </c>
      <c r="E169" s="33" t="s">
        <v>826</v>
      </c>
      <c r="F169" s="33" t="s">
        <v>1015</v>
      </c>
      <c r="G169" s="34">
        <v>1604</v>
      </c>
    </row>
    <row r="170" spans="1:7" ht="30" hidden="1" x14ac:dyDescent="0.2">
      <c r="A170" s="31">
        <v>169</v>
      </c>
      <c r="B170" s="32" t="s">
        <v>461</v>
      </c>
      <c r="C170" s="33" t="s">
        <v>143</v>
      </c>
      <c r="D170" s="33" t="s">
        <v>1014</v>
      </c>
      <c r="E170" s="33" t="s">
        <v>826</v>
      </c>
      <c r="F170" s="33" t="s">
        <v>1015</v>
      </c>
      <c r="G170" s="34">
        <v>1604</v>
      </c>
    </row>
    <row r="171" spans="1:7" ht="15" hidden="1" x14ac:dyDescent="0.2">
      <c r="A171" s="31">
        <v>170</v>
      </c>
      <c r="B171" s="32" t="s">
        <v>141</v>
      </c>
      <c r="C171" s="33" t="s">
        <v>142</v>
      </c>
      <c r="D171" s="33" t="s">
        <v>1016</v>
      </c>
      <c r="E171" s="33" t="s">
        <v>1017</v>
      </c>
      <c r="F171" s="33" t="s">
        <v>1018</v>
      </c>
      <c r="G171" s="34">
        <v>1440</v>
      </c>
    </row>
    <row r="172" spans="1:7" ht="15" hidden="1" x14ac:dyDescent="0.2">
      <c r="A172" s="31">
        <v>171</v>
      </c>
      <c r="B172" s="32" t="s">
        <v>141</v>
      </c>
      <c r="C172" s="33" t="s">
        <v>141</v>
      </c>
      <c r="D172" s="33" t="s">
        <v>1016</v>
      </c>
      <c r="E172" s="33" t="s">
        <v>1017</v>
      </c>
      <c r="F172" s="33" t="s">
        <v>1018</v>
      </c>
      <c r="G172" s="34">
        <v>1440</v>
      </c>
    </row>
    <row r="173" spans="1:7" ht="30" hidden="1" x14ac:dyDescent="0.2">
      <c r="A173" s="31">
        <v>172</v>
      </c>
      <c r="B173" s="32" t="s">
        <v>464</v>
      </c>
      <c r="C173" s="33" t="s">
        <v>1019</v>
      </c>
      <c r="D173" s="33" t="s">
        <v>1020</v>
      </c>
      <c r="E173" s="33" t="s">
        <v>826</v>
      </c>
      <c r="F173" s="33" t="s">
        <v>1021</v>
      </c>
      <c r="G173" s="34">
        <v>1604</v>
      </c>
    </row>
    <row r="174" spans="1:7" ht="30" hidden="1" x14ac:dyDescent="0.2">
      <c r="A174" s="31">
        <v>173</v>
      </c>
      <c r="B174" s="32" t="s">
        <v>464</v>
      </c>
      <c r="C174" s="33" t="s">
        <v>1022</v>
      </c>
      <c r="D174" s="33" t="s">
        <v>1020</v>
      </c>
      <c r="E174" s="33" t="s">
        <v>826</v>
      </c>
      <c r="F174" s="33" t="s">
        <v>1021</v>
      </c>
      <c r="G174" s="34">
        <v>1604</v>
      </c>
    </row>
    <row r="175" spans="1:7" ht="30" hidden="1" x14ac:dyDescent="0.2">
      <c r="A175" s="31">
        <v>174</v>
      </c>
      <c r="B175" s="32" t="s">
        <v>464</v>
      </c>
      <c r="C175" s="33" t="s">
        <v>464</v>
      </c>
      <c r="D175" s="33" t="s">
        <v>1020</v>
      </c>
      <c r="E175" s="33" t="s">
        <v>826</v>
      </c>
      <c r="F175" s="33" t="s">
        <v>1021</v>
      </c>
      <c r="G175" s="34">
        <v>1604</v>
      </c>
    </row>
    <row r="176" spans="1:7" ht="30" hidden="1" x14ac:dyDescent="0.2">
      <c r="A176" s="31">
        <v>175</v>
      </c>
      <c r="B176" s="32" t="s">
        <v>464</v>
      </c>
      <c r="C176" s="33" t="s">
        <v>466</v>
      </c>
      <c r="D176" s="33" t="s">
        <v>1020</v>
      </c>
      <c r="E176" s="33" t="s">
        <v>826</v>
      </c>
      <c r="F176" s="33" t="s">
        <v>1021</v>
      </c>
      <c r="G176" s="34">
        <v>1604</v>
      </c>
    </row>
    <row r="177" spans="1:7" ht="30" hidden="1" x14ac:dyDescent="0.2">
      <c r="A177" s="31">
        <v>176</v>
      </c>
      <c r="B177" s="32" t="s">
        <v>464</v>
      </c>
      <c r="C177" s="33" t="s">
        <v>1023</v>
      </c>
      <c r="D177" s="33" t="s">
        <v>1020</v>
      </c>
      <c r="E177" s="33" t="s">
        <v>826</v>
      </c>
      <c r="F177" s="33" t="s">
        <v>1021</v>
      </c>
      <c r="G177" s="34">
        <v>1604</v>
      </c>
    </row>
    <row r="178" spans="1:7" ht="30" hidden="1" x14ac:dyDescent="0.2">
      <c r="A178" s="31">
        <v>177</v>
      </c>
      <c r="B178" s="32" t="s">
        <v>464</v>
      </c>
      <c r="C178" s="33" t="s">
        <v>1024</v>
      </c>
      <c r="D178" s="33" t="s">
        <v>1020</v>
      </c>
      <c r="E178" s="33" t="s">
        <v>826</v>
      </c>
      <c r="F178" s="33" t="s">
        <v>1021</v>
      </c>
      <c r="G178" s="34">
        <v>1604</v>
      </c>
    </row>
    <row r="179" spans="1:7" ht="30" hidden="1" x14ac:dyDescent="0.2">
      <c r="A179" s="31">
        <v>178</v>
      </c>
      <c r="B179" s="32" t="s">
        <v>464</v>
      </c>
      <c r="C179" s="33" t="s">
        <v>467</v>
      </c>
      <c r="D179" s="33" t="s">
        <v>1020</v>
      </c>
      <c r="E179" s="33" t="s">
        <v>826</v>
      </c>
      <c r="F179" s="33" t="s">
        <v>1021</v>
      </c>
      <c r="G179" s="34">
        <v>1604</v>
      </c>
    </row>
    <row r="180" spans="1:7" ht="30" hidden="1" x14ac:dyDescent="0.2">
      <c r="A180" s="31">
        <v>179</v>
      </c>
      <c r="B180" s="32" t="s">
        <v>464</v>
      </c>
      <c r="C180" s="33" t="s">
        <v>468</v>
      </c>
      <c r="D180" s="33" t="s">
        <v>1020</v>
      </c>
      <c r="E180" s="33" t="s">
        <v>826</v>
      </c>
      <c r="F180" s="33" t="s">
        <v>1021</v>
      </c>
      <c r="G180" s="34">
        <v>1604</v>
      </c>
    </row>
    <row r="181" spans="1:7" ht="15" hidden="1" x14ac:dyDescent="0.2">
      <c r="A181" s="31">
        <v>180</v>
      </c>
      <c r="B181" s="32" t="s">
        <v>469</v>
      </c>
      <c r="C181" s="33" t="s">
        <v>469</v>
      </c>
      <c r="D181" s="33" t="s">
        <v>1025</v>
      </c>
      <c r="E181" s="33" t="s">
        <v>2154</v>
      </c>
      <c r="F181" s="33" t="s">
        <v>1026</v>
      </c>
      <c r="G181" s="34">
        <v>1110</v>
      </c>
    </row>
    <row r="182" spans="1:7" ht="30" hidden="1" x14ac:dyDescent="0.2">
      <c r="A182" s="31">
        <v>181</v>
      </c>
      <c r="B182" s="32" t="s">
        <v>472</v>
      </c>
      <c r="C182" s="33" t="s">
        <v>152</v>
      </c>
      <c r="D182" s="33" t="s">
        <v>1027</v>
      </c>
      <c r="E182" s="33" t="s">
        <v>1028</v>
      </c>
      <c r="F182" s="33" t="s">
        <v>1029</v>
      </c>
      <c r="G182" s="34" t="s">
        <v>1030</v>
      </c>
    </row>
    <row r="183" spans="1:7" ht="30" hidden="1" x14ac:dyDescent="0.2">
      <c r="A183" s="31">
        <v>182</v>
      </c>
      <c r="B183" s="32" t="s">
        <v>472</v>
      </c>
      <c r="C183" s="33" t="s">
        <v>472</v>
      </c>
      <c r="D183" s="33" t="s">
        <v>1027</v>
      </c>
      <c r="E183" s="33" t="s">
        <v>1028</v>
      </c>
      <c r="F183" s="33" t="s">
        <v>1029</v>
      </c>
      <c r="G183" s="34" t="s">
        <v>1030</v>
      </c>
    </row>
    <row r="184" spans="1:7" ht="30" hidden="1" x14ac:dyDescent="0.2">
      <c r="A184" s="31">
        <v>183</v>
      </c>
      <c r="B184" s="32" t="s">
        <v>1031</v>
      </c>
      <c r="C184" s="33" t="s">
        <v>1031</v>
      </c>
      <c r="D184" s="33" t="s">
        <v>1032</v>
      </c>
      <c r="E184" s="33" t="s">
        <v>1033</v>
      </c>
      <c r="F184" s="33" t="s">
        <v>1034</v>
      </c>
      <c r="G184" s="34" t="s">
        <v>1035</v>
      </c>
    </row>
    <row r="185" spans="1:7" ht="30" hidden="1" x14ac:dyDescent="0.2">
      <c r="A185" s="31">
        <v>184</v>
      </c>
      <c r="B185" s="32" t="s">
        <v>1031</v>
      </c>
      <c r="C185" s="33" t="s">
        <v>1036</v>
      </c>
      <c r="D185" s="33" t="s">
        <v>1032</v>
      </c>
      <c r="E185" s="33" t="s">
        <v>1033</v>
      </c>
      <c r="F185" s="33" t="s">
        <v>1034</v>
      </c>
      <c r="G185" s="34" t="s">
        <v>1035</v>
      </c>
    </row>
    <row r="186" spans="1:7" ht="30" hidden="1" x14ac:dyDescent="0.2">
      <c r="A186" s="31">
        <v>185</v>
      </c>
      <c r="B186" s="32" t="s">
        <v>1037</v>
      </c>
      <c r="C186" s="33" t="s">
        <v>1038</v>
      </c>
      <c r="D186" s="33" t="s">
        <v>1039</v>
      </c>
      <c r="E186" s="33" t="s">
        <v>1040</v>
      </c>
      <c r="F186" s="33" t="s">
        <v>1041</v>
      </c>
      <c r="G186" s="34">
        <v>4024</v>
      </c>
    </row>
    <row r="187" spans="1:7" ht="30" hidden="1" x14ac:dyDescent="0.2">
      <c r="A187" s="31">
        <v>186</v>
      </c>
      <c r="B187" s="32" t="s">
        <v>1037</v>
      </c>
      <c r="C187" s="33" t="s">
        <v>1037</v>
      </c>
      <c r="D187" s="33" t="s">
        <v>1039</v>
      </c>
      <c r="E187" s="33" t="s">
        <v>1040</v>
      </c>
      <c r="F187" s="33" t="s">
        <v>1041</v>
      </c>
      <c r="G187" s="34">
        <v>4024</v>
      </c>
    </row>
    <row r="188" spans="1:7" ht="15" hidden="1" x14ac:dyDescent="0.2">
      <c r="A188" s="31">
        <v>187</v>
      </c>
      <c r="B188" s="32" t="s">
        <v>148</v>
      </c>
      <c r="C188" s="33" t="s">
        <v>148</v>
      </c>
      <c r="D188" s="33" t="s">
        <v>1042</v>
      </c>
      <c r="E188" s="33" t="s">
        <v>1043</v>
      </c>
      <c r="F188" s="33" t="s">
        <v>1044</v>
      </c>
      <c r="G188" s="34">
        <v>6800</v>
      </c>
    </row>
    <row r="189" spans="1:7" ht="30" hidden="1" x14ac:dyDescent="0.2">
      <c r="A189" s="31">
        <v>188</v>
      </c>
      <c r="B189" s="32" t="s">
        <v>474</v>
      </c>
      <c r="C189" s="33" t="s">
        <v>474</v>
      </c>
      <c r="D189" s="33" t="s">
        <v>1045</v>
      </c>
      <c r="E189" s="33" t="s">
        <v>1046</v>
      </c>
      <c r="F189" s="33" t="s">
        <v>1047</v>
      </c>
      <c r="G189" s="34">
        <v>1209</v>
      </c>
    </row>
    <row r="190" spans="1:7" ht="30" hidden="1" x14ac:dyDescent="0.2">
      <c r="A190" s="31">
        <v>189</v>
      </c>
      <c r="B190" s="32" t="s">
        <v>475</v>
      </c>
      <c r="C190" s="33" t="s">
        <v>475</v>
      </c>
      <c r="D190" s="33" t="s">
        <v>1048</v>
      </c>
      <c r="E190" s="33" t="s">
        <v>1049</v>
      </c>
      <c r="F190" s="33" t="s">
        <v>1050</v>
      </c>
      <c r="G190" s="34">
        <v>3100</v>
      </c>
    </row>
    <row r="191" spans="1:7" ht="30" hidden="1" x14ac:dyDescent="0.2">
      <c r="A191" s="31">
        <v>190</v>
      </c>
      <c r="B191" s="32" t="s">
        <v>475</v>
      </c>
      <c r="C191" s="33" t="s">
        <v>1051</v>
      </c>
      <c r="D191" s="33" t="s">
        <v>1048</v>
      </c>
      <c r="E191" s="33" t="s">
        <v>1049</v>
      </c>
      <c r="F191" s="33" t="s">
        <v>1050</v>
      </c>
      <c r="G191" s="34">
        <v>3100</v>
      </c>
    </row>
    <row r="192" spans="1:7" ht="45" hidden="1" x14ac:dyDescent="0.2">
      <c r="A192" s="31">
        <v>191</v>
      </c>
      <c r="B192" s="32" t="s">
        <v>154</v>
      </c>
      <c r="C192" s="33" t="s">
        <v>1052</v>
      </c>
      <c r="D192" s="33" t="s">
        <v>1053</v>
      </c>
      <c r="E192" s="33" t="s">
        <v>1054</v>
      </c>
      <c r="F192" s="33" t="s">
        <v>1055</v>
      </c>
      <c r="G192" s="34">
        <v>1781</v>
      </c>
    </row>
    <row r="193" spans="1:7" ht="45" hidden="1" x14ac:dyDescent="0.2">
      <c r="A193" s="31">
        <v>192</v>
      </c>
      <c r="B193" s="32" t="s">
        <v>154</v>
      </c>
      <c r="C193" s="33" t="s">
        <v>1056</v>
      </c>
      <c r="D193" s="33" t="s">
        <v>1053</v>
      </c>
      <c r="E193" s="33" t="s">
        <v>1054</v>
      </c>
      <c r="F193" s="33" t="s">
        <v>1055</v>
      </c>
      <c r="G193" s="34">
        <v>1781</v>
      </c>
    </row>
    <row r="194" spans="1:7" ht="45" hidden="1" x14ac:dyDescent="0.2">
      <c r="A194" s="31">
        <v>193</v>
      </c>
      <c r="B194" s="32" t="s">
        <v>154</v>
      </c>
      <c r="C194" s="33" t="s">
        <v>155</v>
      </c>
      <c r="D194" s="33" t="s">
        <v>1053</v>
      </c>
      <c r="E194" s="33" t="s">
        <v>1054</v>
      </c>
      <c r="F194" s="33" t="s">
        <v>1055</v>
      </c>
      <c r="G194" s="34">
        <v>1781</v>
      </c>
    </row>
    <row r="195" spans="1:7" ht="45" hidden="1" x14ac:dyDescent="0.2">
      <c r="A195" s="31">
        <v>194</v>
      </c>
      <c r="B195" s="32" t="s">
        <v>154</v>
      </c>
      <c r="C195" s="33" t="s">
        <v>154</v>
      </c>
      <c r="D195" s="33" t="s">
        <v>1053</v>
      </c>
      <c r="E195" s="33" t="s">
        <v>1054</v>
      </c>
      <c r="F195" s="33" t="s">
        <v>1055</v>
      </c>
      <c r="G195" s="34">
        <v>1781</v>
      </c>
    </row>
    <row r="196" spans="1:7" ht="15" hidden="1" x14ac:dyDescent="0.2">
      <c r="A196" s="31">
        <v>195</v>
      </c>
      <c r="B196" s="32" t="s">
        <v>477</v>
      </c>
      <c r="C196" s="33" t="s">
        <v>477</v>
      </c>
      <c r="D196" s="33" t="s">
        <v>1057</v>
      </c>
      <c r="E196" s="33" t="s">
        <v>1058</v>
      </c>
      <c r="F196" s="33" t="s">
        <v>1059</v>
      </c>
      <c r="G196" s="34">
        <v>6115</v>
      </c>
    </row>
    <row r="197" spans="1:7" ht="15" hidden="1" x14ac:dyDescent="0.2">
      <c r="A197" s="31">
        <v>196</v>
      </c>
      <c r="B197" s="32" t="s">
        <v>477</v>
      </c>
      <c r="C197" s="33" t="s">
        <v>158</v>
      </c>
      <c r="D197" s="33" t="s">
        <v>1057</v>
      </c>
      <c r="E197" s="33" t="s">
        <v>1058</v>
      </c>
      <c r="F197" s="33" t="s">
        <v>1059</v>
      </c>
      <c r="G197" s="34">
        <v>6115</v>
      </c>
    </row>
    <row r="198" spans="1:7" ht="30" hidden="1" x14ac:dyDescent="0.2">
      <c r="A198" s="31">
        <v>197</v>
      </c>
      <c r="B198" s="32" t="s">
        <v>1060</v>
      </c>
      <c r="C198" s="33" t="s">
        <v>1060</v>
      </c>
      <c r="D198" s="33" t="s">
        <v>1061</v>
      </c>
      <c r="E198" s="33" t="s">
        <v>1062</v>
      </c>
      <c r="F198" s="33" t="s">
        <v>1063</v>
      </c>
      <c r="G198" s="34">
        <v>1604</v>
      </c>
    </row>
    <row r="199" spans="1:7" ht="30" hidden="1" x14ac:dyDescent="0.2">
      <c r="A199" s="31">
        <v>198</v>
      </c>
      <c r="B199" s="32" t="s">
        <v>479</v>
      </c>
      <c r="C199" s="33" t="s">
        <v>163</v>
      </c>
      <c r="D199" s="33" t="s">
        <v>1061</v>
      </c>
      <c r="E199" s="33" t="s">
        <v>1062</v>
      </c>
      <c r="F199" s="33" t="s">
        <v>1063</v>
      </c>
      <c r="G199" s="34">
        <v>1604</v>
      </c>
    </row>
    <row r="200" spans="1:7" ht="30" hidden="1" x14ac:dyDescent="0.2">
      <c r="A200" s="31">
        <v>199</v>
      </c>
      <c r="B200" s="32" t="s">
        <v>161</v>
      </c>
      <c r="C200" s="33" t="s">
        <v>161</v>
      </c>
      <c r="D200" s="33" t="s">
        <v>1061</v>
      </c>
      <c r="E200" s="33" t="s">
        <v>1062</v>
      </c>
      <c r="F200" s="33" t="s">
        <v>1063</v>
      </c>
      <c r="G200" s="34">
        <v>1604</v>
      </c>
    </row>
    <row r="201" spans="1:7" ht="30" hidden="1" x14ac:dyDescent="0.2">
      <c r="A201" s="31">
        <v>200</v>
      </c>
      <c r="B201" s="32" t="s">
        <v>161</v>
      </c>
      <c r="C201" s="33" t="s">
        <v>162</v>
      </c>
      <c r="D201" s="33" t="s">
        <v>1061</v>
      </c>
      <c r="E201" s="33" t="s">
        <v>1062</v>
      </c>
      <c r="F201" s="33" t="s">
        <v>1063</v>
      </c>
      <c r="G201" s="34">
        <v>1604</v>
      </c>
    </row>
    <row r="202" spans="1:7" ht="30" hidden="1" x14ac:dyDescent="0.2">
      <c r="A202" s="31">
        <v>201</v>
      </c>
      <c r="B202" s="32" t="s">
        <v>462</v>
      </c>
      <c r="C202" s="33" t="s">
        <v>462</v>
      </c>
      <c r="D202" s="33" t="s">
        <v>1064</v>
      </c>
      <c r="E202" s="33" t="s">
        <v>1065</v>
      </c>
      <c r="F202" s="33" t="s">
        <v>1066</v>
      </c>
      <c r="G202" s="34">
        <v>1604</v>
      </c>
    </row>
    <row r="203" spans="1:7" ht="30" hidden="1" x14ac:dyDescent="0.2">
      <c r="A203" s="31">
        <v>202</v>
      </c>
      <c r="B203" s="32" t="s">
        <v>462</v>
      </c>
      <c r="C203" s="33" t="s">
        <v>165</v>
      </c>
      <c r="D203" s="33" t="s">
        <v>1064</v>
      </c>
      <c r="E203" s="33" t="s">
        <v>1065</v>
      </c>
      <c r="F203" s="33" t="s">
        <v>1066</v>
      </c>
      <c r="G203" s="34">
        <v>1604</v>
      </c>
    </row>
    <row r="204" spans="1:7" ht="30" hidden="1" x14ac:dyDescent="0.2">
      <c r="A204" s="31">
        <v>203</v>
      </c>
      <c r="B204" s="32" t="s">
        <v>462</v>
      </c>
      <c r="C204" s="33" t="s">
        <v>1067</v>
      </c>
      <c r="D204" s="33" t="s">
        <v>1064</v>
      </c>
      <c r="E204" s="33" t="s">
        <v>1065</v>
      </c>
      <c r="F204" s="33" t="s">
        <v>1066</v>
      </c>
      <c r="G204" s="34">
        <v>1604</v>
      </c>
    </row>
    <row r="205" spans="1:7" ht="30" hidden="1" x14ac:dyDescent="0.2">
      <c r="A205" s="31">
        <v>204</v>
      </c>
      <c r="B205" s="32" t="s">
        <v>462</v>
      </c>
      <c r="C205" s="33" t="s">
        <v>481</v>
      </c>
      <c r="D205" s="33" t="s">
        <v>1064</v>
      </c>
      <c r="E205" s="33" t="s">
        <v>1065</v>
      </c>
      <c r="F205" s="33" t="s">
        <v>1066</v>
      </c>
      <c r="G205" s="34">
        <v>1604</v>
      </c>
    </row>
    <row r="206" spans="1:7" ht="30" hidden="1" x14ac:dyDescent="0.2">
      <c r="A206" s="31">
        <v>205</v>
      </c>
      <c r="B206" s="32" t="s">
        <v>462</v>
      </c>
      <c r="C206" s="33" t="s">
        <v>164</v>
      </c>
      <c r="D206" s="33" t="s">
        <v>1064</v>
      </c>
      <c r="E206" s="33" t="s">
        <v>1065</v>
      </c>
      <c r="F206" s="33" t="s">
        <v>1066</v>
      </c>
      <c r="G206" s="34">
        <v>1604</v>
      </c>
    </row>
    <row r="207" spans="1:7" ht="30" hidden="1" x14ac:dyDescent="0.2">
      <c r="A207" s="31">
        <v>206</v>
      </c>
      <c r="B207" s="32" t="s">
        <v>462</v>
      </c>
      <c r="C207" s="33" t="s">
        <v>463</v>
      </c>
      <c r="D207" s="33" t="s">
        <v>1064</v>
      </c>
      <c r="E207" s="33" t="s">
        <v>1065</v>
      </c>
      <c r="F207" s="33" t="s">
        <v>1066</v>
      </c>
      <c r="G207" s="34">
        <v>1604</v>
      </c>
    </row>
    <row r="208" spans="1:7" ht="30" hidden="1" x14ac:dyDescent="0.2">
      <c r="A208" s="31">
        <v>207</v>
      </c>
      <c r="B208" s="32" t="s">
        <v>166</v>
      </c>
      <c r="C208" s="33" t="s">
        <v>166</v>
      </c>
      <c r="D208" s="33" t="s">
        <v>1064</v>
      </c>
      <c r="E208" s="33" t="s">
        <v>1062</v>
      </c>
      <c r="F208" s="33" t="s">
        <v>1066</v>
      </c>
      <c r="G208" s="34">
        <v>1604</v>
      </c>
    </row>
    <row r="209" spans="1:7" ht="30" hidden="1" x14ac:dyDescent="0.2">
      <c r="A209" s="31">
        <v>208</v>
      </c>
      <c r="B209" s="32" t="s">
        <v>159</v>
      </c>
      <c r="C209" s="33" t="s">
        <v>160</v>
      </c>
      <c r="D209" s="33" t="s">
        <v>1068</v>
      </c>
      <c r="E209" s="33" t="s">
        <v>1065</v>
      </c>
      <c r="F209" s="33" t="s">
        <v>1069</v>
      </c>
      <c r="G209" s="34">
        <v>1604</v>
      </c>
    </row>
    <row r="210" spans="1:7" ht="30" hidden="1" x14ac:dyDescent="0.2">
      <c r="A210" s="31">
        <v>209</v>
      </c>
      <c r="B210" s="32" t="s">
        <v>159</v>
      </c>
      <c r="C210" s="33" t="s">
        <v>159</v>
      </c>
      <c r="D210" s="33" t="s">
        <v>1068</v>
      </c>
      <c r="E210" s="33" t="s">
        <v>1065</v>
      </c>
      <c r="F210" s="33" t="s">
        <v>1069</v>
      </c>
      <c r="G210" s="34">
        <v>1604</v>
      </c>
    </row>
    <row r="211" spans="1:7" ht="30" hidden="1" x14ac:dyDescent="0.2">
      <c r="A211" s="31">
        <v>210</v>
      </c>
      <c r="B211" s="32" t="s">
        <v>156</v>
      </c>
      <c r="C211" s="33" t="s">
        <v>157</v>
      </c>
      <c r="D211" s="33" t="s">
        <v>1070</v>
      </c>
      <c r="E211" s="33" t="s">
        <v>1071</v>
      </c>
      <c r="F211" s="33" t="s">
        <v>1072</v>
      </c>
      <c r="G211" s="34">
        <v>1604</v>
      </c>
    </row>
    <row r="212" spans="1:7" ht="30" hidden="1" x14ac:dyDescent="0.2">
      <c r="A212" s="31">
        <v>211</v>
      </c>
      <c r="B212" s="32" t="s">
        <v>156</v>
      </c>
      <c r="C212" s="33" t="s">
        <v>156</v>
      </c>
      <c r="D212" s="33" t="s">
        <v>1070</v>
      </c>
      <c r="E212" s="33" t="s">
        <v>1065</v>
      </c>
      <c r="F212" s="33" t="s">
        <v>1072</v>
      </c>
      <c r="G212" s="34">
        <v>1604</v>
      </c>
    </row>
    <row r="213" spans="1:7" ht="30" hidden="1" x14ac:dyDescent="0.2">
      <c r="A213" s="31">
        <v>212</v>
      </c>
      <c r="B213" s="32" t="s">
        <v>482</v>
      </c>
      <c r="C213" s="33" t="s">
        <v>482</v>
      </c>
      <c r="D213" s="33" t="s">
        <v>1073</v>
      </c>
      <c r="E213" s="33" t="s">
        <v>1062</v>
      </c>
      <c r="F213" s="33" t="s">
        <v>1074</v>
      </c>
      <c r="G213" s="34">
        <v>4014</v>
      </c>
    </row>
    <row r="214" spans="1:7" ht="30" hidden="1" x14ac:dyDescent="0.2">
      <c r="A214" s="31">
        <v>213</v>
      </c>
      <c r="B214" s="32" t="s">
        <v>483</v>
      </c>
      <c r="C214" s="33" t="s">
        <v>483</v>
      </c>
      <c r="D214" s="33" t="s">
        <v>1075</v>
      </c>
      <c r="E214" s="33" t="s">
        <v>1062</v>
      </c>
      <c r="F214" s="33" t="s">
        <v>1076</v>
      </c>
      <c r="G214" s="34">
        <v>1604</v>
      </c>
    </row>
    <row r="215" spans="1:7" ht="30" hidden="1" x14ac:dyDescent="0.2">
      <c r="A215" s="31">
        <v>214</v>
      </c>
      <c r="B215" s="32" t="s">
        <v>483</v>
      </c>
      <c r="C215" s="33" t="s">
        <v>484</v>
      </c>
      <c r="D215" s="33" t="s">
        <v>1075</v>
      </c>
      <c r="E215" s="33" t="s">
        <v>1062</v>
      </c>
      <c r="F215" s="33" t="s">
        <v>1076</v>
      </c>
      <c r="G215" s="34">
        <v>1604</v>
      </c>
    </row>
    <row r="216" spans="1:7" ht="15" hidden="1" x14ac:dyDescent="0.2">
      <c r="A216" s="31">
        <v>215</v>
      </c>
      <c r="B216" s="32" t="s">
        <v>487</v>
      </c>
      <c r="C216" s="33" t="s">
        <v>487</v>
      </c>
      <c r="D216" s="33" t="s">
        <v>1077</v>
      </c>
      <c r="E216" s="33" t="s">
        <v>1078</v>
      </c>
      <c r="F216" s="33" t="s">
        <v>1079</v>
      </c>
      <c r="G216" s="34">
        <v>6541</v>
      </c>
    </row>
    <row r="217" spans="1:7" ht="15" hidden="1" x14ac:dyDescent="0.2">
      <c r="A217" s="31">
        <v>216</v>
      </c>
      <c r="B217" s="32" t="s">
        <v>487</v>
      </c>
      <c r="C217" s="33" t="s">
        <v>167</v>
      </c>
      <c r="D217" s="33" t="s">
        <v>1077</v>
      </c>
      <c r="E217" s="33" t="s">
        <v>1078</v>
      </c>
      <c r="F217" s="33" t="s">
        <v>1079</v>
      </c>
      <c r="G217" s="34">
        <v>6541</v>
      </c>
    </row>
    <row r="218" spans="1:7" ht="30" hidden="1" x14ac:dyDescent="0.2">
      <c r="A218" s="31">
        <v>217</v>
      </c>
      <c r="B218" s="32" t="s">
        <v>121</v>
      </c>
      <c r="C218" s="33" t="s">
        <v>121</v>
      </c>
      <c r="D218" s="33" t="s">
        <v>1080</v>
      </c>
      <c r="E218" s="33" t="s">
        <v>1081</v>
      </c>
      <c r="F218" s="33" t="s">
        <v>1082</v>
      </c>
      <c r="G218" s="34">
        <v>1605</v>
      </c>
    </row>
    <row r="219" spans="1:7" ht="30" hidden="1" x14ac:dyDescent="0.2">
      <c r="A219" s="31">
        <v>218</v>
      </c>
      <c r="B219" s="32" t="s">
        <v>121</v>
      </c>
      <c r="C219" s="33" t="s">
        <v>122</v>
      </c>
      <c r="D219" s="33" t="s">
        <v>1080</v>
      </c>
      <c r="E219" s="33" t="s">
        <v>1081</v>
      </c>
      <c r="F219" s="33" t="s">
        <v>1082</v>
      </c>
      <c r="G219" s="34">
        <v>1605</v>
      </c>
    </row>
    <row r="220" spans="1:7" ht="30" hidden="1" x14ac:dyDescent="0.2">
      <c r="A220" s="31">
        <v>219</v>
      </c>
      <c r="B220" s="32" t="s">
        <v>488</v>
      </c>
      <c r="C220" s="33" t="s">
        <v>488</v>
      </c>
      <c r="D220" s="33" t="s">
        <v>1083</v>
      </c>
      <c r="E220" s="33" t="s">
        <v>1084</v>
      </c>
      <c r="F220" s="33" t="s">
        <v>1085</v>
      </c>
      <c r="G220" s="34">
        <v>3121</v>
      </c>
    </row>
    <row r="221" spans="1:7" ht="30" hidden="1" x14ac:dyDescent="0.2">
      <c r="A221" s="31">
        <v>220</v>
      </c>
      <c r="B221" s="32" t="s">
        <v>488</v>
      </c>
      <c r="C221" s="33" t="s">
        <v>176</v>
      </c>
      <c r="D221" s="33" t="s">
        <v>1083</v>
      </c>
      <c r="E221" s="33" t="s">
        <v>1084</v>
      </c>
      <c r="F221" s="33" t="s">
        <v>1085</v>
      </c>
      <c r="G221" s="34">
        <v>3121</v>
      </c>
    </row>
    <row r="222" spans="1:7" ht="15" hidden="1" x14ac:dyDescent="0.2">
      <c r="A222" s="31">
        <v>221</v>
      </c>
      <c r="B222" s="32" t="s">
        <v>489</v>
      </c>
      <c r="C222" s="33" t="s">
        <v>489</v>
      </c>
      <c r="D222" s="33" t="s">
        <v>1086</v>
      </c>
      <c r="E222" s="33" t="s">
        <v>1087</v>
      </c>
      <c r="F222" s="33" t="s">
        <v>1088</v>
      </c>
      <c r="G222" s="34">
        <v>4502</v>
      </c>
    </row>
    <row r="223" spans="1:7" ht="30" hidden="1" x14ac:dyDescent="0.2">
      <c r="A223" s="31">
        <v>222</v>
      </c>
      <c r="B223" s="32" t="s">
        <v>490</v>
      </c>
      <c r="C223" s="33" t="s">
        <v>490</v>
      </c>
      <c r="D223" s="33" t="s">
        <v>1089</v>
      </c>
      <c r="E223" s="33" t="s">
        <v>826</v>
      </c>
      <c r="F223" s="33" t="s">
        <v>1090</v>
      </c>
      <c r="G223" s="34">
        <v>1604</v>
      </c>
    </row>
    <row r="224" spans="1:7" ht="30" hidden="1" x14ac:dyDescent="0.2">
      <c r="A224" s="31">
        <v>223</v>
      </c>
      <c r="B224" s="32" t="s">
        <v>490</v>
      </c>
      <c r="C224" s="33" t="s">
        <v>1091</v>
      </c>
      <c r="D224" s="33" t="s">
        <v>1089</v>
      </c>
      <c r="E224" s="33" t="s">
        <v>826</v>
      </c>
      <c r="F224" s="33" t="s">
        <v>1090</v>
      </c>
      <c r="G224" s="34">
        <v>1604</v>
      </c>
    </row>
    <row r="225" spans="1:7" ht="30" hidden="1" x14ac:dyDescent="0.2">
      <c r="A225" s="31">
        <v>224</v>
      </c>
      <c r="B225" s="32" t="s">
        <v>490</v>
      </c>
      <c r="C225" s="33" t="s">
        <v>1092</v>
      </c>
      <c r="D225" s="33" t="s">
        <v>1089</v>
      </c>
      <c r="E225" s="33" t="s">
        <v>826</v>
      </c>
      <c r="F225" s="33" t="s">
        <v>1090</v>
      </c>
      <c r="G225" s="34">
        <v>1604</v>
      </c>
    </row>
    <row r="226" spans="1:7" ht="30" hidden="1" x14ac:dyDescent="0.2">
      <c r="A226" s="31">
        <v>225</v>
      </c>
      <c r="B226" s="32" t="s">
        <v>490</v>
      </c>
      <c r="C226" s="33" t="s">
        <v>1093</v>
      </c>
      <c r="D226" s="33" t="s">
        <v>1089</v>
      </c>
      <c r="E226" s="33" t="s">
        <v>826</v>
      </c>
      <c r="F226" s="33" t="s">
        <v>1090</v>
      </c>
      <c r="G226" s="34">
        <v>1604</v>
      </c>
    </row>
    <row r="227" spans="1:7" ht="30" hidden="1" x14ac:dyDescent="0.2">
      <c r="A227" s="31">
        <v>226</v>
      </c>
      <c r="B227" s="32" t="s">
        <v>178</v>
      </c>
      <c r="C227" s="33" t="s">
        <v>178</v>
      </c>
      <c r="D227" s="33" t="s">
        <v>1089</v>
      </c>
      <c r="E227" s="33" t="s">
        <v>826</v>
      </c>
      <c r="F227" s="33" t="s">
        <v>1090</v>
      </c>
      <c r="G227" s="34">
        <v>1604</v>
      </c>
    </row>
    <row r="228" spans="1:7" ht="30" hidden="1" x14ac:dyDescent="0.2">
      <c r="A228" s="31">
        <v>227</v>
      </c>
      <c r="B228" s="32" t="s">
        <v>178</v>
      </c>
      <c r="C228" s="33" t="s">
        <v>179</v>
      </c>
      <c r="D228" s="33" t="s">
        <v>1089</v>
      </c>
      <c r="E228" s="33" t="s">
        <v>826</v>
      </c>
      <c r="F228" s="33" t="s">
        <v>1090</v>
      </c>
      <c r="G228" s="34">
        <v>1604</v>
      </c>
    </row>
    <row r="229" spans="1:7" ht="30" hidden="1" x14ac:dyDescent="0.2">
      <c r="A229" s="31">
        <v>228</v>
      </c>
      <c r="B229" s="32" t="s">
        <v>180</v>
      </c>
      <c r="C229" s="33" t="s">
        <v>180</v>
      </c>
      <c r="D229" s="33" t="s">
        <v>1089</v>
      </c>
      <c r="E229" s="33" t="s">
        <v>826</v>
      </c>
      <c r="F229" s="33" t="s">
        <v>1090</v>
      </c>
      <c r="G229" s="34">
        <v>1604</v>
      </c>
    </row>
    <row r="230" spans="1:7" ht="30" hidden="1" x14ac:dyDescent="0.2">
      <c r="A230" s="31">
        <v>229</v>
      </c>
      <c r="B230" s="32" t="s">
        <v>180</v>
      </c>
      <c r="C230" s="33" t="s">
        <v>181</v>
      </c>
      <c r="D230" s="33" t="s">
        <v>1089</v>
      </c>
      <c r="E230" s="33" t="s">
        <v>826</v>
      </c>
      <c r="F230" s="33" t="s">
        <v>1090</v>
      </c>
      <c r="G230" s="34">
        <v>1604</v>
      </c>
    </row>
    <row r="231" spans="1:7" ht="30" hidden="1" x14ac:dyDescent="0.2">
      <c r="A231" s="31">
        <v>230</v>
      </c>
      <c r="B231" s="32" t="s">
        <v>180</v>
      </c>
      <c r="C231" s="33" t="s">
        <v>1094</v>
      </c>
      <c r="D231" s="33" t="s">
        <v>1089</v>
      </c>
      <c r="E231" s="33" t="s">
        <v>826</v>
      </c>
      <c r="F231" s="33" t="s">
        <v>1090</v>
      </c>
      <c r="G231" s="34">
        <v>1604</v>
      </c>
    </row>
    <row r="232" spans="1:7" ht="30" hidden="1" x14ac:dyDescent="0.2">
      <c r="A232" s="31">
        <v>231</v>
      </c>
      <c r="B232" s="32" t="s">
        <v>491</v>
      </c>
      <c r="C232" s="33" t="s">
        <v>491</v>
      </c>
      <c r="D232" s="33" t="s">
        <v>1095</v>
      </c>
      <c r="E232" s="33" t="s">
        <v>1096</v>
      </c>
      <c r="F232" s="33" t="s">
        <v>1097</v>
      </c>
      <c r="G232" s="34">
        <v>6000</v>
      </c>
    </row>
    <row r="233" spans="1:7" ht="30" hidden="1" x14ac:dyDescent="0.2">
      <c r="A233" s="31">
        <v>232</v>
      </c>
      <c r="B233" s="32" t="s">
        <v>491</v>
      </c>
      <c r="C233" s="33" t="s">
        <v>177</v>
      </c>
      <c r="D233" s="33" t="s">
        <v>1095</v>
      </c>
      <c r="E233" s="33" t="s">
        <v>1096</v>
      </c>
      <c r="F233" s="33" t="s">
        <v>1097</v>
      </c>
      <c r="G233" s="34">
        <v>6000</v>
      </c>
    </row>
    <row r="234" spans="1:7" ht="30" hidden="1" x14ac:dyDescent="0.2">
      <c r="A234" s="31">
        <v>233</v>
      </c>
      <c r="B234" s="32" t="s">
        <v>492</v>
      </c>
      <c r="C234" s="33" t="s">
        <v>492</v>
      </c>
      <c r="D234" s="33" t="s">
        <v>1098</v>
      </c>
      <c r="E234" s="33" t="s">
        <v>1099</v>
      </c>
      <c r="F234" s="33" t="s">
        <v>1100</v>
      </c>
      <c r="G234" s="34">
        <v>3332</v>
      </c>
    </row>
    <row r="235" spans="1:7" ht="30" hidden="1" x14ac:dyDescent="0.2">
      <c r="A235" s="31">
        <v>234</v>
      </c>
      <c r="B235" s="32" t="s">
        <v>492</v>
      </c>
      <c r="C235" s="33" t="s">
        <v>493</v>
      </c>
      <c r="D235" s="33" t="s">
        <v>1098</v>
      </c>
      <c r="E235" s="33" t="s">
        <v>1099</v>
      </c>
      <c r="F235" s="33" t="s">
        <v>1100</v>
      </c>
      <c r="G235" s="34">
        <v>3332</v>
      </c>
    </row>
    <row r="236" spans="1:7" ht="30" hidden="1" x14ac:dyDescent="0.2">
      <c r="A236" s="31">
        <v>235</v>
      </c>
      <c r="B236" s="32" t="s">
        <v>495</v>
      </c>
      <c r="C236" s="33" t="s">
        <v>495</v>
      </c>
      <c r="D236" s="33" t="s">
        <v>1101</v>
      </c>
      <c r="E236" s="33" t="s">
        <v>1102</v>
      </c>
      <c r="F236" s="33" t="s">
        <v>1103</v>
      </c>
      <c r="G236" s="34">
        <v>3114</v>
      </c>
    </row>
    <row r="237" spans="1:7" ht="30" hidden="1" x14ac:dyDescent="0.2">
      <c r="A237" s="31">
        <v>236</v>
      </c>
      <c r="B237" s="32" t="s">
        <v>495</v>
      </c>
      <c r="C237" s="33" t="s">
        <v>497</v>
      </c>
      <c r="D237" s="33" t="s">
        <v>1101</v>
      </c>
      <c r="E237" s="33" t="s">
        <v>1102</v>
      </c>
      <c r="F237" s="33" t="s">
        <v>1103</v>
      </c>
      <c r="G237" s="34">
        <v>3114</v>
      </c>
    </row>
    <row r="238" spans="1:7" ht="30" hidden="1" x14ac:dyDescent="0.2">
      <c r="A238" s="31">
        <v>237</v>
      </c>
      <c r="B238" s="32" t="s">
        <v>495</v>
      </c>
      <c r="C238" s="33" t="s">
        <v>498</v>
      </c>
      <c r="D238" s="33" t="s">
        <v>1101</v>
      </c>
      <c r="E238" s="33" t="s">
        <v>1102</v>
      </c>
      <c r="F238" s="33" t="s">
        <v>1103</v>
      </c>
      <c r="G238" s="34">
        <v>3114</v>
      </c>
    </row>
    <row r="239" spans="1:7" ht="30" hidden="1" x14ac:dyDescent="0.2">
      <c r="A239" s="31">
        <v>238</v>
      </c>
      <c r="B239" s="32" t="s">
        <v>495</v>
      </c>
      <c r="C239" s="33" t="s">
        <v>496</v>
      </c>
      <c r="D239" s="33" t="s">
        <v>1101</v>
      </c>
      <c r="E239" s="33" t="s">
        <v>1104</v>
      </c>
      <c r="F239" s="33" t="s">
        <v>1103</v>
      </c>
      <c r="G239" s="34">
        <v>3114</v>
      </c>
    </row>
    <row r="240" spans="1:7" ht="15" hidden="1" x14ac:dyDescent="0.2">
      <c r="A240" s="31">
        <v>239</v>
      </c>
      <c r="B240" s="32" t="s">
        <v>168</v>
      </c>
      <c r="C240" s="33" t="s">
        <v>168</v>
      </c>
      <c r="D240" s="33" t="s">
        <v>1105</v>
      </c>
      <c r="E240" s="33" t="s">
        <v>1106</v>
      </c>
      <c r="F240" s="33" t="s">
        <v>1107</v>
      </c>
      <c r="G240" s="34">
        <v>1226</v>
      </c>
    </row>
    <row r="241" spans="1:7" ht="15" hidden="1" x14ac:dyDescent="0.2">
      <c r="A241" s="31">
        <v>240</v>
      </c>
      <c r="B241" s="32" t="s">
        <v>168</v>
      </c>
      <c r="C241" s="33" t="s">
        <v>169</v>
      </c>
      <c r="D241" s="33" t="s">
        <v>1105</v>
      </c>
      <c r="E241" s="33" t="s">
        <v>1106</v>
      </c>
      <c r="F241" s="33" t="s">
        <v>1107</v>
      </c>
      <c r="G241" s="34">
        <v>1226</v>
      </c>
    </row>
    <row r="242" spans="1:7" ht="15" hidden="1" x14ac:dyDescent="0.2">
      <c r="A242" s="31">
        <v>241</v>
      </c>
      <c r="B242" s="32" t="s">
        <v>170</v>
      </c>
      <c r="C242" s="33" t="s">
        <v>170</v>
      </c>
      <c r="D242" s="33" t="s">
        <v>1108</v>
      </c>
      <c r="E242" s="33" t="s">
        <v>1109</v>
      </c>
      <c r="F242" s="33" t="s">
        <v>1110</v>
      </c>
      <c r="G242" s="34">
        <v>2210</v>
      </c>
    </row>
    <row r="243" spans="1:7" ht="15" hidden="1" x14ac:dyDescent="0.2">
      <c r="A243" s="31">
        <v>242</v>
      </c>
      <c r="B243" s="32" t="s">
        <v>170</v>
      </c>
      <c r="C243" s="33" t="s">
        <v>1111</v>
      </c>
      <c r="D243" s="33" t="s">
        <v>1108</v>
      </c>
      <c r="E243" s="33" t="s">
        <v>1109</v>
      </c>
      <c r="F243" s="33" t="s">
        <v>1110</v>
      </c>
      <c r="G243" s="34">
        <v>2210</v>
      </c>
    </row>
    <row r="244" spans="1:7" ht="15" hidden="1" x14ac:dyDescent="0.2">
      <c r="A244" s="31">
        <v>243</v>
      </c>
      <c r="B244" s="32" t="s">
        <v>170</v>
      </c>
      <c r="C244" s="33" t="s">
        <v>171</v>
      </c>
      <c r="D244" s="33" t="s">
        <v>1108</v>
      </c>
      <c r="E244" s="33" t="s">
        <v>1109</v>
      </c>
      <c r="F244" s="33" t="s">
        <v>1110</v>
      </c>
      <c r="G244" s="34">
        <v>2210</v>
      </c>
    </row>
    <row r="245" spans="1:7" ht="30" hidden="1" x14ac:dyDescent="0.2">
      <c r="A245" s="31">
        <v>244</v>
      </c>
      <c r="B245" s="32" t="s">
        <v>1112</v>
      </c>
      <c r="C245" s="33" t="s">
        <v>1112</v>
      </c>
      <c r="D245" s="33" t="s">
        <v>1113</v>
      </c>
      <c r="E245" s="33" t="s">
        <v>1114</v>
      </c>
      <c r="F245" s="33" t="s">
        <v>1115</v>
      </c>
      <c r="G245" s="34">
        <v>2105</v>
      </c>
    </row>
    <row r="246" spans="1:7" ht="30" hidden="1" x14ac:dyDescent="0.2">
      <c r="A246" s="31">
        <v>245</v>
      </c>
      <c r="B246" s="32" t="s">
        <v>1112</v>
      </c>
      <c r="C246" s="33" t="s">
        <v>1116</v>
      </c>
      <c r="D246" s="33" t="s">
        <v>1113</v>
      </c>
      <c r="E246" s="33" t="s">
        <v>1114</v>
      </c>
      <c r="F246" s="33" t="s">
        <v>1115</v>
      </c>
      <c r="G246" s="34">
        <v>2105</v>
      </c>
    </row>
    <row r="247" spans="1:7" ht="30" hidden="1" x14ac:dyDescent="0.2">
      <c r="A247" s="31">
        <v>246</v>
      </c>
      <c r="B247" s="32" t="s">
        <v>499</v>
      </c>
      <c r="C247" s="33" t="s">
        <v>499</v>
      </c>
      <c r="D247" s="33" t="s">
        <v>1113</v>
      </c>
      <c r="E247" s="33" t="s">
        <v>1114</v>
      </c>
      <c r="F247" s="33" t="s">
        <v>1115</v>
      </c>
      <c r="G247" s="34">
        <v>2105</v>
      </c>
    </row>
    <row r="248" spans="1:7" ht="30" hidden="1" x14ac:dyDescent="0.2">
      <c r="A248" s="31">
        <v>247</v>
      </c>
      <c r="B248" s="32" t="s">
        <v>499</v>
      </c>
      <c r="C248" s="33" t="s">
        <v>175</v>
      </c>
      <c r="D248" s="33" t="s">
        <v>1113</v>
      </c>
      <c r="E248" s="33" t="s">
        <v>1114</v>
      </c>
      <c r="F248" s="33" t="s">
        <v>1115</v>
      </c>
      <c r="G248" s="34">
        <v>2105</v>
      </c>
    </row>
    <row r="249" spans="1:7" ht="30" hidden="1" x14ac:dyDescent="0.2">
      <c r="A249" s="31">
        <v>248</v>
      </c>
      <c r="B249" s="32" t="s">
        <v>500</v>
      </c>
      <c r="C249" s="33" t="s">
        <v>500</v>
      </c>
      <c r="D249" s="33" t="s">
        <v>1117</v>
      </c>
      <c r="E249" s="33" t="s">
        <v>1118</v>
      </c>
      <c r="F249" s="33" t="s">
        <v>1119</v>
      </c>
      <c r="G249" s="34">
        <v>2105</v>
      </c>
    </row>
    <row r="250" spans="1:7" ht="30" hidden="1" x14ac:dyDescent="0.2">
      <c r="A250" s="31">
        <v>249</v>
      </c>
      <c r="B250" s="32" t="s">
        <v>500</v>
      </c>
      <c r="C250" s="33" t="s">
        <v>1120</v>
      </c>
      <c r="D250" s="33" t="s">
        <v>1117</v>
      </c>
      <c r="E250" s="33" t="s">
        <v>1118</v>
      </c>
      <c r="F250" s="33" t="s">
        <v>1119</v>
      </c>
      <c r="G250" s="34">
        <v>2105</v>
      </c>
    </row>
    <row r="251" spans="1:7" ht="30" hidden="1" x14ac:dyDescent="0.2">
      <c r="A251" s="31">
        <v>250</v>
      </c>
      <c r="B251" s="32" t="s">
        <v>174</v>
      </c>
      <c r="C251" s="33" t="s">
        <v>174</v>
      </c>
      <c r="D251" s="33" t="s">
        <v>1121</v>
      </c>
      <c r="E251" s="33" t="s">
        <v>1122</v>
      </c>
      <c r="F251" s="33" t="s">
        <v>1123</v>
      </c>
      <c r="G251" s="34">
        <v>1605</v>
      </c>
    </row>
    <row r="252" spans="1:7" ht="15" hidden="1" x14ac:dyDescent="0.2">
      <c r="A252" s="31">
        <v>251</v>
      </c>
      <c r="B252" s="32" t="s">
        <v>501</v>
      </c>
      <c r="C252" s="33" t="s">
        <v>501</v>
      </c>
      <c r="D252" s="33" t="s">
        <v>1124</v>
      </c>
      <c r="E252" s="33" t="s">
        <v>1125</v>
      </c>
      <c r="F252" s="33" t="s">
        <v>1126</v>
      </c>
      <c r="G252" s="34">
        <v>2012</v>
      </c>
    </row>
    <row r="253" spans="1:7" ht="15" hidden="1" x14ac:dyDescent="0.2">
      <c r="A253" s="31">
        <v>252</v>
      </c>
      <c r="B253" s="32" t="s">
        <v>501</v>
      </c>
      <c r="C253" s="33" t="s">
        <v>182</v>
      </c>
      <c r="D253" s="33" t="s">
        <v>1124</v>
      </c>
      <c r="E253" s="33" t="s">
        <v>1125</v>
      </c>
      <c r="F253" s="33" t="s">
        <v>1126</v>
      </c>
      <c r="G253" s="34">
        <v>2012</v>
      </c>
    </row>
    <row r="254" spans="1:7" ht="30" hidden="1" x14ac:dyDescent="0.2">
      <c r="A254" s="31">
        <v>253</v>
      </c>
      <c r="B254" s="32" t="s">
        <v>1127</v>
      </c>
      <c r="C254" s="33" t="s">
        <v>1127</v>
      </c>
      <c r="D254" s="33" t="s">
        <v>1128</v>
      </c>
      <c r="E254" s="33" t="s">
        <v>1129</v>
      </c>
      <c r="F254" s="33" t="s">
        <v>1130</v>
      </c>
      <c r="G254" s="34">
        <v>9500</v>
      </c>
    </row>
    <row r="255" spans="1:7" ht="15" hidden="1" x14ac:dyDescent="0.2">
      <c r="A255" s="31">
        <v>254</v>
      </c>
      <c r="B255" s="32" t="s">
        <v>183</v>
      </c>
      <c r="C255" s="33" t="s">
        <v>183</v>
      </c>
      <c r="D255" s="33" t="s">
        <v>1131</v>
      </c>
      <c r="E255" s="33" t="s">
        <v>1132</v>
      </c>
      <c r="F255" s="33" t="s">
        <v>1133</v>
      </c>
      <c r="G255" s="34">
        <v>5045</v>
      </c>
    </row>
    <row r="256" spans="1:7" ht="15" hidden="1" x14ac:dyDescent="0.2">
      <c r="A256" s="31">
        <v>255</v>
      </c>
      <c r="B256" s="32" t="s">
        <v>505</v>
      </c>
      <c r="C256" s="33" t="s">
        <v>188</v>
      </c>
      <c r="D256" s="33" t="s">
        <v>1134</v>
      </c>
      <c r="E256" s="33" t="s">
        <v>1135</v>
      </c>
      <c r="F256" s="33" t="s">
        <v>2155</v>
      </c>
      <c r="G256" s="34">
        <v>2601</v>
      </c>
    </row>
    <row r="257" spans="1:7" ht="15" hidden="1" x14ac:dyDescent="0.2">
      <c r="A257" s="31">
        <v>256</v>
      </c>
      <c r="B257" s="32" t="s">
        <v>505</v>
      </c>
      <c r="C257" s="33" t="s">
        <v>505</v>
      </c>
      <c r="D257" s="33" t="s">
        <v>1134</v>
      </c>
      <c r="E257" s="33" t="s">
        <v>1135</v>
      </c>
      <c r="F257" s="33" t="s">
        <v>2155</v>
      </c>
      <c r="G257" s="34">
        <v>2601</v>
      </c>
    </row>
    <row r="258" spans="1:7" ht="15" hidden="1" x14ac:dyDescent="0.2">
      <c r="A258" s="31">
        <v>257</v>
      </c>
      <c r="B258" s="32" t="s">
        <v>505</v>
      </c>
      <c r="C258" s="33" t="s">
        <v>187</v>
      </c>
      <c r="D258" s="33" t="s">
        <v>1134</v>
      </c>
      <c r="E258" s="33" t="s">
        <v>1135</v>
      </c>
      <c r="F258" s="33" t="s">
        <v>2155</v>
      </c>
      <c r="G258" s="34">
        <v>2601</v>
      </c>
    </row>
    <row r="259" spans="1:7" ht="15" hidden="1" x14ac:dyDescent="0.2">
      <c r="A259" s="31">
        <v>258</v>
      </c>
      <c r="B259" s="32" t="s">
        <v>505</v>
      </c>
      <c r="C259" s="33" t="s">
        <v>192</v>
      </c>
      <c r="D259" s="33" t="s">
        <v>1134</v>
      </c>
      <c r="E259" s="33" t="s">
        <v>1135</v>
      </c>
      <c r="F259" s="33" t="s">
        <v>2155</v>
      </c>
      <c r="G259" s="34">
        <v>2601</v>
      </c>
    </row>
    <row r="260" spans="1:7" ht="15" hidden="1" x14ac:dyDescent="0.2">
      <c r="A260" s="31">
        <v>259</v>
      </c>
      <c r="B260" s="32" t="s">
        <v>505</v>
      </c>
      <c r="C260" s="33" t="s">
        <v>1136</v>
      </c>
      <c r="D260" s="33" t="s">
        <v>1134</v>
      </c>
      <c r="E260" s="33" t="s">
        <v>1135</v>
      </c>
      <c r="F260" s="33" t="s">
        <v>2155</v>
      </c>
      <c r="G260" s="34">
        <v>2601</v>
      </c>
    </row>
    <row r="261" spans="1:7" ht="15" hidden="1" x14ac:dyDescent="0.2">
      <c r="A261" s="31">
        <v>260</v>
      </c>
      <c r="B261" s="32" t="s">
        <v>505</v>
      </c>
      <c r="C261" s="33" t="s">
        <v>190</v>
      </c>
      <c r="D261" s="33" t="s">
        <v>1134</v>
      </c>
      <c r="E261" s="33" t="s">
        <v>1135</v>
      </c>
      <c r="F261" s="33" t="s">
        <v>2155</v>
      </c>
      <c r="G261" s="34">
        <v>2601</v>
      </c>
    </row>
    <row r="262" spans="1:7" ht="15" hidden="1" x14ac:dyDescent="0.2">
      <c r="A262" s="31">
        <v>261</v>
      </c>
      <c r="B262" s="32" t="s">
        <v>505</v>
      </c>
      <c r="C262" s="33" t="s">
        <v>1137</v>
      </c>
      <c r="D262" s="33" t="s">
        <v>1134</v>
      </c>
      <c r="E262" s="33" t="s">
        <v>1135</v>
      </c>
      <c r="F262" s="33" t="s">
        <v>2155</v>
      </c>
      <c r="G262" s="34">
        <v>2601</v>
      </c>
    </row>
    <row r="263" spans="1:7" ht="30" hidden="1" x14ac:dyDescent="0.2">
      <c r="A263" s="31">
        <v>262</v>
      </c>
      <c r="B263" s="32" t="s">
        <v>506</v>
      </c>
      <c r="C263" s="33" t="s">
        <v>194</v>
      </c>
      <c r="D263" s="33" t="s">
        <v>1138</v>
      </c>
      <c r="E263" s="33" t="s">
        <v>1139</v>
      </c>
      <c r="F263" s="33" t="s">
        <v>1140</v>
      </c>
      <c r="G263" s="34">
        <v>1209</v>
      </c>
    </row>
    <row r="264" spans="1:7" ht="30" hidden="1" x14ac:dyDescent="0.2">
      <c r="A264" s="31">
        <v>263</v>
      </c>
      <c r="B264" s="32" t="s">
        <v>506</v>
      </c>
      <c r="C264" s="33" t="s">
        <v>506</v>
      </c>
      <c r="D264" s="33" t="s">
        <v>1138</v>
      </c>
      <c r="E264" s="33" t="s">
        <v>1139</v>
      </c>
      <c r="F264" s="33" t="s">
        <v>1140</v>
      </c>
      <c r="G264" s="34">
        <v>1209</v>
      </c>
    </row>
    <row r="265" spans="1:7" ht="30" hidden="1" x14ac:dyDescent="0.2">
      <c r="A265" s="31">
        <v>264</v>
      </c>
      <c r="B265" s="32" t="s">
        <v>507</v>
      </c>
      <c r="C265" s="33" t="s">
        <v>507</v>
      </c>
      <c r="D265" s="33" t="s">
        <v>1141</v>
      </c>
      <c r="E265" s="33" t="s">
        <v>1142</v>
      </c>
      <c r="F265" s="33" t="s">
        <v>1143</v>
      </c>
      <c r="G265" s="34">
        <v>3018</v>
      </c>
    </row>
    <row r="266" spans="1:7" ht="30" hidden="1" x14ac:dyDescent="0.2">
      <c r="A266" s="31">
        <v>265</v>
      </c>
      <c r="B266" s="32" t="s">
        <v>507</v>
      </c>
      <c r="C266" s="33" t="s">
        <v>508</v>
      </c>
      <c r="D266" s="33" t="s">
        <v>1141</v>
      </c>
      <c r="E266" s="33" t="s">
        <v>1142</v>
      </c>
      <c r="F266" s="33" t="s">
        <v>1143</v>
      </c>
      <c r="G266" s="34">
        <v>3018</v>
      </c>
    </row>
    <row r="267" spans="1:7" ht="30" hidden="1" x14ac:dyDescent="0.2">
      <c r="A267" s="31">
        <v>266</v>
      </c>
      <c r="B267" s="32" t="s">
        <v>510</v>
      </c>
      <c r="C267" s="33" t="s">
        <v>510</v>
      </c>
      <c r="D267" s="33" t="s">
        <v>1144</v>
      </c>
      <c r="E267" s="33" t="s">
        <v>1145</v>
      </c>
      <c r="F267" s="33" t="s">
        <v>1146</v>
      </c>
      <c r="G267" s="34">
        <v>6117</v>
      </c>
    </row>
    <row r="268" spans="1:7" ht="30" hidden="1" x14ac:dyDescent="0.2">
      <c r="A268" s="31">
        <v>267</v>
      </c>
      <c r="B268" s="32" t="s">
        <v>510</v>
      </c>
      <c r="C268" s="33" t="s">
        <v>1147</v>
      </c>
      <c r="D268" s="33" t="s">
        <v>1144</v>
      </c>
      <c r="E268" s="33" t="s">
        <v>1145</v>
      </c>
      <c r="F268" s="33" t="s">
        <v>1146</v>
      </c>
      <c r="G268" s="34">
        <v>6117</v>
      </c>
    </row>
    <row r="269" spans="1:7" ht="30" hidden="1" x14ac:dyDescent="0.2">
      <c r="A269" s="31">
        <v>268</v>
      </c>
      <c r="B269" s="32" t="s">
        <v>510</v>
      </c>
      <c r="C269" s="33" t="s">
        <v>511</v>
      </c>
      <c r="D269" s="33" t="s">
        <v>1144</v>
      </c>
      <c r="E269" s="33" t="s">
        <v>1145</v>
      </c>
      <c r="F269" s="33" t="s">
        <v>1146</v>
      </c>
      <c r="G269" s="34">
        <v>6117</v>
      </c>
    </row>
    <row r="270" spans="1:7" ht="15" hidden="1" x14ac:dyDescent="0.2">
      <c r="A270" s="31">
        <v>269</v>
      </c>
      <c r="B270" s="32" t="s">
        <v>513</v>
      </c>
      <c r="C270" s="33" t="s">
        <v>193</v>
      </c>
      <c r="D270" s="33" t="s">
        <v>1148</v>
      </c>
      <c r="E270" s="33" t="s">
        <v>1149</v>
      </c>
      <c r="F270" s="33" t="s">
        <v>2156</v>
      </c>
      <c r="G270" s="34">
        <v>2622</v>
      </c>
    </row>
    <row r="271" spans="1:7" ht="15" hidden="1" x14ac:dyDescent="0.2">
      <c r="A271" s="31">
        <v>270</v>
      </c>
      <c r="B271" s="32" t="s">
        <v>513</v>
      </c>
      <c r="C271" s="33" t="s">
        <v>513</v>
      </c>
      <c r="D271" s="33" t="s">
        <v>1148</v>
      </c>
      <c r="E271" s="33" t="s">
        <v>1149</v>
      </c>
      <c r="F271" s="33" t="s">
        <v>2156</v>
      </c>
      <c r="G271" s="34">
        <v>2622</v>
      </c>
    </row>
    <row r="272" spans="1:7" ht="30" hidden="1" x14ac:dyDescent="0.2">
      <c r="A272" s="31">
        <v>271</v>
      </c>
      <c r="B272" s="32" t="s">
        <v>516</v>
      </c>
      <c r="C272" s="33" t="s">
        <v>516</v>
      </c>
      <c r="D272" s="33" t="s">
        <v>1150</v>
      </c>
      <c r="E272" s="33" t="s">
        <v>1151</v>
      </c>
      <c r="F272" s="33" t="s">
        <v>1152</v>
      </c>
      <c r="G272" s="34">
        <v>6539</v>
      </c>
    </row>
    <row r="273" spans="1:7" ht="30" hidden="1" x14ac:dyDescent="0.2">
      <c r="A273" s="31">
        <v>272</v>
      </c>
      <c r="B273" s="32" t="s">
        <v>516</v>
      </c>
      <c r="C273" s="33" t="s">
        <v>195</v>
      </c>
      <c r="D273" s="33" t="s">
        <v>1150</v>
      </c>
      <c r="E273" s="33" t="s">
        <v>1151</v>
      </c>
      <c r="F273" s="33" t="s">
        <v>1152</v>
      </c>
      <c r="G273" s="34">
        <v>6539</v>
      </c>
    </row>
    <row r="274" spans="1:7" ht="30" hidden="1" x14ac:dyDescent="0.2">
      <c r="A274" s="31">
        <v>273</v>
      </c>
      <c r="B274" s="32" t="s">
        <v>517</v>
      </c>
      <c r="C274" s="33" t="s">
        <v>518</v>
      </c>
      <c r="D274" s="33" t="s">
        <v>1153</v>
      </c>
      <c r="E274" s="33" t="s">
        <v>1154</v>
      </c>
      <c r="F274" s="33" t="s">
        <v>1155</v>
      </c>
      <c r="G274" s="34">
        <v>3306</v>
      </c>
    </row>
    <row r="275" spans="1:7" ht="30" hidden="1" x14ac:dyDescent="0.2">
      <c r="A275" s="31">
        <v>274</v>
      </c>
      <c r="B275" s="32" t="s">
        <v>517</v>
      </c>
      <c r="C275" s="33" t="s">
        <v>517</v>
      </c>
      <c r="D275" s="33" t="s">
        <v>1153</v>
      </c>
      <c r="E275" s="33" t="s">
        <v>1154</v>
      </c>
      <c r="F275" s="33" t="s">
        <v>1155</v>
      </c>
      <c r="G275" s="34">
        <v>3306</v>
      </c>
    </row>
    <row r="276" spans="1:7" ht="30" hidden="1" x14ac:dyDescent="0.2">
      <c r="A276" s="31">
        <v>275</v>
      </c>
      <c r="B276" s="32" t="s">
        <v>1156</v>
      </c>
      <c r="C276" s="33" t="s">
        <v>1156</v>
      </c>
      <c r="D276" s="33" t="s">
        <v>1157</v>
      </c>
      <c r="E276" s="33" t="s">
        <v>1158</v>
      </c>
      <c r="F276" s="33" t="s">
        <v>1159</v>
      </c>
      <c r="G276" s="34">
        <v>1605</v>
      </c>
    </row>
    <row r="277" spans="1:7" ht="15" hidden="1" x14ac:dyDescent="0.2">
      <c r="A277" s="31">
        <v>276</v>
      </c>
      <c r="B277" s="32" t="s">
        <v>521</v>
      </c>
      <c r="C277" s="33" t="s">
        <v>521</v>
      </c>
      <c r="D277" s="33" t="s">
        <v>1160</v>
      </c>
      <c r="E277" s="33" t="s">
        <v>1161</v>
      </c>
      <c r="F277" s="33" t="s">
        <v>1162</v>
      </c>
      <c r="G277" s="34">
        <v>5021</v>
      </c>
    </row>
    <row r="278" spans="1:7" ht="15" hidden="1" x14ac:dyDescent="0.2">
      <c r="A278" s="31">
        <v>277</v>
      </c>
      <c r="B278" s="32" t="s">
        <v>522</v>
      </c>
      <c r="C278" s="33" t="s">
        <v>522</v>
      </c>
      <c r="D278" s="33" t="s">
        <v>1163</v>
      </c>
      <c r="E278" s="33" t="s">
        <v>1164</v>
      </c>
      <c r="F278" s="33" t="s">
        <v>1165</v>
      </c>
      <c r="G278" s="34">
        <v>5008</v>
      </c>
    </row>
    <row r="279" spans="1:7" ht="15" hidden="1" x14ac:dyDescent="0.2">
      <c r="A279" s="31">
        <v>278</v>
      </c>
      <c r="B279" s="32" t="s">
        <v>523</v>
      </c>
      <c r="C279" s="33" t="s">
        <v>523</v>
      </c>
      <c r="D279" s="33" t="s">
        <v>1166</v>
      </c>
      <c r="E279" s="33" t="s">
        <v>1167</v>
      </c>
      <c r="F279" s="33" t="s">
        <v>1168</v>
      </c>
      <c r="G279" s="34">
        <v>5014</v>
      </c>
    </row>
    <row r="280" spans="1:7" ht="15" hidden="1" x14ac:dyDescent="0.2">
      <c r="A280" s="31">
        <v>279</v>
      </c>
      <c r="B280" s="32" t="s">
        <v>524</v>
      </c>
      <c r="C280" s="33" t="s">
        <v>1169</v>
      </c>
      <c r="D280" s="33" t="s">
        <v>1170</v>
      </c>
      <c r="E280" s="33" t="s">
        <v>1171</v>
      </c>
      <c r="F280" s="33" t="s">
        <v>1172</v>
      </c>
      <c r="G280" s="34">
        <v>3317</v>
      </c>
    </row>
    <row r="281" spans="1:7" ht="15" hidden="1" x14ac:dyDescent="0.2">
      <c r="A281" s="31">
        <v>280</v>
      </c>
      <c r="B281" s="32" t="s">
        <v>524</v>
      </c>
      <c r="C281" s="33" t="s">
        <v>1173</v>
      </c>
      <c r="D281" s="33" t="s">
        <v>1170</v>
      </c>
      <c r="E281" s="33" t="s">
        <v>1171</v>
      </c>
      <c r="F281" s="33" t="s">
        <v>1172</v>
      </c>
      <c r="G281" s="34">
        <v>3317</v>
      </c>
    </row>
    <row r="282" spans="1:7" ht="15" hidden="1" x14ac:dyDescent="0.2">
      <c r="A282" s="31">
        <v>281</v>
      </c>
      <c r="B282" s="32" t="s">
        <v>524</v>
      </c>
      <c r="C282" s="33" t="s">
        <v>524</v>
      </c>
      <c r="D282" s="33" t="s">
        <v>1170</v>
      </c>
      <c r="E282" s="33" t="s">
        <v>1171</v>
      </c>
      <c r="F282" s="33" t="s">
        <v>1172</v>
      </c>
      <c r="G282" s="34">
        <v>3317</v>
      </c>
    </row>
    <row r="283" spans="1:7" ht="15" hidden="1" x14ac:dyDescent="0.2">
      <c r="A283" s="31">
        <v>282</v>
      </c>
      <c r="B283" s="32" t="s">
        <v>525</v>
      </c>
      <c r="C283" s="33" t="s">
        <v>525</v>
      </c>
      <c r="D283" s="33" t="s">
        <v>1174</v>
      </c>
      <c r="E283" s="33" t="s">
        <v>1175</v>
      </c>
      <c r="F283" s="33" t="s">
        <v>1176</v>
      </c>
      <c r="G283" s="34">
        <v>2913</v>
      </c>
    </row>
    <row r="284" spans="1:7" ht="15" hidden="1" x14ac:dyDescent="0.2">
      <c r="A284" s="31">
        <v>283</v>
      </c>
      <c r="B284" s="32" t="s">
        <v>1177</v>
      </c>
      <c r="C284" s="33" t="s">
        <v>1177</v>
      </c>
      <c r="D284" s="33" t="s">
        <v>1178</v>
      </c>
      <c r="E284" s="33" t="s">
        <v>1175</v>
      </c>
      <c r="F284" s="33" t="s">
        <v>1176</v>
      </c>
      <c r="G284" s="34">
        <v>2913</v>
      </c>
    </row>
    <row r="285" spans="1:7" ht="15" hidden="1" x14ac:dyDescent="0.2">
      <c r="A285" s="31">
        <v>284</v>
      </c>
      <c r="B285" s="32" t="s">
        <v>1179</v>
      </c>
      <c r="C285" s="33" t="s">
        <v>1179</v>
      </c>
      <c r="D285" s="33" t="s">
        <v>1178</v>
      </c>
      <c r="E285" s="33" t="s">
        <v>1175</v>
      </c>
      <c r="F285" s="33" t="s">
        <v>1176</v>
      </c>
      <c r="G285" s="34">
        <v>2913</v>
      </c>
    </row>
    <row r="286" spans="1:7" ht="30" hidden="1" x14ac:dyDescent="0.2">
      <c r="A286" s="31">
        <v>285</v>
      </c>
      <c r="B286" s="32" t="s">
        <v>527</v>
      </c>
      <c r="C286" s="33" t="s">
        <v>527</v>
      </c>
      <c r="D286" s="33" t="s">
        <v>1180</v>
      </c>
      <c r="E286" s="33" t="s">
        <v>1181</v>
      </c>
      <c r="F286" s="33" t="s">
        <v>1182</v>
      </c>
      <c r="G286" s="34">
        <v>1229</v>
      </c>
    </row>
    <row r="287" spans="1:7" ht="30" hidden="1" x14ac:dyDescent="0.2">
      <c r="A287" s="31">
        <v>286</v>
      </c>
      <c r="B287" s="32" t="s">
        <v>527</v>
      </c>
      <c r="C287" s="33" t="s">
        <v>528</v>
      </c>
      <c r="D287" s="33" t="s">
        <v>1180</v>
      </c>
      <c r="E287" s="33" t="s">
        <v>1181</v>
      </c>
      <c r="F287" s="33" t="s">
        <v>1182</v>
      </c>
      <c r="G287" s="34">
        <v>1229</v>
      </c>
    </row>
    <row r="288" spans="1:7" ht="15" hidden="1" x14ac:dyDescent="0.2">
      <c r="A288" s="31">
        <v>287</v>
      </c>
      <c r="B288" s="32" t="s">
        <v>529</v>
      </c>
      <c r="C288" s="33" t="s">
        <v>529</v>
      </c>
      <c r="D288" s="33" t="s">
        <v>1183</v>
      </c>
      <c r="E288" s="33" t="s">
        <v>1184</v>
      </c>
      <c r="F288" s="33" t="s">
        <v>1185</v>
      </c>
      <c r="G288" s="34">
        <v>3126</v>
      </c>
    </row>
    <row r="289" spans="1:7" ht="15" hidden="1" x14ac:dyDescent="0.2">
      <c r="A289" s="31">
        <v>288</v>
      </c>
      <c r="B289" s="32" t="s">
        <v>529</v>
      </c>
      <c r="C289" s="33" t="s">
        <v>325</v>
      </c>
      <c r="D289" s="33" t="s">
        <v>1183</v>
      </c>
      <c r="E289" s="33" t="s">
        <v>1184</v>
      </c>
      <c r="F289" s="33" t="s">
        <v>1185</v>
      </c>
      <c r="G289" s="34">
        <v>3126</v>
      </c>
    </row>
    <row r="290" spans="1:7" ht="15" hidden="1" x14ac:dyDescent="0.2">
      <c r="A290" s="31">
        <v>289</v>
      </c>
      <c r="B290" s="32" t="s">
        <v>529</v>
      </c>
      <c r="C290" s="33" t="s">
        <v>327</v>
      </c>
      <c r="D290" s="33" t="s">
        <v>1183</v>
      </c>
      <c r="E290" s="33" t="s">
        <v>1184</v>
      </c>
      <c r="F290" s="33" t="s">
        <v>1185</v>
      </c>
      <c r="G290" s="34">
        <v>3126</v>
      </c>
    </row>
    <row r="291" spans="1:7" ht="15" hidden="1" x14ac:dyDescent="0.2">
      <c r="A291" s="31">
        <v>290</v>
      </c>
      <c r="B291" s="32" t="s">
        <v>529</v>
      </c>
      <c r="C291" s="33" t="s">
        <v>326</v>
      </c>
      <c r="D291" s="33" t="s">
        <v>1183</v>
      </c>
      <c r="E291" s="33" t="s">
        <v>1184</v>
      </c>
      <c r="F291" s="33" t="s">
        <v>1185</v>
      </c>
      <c r="G291" s="34">
        <v>3126</v>
      </c>
    </row>
    <row r="292" spans="1:7" ht="15" hidden="1" x14ac:dyDescent="0.2">
      <c r="A292" s="31">
        <v>291</v>
      </c>
      <c r="B292" s="32" t="s">
        <v>530</v>
      </c>
      <c r="C292" s="33" t="s">
        <v>530</v>
      </c>
      <c r="D292" s="33" t="s">
        <v>1186</v>
      </c>
      <c r="E292" s="33" t="s">
        <v>1187</v>
      </c>
      <c r="F292" s="33" t="s">
        <v>1188</v>
      </c>
      <c r="G292" s="34">
        <v>2707</v>
      </c>
    </row>
    <row r="293" spans="1:7" ht="15" hidden="1" x14ac:dyDescent="0.2">
      <c r="A293" s="31">
        <v>292</v>
      </c>
      <c r="B293" s="32" t="s">
        <v>1189</v>
      </c>
      <c r="C293" s="33" t="s">
        <v>1189</v>
      </c>
      <c r="D293" s="33" t="s">
        <v>1186</v>
      </c>
      <c r="E293" s="33" t="s">
        <v>1187</v>
      </c>
      <c r="F293" s="33" t="s">
        <v>1188</v>
      </c>
      <c r="G293" s="34">
        <v>2707</v>
      </c>
    </row>
    <row r="294" spans="1:7" ht="15" hidden="1" x14ac:dyDescent="0.2">
      <c r="A294" s="31">
        <v>293</v>
      </c>
      <c r="B294" s="32" t="s">
        <v>531</v>
      </c>
      <c r="C294" s="33" t="s">
        <v>531</v>
      </c>
      <c r="D294" s="33" t="s">
        <v>1190</v>
      </c>
      <c r="E294" s="33" t="s">
        <v>1191</v>
      </c>
      <c r="F294" s="33" t="s">
        <v>1192</v>
      </c>
      <c r="G294" s="34">
        <v>3306</v>
      </c>
    </row>
    <row r="295" spans="1:7" ht="15" hidden="1" x14ac:dyDescent="0.2">
      <c r="A295" s="31">
        <v>294</v>
      </c>
      <c r="B295" s="32" t="s">
        <v>532</v>
      </c>
      <c r="C295" s="33" t="s">
        <v>532</v>
      </c>
      <c r="D295" s="33" t="s">
        <v>1193</v>
      </c>
      <c r="E295" s="33" t="s">
        <v>1194</v>
      </c>
      <c r="F295" s="33" t="s">
        <v>1195</v>
      </c>
      <c r="G295" s="34">
        <v>3300</v>
      </c>
    </row>
    <row r="296" spans="1:7" ht="15" hidden="1" x14ac:dyDescent="0.2">
      <c r="A296" s="31">
        <v>295</v>
      </c>
      <c r="B296" s="32" t="s">
        <v>1196</v>
      </c>
      <c r="C296" s="33" t="s">
        <v>1196</v>
      </c>
      <c r="D296" s="33" t="s">
        <v>1197</v>
      </c>
      <c r="E296" s="33" t="s">
        <v>1198</v>
      </c>
      <c r="F296" s="33" t="s">
        <v>1192</v>
      </c>
      <c r="G296" s="34">
        <v>3306</v>
      </c>
    </row>
    <row r="297" spans="1:7" ht="30" hidden="1" x14ac:dyDescent="0.2">
      <c r="A297" s="31">
        <v>296</v>
      </c>
      <c r="B297" s="32" t="s">
        <v>1199</v>
      </c>
      <c r="C297" s="33" t="s">
        <v>1199</v>
      </c>
      <c r="D297" s="33" t="s">
        <v>1200</v>
      </c>
      <c r="E297" s="33" t="s">
        <v>838</v>
      </c>
      <c r="F297" s="33" t="s">
        <v>839</v>
      </c>
      <c r="G297" s="34">
        <v>6329</v>
      </c>
    </row>
    <row r="298" spans="1:7" ht="30" hidden="1" x14ac:dyDescent="0.2">
      <c r="A298" s="31">
        <v>297</v>
      </c>
      <c r="B298" s="32" t="s">
        <v>1199</v>
      </c>
      <c r="C298" s="33" t="s">
        <v>1201</v>
      </c>
      <c r="D298" s="33" t="s">
        <v>1200</v>
      </c>
      <c r="E298" s="33" t="s">
        <v>838</v>
      </c>
      <c r="F298" s="33" t="s">
        <v>1202</v>
      </c>
      <c r="G298" s="34">
        <v>6329</v>
      </c>
    </row>
    <row r="299" spans="1:7" ht="30" hidden="1" x14ac:dyDescent="0.2">
      <c r="A299" s="31">
        <v>298</v>
      </c>
      <c r="B299" s="32" t="s">
        <v>196</v>
      </c>
      <c r="C299" s="33" t="s">
        <v>196</v>
      </c>
      <c r="D299" s="33" t="s">
        <v>1203</v>
      </c>
      <c r="E299" s="33" t="s">
        <v>1204</v>
      </c>
      <c r="F299" s="33" t="s">
        <v>1205</v>
      </c>
      <c r="G299" s="34">
        <v>1605</v>
      </c>
    </row>
    <row r="300" spans="1:7" ht="30" hidden="1" x14ac:dyDescent="0.2">
      <c r="A300" s="31">
        <v>299</v>
      </c>
      <c r="B300" s="32" t="s">
        <v>196</v>
      </c>
      <c r="C300" s="33" t="s">
        <v>197</v>
      </c>
      <c r="D300" s="33" t="s">
        <v>1203</v>
      </c>
      <c r="E300" s="33" t="s">
        <v>1204</v>
      </c>
      <c r="F300" s="33" t="s">
        <v>1205</v>
      </c>
      <c r="G300" s="34">
        <v>1605</v>
      </c>
    </row>
    <row r="301" spans="1:7" ht="15" hidden="1" x14ac:dyDescent="0.2">
      <c r="A301" s="31">
        <v>300</v>
      </c>
      <c r="B301" s="32" t="s">
        <v>534</v>
      </c>
      <c r="C301" s="33" t="s">
        <v>198</v>
      </c>
      <c r="D301" s="33" t="s">
        <v>1206</v>
      </c>
      <c r="E301" s="33" t="s">
        <v>1207</v>
      </c>
      <c r="F301" s="33" t="s">
        <v>1208</v>
      </c>
      <c r="G301" s="34">
        <v>2222</v>
      </c>
    </row>
    <row r="302" spans="1:7" ht="15" hidden="1" x14ac:dyDescent="0.2">
      <c r="A302" s="31">
        <v>301</v>
      </c>
      <c r="B302" s="32" t="s">
        <v>534</v>
      </c>
      <c r="C302" s="33" t="s">
        <v>534</v>
      </c>
      <c r="D302" s="33" t="s">
        <v>1206</v>
      </c>
      <c r="E302" s="33" t="s">
        <v>1207</v>
      </c>
      <c r="F302" s="33" t="s">
        <v>1208</v>
      </c>
      <c r="G302" s="34">
        <v>2222</v>
      </c>
    </row>
    <row r="303" spans="1:7" ht="15" hidden="1" x14ac:dyDescent="0.2">
      <c r="A303" s="31">
        <v>302</v>
      </c>
      <c r="B303" s="32" t="s">
        <v>535</v>
      </c>
      <c r="C303" s="33" t="s">
        <v>535</v>
      </c>
      <c r="D303" s="33" t="s">
        <v>1209</v>
      </c>
      <c r="E303" s="33" t="s">
        <v>1210</v>
      </c>
      <c r="F303" s="33" t="s">
        <v>1211</v>
      </c>
      <c r="G303" s="34">
        <v>3800</v>
      </c>
    </row>
    <row r="304" spans="1:7" ht="30" hidden="1" x14ac:dyDescent="0.2">
      <c r="A304" s="31">
        <v>303</v>
      </c>
      <c r="B304" s="32" t="s">
        <v>203</v>
      </c>
      <c r="C304" s="33" t="s">
        <v>204</v>
      </c>
      <c r="D304" s="33" t="s">
        <v>1212</v>
      </c>
      <c r="E304" s="33" t="s">
        <v>1213</v>
      </c>
      <c r="F304" s="33" t="s">
        <v>1214</v>
      </c>
      <c r="G304" s="34">
        <v>1550</v>
      </c>
    </row>
    <row r="305" spans="1:7" ht="30" hidden="1" x14ac:dyDescent="0.2">
      <c r="A305" s="31">
        <v>304</v>
      </c>
      <c r="B305" s="32" t="s">
        <v>203</v>
      </c>
      <c r="C305" s="33" t="s">
        <v>203</v>
      </c>
      <c r="D305" s="33" t="s">
        <v>1212</v>
      </c>
      <c r="E305" s="33" t="s">
        <v>1213</v>
      </c>
      <c r="F305" s="33" t="s">
        <v>1214</v>
      </c>
      <c r="G305" s="34">
        <v>1550</v>
      </c>
    </row>
    <row r="306" spans="1:7" ht="30" hidden="1" x14ac:dyDescent="0.2">
      <c r="A306" s="31">
        <v>305</v>
      </c>
      <c r="B306" s="32" t="s">
        <v>537</v>
      </c>
      <c r="C306" s="33" t="s">
        <v>537</v>
      </c>
      <c r="D306" s="33" t="s">
        <v>1215</v>
      </c>
      <c r="E306" s="33" t="s">
        <v>1216</v>
      </c>
      <c r="F306" s="33" t="s">
        <v>1217</v>
      </c>
      <c r="G306" s="34">
        <v>6000</v>
      </c>
    </row>
    <row r="307" spans="1:7" ht="30" hidden="1" x14ac:dyDescent="0.2">
      <c r="A307" s="31">
        <v>306</v>
      </c>
      <c r="B307" s="32" t="s">
        <v>537</v>
      </c>
      <c r="C307" s="33" t="s">
        <v>1218</v>
      </c>
      <c r="D307" s="33" t="s">
        <v>1215</v>
      </c>
      <c r="E307" s="33" t="s">
        <v>1216</v>
      </c>
      <c r="F307" s="33" t="s">
        <v>1217</v>
      </c>
      <c r="G307" s="34">
        <v>6000</v>
      </c>
    </row>
    <row r="308" spans="1:7" ht="30" hidden="1" x14ac:dyDescent="0.2">
      <c r="A308" s="31">
        <v>307</v>
      </c>
      <c r="B308" s="32" t="s">
        <v>538</v>
      </c>
      <c r="C308" s="33" t="s">
        <v>538</v>
      </c>
      <c r="D308" s="33" t="s">
        <v>1215</v>
      </c>
      <c r="E308" s="33" t="s">
        <v>1216</v>
      </c>
      <c r="F308" s="33" t="s">
        <v>1217</v>
      </c>
      <c r="G308" s="34">
        <v>6000</v>
      </c>
    </row>
    <row r="309" spans="1:7" ht="30" hidden="1" x14ac:dyDescent="0.2">
      <c r="A309" s="31">
        <v>308</v>
      </c>
      <c r="B309" s="32" t="s">
        <v>538</v>
      </c>
      <c r="C309" s="33" t="s">
        <v>199</v>
      </c>
      <c r="D309" s="33" t="s">
        <v>1215</v>
      </c>
      <c r="E309" s="33" t="s">
        <v>1216</v>
      </c>
      <c r="F309" s="33" t="s">
        <v>1217</v>
      </c>
      <c r="G309" s="34">
        <v>6000</v>
      </c>
    </row>
    <row r="310" spans="1:7" ht="15" hidden="1" x14ac:dyDescent="0.2">
      <c r="A310" s="31">
        <v>309</v>
      </c>
      <c r="B310" s="32" t="s">
        <v>207</v>
      </c>
      <c r="C310" s="33" t="s">
        <v>207</v>
      </c>
      <c r="D310" s="33" t="s">
        <v>1219</v>
      </c>
      <c r="E310" s="33" t="s">
        <v>1220</v>
      </c>
      <c r="F310" s="33" t="s">
        <v>1221</v>
      </c>
      <c r="G310" s="34">
        <v>6500</v>
      </c>
    </row>
    <row r="311" spans="1:7" ht="15" hidden="1" x14ac:dyDescent="0.2">
      <c r="A311" s="31">
        <v>310</v>
      </c>
      <c r="B311" s="32" t="s">
        <v>208</v>
      </c>
      <c r="C311" s="33" t="s">
        <v>208</v>
      </c>
      <c r="D311" s="33" t="s">
        <v>1222</v>
      </c>
      <c r="E311" s="33" t="s">
        <v>1223</v>
      </c>
      <c r="F311" s="33" t="s">
        <v>1224</v>
      </c>
      <c r="G311" s="34">
        <v>6528</v>
      </c>
    </row>
    <row r="312" spans="1:7" ht="15" hidden="1" x14ac:dyDescent="0.2">
      <c r="A312" s="31">
        <v>311</v>
      </c>
      <c r="B312" s="32" t="s">
        <v>209</v>
      </c>
      <c r="C312" s="33" t="s">
        <v>209</v>
      </c>
      <c r="D312" s="33" t="s">
        <v>1225</v>
      </c>
      <c r="E312" s="33" t="s">
        <v>1226</v>
      </c>
      <c r="F312" s="33" t="s">
        <v>1227</v>
      </c>
      <c r="G312" s="34">
        <v>6524</v>
      </c>
    </row>
    <row r="313" spans="1:7" ht="15" hidden="1" x14ac:dyDescent="0.2">
      <c r="A313" s="31">
        <v>312</v>
      </c>
      <c r="B313" s="32" t="s">
        <v>210</v>
      </c>
      <c r="C313" s="33" t="s">
        <v>210</v>
      </c>
      <c r="D313" s="33" t="s">
        <v>1228</v>
      </c>
      <c r="E313" s="33" t="s">
        <v>1229</v>
      </c>
      <c r="F313" s="33" t="s">
        <v>1230</v>
      </c>
      <c r="G313" s="34">
        <v>6541</v>
      </c>
    </row>
    <row r="314" spans="1:7" ht="30" hidden="1" x14ac:dyDescent="0.2">
      <c r="A314" s="31">
        <v>313</v>
      </c>
      <c r="B314" s="32" t="s">
        <v>541</v>
      </c>
      <c r="C314" s="33" t="s">
        <v>541</v>
      </c>
      <c r="D314" s="33" t="s">
        <v>1231</v>
      </c>
      <c r="E314" s="33" t="s">
        <v>1232</v>
      </c>
      <c r="F314" s="33" t="s">
        <v>1233</v>
      </c>
      <c r="G314" s="34">
        <v>4217</v>
      </c>
    </row>
    <row r="315" spans="1:7" ht="30" hidden="1" x14ac:dyDescent="0.2">
      <c r="A315" s="31">
        <v>314</v>
      </c>
      <c r="B315" s="32" t="s">
        <v>542</v>
      </c>
      <c r="C315" s="33" t="s">
        <v>542</v>
      </c>
      <c r="D315" s="33" t="s">
        <v>1234</v>
      </c>
      <c r="E315" s="33" t="s">
        <v>1235</v>
      </c>
      <c r="F315" s="33" t="s">
        <v>1236</v>
      </c>
      <c r="G315" s="34">
        <v>1605</v>
      </c>
    </row>
    <row r="316" spans="1:7" ht="15" hidden="1" x14ac:dyDescent="0.2">
      <c r="A316" s="31">
        <v>315</v>
      </c>
      <c r="B316" s="32" t="s">
        <v>546</v>
      </c>
      <c r="C316" s="33" t="s">
        <v>546</v>
      </c>
      <c r="D316" s="33" t="s">
        <v>1237</v>
      </c>
      <c r="E316" s="33" t="s">
        <v>1238</v>
      </c>
      <c r="F316" s="33" t="s">
        <v>1239</v>
      </c>
      <c r="G316" s="34">
        <v>2503</v>
      </c>
    </row>
    <row r="317" spans="1:7" ht="15" hidden="1" x14ac:dyDescent="0.2">
      <c r="A317" s="31">
        <v>316</v>
      </c>
      <c r="B317" s="32" t="s">
        <v>1240</v>
      </c>
      <c r="C317" s="33" t="s">
        <v>1240</v>
      </c>
      <c r="D317" s="33" t="s">
        <v>1241</v>
      </c>
      <c r="E317" s="33" t="s">
        <v>1238</v>
      </c>
      <c r="F317" s="33" t="s">
        <v>1239</v>
      </c>
      <c r="G317" s="34">
        <v>2503</v>
      </c>
    </row>
    <row r="318" spans="1:7" ht="30" hidden="1" x14ac:dyDescent="0.2">
      <c r="A318" s="31">
        <v>317</v>
      </c>
      <c r="B318" s="32" t="s">
        <v>1242</v>
      </c>
      <c r="C318" s="33" t="s">
        <v>1242</v>
      </c>
      <c r="D318" s="33" t="s">
        <v>1243</v>
      </c>
      <c r="E318" s="33" t="s">
        <v>1244</v>
      </c>
      <c r="F318" s="33" t="s">
        <v>1245</v>
      </c>
      <c r="G318" s="34">
        <v>2000</v>
      </c>
    </row>
    <row r="319" spans="1:7" ht="30" hidden="1" x14ac:dyDescent="0.2">
      <c r="A319" s="31">
        <v>318</v>
      </c>
      <c r="B319" s="32" t="s">
        <v>547</v>
      </c>
      <c r="C319" s="33" t="s">
        <v>547</v>
      </c>
      <c r="D319" s="33" t="s">
        <v>1246</v>
      </c>
      <c r="E319" s="33" t="s">
        <v>1247</v>
      </c>
      <c r="F319" s="33" t="s">
        <v>1248</v>
      </c>
      <c r="G319" s="34">
        <v>1209</v>
      </c>
    </row>
    <row r="320" spans="1:7" ht="30" hidden="1" x14ac:dyDescent="0.2">
      <c r="A320" s="31">
        <v>319</v>
      </c>
      <c r="B320" s="32" t="s">
        <v>547</v>
      </c>
      <c r="C320" s="33" t="s">
        <v>548</v>
      </c>
      <c r="D320" s="33" t="s">
        <v>1246</v>
      </c>
      <c r="E320" s="33" t="s">
        <v>1247</v>
      </c>
      <c r="F320" s="33" t="s">
        <v>1248</v>
      </c>
      <c r="G320" s="34">
        <v>1209</v>
      </c>
    </row>
    <row r="321" spans="1:7" ht="30" hidden="1" x14ac:dyDescent="0.2">
      <c r="A321" s="31">
        <v>320</v>
      </c>
      <c r="B321" s="32" t="s">
        <v>549</v>
      </c>
      <c r="C321" s="33" t="s">
        <v>549</v>
      </c>
      <c r="D321" s="33" t="s">
        <v>1249</v>
      </c>
      <c r="E321" s="33" t="s">
        <v>1250</v>
      </c>
      <c r="F321" s="33" t="s">
        <v>1251</v>
      </c>
      <c r="G321" s="34">
        <v>4233</v>
      </c>
    </row>
    <row r="322" spans="1:7" ht="30" hidden="1" x14ac:dyDescent="0.2">
      <c r="A322" s="31">
        <v>321</v>
      </c>
      <c r="B322" s="32" t="s">
        <v>330</v>
      </c>
      <c r="C322" s="33" t="s">
        <v>1252</v>
      </c>
      <c r="D322" s="33" t="s">
        <v>1253</v>
      </c>
      <c r="E322" s="33" t="s">
        <v>1254</v>
      </c>
      <c r="F322" s="33" t="s">
        <v>1255</v>
      </c>
      <c r="G322" s="34">
        <v>1605</v>
      </c>
    </row>
    <row r="323" spans="1:7" ht="30" hidden="1" x14ac:dyDescent="0.2">
      <c r="A323" s="31">
        <v>322</v>
      </c>
      <c r="B323" s="32" t="s">
        <v>330</v>
      </c>
      <c r="C323" s="33" t="s">
        <v>330</v>
      </c>
      <c r="D323" s="33" t="s">
        <v>1253</v>
      </c>
      <c r="E323" s="33" t="s">
        <v>1254</v>
      </c>
      <c r="F323" s="33" t="s">
        <v>1255</v>
      </c>
      <c r="G323" s="34">
        <v>1605</v>
      </c>
    </row>
    <row r="324" spans="1:7" ht="30" hidden="1" x14ac:dyDescent="0.2">
      <c r="A324" s="31">
        <v>323</v>
      </c>
      <c r="B324" s="32" t="s">
        <v>330</v>
      </c>
      <c r="C324" s="33" t="s">
        <v>331</v>
      </c>
      <c r="D324" s="33" t="s">
        <v>1253</v>
      </c>
      <c r="E324" s="33" t="s">
        <v>1254</v>
      </c>
      <c r="F324" s="33" t="s">
        <v>1255</v>
      </c>
      <c r="G324" s="34">
        <v>1605</v>
      </c>
    </row>
    <row r="325" spans="1:7" ht="30" hidden="1" x14ac:dyDescent="0.2">
      <c r="A325" s="31">
        <v>324</v>
      </c>
      <c r="B325" s="32" t="s">
        <v>551</v>
      </c>
      <c r="C325" s="33" t="s">
        <v>553</v>
      </c>
      <c r="D325" s="33" t="s">
        <v>1256</v>
      </c>
      <c r="E325" s="33" t="s">
        <v>1257</v>
      </c>
      <c r="F325" s="33" t="s">
        <v>1258</v>
      </c>
      <c r="G325" s="34">
        <v>4107</v>
      </c>
    </row>
    <row r="326" spans="1:7" ht="30" hidden="1" x14ac:dyDescent="0.2">
      <c r="A326" s="31">
        <v>325</v>
      </c>
      <c r="B326" s="32" t="s">
        <v>551</v>
      </c>
      <c r="C326" s="33" t="s">
        <v>551</v>
      </c>
      <c r="D326" s="33" t="s">
        <v>1256</v>
      </c>
      <c r="E326" s="33" t="s">
        <v>1257</v>
      </c>
      <c r="F326" s="33" t="s">
        <v>1258</v>
      </c>
      <c r="G326" s="34">
        <v>4107</v>
      </c>
    </row>
    <row r="327" spans="1:7" ht="30" hidden="1" x14ac:dyDescent="0.2">
      <c r="A327" s="31">
        <v>326</v>
      </c>
      <c r="B327" s="32" t="s">
        <v>551</v>
      </c>
      <c r="C327" s="33" t="s">
        <v>1259</v>
      </c>
      <c r="D327" s="33" t="s">
        <v>1256</v>
      </c>
      <c r="E327" s="33" t="s">
        <v>1257</v>
      </c>
      <c r="F327" s="33" t="s">
        <v>1258</v>
      </c>
      <c r="G327" s="34">
        <v>4107</v>
      </c>
    </row>
    <row r="328" spans="1:7" ht="15" hidden="1" x14ac:dyDescent="0.2">
      <c r="A328" s="31">
        <v>327</v>
      </c>
      <c r="B328" s="32" t="s">
        <v>552</v>
      </c>
      <c r="C328" s="33" t="s">
        <v>1260</v>
      </c>
      <c r="D328" s="33" t="s">
        <v>1261</v>
      </c>
      <c r="E328" s="33" t="s">
        <v>1262</v>
      </c>
      <c r="F328" s="33" t="s">
        <v>1263</v>
      </c>
      <c r="G328" s="34">
        <v>6015</v>
      </c>
    </row>
    <row r="329" spans="1:7" ht="15" hidden="1" x14ac:dyDescent="0.2">
      <c r="A329" s="31">
        <v>328</v>
      </c>
      <c r="B329" s="32" t="s">
        <v>552</v>
      </c>
      <c r="C329" s="33" t="s">
        <v>552</v>
      </c>
      <c r="D329" s="33" t="s">
        <v>1261</v>
      </c>
      <c r="E329" s="33" t="s">
        <v>1262</v>
      </c>
      <c r="F329" s="33" t="s">
        <v>1263</v>
      </c>
      <c r="G329" s="34">
        <v>6015</v>
      </c>
    </row>
    <row r="330" spans="1:7" ht="45" hidden="1" x14ac:dyDescent="0.2">
      <c r="A330" s="31">
        <v>329</v>
      </c>
      <c r="B330" s="32" t="s">
        <v>219</v>
      </c>
      <c r="C330" s="33" t="s">
        <v>219</v>
      </c>
      <c r="D330" s="33" t="s">
        <v>1264</v>
      </c>
      <c r="E330" s="33" t="s">
        <v>1265</v>
      </c>
      <c r="F330" s="33" t="s">
        <v>1266</v>
      </c>
      <c r="G330" s="34">
        <v>1634</v>
      </c>
    </row>
    <row r="331" spans="1:7" ht="15" hidden="1" x14ac:dyDescent="0.2">
      <c r="A331" s="31">
        <v>330</v>
      </c>
      <c r="B331" s="32" t="s">
        <v>1267</v>
      </c>
      <c r="C331" s="33" t="s">
        <v>1267</v>
      </c>
      <c r="D331" s="33" t="s">
        <v>1268</v>
      </c>
      <c r="E331" s="33" t="s">
        <v>1262</v>
      </c>
      <c r="F331" s="33" t="s">
        <v>1263</v>
      </c>
      <c r="G331" s="34">
        <v>6015</v>
      </c>
    </row>
    <row r="332" spans="1:7" ht="30" hidden="1" x14ac:dyDescent="0.2">
      <c r="A332" s="31">
        <v>331</v>
      </c>
      <c r="B332" s="32" t="s">
        <v>1269</v>
      </c>
      <c r="C332" s="33" t="s">
        <v>1269</v>
      </c>
      <c r="D332" s="33" t="s">
        <v>1270</v>
      </c>
      <c r="E332" s="33" t="s">
        <v>1271</v>
      </c>
      <c r="F332" s="33" t="s">
        <v>1272</v>
      </c>
      <c r="G332" s="34">
        <v>1605</v>
      </c>
    </row>
    <row r="333" spans="1:7" ht="15" hidden="1" x14ac:dyDescent="0.2">
      <c r="A333" s="31">
        <v>332</v>
      </c>
      <c r="B333" s="32" t="s">
        <v>222</v>
      </c>
      <c r="C333" s="33" t="s">
        <v>221</v>
      </c>
      <c r="D333" s="33" t="s">
        <v>1273</v>
      </c>
      <c r="E333" s="33" t="s">
        <v>1274</v>
      </c>
      <c r="F333" s="33" t="s">
        <v>1275</v>
      </c>
      <c r="G333" s="34">
        <v>1600</v>
      </c>
    </row>
    <row r="334" spans="1:7" ht="15" hidden="1" x14ac:dyDescent="0.2">
      <c r="A334" s="31">
        <v>333</v>
      </c>
      <c r="B334" s="32" t="s">
        <v>222</v>
      </c>
      <c r="C334" s="33" t="s">
        <v>222</v>
      </c>
      <c r="D334" s="33" t="s">
        <v>1273</v>
      </c>
      <c r="E334" s="33" t="s">
        <v>1274</v>
      </c>
      <c r="F334" s="33" t="s">
        <v>1275</v>
      </c>
      <c r="G334" s="34">
        <v>1600</v>
      </c>
    </row>
    <row r="335" spans="1:7" ht="15" hidden="1" x14ac:dyDescent="0.2">
      <c r="A335" s="31">
        <v>334</v>
      </c>
      <c r="B335" s="32" t="s">
        <v>222</v>
      </c>
      <c r="C335" s="33" t="s">
        <v>1276</v>
      </c>
      <c r="D335" s="33" t="s">
        <v>1273</v>
      </c>
      <c r="E335" s="33" t="s">
        <v>1274</v>
      </c>
      <c r="F335" s="33" t="s">
        <v>1275</v>
      </c>
      <c r="G335" s="34">
        <v>1600</v>
      </c>
    </row>
    <row r="336" spans="1:7" ht="30" hidden="1" x14ac:dyDescent="0.2">
      <c r="A336" s="31">
        <v>335</v>
      </c>
      <c r="B336" s="32" t="s">
        <v>231</v>
      </c>
      <c r="C336" s="33" t="s">
        <v>231</v>
      </c>
      <c r="D336" s="33" t="s">
        <v>1277</v>
      </c>
      <c r="E336" s="33" t="s">
        <v>1278</v>
      </c>
      <c r="F336" s="33" t="s">
        <v>1279</v>
      </c>
      <c r="G336" s="34">
        <v>1604</v>
      </c>
    </row>
    <row r="337" spans="1:7" ht="30" hidden="1" x14ac:dyDescent="0.2">
      <c r="A337" s="31">
        <v>336</v>
      </c>
      <c r="B337" s="32" t="s">
        <v>555</v>
      </c>
      <c r="C337" s="33" t="s">
        <v>555</v>
      </c>
      <c r="D337" s="33" t="s">
        <v>1280</v>
      </c>
      <c r="E337" s="33" t="s">
        <v>1281</v>
      </c>
      <c r="F337" s="33" t="s">
        <v>1282</v>
      </c>
      <c r="G337" s="34">
        <v>6015</v>
      </c>
    </row>
    <row r="338" spans="1:7" ht="30" hidden="1" x14ac:dyDescent="0.2">
      <c r="A338" s="31">
        <v>337</v>
      </c>
      <c r="B338" s="32" t="s">
        <v>1283</v>
      </c>
      <c r="C338" s="33" t="s">
        <v>1283</v>
      </c>
      <c r="D338" s="33" t="s">
        <v>1280</v>
      </c>
      <c r="E338" s="33" t="s">
        <v>1281</v>
      </c>
      <c r="F338" s="33" t="s">
        <v>1282</v>
      </c>
      <c r="G338" s="34">
        <v>6015</v>
      </c>
    </row>
    <row r="339" spans="1:7" ht="30" hidden="1" x14ac:dyDescent="0.2">
      <c r="A339" s="31">
        <v>338</v>
      </c>
      <c r="B339" s="32" t="s">
        <v>1284</v>
      </c>
      <c r="C339" s="33" t="s">
        <v>1284</v>
      </c>
      <c r="D339" s="33" t="s">
        <v>1285</v>
      </c>
      <c r="E339" s="33" t="s">
        <v>1281</v>
      </c>
      <c r="F339" s="33" t="s">
        <v>1282</v>
      </c>
      <c r="G339" s="34">
        <v>6015</v>
      </c>
    </row>
    <row r="340" spans="1:7" ht="15" hidden="1" x14ac:dyDescent="0.2">
      <c r="A340" s="31">
        <v>339</v>
      </c>
      <c r="B340" s="32" t="s">
        <v>556</v>
      </c>
      <c r="C340" s="33" t="s">
        <v>556</v>
      </c>
      <c r="D340" s="33" t="s">
        <v>1286</v>
      </c>
      <c r="E340" s="33" t="s">
        <v>1287</v>
      </c>
      <c r="F340" s="33" t="s">
        <v>1288</v>
      </c>
      <c r="G340" s="34">
        <v>5204</v>
      </c>
    </row>
    <row r="341" spans="1:7" ht="15" hidden="1" x14ac:dyDescent="0.2">
      <c r="A341" s="31">
        <v>340</v>
      </c>
      <c r="B341" s="32" t="s">
        <v>556</v>
      </c>
      <c r="C341" s="33" t="s">
        <v>557</v>
      </c>
      <c r="D341" s="33" t="s">
        <v>1286</v>
      </c>
      <c r="E341" s="33" t="s">
        <v>1287</v>
      </c>
      <c r="F341" s="33" t="s">
        <v>1288</v>
      </c>
      <c r="G341" s="34">
        <v>5204</v>
      </c>
    </row>
    <row r="342" spans="1:7" ht="45" hidden="1" x14ac:dyDescent="0.2">
      <c r="A342" s="31">
        <v>341</v>
      </c>
      <c r="B342" s="32" t="s">
        <v>558</v>
      </c>
      <c r="C342" s="33" t="s">
        <v>558</v>
      </c>
      <c r="D342" s="33" t="s">
        <v>1289</v>
      </c>
      <c r="E342" s="33" t="s">
        <v>1290</v>
      </c>
      <c r="F342" s="33" t="s">
        <v>1291</v>
      </c>
      <c r="G342" s="34">
        <v>1605</v>
      </c>
    </row>
    <row r="343" spans="1:7" ht="45" hidden="1" x14ac:dyDescent="0.2">
      <c r="A343" s="31">
        <v>342</v>
      </c>
      <c r="B343" s="32" t="s">
        <v>558</v>
      </c>
      <c r="C343" s="33" t="s">
        <v>1292</v>
      </c>
      <c r="D343" s="33" t="s">
        <v>1289</v>
      </c>
      <c r="E343" s="33" t="s">
        <v>1290</v>
      </c>
      <c r="F343" s="33" t="s">
        <v>1291</v>
      </c>
      <c r="G343" s="34">
        <v>1605</v>
      </c>
    </row>
    <row r="344" spans="1:7" ht="15" hidden="1" x14ac:dyDescent="0.2">
      <c r="A344" s="31">
        <v>343</v>
      </c>
      <c r="B344" s="32" t="s">
        <v>560</v>
      </c>
      <c r="C344" s="33" t="s">
        <v>560</v>
      </c>
      <c r="D344" s="33" t="s">
        <v>1293</v>
      </c>
      <c r="E344" s="33" t="s">
        <v>1294</v>
      </c>
      <c r="F344" s="33" t="s">
        <v>1295</v>
      </c>
      <c r="G344" s="34">
        <v>4005</v>
      </c>
    </row>
    <row r="345" spans="1:7" ht="30" hidden="1" x14ac:dyDescent="0.2">
      <c r="A345" s="31">
        <v>344</v>
      </c>
      <c r="B345" s="32" t="s">
        <v>563</v>
      </c>
      <c r="C345" s="33" t="s">
        <v>563</v>
      </c>
      <c r="D345" s="33" t="s">
        <v>1296</v>
      </c>
      <c r="E345" s="33" t="s">
        <v>1297</v>
      </c>
      <c r="F345" s="33" t="s">
        <v>1298</v>
      </c>
      <c r="G345" s="34">
        <v>1634</v>
      </c>
    </row>
    <row r="346" spans="1:7" ht="30" hidden="1" x14ac:dyDescent="0.2">
      <c r="A346" s="31">
        <v>345</v>
      </c>
      <c r="B346" s="32" t="s">
        <v>563</v>
      </c>
      <c r="C346" s="33" t="s">
        <v>1299</v>
      </c>
      <c r="D346" s="33" t="s">
        <v>1296</v>
      </c>
      <c r="E346" s="33" t="s">
        <v>1297</v>
      </c>
      <c r="F346" s="33" t="s">
        <v>1298</v>
      </c>
      <c r="G346" s="34">
        <v>1634</v>
      </c>
    </row>
    <row r="347" spans="1:7" ht="30" hidden="1" x14ac:dyDescent="0.2">
      <c r="A347" s="31">
        <v>346</v>
      </c>
      <c r="B347" s="32" t="s">
        <v>237</v>
      </c>
      <c r="C347" s="33" t="s">
        <v>238</v>
      </c>
      <c r="D347" s="33" t="s">
        <v>1300</v>
      </c>
      <c r="E347" s="33" t="s">
        <v>1301</v>
      </c>
      <c r="F347" s="33" t="s">
        <v>1302</v>
      </c>
      <c r="G347" s="34">
        <v>6127</v>
      </c>
    </row>
    <row r="348" spans="1:7" ht="30" hidden="1" x14ac:dyDescent="0.2">
      <c r="A348" s="31">
        <v>347</v>
      </c>
      <c r="B348" s="32" t="s">
        <v>237</v>
      </c>
      <c r="C348" s="33" t="s">
        <v>237</v>
      </c>
      <c r="D348" s="33" t="s">
        <v>1300</v>
      </c>
      <c r="E348" s="33" t="s">
        <v>1301</v>
      </c>
      <c r="F348" s="33" t="s">
        <v>1302</v>
      </c>
      <c r="G348" s="34">
        <v>6127</v>
      </c>
    </row>
    <row r="349" spans="1:7" ht="30" hidden="1" x14ac:dyDescent="0.2">
      <c r="A349" s="31">
        <v>348</v>
      </c>
      <c r="B349" s="32" t="s">
        <v>239</v>
      </c>
      <c r="C349" s="33" t="s">
        <v>239</v>
      </c>
      <c r="D349" s="33" t="s">
        <v>1303</v>
      </c>
      <c r="E349" s="33" t="s">
        <v>1304</v>
      </c>
      <c r="F349" s="33" t="s">
        <v>1305</v>
      </c>
      <c r="G349" s="34">
        <v>2616</v>
      </c>
    </row>
    <row r="350" spans="1:7" ht="30" hidden="1" x14ac:dyDescent="0.2">
      <c r="A350" s="31">
        <v>349</v>
      </c>
      <c r="B350" s="32" t="s">
        <v>564</v>
      </c>
      <c r="C350" s="33" t="s">
        <v>564</v>
      </c>
      <c r="D350" s="33" t="s">
        <v>1306</v>
      </c>
      <c r="E350" s="33" t="s">
        <v>1307</v>
      </c>
      <c r="F350" s="33" t="s">
        <v>1308</v>
      </c>
      <c r="G350" s="34">
        <v>5000</v>
      </c>
    </row>
    <row r="351" spans="1:7" ht="30" hidden="1" x14ac:dyDescent="0.2">
      <c r="A351" s="31">
        <v>350</v>
      </c>
      <c r="B351" s="32" t="s">
        <v>565</v>
      </c>
      <c r="C351" s="33" t="s">
        <v>565</v>
      </c>
      <c r="D351" s="33" t="s">
        <v>1309</v>
      </c>
      <c r="E351" s="33" t="s">
        <v>1310</v>
      </c>
      <c r="F351" s="33" t="s">
        <v>1311</v>
      </c>
      <c r="G351" s="34">
        <v>5000</v>
      </c>
    </row>
    <row r="352" spans="1:7" ht="30" hidden="1" x14ac:dyDescent="0.2">
      <c r="A352" s="31">
        <v>351</v>
      </c>
      <c r="B352" s="32" t="s">
        <v>565</v>
      </c>
      <c r="C352" s="33" t="s">
        <v>218</v>
      </c>
      <c r="D352" s="33" t="s">
        <v>1309</v>
      </c>
      <c r="E352" s="33" t="s">
        <v>1310</v>
      </c>
      <c r="F352" s="33" t="s">
        <v>1311</v>
      </c>
      <c r="G352" s="34">
        <v>5000</v>
      </c>
    </row>
    <row r="353" spans="1:7" ht="30" hidden="1" x14ac:dyDescent="0.2">
      <c r="A353" s="31">
        <v>352</v>
      </c>
      <c r="B353" s="32" t="s">
        <v>568</v>
      </c>
      <c r="C353" s="33" t="s">
        <v>568</v>
      </c>
      <c r="D353" s="33" t="s">
        <v>1312</v>
      </c>
      <c r="E353" s="33" t="s">
        <v>1313</v>
      </c>
      <c r="F353" s="33" t="s">
        <v>1314</v>
      </c>
      <c r="G353" s="34">
        <v>2105</v>
      </c>
    </row>
    <row r="354" spans="1:7" ht="30" hidden="1" x14ac:dyDescent="0.2">
      <c r="A354" s="31">
        <v>353</v>
      </c>
      <c r="B354" s="32" t="s">
        <v>568</v>
      </c>
      <c r="C354" s="33" t="s">
        <v>1315</v>
      </c>
      <c r="D354" s="33" t="s">
        <v>1312</v>
      </c>
      <c r="E354" s="33" t="s">
        <v>1313</v>
      </c>
      <c r="F354" s="33" t="s">
        <v>1314</v>
      </c>
      <c r="G354" s="34">
        <v>2105</v>
      </c>
    </row>
    <row r="355" spans="1:7" ht="30" hidden="1" x14ac:dyDescent="0.2">
      <c r="A355" s="31">
        <v>354</v>
      </c>
      <c r="B355" s="32" t="s">
        <v>410</v>
      </c>
      <c r="C355" s="33" t="s">
        <v>228</v>
      </c>
      <c r="D355" s="33" t="s">
        <v>1316</v>
      </c>
      <c r="E355" s="33" t="s">
        <v>1317</v>
      </c>
      <c r="F355" s="33" t="s">
        <v>1318</v>
      </c>
      <c r="G355" s="34">
        <v>2211</v>
      </c>
    </row>
    <row r="356" spans="1:7" ht="30" hidden="1" x14ac:dyDescent="0.2">
      <c r="A356" s="31">
        <v>355</v>
      </c>
      <c r="B356" s="32" t="s">
        <v>410</v>
      </c>
      <c r="C356" s="33" t="s">
        <v>410</v>
      </c>
      <c r="D356" s="33" t="s">
        <v>1316</v>
      </c>
      <c r="E356" s="33" t="s">
        <v>1317</v>
      </c>
      <c r="F356" s="33" t="s">
        <v>1318</v>
      </c>
      <c r="G356" s="34">
        <v>2211</v>
      </c>
    </row>
    <row r="357" spans="1:7" ht="30" hidden="1" x14ac:dyDescent="0.2">
      <c r="A357" s="31">
        <v>356</v>
      </c>
      <c r="B357" s="32" t="s">
        <v>410</v>
      </c>
      <c r="C357" s="33" t="s">
        <v>225</v>
      </c>
      <c r="D357" s="33" t="s">
        <v>1316</v>
      </c>
      <c r="E357" s="33" t="s">
        <v>1317</v>
      </c>
      <c r="F357" s="33" t="s">
        <v>1318</v>
      </c>
      <c r="G357" s="34">
        <v>2211</v>
      </c>
    </row>
    <row r="358" spans="1:7" ht="30" hidden="1" x14ac:dyDescent="0.2">
      <c r="A358" s="31">
        <v>357</v>
      </c>
      <c r="B358" s="32" t="s">
        <v>410</v>
      </c>
      <c r="C358" s="33" t="s">
        <v>545</v>
      </c>
      <c r="D358" s="33" t="s">
        <v>1316</v>
      </c>
      <c r="E358" s="33" t="s">
        <v>1317</v>
      </c>
      <c r="F358" s="33" t="s">
        <v>1318</v>
      </c>
      <c r="G358" s="34">
        <v>2211</v>
      </c>
    </row>
    <row r="359" spans="1:7" ht="30" hidden="1" x14ac:dyDescent="0.2">
      <c r="A359" s="31">
        <v>358</v>
      </c>
      <c r="B359" s="32" t="s">
        <v>410</v>
      </c>
      <c r="C359" s="33" t="s">
        <v>1319</v>
      </c>
      <c r="D359" s="33" t="s">
        <v>1316</v>
      </c>
      <c r="E359" s="33" t="s">
        <v>1317</v>
      </c>
      <c r="F359" s="33" t="s">
        <v>1318</v>
      </c>
      <c r="G359" s="34">
        <v>2211</v>
      </c>
    </row>
    <row r="360" spans="1:7" ht="30" hidden="1" x14ac:dyDescent="0.2">
      <c r="A360" s="31">
        <v>359</v>
      </c>
      <c r="B360" s="32" t="s">
        <v>410</v>
      </c>
      <c r="C360" s="33" t="s">
        <v>571</v>
      </c>
      <c r="D360" s="33" t="s">
        <v>1316</v>
      </c>
      <c r="E360" s="33" t="s">
        <v>1317</v>
      </c>
      <c r="F360" s="33" t="s">
        <v>1318</v>
      </c>
      <c r="G360" s="34">
        <v>2211</v>
      </c>
    </row>
    <row r="361" spans="1:7" ht="30" hidden="1" x14ac:dyDescent="0.2">
      <c r="A361" s="31">
        <v>360</v>
      </c>
      <c r="B361" s="32" t="s">
        <v>410</v>
      </c>
      <c r="C361" s="33" t="s">
        <v>226</v>
      </c>
      <c r="D361" s="33" t="s">
        <v>1316</v>
      </c>
      <c r="E361" s="33" t="s">
        <v>1317</v>
      </c>
      <c r="F361" s="33" t="s">
        <v>1318</v>
      </c>
      <c r="G361" s="34">
        <v>2211</v>
      </c>
    </row>
    <row r="362" spans="1:7" ht="30" hidden="1" x14ac:dyDescent="0.2">
      <c r="A362" s="31">
        <v>361</v>
      </c>
      <c r="B362" s="32" t="s">
        <v>410</v>
      </c>
      <c r="C362" s="33" t="s">
        <v>349</v>
      </c>
      <c r="D362" s="33" t="s">
        <v>1316</v>
      </c>
      <c r="E362" s="33" t="s">
        <v>1317</v>
      </c>
      <c r="F362" s="33" t="s">
        <v>1318</v>
      </c>
      <c r="G362" s="34">
        <v>2211</v>
      </c>
    </row>
    <row r="363" spans="1:7" ht="30" hidden="1" x14ac:dyDescent="0.2">
      <c r="A363" s="31">
        <v>362</v>
      </c>
      <c r="B363" s="32" t="s">
        <v>410</v>
      </c>
      <c r="C363" s="33" t="s">
        <v>378</v>
      </c>
      <c r="D363" s="33" t="s">
        <v>1316</v>
      </c>
      <c r="E363" s="33" t="s">
        <v>1317</v>
      </c>
      <c r="F363" s="33" t="s">
        <v>1318</v>
      </c>
      <c r="G363" s="34">
        <v>2211</v>
      </c>
    </row>
    <row r="364" spans="1:7" ht="30" hidden="1" x14ac:dyDescent="0.2">
      <c r="A364" s="31">
        <v>363</v>
      </c>
      <c r="B364" s="32" t="s">
        <v>410</v>
      </c>
      <c r="C364" s="33" t="s">
        <v>618</v>
      </c>
      <c r="D364" s="33" t="s">
        <v>1316</v>
      </c>
      <c r="E364" s="33" t="s">
        <v>1317</v>
      </c>
      <c r="F364" s="33" t="s">
        <v>1318</v>
      </c>
      <c r="G364" s="34">
        <v>2211</v>
      </c>
    </row>
    <row r="365" spans="1:7" ht="30" hidden="1" x14ac:dyDescent="0.2">
      <c r="A365" s="31">
        <v>364</v>
      </c>
      <c r="B365" s="32" t="s">
        <v>410</v>
      </c>
      <c r="C365" s="33" t="s">
        <v>1320</v>
      </c>
      <c r="D365" s="33" t="s">
        <v>1316</v>
      </c>
      <c r="E365" s="33" t="s">
        <v>1317</v>
      </c>
      <c r="F365" s="33" t="s">
        <v>1318</v>
      </c>
      <c r="G365" s="34">
        <v>2211</v>
      </c>
    </row>
    <row r="366" spans="1:7" ht="30" hidden="1" x14ac:dyDescent="0.2">
      <c r="A366" s="31">
        <v>365</v>
      </c>
      <c r="B366" s="32" t="s">
        <v>410</v>
      </c>
      <c r="C366" s="33" t="s">
        <v>229</v>
      </c>
      <c r="D366" s="33" t="s">
        <v>1316</v>
      </c>
      <c r="E366" s="33" t="s">
        <v>1317</v>
      </c>
      <c r="F366" s="33" t="s">
        <v>1318</v>
      </c>
      <c r="G366" s="34">
        <v>2211</v>
      </c>
    </row>
    <row r="367" spans="1:7" ht="30" hidden="1" x14ac:dyDescent="0.2">
      <c r="A367" s="31">
        <v>366</v>
      </c>
      <c r="B367" s="32" t="s">
        <v>227</v>
      </c>
      <c r="C367" s="33" t="s">
        <v>1321</v>
      </c>
      <c r="D367" s="33" t="s">
        <v>1316</v>
      </c>
      <c r="E367" s="33" t="s">
        <v>1317</v>
      </c>
      <c r="F367" s="33" t="s">
        <v>1318</v>
      </c>
      <c r="G367" s="34">
        <v>2211</v>
      </c>
    </row>
    <row r="368" spans="1:7" ht="30" hidden="1" x14ac:dyDescent="0.2">
      <c r="A368" s="31">
        <v>367</v>
      </c>
      <c r="B368" s="32" t="s">
        <v>227</v>
      </c>
      <c r="C368" s="33" t="s">
        <v>227</v>
      </c>
      <c r="D368" s="33" t="s">
        <v>1316</v>
      </c>
      <c r="E368" s="33" t="s">
        <v>1317</v>
      </c>
      <c r="F368" s="33" t="s">
        <v>1318</v>
      </c>
      <c r="G368" s="34">
        <v>2211</v>
      </c>
    </row>
    <row r="369" spans="1:7" ht="30" x14ac:dyDescent="0.2">
      <c r="A369" s="31">
        <v>368</v>
      </c>
      <c r="B369" s="32" t="s">
        <v>223</v>
      </c>
      <c r="C369" s="33" t="s">
        <v>223</v>
      </c>
      <c r="D369" s="33" t="s">
        <v>1273</v>
      </c>
      <c r="E369" s="33" t="s">
        <v>1322</v>
      </c>
      <c r="F369" s="33" t="s">
        <v>2157</v>
      </c>
      <c r="G369" s="34">
        <v>1605</v>
      </c>
    </row>
    <row r="370" spans="1:7" ht="30" x14ac:dyDescent="0.2">
      <c r="A370" s="31">
        <v>369</v>
      </c>
      <c r="B370" s="32" t="s">
        <v>223</v>
      </c>
      <c r="C370" s="33" t="s">
        <v>1323</v>
      </c>
      <c r="D370" s="33" t="s">
        <v>1273</v>
      </c>
      <c r="E370" s="33" t="s">
        <v>1322</v>
      </c>
      <c r="F370" s="33" t="s">
        <v>2157</v>
      </c>
      <c r="G370" s="34">
        <v>1605</v>
      </c>
    </row>
    <row r="371" spans="1:7" ht="15" hidden="1" x14ac:dyDescent="0.2">
      <c r="A371" s="31">
        <v>370</v>
      </c>
      <c r="B371" s="32" t="s">
        <v>1324</v>
      </c>
      <c r="C371" s="33" t="s">
        <v>1324</v>
      </c>
      <c r="D371" s="33" t="s">
        <v>1273</v>
      </c>
      <c r="E371" s="33" t="s">
        <v>1274</v>
      </c>
      <c r="F371" s="33" t="s">
        <v>1275</v>
      </c>
      <c r="G371" s="34">
        <v>1600</v>
      </c>
    </row>
    <row r="372" spans="1:7" ht="15" hidden="1" x14ac:dyDescent="0.2">
      <c r="A372" s="31">
        <v>371</v>
      </c>
      <c r="B372" s="32" t="s">
        <v>576</v>
      </c>
      <c r="C372" s="33" t="s">
        <v>576</v>
      </c>
      <c r="D372" s="33" t="s">
        <v>1325</v>
      </c>
      <c r="E372" s="33" t="s">
        <v>1326</v>
      </c>
      <c r="F372" s="33" t="s">
        <v>1327</v>
      </c>
      <c r="G372" s="34">
        <v>3106</v>
      </c>
    </row>
    <row r="373" spans="1:7" ht="15" hidden="1" x14ac:dyDescent="0.2">
      <c r="A373" s="31">
        <v>372</v>
      </c>
      <c r="B373" s="32" t="s">
        <v>1328</v>
      </c>
      <c r="C373" s="33" t="s">
        <v>1328</v>
      </c>
      <c r="D373" s="33" t="s">
        <v>1325</v>
      </c>
      <c r="E373" s="33" t="s">
        <v>1326</v>
      </c>
      <c r="F373" s="33" t="s">
        <v>1327</v>
      </c>
      <c r="G373" s="34">
        <v>3106</v>
      </c>
    </row>
    <row r="374" spans="1:7" ht="30" hidden="1" x14ac:dyDescent="0.2">
      <c r="A374" s="31">
        <v>373</v>
      </c>
      <c r="B374" s="32" t="s">
        <v>577</v>
      </c>
      <c r="C374" s="33" t="s">
        <v>577</v>
      </c>
      <c r="D374" s="33" t="s">
        <v>1329</v>
      </c>
      <c r="E374" s="33" t="s">
        <v>1330</v>
      </c>
      <c r="F374" s="33" t="s">
        <v>1331</v>
      </c>
      <c r="G374" s="34">
        <v>3102</v>
      </c>
    </row>
    <row r="375" spans="1:7" ht="30" hidden="1" x14ac:dyDescent="0.2">
      <c r="A375" s="31">
        <v>374</v>
      </c>
      <c r="B375" s="32" t="s">
        <v>259</v>
      </c>
      <c r="C375" s="33" t="s">
        <v>259</v>
      </c>
      <c r="D375" s="33" t="s">
        <v>1332</v>
      </c>
      <c r="E375" s="33" t="s">
        <v>1333</v>
      </c>
      <c r="F375" s="33" t="s">
        <v>1334</v>
      </c>
      <c r="G375" s="34">
        <v>3102</v>
      </c>
    </row>
    <row r="376" spans="1:7" ht="15" hidden="1" x14ac:dyDescent="0.2">
      <c r="A376" s="31">
        <v>375</v>
      </c>
      <c r="B376" s="32" t="s">
        <v>118</v>
      </c>
      <c r="C376" s="33" t="s">
        <v>118</v>
      </c>
      <c r="D376" s="33" t="s">
        <v>1335</v>
      </c>
      <c r="E376" s="33" t="s">
        <v>1336</v>
      </c>
      <c r="F376" s="33" t="s">
        <v>1337</v>
      </c>
      <c r="G376" s="34">
        <v>1606</v>
      </c>
    </row>
    <row r="377" spans="1:7" ht="15" hidden="1" x14ac:dyDescent="0.2">
      <c r="A377" s="31">
        <v>376</v>
      </c>
      <c r="B377" s="32" t="s">
        <v>118</v>
      </c>
      <c r="C377" s="33" t="s">
        <v>119</v>
      </c>
      <c r="D377" s="33" t="s">
        <v>1335</v>
      </c>
      <c r="E377" s="33" t="s">
        <v>1336</v>
      </c>
      <c r="F377" s="33" t="s">
        <v>1337</v>
      </c>
      <c r="G377" s="34">
        <v>1606</v>
      </c>
    </row>
    <row r="378" spans="1:7" ht="30" hidden="1" x14ac:dyDescent="0.2">
      <c r="A378" s="31">
        <v>377</v>
      </c>
      <c r="B378" s="32" t="s">
        <v>578</v>
      </c>
      <c r="C378" s="33" t="s">
        <v>578</v>
      </c>
      <c r="D378" s="33" t="s">
        <v>1338</v>
      </c>
      <c r="E378" s="33" t="s">
        <v>1339</v>
      </c>
      <c r="F378" s="33" t="s">
        <v>1340</v>
      </c>
      <c r="G378" s="34">
        <v>1100</v>
      </c>
    </row>
    <row r="379" spans="1:7" ht="30" hidden="1" x14ac:dyDescent="0.2">
      <c r="A379" s="31">
        <v>378</v>
      </c>
      <c r="B379" s="32" t="s">
        <v>578</v>
      </c>
      <c r="C379" s="33" t="s">
        <v>242</v>
      </c>
      <c r="D379" s="33" t="s">
        <v>1338</v>
      </c>
      <c r="E379" s="33" t="s">
        <v>1339</v>
      </c>
      <c r="F379" s="33" t="s">
        <v>1340</v>
      </c>
      <c r="G379" s="34">
        <v>1100</v>
      </c>
    </row>
    <row r="380" spans="1:7" ht="15" hidden="1" x14ac:dyDescent="0.2">
      <c r="A380" s="31">
        <v>379</v>
      </c>
      <c r="B380" s="32" t="s">
        <v>579</v>
      </c>
      <c r="C380" s="33" t="s">
        <v>579</v>
      </c>
      <c r="D380" s="33" t="s">
        <v>1341</v>
      </c>
      <c r="E380" s="33" t="s">
        <v>1342</v>
      </c>
      <c r="F380" s="33" t="s">
        <v>1343</v>
      </c>
      <c r="G380" s="34">
        <v>3319</v>
      </c>
    </row>
    <row r="381" spans="1:7" ht="15" hidden="1" x14ac:dyDescent="0.2">
      <c r="A381" s="31">
        <v>380</v>
      </c>
      <c r="B381" s="32" t="s">
        <v>579</v>
      </c>
      <c r="C381" s="33" t="s">
        <v>243</v>
      </c>
      <c r="D381" s="33" t="s">
        <v>1341</v>
      </c>
      <c r="E381" s="33" t="s">
        <v>1342</v>
      </c>
      <c r="F381" s="33" t="s">
        <v>1343</v>
      </c>
      <c r="G381" s="34">
        <v>3319</v>
      </c>
    </row>
    <row r="382" spans="1:7" ht="15" hidden="1" x14ac:dyDescent="0.2">
      <c r="A382" s="31">
        <v>381</v>
      </c>
      <c r="B382" s="32" t="s">
        <v>579</v>
      </c>
      <c r="C382" s="33" t="s">
        <v>580</v>
      </c>
      <c r="D382" s="33" t="s">
        <v>1341</v>
      </c>
      <c r="E382" s="33" t="s">
        <v>1342</v>
      </c>
      <c r="F382" s="33" t="s">
        <v>1343</v>
      </c>
      <c r="G382" s="34">
        <v>3319</v>
      </c>
    </row>
    <row r="383" spans="1:7" ht="30" hidden="1" x14ac:dyDescent="0.2">
      <c r="A383" s="31">
        <v>382</v>
      </c>
      <c r="B383" s="32" t="s">
        <v>581</v>
      </c>
      <c r="C383" s="33" t="s">
        <v>581</v>
      </c>
      <c r="D383" s="33" t="s">
        <v>1344</v>
      </c>
      <c r="E383" s="33" t="s">
        <v>1345</v>
      </c>
      <c r="F383" s="33" t="s">
        <v>1346</v>
      </c>
      <c r="G383" s="34">
        <v>3305</v>
      </c>
    </row>
    <row r="384" spans="1:7" ht="30" hidden="1" x14ac:dyDescent="0.2">
      <c r="A384" s="31">
        <v>383</v>
      </c>
      <c r="B384" s="32" t="s">
        <v>244</v>
      </c>
      <c r="C384" s="33" t="s">
        <v>244</v>
      </c>
      <c r="D384" s="33" t="s">
        <v>1347</v>
      </c>
      <c r="E384" s="33" t="s">
        <v>1348</v>
      </c>
      <c r="F384" s="33" t="s">
        <v>1349</v>
      </c>
      <c r="G384" s="34">
        <v>3305</v>
      </c>
    </row>
    <row r="385" spans="1:7" ht="30" hidden="1" x14ac:dyDescent="0.2">
      <c r="A385" s="31">
        <v>384</v>
      </c>
      <c r="B385" s="32" t="s">
        <v>582</v>
      </c>
      <c r="C385" s="33" t="s">
        <v>582</v>
      </c>
      <c r="D385" s="33" t="s">
        <v>1350</v>
      </c>
      <c r="E385" s="33" t="s">
        <v>1351</v>
      </c>
      <c r="F385" s="33" t="s">
        <v>1352</v>
      </c>
      <c r="G385" s="34">
        <v>6127</v>
      </c>
    </row>
    <row r="386" spans="1:7" ht="30" hidden="1" x14ac:dyDescent="0.2">
      <c r="A386" s="31">
        <v>385</v>
      </c>
      <c r="B386" s="32" t="s">
        <v>582</v>
      </c>
      <c r="C386" s="33" t="s">
        <v>584</v>
      </c>
      <c r="D386" s="33" t="s">
        <v>1350</v>
      </c>
      <c r="E386" s="33" t="s">
        <v>1351</v>
      </c>
      <c r="F386" s="33" t="s">
        <v>1352</v>
      </c>
      <c r="G386" s="34">
        <v>6127</v>
      </c>
    </row>
    <row r="387" spans="1:7" ht="30" hidden="1" x14ac:dyDescent="0.2">
      <c r="A387" s="31">
        <v>386</v>
      </c>
      <c r="B387" s="32" t="s">
        <v>583</v>
      </c>
      <c r="C387" s="33" t="s">
        <v>247</v>
      </c>
      <c r="D387" s="33" t="s">
        <v>1353</v>
      </c>
      <c r="E387" s="33" t="s">
        <v>1351</v>
      </c>
      <c r="F387" s="33" t="s">
        <v>1352</v>
      </c>
      <c r="G387" s="34">
        <v>6127</v>
      </c>
    </row>
    <row r="388" spans="1:7" ht="30" hidden="1" x14ac:dyDescent="0.2">
      <c r="A388" s="31">
        <v>387</v>
      </c>
      <c r="B388" s="32" t="s">
        <v>583</v>
      </c>
      <c r="C388" s="33" t="s">
        <v>583</v>
      </c>
      <c r="D388" s="33" t="s">
        <v>1353</v>
      </c>
      <c r="E388" s="33" t="s">
        <v>1351</v>
      </c>
      <c r="F388" s="33" t="s">
        <v>1352</v>
      </c>
      <c r="G388" s="34">
        <v>6127</v>
      </c>
    </row>
    <row r="389" spans="1:7" ht="30" hidden="1" x14ac:dyDescent="0.2">
      <c r="A389" s="31">
        <v>388</v>
      </c>
      <c r="B389" s="32" t="s">
        <v>585</v>
      </c>
      <c r="C389" s="33" t="s">
        <v>585</v>
      </c>
      <c r="D389" s="33" t="s">
        <v>1354</v>
      </c>
      <c r="E389" s="33" t="s">
        <v>1355</v>
      </c>
      <c r="F389" s="33" t="s">
        <v>1356</v>
      </c>
      <c r="G389" s="34">
        <v>2919</v>
      </c>
    </row>
    <row r="390" spans="1:7" ht="30" hidden="1" x14ac:dyDescent="0.2">
      <c r="A390" s="31">
        <v>389</v>
      </c>
      <c r="B390" s="32" t="s">
        <v>585</v>
      </c>
      <c r="C390" s="33" t="s">
        <v>252</v>
      </c>
      <c r="D390" s="33" t="s">
        <v>1354</v>
      </c>
      <c r="E390" s="33" t="s">
        <v>1355</v>
      </c>
      <c r="F390" s="33" t="s">
        <v>1356</v>
      </c>
      <c r="G390" s="34">
        <v>2919</v>
      </c>
    </row>
    <row r="391" spans="1:7" ht="15" hidden="1" x14ac:dyDescent="0.2">
      <c r="A391" s="31">
        <v>390</v>
      </c>
      <c r="B391" s="32" t="s">
        <v>586</v>
      </c>
      <c r="C391" s="33" t="s">
        <v>586</v>
      </c>
      <c r="D391" s="33" t="s">
        <v>1357</v>
      </c>
      <c r="E391" s="33" t="s">
        <v>1358</v>
      </c>
      <c r="F391" s="33" t="s">
        <v>1359</v>
      </c>
      <c r="G391" s="34">
        <v>6127</v>
      </c>
    </row>
    <row r="392" spans="1:7" ht="15" hidden="1" x14ac:dyDescent="0.2">
      <c r="A392" s="31">
        <v>391</v>
      </c>
      <c r="B392" s="32" t="s">
        <v>586</v>
      </c>
      <c r="C392" s="33" t="s">
        <v>1360</v>
      </c>
      <c r="D392" s="33" t="s">
        <v>1357</v>
      </c>
      <c r="E392" s="33" t="s">
        <v>1358</v>
      </c>
      <c r="F392" s="33" t="s">
        <v>1359</v>
      </c>
      <c r="G392" s="34">
        <v>6127</v>
      </c>
    </row>
    <row r="393" spans="1:7" ht="15" hidden="1" x14ac:dyDescent="0.2">
      <c r="A393" s="31">
        <v>392</v>
      </c>
      <c r="B393" s="32" t="s">
        <v>586</v>
      </c>
      <c r="C393" s="33" t="s">
        <v>253</v>
      </c>
      <c r="D393" s="33" t="s">
        <v>1357</v>
      </c>
      <c r="E393" s="33" t="s">
        <v>1358</v>
      </c>
      <c r="F393" s="33" t="s">
        <v>1359</v>
      </c>
      <c r="G393" s="34">
        <v>6127</v>
      </c>
    </row>
    <row r="394" spans="1:7" ht="30" hidden="1" x14ac:dyDescent="0.2">
      <c r="A394" s="31">
        <v>393</v>
      </c>
      <c r="B394" s="32" t="s">
        <v>248</v>
      </c>
      <c r="C394" s="33" t="s">
        <v>248</v>
      </c>
      <c r="D394" s="33" t="s">
        <v>1361</v>
      </c>
      <c r="E394" s="33" t="s">
        <v>1362</v>
      </c>
      <c r="F394" s="33" t="s">
        <v>1363</v>
      </c>
      <c r="G394" s="34">
        <v>6111</v>
      </c>
    </row>
    <row r="395" spans="1:7" ht="30" hidden="1" x14ac:dyDescent="0.2">
      <c r="A395" s="31">
        <v>394</v>
      </c>
      <c r="B395" s="32" t="s">
        <v>254</v>
      </c>
      <c r="C395" s="33" t="s">
        <v>254</v>
      </c>
      <c r="D395" s="33" t="s">
        <v>1364</v>
      </c>
      <c r="E395" s="33" t="s">
        <v>1365</v>
      </c>
      <c r="F395" s="33" t="s">
        <v>1366</v>
      </c>
      <c r="G395" s="34">
        <v>6120</v>
      </c>
    </row>
    <row r="396" spans="1:7" ht="30" hidden="1" x14ac:dyDescent="0.2">
      <c r="A396" s="31">
        <v>395</v>
      </c>
      <c r="B396" s="32" t="s">
        <v>249</v>
      </c>
      <c r="C396" s="33" t="s">
        <v>249</v>
      </c>
      <c r="D396" s="33" t="s">
        <v>1367</v>
      </c>
      <c r="E396" s="33" t="s">
        <v>1368</v>
      </c>
      <c r="F396" s="33" t="s">
        <v>1369</v>
      </c>
      <c r="G396" s="34">
        <v>6209</v>
      </c>
    </row>
    <row r="397" spans="1:7" ht="30" hidden="1" x14ac:dyDescent="0.2">
      <c r="A397" s="31">
        <v>396</v>
      </c>
      <c r="B397" s="32" t="s">
        <v>250</v>
      </c>
      <c r="C397" s="33" t="s">
        <v>250</v>
      </c>
      <c r="D397" s="33" t="s">
        <v>1370</v>
      </c>
      <c r="E397" s="33" t="s">
        <v>1371</v>
      </c>
      <c r="F397" s="33" t="s">
        <v>1372</v>
      </c>
      <c r="G397" s="34">
        <v>6200</v>
      </c>
    </row>
    <row r="398" spans="1:7" ht="30" hidden="1" x14ac:dyDescent="0.2">
      <c r="A398" s="31">
        <v>397</v>
      </c>
      <c r="B398" s="32" t="s">
        <v>255</v>
      </c>
      <c r="C398" s="33" t="s">
        <v>255</v>
      </c>
      <c r="D398" s="33" t="s">
        <v>1373</v>
      </c>
      <c r="E398" s="33" t="s">
        <v>1374</v>
      </c>
      <c r="F398" s="33" t="s">
        <v>1375</v>
      </c>
      <c r="G398" s="34">
        <v>6401</v>
      </c>
    </row>
    <row r="399" spans="1:7" ht="30" hidden="1" x14ac:dyDescent="0.2">
      <c r="A399" s="31">
        <v>398</v>
      </c>
      <c r="B399" s="32" t="s">
        <v>256</v>
      </c>
      <c r="C399" s="33" t="s">
        <v>256</v>
      </c>
      <c r="D399" s="33" t="s">
        <v>1376</v>
      </c>
      <c r="E399" s="33" t="s">
        <v>1377</v>
      </c>
      <c r="F399" s="33" t="s">
        <v>1378</v>
      </c>
      <c r="G399" s="34">
        <v>2920</v>
      </c>
    </row>
    <row r="400" spans="1:7" ht="30" hidden="1" x14ac:dyDescent="0.2">
      <c r="A400" s="31">
        <v>399</v>
      </c>
      <c r="B400" s="32" t="s">
        <v>256</v>
      </c>
      <c r="C400" s="33" t="s">
        <v>591</v>
      </c>
      <c r="D400" s="33" t="s">
        <v>1376</v>
      </c>
      <c r="E400" s="33" t="s">
        <v>1377</v>
      </c>
      <c r="F400" s="33" t="s">
        <v>1378</v>
      </c>
      <c r="G400" s="34">
        <v>2920</v>
      </c>
    </row>
    <row r="401" spans="1:7" ht="30" hidden="1" x14ac:dyDescent="0.2">
      <c r="A401" s="31">
        <v>400</v>
      </c>
      <c r="B401" s="32" t="s">
        <v>256</v>
      </c>
      <c r="C401" s="33" t="s">
        <v>257</v>
      </c>
      <c r="D401" s="33" t="s">
        <v>1376</v>
      </c>
      <c r="E401" s="33" t="s">
        <v>1377</v>
      </c>
      <c r="F401" s="33" t="s">
        <v>1378</v>
      </c>
      <c r="G401" s="34">
        <v>2920</v>
      </c>
    </row>
    <row r="402" spans="1:7" ht="30" hidden="1" x14ac:dyDescent="0.2">
      <c r="A402" s="31">
        <v>401</v>
      </c>
      <c r="B402" s="32" t="s">
        <v>256</v>
      </c>
      <c r="C402" s="33" t="s">
        <v>258</v>
      </c>
      <c r="D402" s="33" t="s">
        <v>1376</v>
      </c>
      <c r="E402" s="33" t="s">
        <v>1377</v>
      </c>
      <c r="F402" s="33" t="s">
        <v>1378</v>
      </c>
      <c r="G402" s="34">
        <v>2920</v>
      </c>
    </row>
    <row r="403" spans="1:7" ht="30" hidden="1" x14ac:dyDescent="0.2">
      <c r="A403" s="31">
        <v>402</v>
      </c>
      <c r="B403" s="32" t="s">
        <v>587</v>
      </c>
      <c r="C403" s="33" t="s">
        <v>588</v>
      </c>
      <c r="D403" s="33" t="s">
        <v>1379</v>
      </c>
      <c r="E403" s="33" t="s">
        <v>1380</v>
      </c>
      <c r="F403" s="33" t="s">
        <v>1381</v>
      </c>
      <c r="G403" s="34">
        <v>6000</v>
      </c>
    </row>
    <row r="404" spans="1:7" ht="30" hidden="1" x14ac:dyDescent="0.2">
      <c r="A404" s="31">
        <v>403</v>
      </c>
      <c r="B404" s="32" t="s">
        <v>587</v>
      </c>
      <c r="C404" s="33" t="s">
        <v>587</v>
      </c>
      <c r="D404" s="33" t="s">
        <v>1379</v>
      </c>
      <c r="E404" s="33" t="s">
        <v>1380</v>
      </c>
      <c r="F404" s="33" t="s">
        <v>1381</v>
      </c>
      <c r="G404" s="34">
        <v>6000</v>
      </c>
    </row>
    <row r="405" spans="1:7" ht="30" hidden="1" x14ac:dyDescent="0.2">
      <c r="A405" s="31">
        <v>404</v>
      </c>
      <c r="B405" s="32" t="s">
        <v>1382</v>
      </c>
      <c r="C405" s="33" t="s">
        <v>1382</v>
      </c>
      <c r="D405" s="33" t="s">
        <v>1383</v>
      </c>
      <c r="E405" s="33" t="s">
        <v>1384</v>
      </c>
      <c r="F405" s="33" t="s">
        <v>1372</v>
      </c>
      <c r="G405" s="34">
        <v>6200</v>
      </c>
    </row>
    <row r="406" spans="1:7" ht="30" hidden="1" x14ac:dyDescent="0.2">
      <c r="A406" s="31">
        <v>405</v>
      </c>
      <c r="B406" s="32" t="s">
        <v>589</v>
      </c>
      <c r="C406" s="33" t="s">
        <v>589</v>
      </c>
      <c r="D406" s="33" t="s">
        <v>1385</v>
      </c>
      <c r="E406" s="33" t="s">
        <v>1386</v>
      </c>
      <c r="F406" s="33" t="s">
        <v>1387</v>
      </c>
      <c r="G406" s="34">
        <v>1209</v>
      </c>
    </row>
    <row r="407" spans="1:7" ht="30" hidden="1" x14ac:dyDescent="0.2">
      <c r="A407" s="31">
        <v>406</v>
      </c>
      <c r="B407" s="32" t="s">
        <v>589</v>
      </c>
      <c r="C407" s="33" t="s">
        <v>590</v>
      </c>
      <c r="D407" s="33" t="s">
        <v>1385</v>
      </c>
      <c r="E407" s="33" t="s">
        <v>1386</v>
      </c>
      <c r="F407" s="33" t="s">
        <v>1387</v>
      </c>
      <c r="G407" s="34">
        <v>1209</v>
      </c>
    </row>
    <row r="408" spans="1:7" ht="30" hidden="1" x14ac:dyDescent="0.2">
      <c r="A408" s="31">
        <v>407</v>
      </c>
      <c r="B408" s="32" t="s">
        <v>126</v>
      </c>
      <c r="C408" s="33" t="s">
        <v>1388</v>
      </c>
      <c r="D408" s="33" t="s">
        <v>1389</v>
      </c>
      <c r="E408" s="33" t="s">
        <v>1390</v>
      </c>
      <c r="F408" s="33" t="s">
        <v>1391</v>
      </c>
      <c r="G408" s="34">
        <v>2300</v>
      </c>
    </row>
    <row r="409" spans="1:7" ht="30" hidden="1" x14ac:dyDescent="0.2">
      <c r="A409" s="31">
        <v>408</v>
      </c>
      <c r="B409" s="32" t="s">
        <v>126</v>
      </c>
      <c r="C409" s="33" t="s">
        <v>126</v>
      </c>
      <c r="D409" s="33" t="s">
        <v>1389</v>
      </c>
      <c r="E409" s="33" t="s">
        <v>1390</v>
      </c>
      <c r="F409" s="33" t="s">
        <v>1391</v>
      </c>
      <c r="G409" s="34">
        <v>2300</v>
      </c>
    </row>
    <row r="410" spans="1:7" ht="15" hidden="1" x14ac:dyDescent="0.2">
      <c r="A410" s="31">
        <v>409</v>
      </c>
      <c r="B410" s="32" t="s">
        <v>127</v>
      </c>
      <c r="C410" s="33" t="s">
        <v>127</v>
      </c>
      <c r="D410" s="33" t="s">
        <v>1392</v>
      </c>
      <c r="E410" s="33" t="s">
        <v>1393</v>
      </c>
      <c r="F410" s="33" t="s">
        <v>1394</v>
      </c>
      <c r="G410" s="34">
        <v>2300</v>
      </c>
    </row>
    <row r="411" spans="1:7" ht="15" hidden="1" x14ac:dyDescent="0.2">
      <c r="A411" s="31">
        <v>410</v>
      </c>
      <c r="B411" s="32" t="s">
        <v>127</v>
      </c>
      <c r="C411" s="33" t="s">
        <v>1395</v>
      </c>
      <c r="D411" s="33" t="s">
        <v>1392</v>
      </c>
      <c r="E411" s="33" t="s">
        <v>1393</v>
      </c>
      <c r="F411" s="33" t="s">
        <v>1394</v>
      </c>
      <c r="G411" s="34">
        <v>2300</v>
      </c>
    </row>
    <row r="412" spans="1:7" ht="30" hidden="1" x14ac:dyDescent="0.2">
      <c r="A412" s="31">
        <v>411</v>
      </c>
      <c r="B412" s="32" t="s">
        <v>592</v>
      </c>
      <c r="C412" s="33" t="s">
        <v>592</v>
      </c>
      <c r="D412" s="33" t="s">
        <v>1396</v>
      </c>
      <c r="E412" s="33" t="s">
        <v>1397</v>
      </c>
      <c r="F412" s="33" t="s">
        <v>1398</v>
      </c>
      <c r="G412" s="34">
        <v>2200</v>
      </c>
    </row>
    <row r="413" spans="1:7" ht="30" hidden="1" x14ac:dyDescent="0.2">
      <c r="A413" s="31">
        <v>412</v>
      </c>
      <c r="B413" s="32" t="s">
        <v>593</v>
      </c>
      <c r="C413" s="33" t="s">
        <v>593</v>
      </c>
      <c r="D413" s="33" t="s">
        <v>1399</v>
      </c>
      <c r="E413" s="33" t="s">
        <v>1400</v>
      </c>
      <c r="F413" s="33" t="s">
        <v>1401</v>
      </c>
      <c r="G413" s="34">
        <v>1223</v>
      </c>
    </row>
    <row r="414" spans="1:7" ht="30" hidden="1" x14ac:dyDescent="0.2">
      <c r="A414" s="31">
        <v>413</v>
      </c>
      <c r="B414" s="32" t="s">
        <v>593</v>
      </c>
      <c r="C414" s="33" t="s">
        <v>261</v>
      </c>
      <c r="D414" s="33" t="s">
        <v>1399</v>
      </c>
      <c r="E414" s="33" t="s">
        <v>1400</v>
      </c>
      <c r="F414" s="33" t="s">
        <v>1401</v>
      </c>
      <c r="G414" s="34">
        <v>1223</v>
      </c>
    </row>
    <row r="415" spans="1:7" ht="30" hidden="1" x14ac:dyDescent="0.2">
      <c r="A415" s="31">
        <v>414</v>
      </c>
      <c r="B415" s="32" t="s">
        <v>594</v>
      </c>
      <c r="C415" s="33" t="s">
        <v>594</v>
      </c>
      <c r="D415" s="33" t="s">
        <v>1402</v>
      </c>
      <c r="E415" s="33" t="s">
        <v>1403</v>
      </c>
      <c r="F415" s="33" t="s">
        <v>1404</v>
      </c>
      <c r="G415" s="34">
        <v>2200</v>
      </c>
    </row>
    <row r="416" spans="1:7" ht="30" hidden="1" x14ac:dyDescent="0.2">
      <c r="A416" s="31">
        <v>415</v>
      </c>
      <c r="B416" s="32" t="s">
        <v>594</v>
      </c>
      <c r="C416" s="33" t="s">
        <v>260</v>
      </c>
      <c r="D416" s="33" t="s">
        <v>1402</v>
      </c>
      <c r="E416" s="33" t="s">
        <v>1403</v>
      </c>
      <c r="F416" s="33" t="s">
        <v>1404</v>
      </c>
      <c r="G416" s="34">
        <v>2200</v>
      </c>
    </row>
    <row r="417" spans="1:7" ht="30" hidden="1" x14ac:dyDescent="0.2">
      <c r="A417" s="31">
        <v>416</v>
      </c>
      <c r="B417" s="32" t="s">
        <v>267</v>
      </c>
      <c r="C417" s="33" t="s">
        <v>268</v>
      </c>
      <c r="D417" s="33" t="s">
        <v>1405</v>
      </c>
      <c r="E417" s="33" t="s">
        <v>1406</v>
      </c>
      <c r="F417" s="33" t="s">
        <v>1407</v>
      </c>
      <c r="G417" s="34">
        <v>1605</v>
      </c>
    </row>
    <row r="418" spans="1:7" ht="30" hidden="1" x14ac:dyDescent="0.2">
      <c r="A418" s="31">
        <v>417</v>
      </c>
      <c r="B418" s="32" t="s">
        <v>267</v>
      </c>
      <c r="C418" s="33" t="s">
        <v>267</v>
      </c>
      <c r="D418" s="33" t="s">
        <v>1405</v>
      </c>
      <c r="E418" s="33" t="s">
        <v>1406</v>
      </c>
      <c r="F418" s="33" t="s">
        <v>1407</v>
      </c>
      <c r="G418" s="34">
        <v>1605</v>
      </c>
    </row>
    <row r="419" spans="1:7" ht="30" hidden="1" x14ac:dyDescent="0.2">
      <c r="A419" s="31">
        <v>418</v>
      </c>
      <c r="B419" s="32" t="s">
        <v>269</v>
      </c>
      <c r="C419" s="33" t="s">
        <v>269</v>
      </c>
      <c r="D419" s="33" t="s">
        <v>1408</v>
      </c>
      <c r="E419" s="33" t="s">
        <v>1409</v>
      </c>
      <c r="F419" s="33" t="s">
        <v>1410</v>
      </c>
      <c r="G419" s="34">
        <v>2407</v>
      </c>
    </row>
    <row r="420" spans="1:7" ht="15" hidden="1" x14ac:dyDescent="0.2">
      <c r="A420" s="31">
        <v>419</v>
      </c>
      <c r="B420" s="32" t="s">
        <v>270</v>
      </c>
      <c r="C420" s="33" t="s">
        <v>270</v>
      </c>
      <c r="D420" s="33" t="s">
        <v>1411</v>
      </c>
      <c r="E420" s="33" t="s">
        <v>1412</v>
      </c>
      <c r="F420" s="33" t="s">
        <v>1413</v>
      </c>
      <c r="G420" s="34">
        <v>2428</v>
      </c>
    </row>
    <row r="421" spans="1:7" ht="30" hidden="1" x14ac:dyDescent="0.2">
      <c r="A421" s="31">
        <v>420</v>
      </c>
      <c r="B421" s="32" t="s">
        <v>595</v>
      </c>
      <c r="C421" s="33" t="s">
        <v>595</v>
      </c>
      <c r="D421" s="33" t="s">
        <v>1414</v>
      </c>
      <c r="E421" s="33" t="s">
        <v>2158</v>
      </c>
      <c r="F421" s="33" t="s">
        <v>1415</v>
      </c>
      <c r="G421" s="34">
        <v>6539</v>
      </c>
    </row>
    <row r="422" spans="1:7" ht="15" hidden="1" x14ac:dyDescent="0.2">
      <c r="A422" s="31">
        <v>421</v>
      </c>
      <c r="B422" s="32" t="s">
        <v>596</v>
      </c>
      <c r="C422" s="33" t="s">
        <v>596</v>
      </c>
      <c r="D422" s="33" t="s">
        <v>1416</v>
      </c>
      <c r="E422" s="33" t="s">
        <v>1417</v>
      </c>
      <c r="F422" s="33" t="s">
        <v>1418</v>
      </c>
      <c r="G422" s="34">
        <v>5013</v>
      </c>
    </row>
    <row r="423" spans="1:7" ht="15" hidden="1" x14ac:dyDescent="0.2">
      <c r="A423" s="31">
        <v>422</v>
      </c>
      <c r="B423" s="32" t="s">
        <v>596</v>
      </c>
      <c r="C423" s="33" t="s">
        <v>597</v>
      </c>
      <c r="D423" s="33" t="s">
        <v>1416</v>
      </c>
      <c r="E423" s="33" t="s">
        <v>1417</v>
      </c>
      <c r="F423" s="33" t="s">
        <v>1418</v>
      </c>
      <c r="G423" s="34">
        <v>5013</v>
      </c>
    </row>
    <row r="424" spans="1:7" ht="30" hidden="1" x14ac:dyDescent="0.2">
      <c r="A424" s="31">
        <v>423</v>
      </c>
      <c r="B424" s="32" t="s">
        <v>598</v>
      </c>
      <c r="C424" s="33" t="s">
        <v>599</v>
      </c>
      <c r="D424" s="33" t="s">
        <v>1419</v>
      </c>
      <c r="E424" s="33" t="s">
        <v>1420</v>
      </c>
      <c r="F424" s="33" t="s">
        <v>1421</v>
      </c>
      <c r="G424" s="34">
        <v>1630</v>
      </c>
    </row>
    <row r="425" spans="1:7" ht="30" hidden="1" x14ac:dyDescent="0.2">
      <c r="A425" s="31">
        <v>424</v>
      </c>
      <c r="B425" s="32" t="s">
        <v>598</v>
      </c>
      <c r="C425" s="33" t="s">
        <v>598</v>
      </c>
      <c r="D425" s="33" t="s">
        <v>1419</v>
      </c>
      <c r="E425" s="33" t="s">
        <v>1420</v>
      </c>
      <c r="F425" s="33" t="s">
        <v>1421</v>
      </c>
      <c r="G425" s="34">
        <v>1630</v>
      </c>
    </row>
    <row r="426" spans="1:7" ht="15" hidden="1" x14ac:dyDescent="0.2">
      <c r="A426" s="31">
        <v>425</v>
      </c>
      <c r="B426" s="32" t="s">
        <v>1422</v>
      </c>
      <c r="C426" s="33" t="s">
        <v>1422</v>
      </c>
      <c r="D426" s="33" t="s">
        <v>1423</v>
      </c>
      <c r="E426" s="33" t="s">
        <v>1424</v>
      </c>
      <c r="F426" s="33" t="s">
        <v>1425</v>
      </c>
      <c r="G426" s="34">
        <v>5000</v>
      </c>
    </row>
    <row r="427" spans="1:7" ht="15" hidden="1" x14ac:dyDescent="0.2">
      <c r="A427" s="31">
        <v>426</v>
      </c>
      <c r="B427" s="32" t="s">
        <v>600</v>
      </c>
      <c r="C427" s="33" t="s">
        <v>600</v>
      </c>
      <c r="D427" s="33" t="s">
        <v>1426</v>
      </c>
      <c r="E427" s="33" t="s">
        <v>1427</v>
      </c>
      <c r="F427" s="33" t="s">
        <v>1428</v>
      </c>
      <c r="G427" s="34">
        <v>5000</v>
      </c>
    </row>
    <row r="428" spans="1:7" ht="15" hidden="1" x14ac:dyDescent="0.2">
      <c r="A428" s="31">
        <v>427</v>
      </c>
      <c r="B428" s="32" t="s">
        <v>600</v>
      </c>
      <c r="C428" s="33" t="s">
        <v>601</v>
      </c>
      <c r="D428" s="33" t="s">
        <v>1426</v>
      </c>
      <c r="E428" s="33" t="s">
        <v>1427</v>
      </c>
      <c r="F428" s="33" t="s">
        <v>1428</v>
      </c>
      <c r="G428" s="34">
        <v>5000</v>
      </c>
    </row>
    <row r="429" spans="1:7" ht="30" hidden="1" x14ac:dyDescent="0.2">
      <c r="A429" s="31">
        <v>428</v>
      </c>
      <c r="B429" s="32" t="s">
        <v>602</v>
      </c>
      <c r="C429" s="33" t="s">
        <v>602</v>
      </c>
      <c r="D429" s="33" t="s">
        <v>1429</v>
      </c>
      <c r="E429" s="33" t="s">
        <v>1430</v>
      </c>
      <c r="F429" s="33" t="s">
        <v>1431</v>
      </c>
      <c r="G429" s="34">
        <v>2021</v>
      </c>
    </row>
    <row r="430" spans="1:7" ht="15" hidden="1" x14ac:dyDescent="0.2">
      <c r="A430" s="31">
        <v>429</v>
      </c>
      <c r="B430" s="32" t="s">
        <v>603</v>
      </c>
      <c r="C430" s="33" t="s">
        <v>603</v>
      </c>
      <c r="D430" s="33" t="s">
        <v>1432</v>
      </c>
      <c r="E430" s="33" t="s">
        <v>1433</v>
      </c>
      <c r="F430" s="33" t="s">
        <v>1434</v>
      </c>
      <c r="G430" s="34">
        <v>2003</v>
      </c>
    </row>
    <row r="431" spans="1:7" ht="15" hidden="1" x14ac:dyDescent="0.2">
      <c r="A431" s="31">
        <v>430</v>
      </c>
      <c r="B431" s="32" t="s">
        <v>271</v>
      </c>
      <c r="C431" s="33" t="s">
        <v>271</v>
      </c>
      <c r="D431" s="33" t="s">
        <v>1435</v>
      </c>
      <c r="E431" s="33" t="s">
        <v>1436</v>
      </c>
      <c r="F431" s="33" t="s">
        <v>1437</v>
      </c>
      <c r="G431" s="34">
        <v>2100</v>
      </c>
    </row>
    <row r="432" spans="1:7" ht="15" hidden="1" x14ac:dyDescent="0.2">
      <c r="A432" s="31">
        <v>431</v>
      </c>
      <c r="B432" s="32" t="s">
        <v>1438</v>
      </c>
      <c r="C432" s="33" t="s">
        <v>1438</v>
      </c>
      <c r="D432" s="33" t="s">
        <v>1439</v>
      </c>
      <c r="E432" s="33" t="s">
        <v>1440</v>
      </c>
      <c r="F432" s="33" t="s">
        <v>1441</v>
      </c>
      <c r="G432" s="34">
        <v>1226</v>
      </c>
    </row>
    <row r="433" spans="1:7" ht="15" hidden="1" x14ac:dyDescent="0.2">
      <c r="A433" s="31">
        <v>432</v>
      </c>
      <c r="B433" s="32" t="s">
        <v>604</v>
      </c>
      <c r="C433" s="33" t="s">
        <v>604</v>
      </c>
      <c r="D433" s="33" t="s">
        <v>1442</v>
      </c>
      <c r="E433" s="33" t="s">
        <v>1443</v>
      </c>
      <c r="F433" s="33" t="s">
        <v>1444</v>
      </c>
      <c r="G433" s="34">
        <v>4433</v>
      </c>
    </row>
    <row r="434" spans="1:7" ht="15" hidden="1" x14ac:dyDescent="0.2">
      <c r="A434" s="31">
        <v>433</v>
      </c>
      <c r="B434" s="32" t="s">
        <v>604</v>
      </c>
      <c r="C434" s="33" t="s">
        <v>605</v>
      </c>
      <c r="D434" s="33" t="s">
        <v>1442</v>
      </c>
      <c r="E434" s="33" t="s">
        <v>1443</v>
      </c>
      <c r="F434" s="33" t="s">
        <v>1444</v>
      </c>
      <c r="G434" s="34">
        <v>4433</v>
      </c>
    </row>
    <row r="435" spans="1:7" ht="15" hidden="1" x14ac:dyDescent="0.2">
      <c r="A435" s="31">
        <v>434</v>
      </c>
      <c r="B435" s="32" t="s">
        <v>604</v>
      </c>
      <c r="C435" s="33" t="s">
        <v>1445</v>
      </c>
      <c r="D435" s="33" t="s">
        <v>1442</v>
      </c>
      <c r="E435" s="33" t="s">
        <v>1443</v>
      </c>
      <c r="F435" s="33" t="s">
        <v>1444</v>
      </c>
      <c r="G435" s="34">
        <v>4433</v>
      </c>
    </row>
    <row r="436" spans="1:7" ht="30" hidden="1" x14ac:dyDescent="0.2">
      <c r="A436" s="31">
        <v>435</v>
      </c>
      <c r="B436" s="32" t="s">
        <v>274</v>
      </c>
      <c r="C436" s="33" t="s">
        <v>274</v>
      </c>
      <c r="D436" s="33" t="s">
        <v>1446</v>
      </c>
      <c r="E436" s="33" t="s">
        <v>1447</v>
      </c>
      <c r="F436" s="33" t="s">
        <v>1448</v>
      </c>
      <c r="G436" s="34">
        <v>1554</v>
      </c>
    </row>
    <row r="437" spans="1:7" ht="30" hidden="1" x14ac:dyDescent="0.2">
      <c r="A437" s="31">
        <v>436</v>
      </c>
      <c r="B437" s="32" t="s">
        <v>274</v>
      </c>
      <c r="C437" s="33" t="s">
        <v>275</v>
      </c>
      <c r="D437" s="33" t="s">
        <v>1446</v>
      </c>
      <c r="E437" s="33" t="s">
        <v>1447</v>
      </c>
      <c r="F437" s="33" t="s">
        <v>1448</v>
      </c>
      <c r="G437" s="34">
        <v>1554</v>
      </c>
    </row>
    <row r="438" spans="1:7" ht="30" hidden="1" x14ac:dyDescent="0.2">
      <c r="A438" s="31">
        <v>437</v>
      </c>
      <c r="B438" s="32" t="s">
        <v>272</v>
      </c>
      <c r="C438" s="33" t="s">
        <v>606</v>
      </c>
      <c r="D438" s="33" t="s">
        <v>1449</v>
      </c>
      <c r="E438" s="33" t="s">
        <v>1450</v>
      </c>
      <c r="F438" s="33" t="s">
        <v>1451</v>
      </c>
      <c r="G438" s="34">
        <v>1600</v>
      </c>
    </row>
    <row r="439" spans="1:7" ht="30" hidden="1" x14ac:dyDescent="0.2">
      <c r="A439" s="31">
        <v>438</v>
      </c>
      <c r="B439" s="32" t="s">
        <v>272</v>
      </c>
      <c r="C439" s="33" t="s">
        <v>1452</v>
      </c>
      <c r="D439" s="33" t="s">
        <v>1449</v>
      </c>
      <c r="E439" s="33" t="s">
        <v>1450</v>
      </c>
      <c r="F439" s="33" t="s">
        <v>1451</v>
      </c>
      <c r="G439" s="34">
        <v>1600</v>
      </c>
    </row>
    <row r="440" spans="1:7" ht="30" hidden="1" x14ac:dyDescent="0.2">
      <c r="A440" s="31">
        <v>439</v>
      </c>
      <c r="B440" s="32" t="s">
        <v>272</v>
      </c>
      <c r="C440" s="33" t="s">
        <v>272</v>
      </c>
      <c r="D440" s="33" t="s">
        <v>1449</v>
      </c>
      <c r="E440" s="33" t="s">
        <v>1450</v>
      </c>
      <c r="F440" s="33" t="s">
        <v>1451</v>
      </c>
      <c r="G440" s="34">
        <v>1600</v>
      </c>
    </row>
    <row r="441" spans="1:7" ht="30" hidden="1" x14ac:dyDescent="0.2">
      <c r="A441" s="31">
        <v>440</v>
      </c>
      <c r="B441" s="32" t="s">
        <v>272</v>
      </c>
      <c r="C441" s="33" t="s">
        <v>1453</v>
      </c>
      <c r="D441" s="33" t="s">
        <v>1449</v>
      </c>
      <c r="E441" s="33" t="s">
        <v>1450</v>
      </c>
      <c r="F441" s="33" t="s">
        <v>1451</v>
      </c>
      <c r="G441" s="34">
        <v>1600</v>
      </c>
    </row>
    <row r="442" spans="1:7" ht="30" hidden="1" x14ac:dyDescent="0.2">
      <c r="A442" s="31">
        <v>441</v>
      </c>
      <c r="B442" s="32" t="s">
        <v>272</v>
      </c>
      <c r="C442" s="33" t="s">
        <v>273</v>
      </c>
      <c r="D442" s="33" t="s">
        <v>1449</v>
      </c>
      <c r="E442" s="33" t="s">
        <v>1450</v>
      </c>
      <c r="F442" s="33" t="s">
        <v>1451</v>
      </c>
      <c r="G442" s="34">
        <v>1600</v>
      </c>
    </row>
    <row r="443" spans="1:7" ht="30" hidden="1" x14ac:dyDescent="0.2">
      <c r="A443" s="31">
        <v>442</v>
      </c>
      <c r="B443" s="32" t="s">
        <v>272</v>
      </c>
      <c r="C443" s="33" t="s">
        <v>1454</v>
      </c>
      <c r="D443" s="33" t="s">
        <v>1449</v>
      </c>
      <c r="E443" s="33" t="s">
        <v>1450</v>
      </c>
      <c r="F443" s="33" t="s">
        <v>1451</v>
      </c>
      <c r="G443" s="34">
        <v>1600</v>
      </c>
    </row>
    <row r="444" spans="1:7" ht="15" hidden="1" x14ac:dyDescent="0.2">
      <c r="A444" s="31">
        <v>443</v>
      </c>
      <c r="B444" s="32" t="s">
        <v>608</v>
      </c>
      <c r="C444" s="33" t="s">
        <v>608</v>
      </c>
      <c r="D444" s="33" t="s">
        <v>1455</v>
      </c>
      <c r="E444" s="33" t="s">
        <v>1456</v>
      </c>
      <c r="F444" s="33" t="s">
        <v>1457</v>
      </c>
      <c r="G444" s="34">
        <v>1119</v>
      </c>
    </row>
    <row r="445" spans="1:7" ht="15" hidden="1" x14ac:dyDescent="0.2">
      <c r="A445" s="31">
        <v>444</v>
      </c>
      <c r="B445" s="32" t="s">
        <v>608</v>
      </c>
      <c r="C445" s="33" t="s">
        <v>1458</v>
      </c>
      <c r="D445" s="33" t="s">
        <v>1455</v>
      </c>
      <c r="E445" s="33" t="s">
        <v>1456</v>
      </c>
      <c r="F445" s="33" t="s">
        <v>1457</v>
      </c>
      <c r="G445" s="34">
        <v>1119</v>
      </c>
    </row>
    <row r="446" spans="1:7" ht="30" hidden="1" x14ac:dyDescent="0.2">
      <c r="A446" s="31">
        <v>445</v>
      </c>
      <c r="B446" s="32" t="s">
        <v>1459</v>
      </c>
      <c r="C446" s="33" t="s">
        <v>1460</v>
      </c>
      <c r="D446" s="33" t="s">
        <v>1461</v>
      </c>
      <c r="E446" s="33" t="s">
        <v>1462</v>
      </c>
      <c r="F446" s="33" t="s">
        <v>729</v>
      </c>
      <c r="G446" s="34">
        <v>1223</v>
      </c>
    </row>
    <row r="447" spans="1:7" ht="30" hidden="1" x14ac:dyDescent="0.2">
      <c r="A447" s="31">
        <v>446</v>
      </c>
      <c r="B447" s="32" t="s">
        <v>1459</v>
      </c>
      <c r="C447" s="33" t="s">
        <v>1459</v>
      </c>
      <c r="D447" s="33" t="s">
        <v>1461</v>
      </c>
      <c r="E447" s="33" t="s">
        <v>1462</v>
      </c>
      <c r="F447" s="33" t="s">
        <v>729</v>
      </c>
      <c r="G447" s="34">
        <v>1223</v>
      </c>
    </row>
    <row r="448" spans="1:7" ht="30" hidden="1" x14ac:dyDescent="0.2">
      <c r="A448" s="31">
        <v>447</v>
      </c>
      <c r="B448" s="32" t="s">
        <v>1463</v>
      </c>
      <c r="C448" s="33" t="s">
        <v>1463</v>
      </c>
      <c r="D448" s="33" t="s">
        <v>1461</v>
      </c>
      <c r="E448" s="33" t="s">
        <v>1464</v>
      </c>
      <c r="F448" s="33" t="s">
        <v>729</v>
      </c>
      <c r="G448" s="34">
        <v>1223</v>
      </c>
    </row>
    <row r="449" spans="1:7" ht="30" hidden="1" x14ac:dyDescent="0.2">
      <c r="A449" s="31">
        <v>448</v>
      </c>
      <c r="B449" s="32" t="s">
        <v>1463</v>
      </c>
      <c r="C449" s="33" t="s">
        <v>1465</v>
      </c>
      <c r="D449" s="33" t="s">
        <v>1461</v>
      </c>
      <c r="E449" s="33" t="s">
        <v>1464</v>
      </c>
      <c r="F449" s="33" t="s">
        <v>729</v>
      </c>
      <c r="G449" s="34">
        <v>1223</v>
      </c>
    </row>
    <row r="450" spans="1:7" ht="30" hidden="1" x14ac:dyDescent="0.2">
      <c r="A450" s="31">
        <v>449</v>
      </c>
      <c r="B450" s="32" t="s">
        <v>1466</v>
      </c>
      <c r="C450" s="33" t="s">
        <v>1466</v>
      </c>
      <c r="D450" s="33" t="s">
        <v>1467</v>
      </c>
      <c r="E450" s="33" t="s">
        <v>1468</v>
      </c>
      <c r="F450" s="33" t="s">
        <v>1469</v>
      </c>
      <c r="G450" s="34">
        <v>6539</v>
      </c>
    </row>
    <row r="451" spans="1:7" ht="30" hidden="1" x14ac:dyDescent="0.2">
      <c r="A451" s="31">
        <v>450</v>
      </c>
      <c r="B451" s="32" t="s">
        <v>609</v>
      </c>
      <c r="C451" s="33" t="s">
        <v>609</v>
      </c>
      <c r="D451" s="33" t="s">
        <v>1470</v>
      </c>
      <c r="E451" s="33" t="s">
        <v>1471</v>
      </c>
      <c r="F451" s="33" t="s">
        <v>1472</v>
      </c>
      <c r="G451" s="34">
        <v>1604</v>
      </c>
    </row>
    <row r="452" spans="1:7" ht="30" hidden="1" x14ac:dyDescent="0.2">
      <c r="A452" s="31">
        <v>451</v>
      </c>
      <c r="B452" s="32" t="s">
        <v>1473</v>
      </c>
      <c r="C452" s="33" t="s">
        <v>1473</v>
      </c>
      <c r="D452" s="33" t="s">
        <v>1474</v>
      </c>
      <c r="E452" s="33" t="s">
        <v>1475</v>
      </c>
      <c r="F452" s="33" t="s">
        <v>1476</v>
      </c>
      <c r="G452" s="34">
        <v>1635</v>
      </c>
    </row>
    <row r="453" spans="1:7" ht="30" hidden="1" x14ac:dyDescent="0.2">
      <c r="A453" s="31">
        <v>452</v>
      </c>
      <c r="B453" s="32" t="s">
        <v>610</v>
      </c>
      <c r="C453" s="33" t="s">
        <v>610</v>
      </c>
      <c r="D453" s="33" t="s">
        <v>1477</v>
      </c>
      <c r="E453" s="33" t="s">
        <v>1478</v>
      </c>
      <c r="F453" s="33" t="s">
        <v>1479</v>
      </c>
      <c r="G453" s="34">
        <v>1604</v>
      </c>
    </row>
    <row r="454" spans="1:7" ht="30" hidden="1" x14ac:dyDescent="0.2">
      <c r="A454" s="31">
        <v>453</v>
      </c>
      <c r="B454" s="32" t="s">
        <v>610</v>
      </c>
      <c r="C454" s="33" t="s">
        <v>1480</v>
      </c>
      <c r="D454" s="33" t="s">
        <v>1477</v>
      </c>
      <c r="E454" s="33" t="s">
        <v>1478</v>
      </c>
      <c r="F454" s="33" t="s">
        <v>1479</v>
      </c>
      <c r="G454" s="34">
        <v>1604</v>
      </c>
    </row>
    <row r="455" spans="1:7" ht="15" hidden="1" x14ac:dyDescent="0.2">
      <c r="A455" s="31">
        <v>454</v>
      </c>
      <c r="B455" s="32" t="s">
        <v>612</v>
      </c>
      <c r="C455" s="33" t="s">
        <v>612</v>
      </c>
      <c r="D455" s="33" t="s">
        <v>1481</v>
      </c>
      <c r="E455" s="33" t="s">
        <v>1482</v>
      </c>
      <c r="F455" s="33" t="s">
        <v>1483</v>
      </c>
      <c r="G455" s="34">
        <v>5000</v>
      </c>
    </row>
    <row r="456" spans="1:7" ht="15" hidden="1" x14ac:dyDescent="0.2">
      <c r="A456" s="31">
        <v>455</v>
      </c>
      <c r="B456" s="32" t="s">
        <v>612</v>
      </c>
      <c r="C456" s="33" t="s">
        <v>613</v>
      </c>
      <c r="D456" s="33" t="s">
        <v>1481</v>
      </c>
      <c r="E456" s="33" t="s">
        <v>1482</v>
      </c>
      <c r="F456" s="33" t="s">
        <v>1483</v>
      </c>
      <c r="G456" s="34">
        <v>5000</v>
      </c>
    </row>
    <row r="457" spans="1:7" ht="30" hidden="1" x14ac:dyDescent="0.2">
      <c r="A457" s="31">
        <v>456</v>
      </c>
      <c r="B457" s="32" t="s">
        <v>614</v>
      </c>
      <c r="C457" s="33" t="s">
        <v>614</v>
      </c>
      <c r="D457" s="33" t="s">
        <v>1484</v>
      </c>
      <c r="E457" s="33" t="s">
        <v>1485</v>
      </c>
      <c r="F457" s="33" t="s">
        <v>1486</v>
      </c>
      <c r="G457" s="34">
        <v>1231</v>
      </c>
    </row>
    <row r="458" spans="1:7" ht="30" hidden="1" x14ac:dyDescent="0.2">
      <c r="A458" s="31">
        <v>457</v>
      </c>
      <c r="B458" s="32" t="s">
        <v>614</v>
      </c>
      <c r="C458" s="33" t="s">
        <v>615</v>
      </c>
      <c r="D458" s="33" t="s">
        <v>1484</v>
      </c>
      <c r="E458" s="33" t="s">
        <v>1485</v>
      </c>
      <c r="F458" s="33" t="s">
        <v>1486</v>
      </c>
      <c r="G458" s="34">
        <v>1231</v>
      </c>
    </row>
    <row r="459" spans="1:7" ht="30" hidden="1" x14ac:dyDescent="0.2">
      <c r="A459" s="31">
        <v>458</v>
      </c>
      <c r="B459" s="32" t="s">
        <v>614</v>
      </c>
      <c r="C459" s="33" t="s">
        <v>616</v>
      </c>
      <c r="D459" s="33" t="s">
        <v>1484</v>
      </c>
      <c r="E459" s="33" t="s">
        <v>1485</v>
      </c>
      <c r="F459" s="33" t="s">
        <v>1486</v>
      </c>
      <c r="G459" s="34">
        <v>1231</v>
      </c>
    </row>
    <row r="460" spans="1:7" ht="15" hidden="1" x14ac:dyDescent="0.2">
      <c r="A460" s="31">
        <v>459</v>
      </c>
      <c r="B460" s="32" t="s">
        <v>1487</v>
      </c>
      <c r="C460" s="33" t="s">
        <v>1487</v>
      </c>
      <c r="D460" s="33" t="s">
        <v>1488</v>
      </c>
      <c r="E460" s="33" t="s">
        <v>1489</v>
      </c>
      <c r="F460" s="33" t="s">
        <v>1490</v>
      </c>
      <c r="G460" s="34">
        <v>6000</v>
      </c>
    </row>
    <row r="461" spans="1:7" ht="15" hidden="1" x14ac:dyDescent="0.2">
      <c r="A461" s="31">
        <v>460</v>
      </c>
      <c r="B461" s="32" t="s">
        <v>1487</v>
      </c>
      <c r="C461" s="33" t="s">
        <v>1491</v>
      </c>
      <c r="D461" s="33" t="s">
        <v>1488</v>
      </c>
      <c r="E461" s="33" t="s">
        <v>1489</v>
      </c>
      <c r="F461" s="33" t="s">
        <v>1490</v>
      </c>
      <c r="G461" s="34">
        <v>6000</v>
      </c>
    </row>
    <row r="462" spans="1:7" ht="30" hidden="1" x14ac:dyDescent="0.2">
      <c r="A462" s="31">
        <v>461</v>
      </c>
      <c r="B462" s="32" t="s">
        <v>416</v>
      </c>
      <c r="C462" s="33" t="s">
        <v>417</v>
      </c>
      <c r="D462" s="33" t="s">
        <v>1492</v>
      </c>
      <c r="E462" s="33" t="s">
        <v>1493</v>
      </c>
      <c r="F462" s="33" t="s">
        <v>1494</v>
      </c>
      <c r="G462" s="34">
        <v>1105</v>
      </c>
    </row>
    <row r="463" spans="1:7" ht="30" hidden="1" x14ac:dyDescent="0.2">
      <c r="A463" s="31">
        <v>462</v>
      </c>
      <c r="B463" s="32" t="s">
        <v>416</v>
      </c>
      <c r="C463" s="33" t="s">
        <v>1495</v>
      </c>
      <c r="D463" s="33" t="s">
        <v>1492</v>
      </c>
      <c r="E463" s="33" t="s">
        <v>1496</v>
      </c>
      <c r="F463" s="33" t="s">
        <v>1494</v>
      </c>
      <c r="G463" s="34">
        <v>1105</v>
      </c>
    </row>
    <row r="464" spans="1:7" ht="30" hidden="1" x14ac:dyDescent="0.2">
      <c r="A464" s="31">
        <v>463</v>
      </c>
      <c r="B464" s="32" t="s">
        <v>416</v>
      </c>
      <c r="C464" s="33" t="s">
        <v>1497</v>
      </c>
      <c r="D464" s="33" t="s">
        <v>1492</v>
      </c>
      <c r="E464" s="33" t="s">
        <v>1498</v>
      </c>
      <c r="F464" s="33" t="s">
        <v>1494</v>
      </c>
      <c r="G464" s="34">
        <v>1105</v>
      </c>
    </row>
    <row r="465" spans="1:7" ht="30" hidden="1" x14ac:dyDescent="0.2">
      <c r="A465" s="31">
        <v>464</v>
      </c>
      <c r="B465" s="32" t="s">
        <v>416</v>
      </c>
      <c r="C465" s="33" t="s">
        <v>1499</v>
      </c>
      <c r="D465" s="33" t="s">
        <v>1492</v>
      </c>
      <c r="E465" s="33" t="s">
        <v>1500</v>
      </c>
      <c r="F465" s="33" t="s">
        <v>1494</v>
      </c>
      <c r="G465" s="34">
        <v>1105</v>
      </c>
    </row>
    <row r="466" spans="1:7" ht="30" hidden="1" x14ac:dyDescent="0.2">
      <c r="A466" s="31">
        <v>465</v>
      </c>
      <c r="B466" s="32" t="s">
        <v>416</v>
      </c>
      <c r="C466" s="33" t="s">
        <v>416</v>
      </c>
      <c r="D466" s="33" t="s">
        <v>1492</v>
      </c>
      <c r="E466" s="33" t="s">
        <v>1501</v>
      </c>
      <c r="F466" s="33" t="s">
        <v>1494</v>
      </c>
      <c r="G466" s="34">
        <v>1105</v>
      </c>
    </row>
    <row r="467" spans="1:7" ht="30" hidden="1" x14ac:dyDescent="0.2">
      <c r="A467" s="31">
        <v>466</v>
      </c>
      <c r="B467" s="32" t="s">
        <v>416</v>
      </c>
      <c r="C467" s="33" t="s">
        <v>1502</v>
      </c>
      <c r="D467" s="33" t="s">
        <v>1492</v>
      </c>
      <c r="E467" s="33" t="s">
        <v>1503</v>
      </c>
      <c r="F467" s="33" t="s">
        <v>1494</v>
      </c>
      <c r="G467" s="34">
        <v>1105</v>
      </c>
    </row>
    <row r="468" spans="1:7" ht="30" hidden="1" x14ac:dyDescent="0.2">
      <c r="A468" s="31">
        <v>467</v>
      </c>
      <c r="B468" s="32" t="s">
        <v>416</v>
      </c>
      <c r="C468" s="33" t="s">
        <v>1504</v>
      </c>
      <c r="D468" s="33" t="s">
        <v>1492</v>
      </c>
      <c r="E468" s="33" t="s">
        <v>1505</v>
      </c>
      <c r="F468" s="33" t="s">
        <v>1494</v>
      </c>
      <c r="G468" s="34">
        <v>1105</v>
      </c>
    </row>
    <row r="469" spans="1:7" ht="30" hidden="1" x14ac:dyDescent="0.2">
      <c r="A469" s="31">
        <v>468</v>
      </c>
      <c r="B469" s="32" t="s">
        <v>416</v>
      </c>
      <c r="C469" s="33" t="s">
        <v>1506</v>
      </c>
      <c r="D469" s="33" t="s">
        <v>1492</v>
      </c>
      <c r="E469" s="33" t="s">
        <v>1507</v>
      </c>
      <c r="F469" s="33" t="s">
        <v>1494</v>
      </c>
      <c r="G469" s="34">
        <v>1105</v>
      </c>
    </row>
    <row r="470" spans="1:7" ht="30" hidden="1" x14ac:dyDescent="0.2">
      <c r="A470" s="31">
        <v>469</v>
      </c>
      <c r="B470" s="32" t="s">
        <v>416</v>
      </c>
      <c r="C470" s="33" t="s">
        <v>1508</v>
      </c>
      <c r="D470" s="33" t="s">
        <v>1492</v>
      </c>
      <c r="E470" s="33" t="s">
        <v>1509</v>
      </c>
      <c r="F470" s="33" t="s">
        <v>1494</v>
      </c>
      <c r="G470" s="34">
        <v>1105</v>
      </c>
    </row>
    <row r="471" spans="1:7" ht="30" hidden="1" x14ac:dyDescent="0.2">
      <c r="A471" s="31">
        <v>470</v>
      </c>
      <c r="B471" s="32" t="s">
        <v>416</v>
      </c>
      <c r="C471" s="33" t="s">
        <v>284</v>
      </c>
      <c r="D471" s="33" t="s">
        <v>1492</v>
      </c>
      <c r="E471" s="33" t="s">
        <v>1510</v>
      </c>
      <c r="F471" s="33" t="s">
        <v>1494</v>
      </c>
      <c r="G471" s="34">
        <v>1105</v>
      </c>
    </row>
    <row r="472" spans="1:7" ht="30" hidden="1" x14ac:dyDescent="0.2">
      <c r="A472" s="31">
        <v>471</v>
      </c>
      <c r="B472" s="32" t="s">
        <v>1511</v>
      </c>
      <c r="C472" s="33" t="s">
        <v>1512</v>
      </c>
      <c r="D472" s="33" t="s">
        <v>1474</v>
      </c>
      <c r="E472" s="33" t="s">
        <v>1475</v>
      </c>
      <c r="F472" s="33" t="s">
        <v>1476</v>
      </c>
      <c r="G472" s="34">
        <v>1635</v>
      </c>
    </row>
    <row r="473" spans="1:7" ht="30" hidden="1" x14ac:dyDescent="0.2">
      <c r="A473" s="31">
        <v>472</v>
      </c>
      <c r="B473" s="32" t="s">
        <v>1511</v>
      </c>
      <c r="C473" s="33" t="s">
        <v>1511</v>
      </c>
      <c r="D473" s="33" t="s">
        <v>1474</v>
      </c>
      <c r="E473" s="33" t="s">
        <v>1475</v>
      </c>
      <c r="F473" s="33" t="s">
        <v>1476</v>
      </c>
      <c r="G473" s="34">
        <v>1635</v>
      </c>
    </row>
    <row r="474" spans="1:7" ht="15" hidden="1" x14ac:dyDescent="0.2">
      <c r="A474" s="31">
        <v>473</v>
      </c>
      <c r="B474" s="32" t="s">
        <v>622</v>
      </c>
      <c r="C474" s="33" t="s">
        <v>622</v>
      </c>
      <c r="D474" s="33" t="s">
        <v>1513</v>
      </c>
      <c r="E474" s="33" t="s">
        <v>1514</v>
      </c>
      <c r="F474" s="33" t="s">
        <v>1515</v>
      </c>
      <c r="G474" s="34">
        <v>1600</v>
      </c>
    </row>
    <row r="475" spans="1:7" ht="15" hidden="1" x14ac:dyDescent="0.2">
      <c r="A475" s="31">
        <v>474</v>
      </c>
      <c r="B475" s="32" t="s">
        <v>622</v>
      </c>
      <c r="C475" s="33" t="s">
        <v>623</v>
      </c>
      <c r="D475" s="33" t="s">
        <v>1513</v>
      </c>
      <c r="E475" s="33" t="s">
        <v>1514</v>
      </c>
      <c r="F475" s="33" t="s">
        <v>1515</v>
      </c>
      <c r="G475" s="34">
        <v>1600</v>
      </c>
    </row>
    <row r="476" spans="1:7" ht="30" hidden="1" x14ac:dyDescent="0.2">
      <c r="A476" s="31">
        <v>475</v>
      </c>
      <c r="B476" s="32" t="s">
        <v>624</v>
      </c>
      <c r="C476" s="33" t="s">
        <v>624</v>
      </c>
      <c r="D476" s="33" t="s">
        <v>1516</v>
      </c>
      <c r="E476" s="33" t="s">
        <v>1517</v>
      </c>
      <c r="F476" s="33" t="s">
        <v>1518</v>
      </c>
      <c r="G476" s="34">
        <v>1100</v>
      </c>
    </row>
    <row r="477" spans="1:7" ht="30" hidden="1" x14ac:dyDescent="0.2">
      <c r="A477" s="31">
        <v>476</v>
      </c>
      <c r="B477" s="32" t="s">
        <v>624</v>
      </c>
      <c r="C477" s="33" t="s">
        <v>625</v>
      </c>
      <c r="D477" s="33" t="s">
        <v>1516</v>
      </c>
      <c r="E477" s="33" t="s">
        <v>1517</v>
      </c>
      <c r="F477" s="33" t="s">
        <v>1518</v>
      </c>
      <c r="G477" s="34">
        <v>1100</v>
      </c>
    </row>
    <row r="478" spans="1:7" ht="15" hidden="1" x14ac:dyDescent="0.2">
      <c r="A478" s="31">
        <v>477</v>
      </c>
      <c r="B478" s="32" t="s">
        <v>286</v>
      </c>
      <c r="C478" s="33" t="s">
        <v>286</v>
      </c>
      <c r="D478" s="33" t="s">
        <v>1519</v>
      </c>
      <c r="E478" s="33" t="s">
        <v>1520</v>
      </c>
      <c r="F478" s="33" t="s">
        <v>1521</v>
      </c>
      <c r="G478" s="34">
        <v>4308</v>
      </c>
    </row>
    <row r="479" spans="1:7" ht="15" hidden="1" x14ac:dyDescent="0.2">
      <c r="A479" s="31">
        <v>478</v>
      </c>
      <c r="B479" s="32" t="s">
        <v>287</v>
      </c>
      <c r="C479" s="33" t="s">
        <v>287</v>
      </c>
      <c r="D479" s="33" t="s">
        <v>1522</v>
      </c>
      <c r="E479" s="33" t="s">
        <v>1523</v>
      </c>
      <c r="F479" s="33" t="s">
        <v>1524</v>
      </c>
      <c r="G479" s="34">
        <v>4336</v>
      </c>
    </row>
    <row r="480" spans="1:7" ht="30" hidden="1" x14ac:dyDescent="0.2">
      <c r="A480" s="31">
        <v>479</v>
      </c>
      <c r="B480" s="32" t="s">
        <v>626</v>
      </c>
      <c r="C480" s="33" t="s">
        <v>626</v>
      </c>
      <c r="D480" s="33" t="s">
        <v>1525</v>
      </c>
      <c r="E480" s="33" t="s">
        <v>1526</v>
      </c>
      <c r="F480" s="33" t="s">
        <v>1527</v>
      </c>
      <c r="G480" s="34">
        <v>1605</v>
      </c>
    </row>
    <row r="481" spans="1:7" ht="30" hidden="1" x14ac:dyDescent="0.2">
      <c r="A481" s="31">
        <v>480</v>
      </c>
      <c r="B481" s="32" t="s">
        <v>626</v>
      </c>
      <c r="C481" s="33" t="s">
        <v>628</v>
      </c>
      <c r="D481" s="33" t="s">
        <v>1525</v>
      </c>
      <c r="E481" s="33" t="s">
        <v>1526</v>
      </c>
      <c r="F481" s="33" t="s">
        <v>1527</v>
      </c>
      <c r="G481" s="34">
        <v>1605</v>
      </c>
    </row>
    <row r="482" spans="1:7" ht="30" hidden="1" x14ac:dyDescent="0.2">
      <c r="A482" s="31">
        <v>481</v>
      </c>
      <c r="B482" s="32" t="s">
        <v>626</v>
      </c>
      <c r="C482" s="33" t="s">
        <v>629</v>
      </c>
      <c r="D482" s="33" t="s">
        <v>1525</v>
      </c>
      <c r="E482" s="33" t="s">
        <v>1526</v>
      </c>
      <c r="F482" s="33" t="s">
        <v>1527</v>
      </c>
      <c r="G482" s="34">
        <v>1605</v>
      </c>
    </row>
    <row r="483" spans="1:7" ht="30" hidden="1" x14ac:dyDescent="0.2">
      <c r="A483" s="31">
        <v>482</v>
      </c>
      <c r="B483" s="32" t="s">
        <v>626</v>
      </c>
      <c r="C483" s="33" t="s">
        <v>1528</v>
      </c>
      <c r="D483" s="33" t="s">
        <v>1525</v>
      </c>
      <c r="E483" s="33" t="s">
        <v>1526</v>
      </c>
      <c r="F483" s="33" t="s">
        <v>1527</v>
      </c>
      <c r="G483" s="34">
        <v>1605</v>
      </c>
    </row>
    <row r="484" spans="1:7" ht="30" hidden="1" x14ac:dyDescent="0.2">
      <c r="A484" s="31">
        <v>483</v>
      </c>
      <c r="B484" s="32" t="s">
        <v>626</v>
      </c>
      <c r="C484" s="33" t="s">
        <v>1529</v>
      </c>
      <c r="D484" s="33" t="s">
        <v>1525</v>
      </c>
      <c r="E484" s="33" t="s">
        <v>1526</v>
      </c>
      <c r="F484" s="33" t="s">
        <v>1527</v>
      </c>
      <c r="G484" s="34">
        <v>1605</v>
      </c>
    </row>
    <row r="485" spans="1:7" ht="30" hidden="1" x14ac:dyDescent="0.2">
      <c r="A485" s="31">
        <v>484</v>
      </c>
      <c r="B485" s="32" t="s">
        <v>626</v>
      </c>
      <c r="C485" s="33" t="s">
        <v>630</v>
      </c>
      <c r="D485" s="33" t="s">
        <v>1525</v>
      </c>
      <c r="E485" s="33" t="s">
        <v>1526</v>
      </c>
      <c r="F485" s="33" t="s">
        <v>1527</v>
      </c>
      <c r="G485" s="34">
        <v>1605</v>
      </c>
    </row>
    <row r="486" spans="1:7" ht="30" hidden="1" x14ac:dyDescent="0.2">
      <c r="A486" s="31">
        <v>485</v>
      </c>
      <c r="B486" s="32" t="s">
        <v>627</v>
      </c>
      <c r="C486" s="33" t="s">
        <v>627</v>
      </c>
      <c r="D486" s="33" t="s">
        <v>1530</v>
      </c>
      <c r="E486" s="33" t="s">
        <v>1531</v>
      </c>
      <c r="F486" s="33" t="s">
        <v>1532</v>
      </c>
      <c r="G486" s="34">
        <v>1227</v>
      </c>
    </row>
    <row r="487" spans="1:7" ht="30" hidden="1" x14ac:dyDescent="0.2">
      <c r="A487" s="31">
        <v>486</v>
      </c>
      <c r="B487" s="32" t="s">
        <v>627</v>
      </c>
      <c r="C487" s="33" t="s">
        <v>1533</v>
      </c>
      <c r="D487" s="33" t="s">
        <v>1530</v>
      </c>
      <c r="E487" s="33" t="s">
        <v>1531</v>
      </c>
      <c r="F487" s="33" t="s">
        <v>1532</v>
      </c>
      <c r="G487" s="34">
        <v>1227</v>
      </c>
    </row>
    <row r="488" spans="1:7" ht="30" hidden="1" x14ac:dyDescent="0.2">
      <c r="A488" s="31">
        <v>487</v>
      </c>
      <c r="B488" s="32" t="s">
        <v>290</v>
      </c>
      <c r="C488" s="33" t="s">
        <v>290</v>
      </c>
      <c r="D488" s="33" t="s">
        <v>1534</v>
      </c>
      <c r="E488" s="33" t="s">
        <v>1535</v>
      </c>
      <c r="F488" s="33" t="s">
        <v>1536</v>
      </c>
      <c r="G488" s="34">
        <v>1232</v>
      </c>
    </row>
    <row r="489" spans="1:7" ht="30" hidden="1" x14ac:dyDescent="0.2">
      <c r="A489" s="31">
        <v>488</v>
      </c>
      <c r="B489" s="32" t="s">
        <v>318</v>
      </c>
      <c r="C489" s="33" t="s">
        <v>320</v>
      </c>
      <c r="D489" s="33" t="s">
        <v>1537</v>
      </c>
      <c r="E489" s="33" t="s">
        <v>1538</v>
      </c>
      <c r="F489" s="33" t="s">
        <v>1539</v>
      </c>
      <c r="G489" s="34">
        <v>6127</v>
      </c>
    </row>
    <row r="490" spans="1:7" ht="30" hidden="1" x14ac:dyDescent="0.2">
      <c r="A490" s="31">
        <v>489</v>
      </c>
      <c r="B490" s="32" t="s">
        <v>318</v>
      </c>
      <c r="C490" s="33" t="s">
        <v>321</v>
      </c>
      <c r="D490" s="33" t="s">
        <v>1537</v>
      </c>
      <c r="E490" s="33" t="s">
        <v>1538</v>
      </c>
      <c r="F490" s="33" t="s">
        <v>1539</v>
      </c>
      <c r="G490" s="34">
        <v>6127</v>
      </c>
    </row>
    <row r="491" spans="1:7" ht="30" hidden="1" x14ac:dyDescent="0.2">
      <c r="A491" s="31">
        <v>490</v>
      </c>
      <c r="B491" s="32" t="s">
        <v>318</v>
      </c>
      <c r="C491" s="33" t="s">
        <v>319</v>
      </c>
      <c r="D491" s="33" t="s">
        <v>1537</v>
      </c>
      <c r="E491" s="33" t="s">
        <v>1538</v>
      </c>
      <c r="F491" s="33" t="s">
        <v>1539</v>
      </c>
      <c r="G491" s="34">
        <v>6127</v>
      </c>
    </row>
    <row r="492" spans="1:7" ht="30" hidden="1" x14ac:dyDescent="0.2">
      <c r="A492" s="31">
        <v>491</v>
      </c>
      <c r="B492" s="32" t="s">
        <v>318</v>
      </c>
      <c r="C492" s="33" t="s">
        <v>318</v>
      </c>
      <c r="D492" s="33" t="s">
        <v>1537</v>
      </c>
      <c r="E492" s="33" t="s">
        <v>1538</v>
      </c>
      <c r="F492" s="33" t="s">
        <v>1539</v>
      </c>
      <c r="G492" s="34">
        <v>6127</v>
      </c>
    </row>
    <row r="493" spans="1:7" ht="30" hidden="1" x14ac:dyDescent="0.2">
      <c r="A493" s="31">
        <v>492</v>
      </c>
      <c r="B493" s="32" t="s">
        <v>322</v>
      </c>
      <c r="C493" s="33" t="s">
        <v>323</v>
      </c>
      <c r="D493" s="33" t="s">
        <v>1540</v>
      </c>
      <c r="E493" s="33" t="s">
        <v>1541</v>
      </c>
      <c r="F493" s="33" t="s">
        <v>1542</v>
      </c>
      <c r="G493" s="34">
        <v>6127</v>
      </c>
    </row>
    <row r="494" spans="1:7" ht="30" hidden="1" x14ac:dyDescent="0.2">
      <c r="A494" s="31">
        <v>493</v>
      </c>
      <c r="B494" s="32" t="s">
        <v>322</v>
      </c>
      <c r="C494" s="33" t="s">
        <v>322</v>
      </c>
      <c r="D494" s="33" t="s">
        <v>1540</v>
      </c>
      <c r="E494" s="33" t="s">
        <v>1541</v>
      </c>
      <c r="F494" s="33" t="s">
        <v>1542</v>
      </c>
      <c r="G494" s="34">
        <v>6127</v>
      </c>
    </row>
    <row r="495" spans="1:7" ht="15" hidden="1" x14ac:dyDescent="0.2">
      <c r="A495" s="31">
        <v>494</v>
      </c>
      <c r="B495" s="32" t="s">
        <v>313</v>
      </c>
      <c r="C495" s="33" t="s">
        <v>313</v>
      </c>
      <c r="D495" s="33" t="s">
        <v>1543</v>
      </c>
      <c r="E495" s="33" t="s">
        <v>1544</v>
      </c>
      <c r="F495" s="33" t="s">
        <v>1545</v>
      </c>
      <c r="G495" s="34">
        <v>6710</v>
      </c>
    </row>
    <row r="496" spans="1:7" ht="15" hidden="1" x14ac:dyDescent="0.2">
      <c r="A496" s="31">
        <v>495</v>
      </c>
      <c r="B496" s="32" t="s">
        <v>314</v>
      </c>
      <c r="C496" s="33" t="s">
        <v>314</v>
      </c>
      <c r="D496" s="33" t="s">
        <v>1546</v>
      </c>
      <c r="E496" s="33" t="s">
        <v>1547</v>
      </c>
      <c r="F496" s="33" t="s">
        <v>1548</v>
      </c>
      <c r="G496" s="34">
        <v>6703</v>
      </c>
    </row>
    <row r="497" spans="1:7" ht="30" hidden="1" x14ac:dyDescent="0.2">
      <c r="A497" s="31">
        <v>496</v>
      </c>
      <c r="B497" s="32" t="s">
        <v>632</v>
      </c>
      <c r="C497" s="33" t="s">
        <v>315</v>
      </c>
      <c r="D497" s="33" t="s">
        <v>1549</v>
      </c>
      <c r="E497" s="33" t="s">
        <v>1550</v>
      </c>
      <c r="F497" s="33" t="s">
        <v>1551</v>
      </c>
      <c r="G497" s="34">
        <v>4330</v>
      </c>
    </row>
    <row r="498" spans="1:7" ht="30" hidden="1" x14ac:dyDescent="0.2">
      <c r="A498" s="31">
        <v>497</v>
      </c>
      <c r="B498" s="32" t="s">
        <v>632</v>
      </c>
      <c r="C498" s="33" t="s">
        <v>632</v>
      </c>
      <c r="D498" s="33" t="s">
        <v>1549</v>
      </c>
      <c r="E498" s="33" t="s">
        <v>1550</v>
      </c>
      <c r="F498" s="33" t="s">
        <v>1551</v>
      </c>
      <c r="G498" s="34">
        <v>4330</v>
      </c>
    </row>
    <row r="499" spans="1:7" ht="30" hidden="1" x14ac:dyDescent="0.2">
      <c r="A499" s="31">
        <v>498</v>
      </c>
      <c r="B499" s="32" t="s">
        <v>633</v>
      </c>
      <c r="C499" s="33" t="s">
        <v>634</v>
      </c>
      <c r="D499" s="33" t="s">
        <v>1552</v>
      </c>
      <c r="E499" s="33" t="s">
        <v>1553</v>
      </c>
      <c r="F499" s="33" t="s">
        <v>1554</v>
      </c>
      <c r="G499" s="34">
        <v>6127</v>
      </c>
    </row>
    <row r="500" spans="1:7" ht="30" hidden="1" x14ac:dyDescent="0.2">
      <c r="A500" s="31">
        <v>499</v>
      </c>
      <c r="B500" s="32" t="s">
        <v>633</v>
      </c>
      <c r="C500" s="33" t="s">
        <v>633</v>
      </c>
      <c r="D500" s="33" t="s">
        <v>1552</v>
      </c>
      <c r="E500" s="33" t="s">
        <v>1553</v>
      </c>
      <c r="F500" s="33" t="s">
        <v>1554</v>
      </c>
      <c r="G500" s="34">
        <v>6127</v>
      </c>
    </row>
    <row r="501" spans="1:7" ht="30" hidden="1" x14ac:dyDescent="0.2">
      <c r="A501" s="31">
        <v>500</v>
      </c>
      <c r="B501" s="32" t="s">
        <v>316</v>
      </c>
      <c r="C501" s="33" t="s">
        <v>317</v>
      </c>
      <c r="D501" s="33" t="s">
        <v>1555</v>
      </c>
      <c r="E501" s="33" t="s">
        <v>1556</v>
      </c>
      <c r="F501" s="33" t="s">
        <v>1557</v>
      </c>
      <c r="G501" s="34">
        <v>6127</v>
      </c>
    </row>
    <row r="502" spans="1:7" ht="30" hidden="1" x14ac:dyDescent="0.2">
      <c r="A502" s="31">
        <v>501</v>
      </c>
      <c r="B502" s="32" t="s">
        <v>316</v>
      </c>
      <c r="C502" s="33" t="s">
        <v>316</v>
      </c>
      <c r="D502" s="33" t="s">
        <v>1555</v>
      </c>
      <c r="E502" s="33" t="s">
        <v>1556</v>
      </c>
      <c r="F502" s="33" t="s">
        <v>1557</v>
      </c>
      <c r="G502" s="34">
        <v>6217</v>
      </c>
    </row>
    <row r="503" spans="1:7" ht="15" hidden="1" x14ac:dyDescent="0.2">
      <c r="A503" s="31">
        <v>502</v>
      </c>
      <c r="B503" s="32" t="s">
        <v>635</v>
      </c>
      <c r="C503" s="33" t="s">
        <v>635</v>
      </c>
      <c r="D503" s="33" t="s">
        <v>1558</v>
      </c>
      <c r="E503" s="33" t="s">
        <v>1559</v>
      </c>
      <c r="F503" s="33" t="s">
        <v>1560</v>
      </c>
      <c r="G503" s="34">
        <v>6521</v>
      </c>
    </row>
    <row r="504" spans="1:7" ht="15" hidden="1" x14ac:dyDescent="0.2">
      <c r="A504" s="31">
        <v>503</v>
      </c>
      <c r="B504" s="32" t="s">
        <v>636</v>
      </c>
      <c r="C504" s="33" t="s">
        <v>637</v>
      </c>
      <c r="D504" s="33" t="s">
        <v>1561</v>
      </c>
      <c r="E504" s="33" t="s">
        <v>1562</v>
      </c>
      <c r="F504" s="33" t="s">
        <v>1563</v>
      </c>
      <c r="G504" s="34">
        <v>4212</v>
      </c>
    </row>
    <row r="505" spans="1:7" ht="15" hidden="1" x14ac:dyDescent="0.2">
      <c r="A505" s="31">
        <v>504</v>
      </c>
      <c r="B505" s="32" t="s">
        <v>636</v>
      </c>
      <c r="C505" s="33" t="s">
        <v>636</v>
      </c>
      <c r="D505" s="33" t="s">
        <v>1561</v>
      </c>
      <c r="E505" s="33" t="s">
        <v>1562</v>
      </c>
      <c r="F505" s="33" t="s">
        <v>1563</v>
      </c>
      <c r="G505" s="34">
        <v>4212</v>
      </c>
    </row>
    <row r="506" spans="1:7" ht="15" hidden="1" x14ac:dyDescent="0.2">
      <c r="A506" s="31">
        <v>505</v>
      </c>
      <c r="B506" s="32" t="s">
        <v>636</v>
      </c>
      <c r="C506" s="33" t="s">
        <v>1564</v>
      </c>
      <c r="D506" s="33" t="s">
        <v>1561</v>
      </c>
      <c r="E506" s="33" t="s">
        <v>1562</v>
      </c>
      <c r="F506" s="33" t="s">
        <v>1563</v>
      </c>
      <c r="G506" s="34">
        <v>4212</v>
      </c>
    </row>
    <row r="507" spans="1:7" ht="15" hidden="1" x14ac:dyDescent="0.2">
      <c r="A507" s="31">
        <v>506</v>
      </c>
      <c r="B507" s="32" t="s">
        <v>636</v>
      </c>
      <c r="C507" s="33" t="s">
        <v>1565</v>
      </c>
      <c r="D507" s="33" t="s">
        <v>1561</v>
      </c>
      <c r="E507" s="33" t="s">
        <v>1562</v>
      </c>
      <c r="F507" s="33" t="s">
        <v>1563</v>
      </c>
      <c r="G507" s="34">
        <v>4212</v>
      </c>
    </row>
    <row r="508" spans="1:7" ht="15" hidden="1" x14ac:dyDescent="0.2">
      <c r="A508" s="31">
        <v>507</v>
      </c>
      <c r="B508" s="32" t="s">
        <v>291</v>
      </c>
      <c r="C508" s="33" t="s">
        <v>291</v>
      </c>
      <c r="D508" s="33" t="s">
        <v>1566</v>
      </c>
      <c r="E508" s="33" t="s">
        <v>1567</v>
      </c>
      <c r="F508" s="33" t="s">
        <v>1568</v>
      </c>
      <c r="G508" s="34">
        <v>1231</v>
      </c>
    </row>
    <row r="509" spans="1:7" ht="30" hidden="1" x14ac:dyDescent="0.2">
      <c r="A509" s="31">
        <v>508</v>
      </c>
      <c r="B509" s="32" t="s">
        <v>352</v>
      </c>
      <c r="C509" s="33" t="s">
        <v>352</v>
      </c>
      <c r="D509" s="33" t="s">
        <v>1569</v>
      </c>
      <c r="E509" s="33" t="s">
        <v>1570</v>
      </c>
      <c r="F509" s="33" t="s">
        <v>1571</v>
      </c>
      <c r="G509" s="34">
        <v>3501</v>
      </c>
    </row>
    <row r="510" spans="1:7" ht="30" hidden="1" x14ac:dyDescent="0.2">
      <c r="A510" s="31">
        <v>509</v>
      </c>
      <c r="B510" s="32" t="s">
        <v>352</v>
      </c>
      <c r="C510" s="33" t="s">
        <v>353</v>
      </c>
      <c r="D510" s="33" t="s">
        <v>1569</v>
      </c>
      <c r="E510" s="33" t="s">
        <v>1570</v>
      </c>
      <c r="F510" s="33" t="s">
        <v>1571</v>
      </c>
      <c r="G510" s="34">
        <v>3501</v>
      </c>
    </row>
    <row r="511" spans="1:7" ht="30" hidden="1" x14ac:dyDescent="0.2">
      <c r="A511" s="31">
        <v>510</v>
      </c>
      <c r="B511" s="32" t="s">
        <v>329</v>
      </c>
      <c r="C511" s="33" t="s">
        <v>329</v>
      </c>
      <c r="D511" s="33" t="s">
        <v>1572</v>
      </c>
      <c r="E511" s="33" t="s">
        <v>1254</v>
      </c>
      <c r="F511" s="33" t="s">
        <v>1255</v>
      </c>
      <c r="G511" s="34">
        <v>1605</v>
      </c>
    </row>
    <row r="512" spans="1:7" ht="30" hidden="1" x14ac:dyDescent="0.2">
      <c r="A512" s="31">
        <v>511</v>
      </c>
      <c r="B512" s="32" t="s">
        <v>643</v>
      </c>
      <c r="C512" s="33" t="s">
        <v>643</v>
      </c>
      <c r="D512" s="33" t="s">
        <v>1573</v>
      </c>
      <c r="E512" s="33" t="s">
        <v>1574</v>
      </c>
      <c r="F512" s="33" t="s">
        <v>1575</v>
      </c>
      <c r="G512" s="34">
        <v>2222</v>
      </c>
    </row>
    <row r="513" spans="1:7" ht="30" hidden="1" x14ac:dyDescent="0.2">
      <c r="A513" s="31">
        <v>512</v>
      </c>
      <c r="B513" s="32" t="s">
        <v>1576</v>
      </c>
      <c r="C513" s="33" t="s">
        <v>1576</v>
      </c>
      <c r="D513" s="33" t="s">
        <v>1573</v>
      </c>
      <c r="E513" s="33" t="s">
        <v>1574</v>
      </c>
      <c r="F513" s="33" t="s">
        <v>1575</v>
      </c>
      <c r="G513" s="34">
        <v>2200</v>
      </c>
    </row>
    <row r="514" spans="1:7" ht="30" hidden="1" x14ac:dyDescent="0.2">
      <c r="A514" s="31">
        <v>513</v>
      </c>
      <c r="B514" s="32" t="s">
        <v>1577</v>
      </c>
      <c r="C514" s="33" t="s">
        <v>1577</v>
      </c>
      <c r="D514" s="33" t="s">
        <v>1578</v>
      </c>
      <c r="E514" s="33" t="s">
        <v>1574</v>
      </c>
      <c r="F514" s="33" t="s">
        <v>1575</v>
      </c>
      <c r="G514" s="34">
        <v>2200</v>
      </c>
    </row>
    <row r="515" spans="1:7" ht="30" hidden="1" x14ac:dyDescent="0.2">
      <c r="A515" s="31">
        <v>514</v>
      </c>
      <c r="B515" s="32" t="s">
        <v>324</v>
      </c>
      <c r="C515" s="33" t="s">
        <v>324</v>
      </c>
      <c r="D515" s="33" t="s">
        <v>1579</v>
      </c>
      <c r="E515" s="33" t="s">
        <v>1580</v>
      </c>
      <c r="F515" s="33" t="s">
        <v>1581</v>
      </c>
      <c r="G515" s="34">
        <v>2000</v>
      </c>
    </row>
    <row r="516" spans="1:7" ht="30" hidden="1" x14ac:dyDescent="0.2">
      <c r="A516" s="31">
        <v>515</v>
      </c>
      <c r="B516" s="32" t="s">
        <v>1582</v>
      </c>
      <c r="C516" s="33" t="s">
        <v>1582</v>
      </c>
      <c r="D516" s="33" t="s">
        <v>1583</v>
      </c>
      <c r="E516" s="33" t="s">
        <v>1584</v>
      </c>
      <c r="F516" s="33" t="s">
        <v>1581</v>
      </c>
      <c r="G516" s="34">
        <v>2000</v>
      </c>
    </row>
    <row r="517" spans="1:7" ht="15" hidden="1" x14ac:dyDescent="0.2">
      <c r="A517" s="31">
        <v>516</v>
      </c>
      <c r="B517" s="32" t="s">
        <v>123</v>
      </c>
      <c r="C517" s="33" t="s">
        <v>123</v>
      </c>
      <c r="D517" s="33" t="s">
        <v>1585</v>
      </c>
      <c r="E517" s="33" t="s">
        <v>1586</v>
      </c>
      <c r="F517" s="33" t="s">
        <v>1587</v>
      </c>
      <c r="G517" s="34">
        <v>1111</v>
      </c>
    </row>
    <row r="518" spans="1:7" ht="15" hidden="1" x14ac:dyDescent="0.2">
      <c r="A518" s="31">
        <v>517</v>
      </c>
      <c r="B518" s="32" t="s">
        <v>123</v>
      </c>
      <c r="C518" s="33" t="s">
        <v>124</v>
      </c>
      <c r="D518" s="33" t="s">
        <v>1585</v>
      </c>
      <c r="E518" s="33" t="s">
        <v>1586</v>
      </c>
      <c r="F518" s="33" t="s">
        <v>1587</v>
      </c>
      <c r="G518" s="34">
        <v>1111</v>
      </c>
    </row>
    <row r="519" spans="1:7" ht="15" hidden="1" x14ac:dyDescent="0.2">
      <c r="A519" s="31">
        <v>518</v>
      </c>
      <c r="B519" s="32" t="s">
        <v>645</v>
      </c>
      <c r="C519" s="33" t="s">
        <v>645</v>
      </c>
      <c r="D519" s="33" t="s">
        <v>1588</v>
      </c>
      <c r="E519" s="33" t="s">
        <v>1589</v>
      </c>
      <c r="F519" s="33" t="s">
        <v>1590</v>
      </c>
      <c r="G519" s="34">
        <v>6000</v>
      </c>
    </row>
    <row r="520" spans="1:7" ht="15" hidden="1" x14ac:dyDescent="0.2">
      <c r="A520" s="31">
        <v>519</v>
      </c>
      <c r="B520" s="32" t="s">
        <v>645</v>
      </c>
      <c r="C520" s="33" t="s">
        <v>646</v>
      </c>
      <c r="D520" s="33" t="s">
        <v>1588</v>
      </c>
      <c r="E520" s="33" t="s">
        <v>1589</v>
      </c>
      <c r="F520" s="33" t="s">
        <v>1590</v>
      </c>
      <c r="G520" s="34">
        <v>6000</v>
      </c>
    </row>
    <row r="521" spans="1:7" ht="30" hidden="1" x14ac:dyDescent="0.2">
      <c r="A521" s="31">
        <v>520</v>
      </c>
      <c r="B521" s="32" t="s">
        <v>647</v>
      </c>
      <c r="C521" s="33" t="s">
        <v>647</v>
      </c>
      <c r="D521" s="33" t="s">
        <v>1591</v>
      </c>
      <c r="E521" s="33" t="s">
        <v>1562</v>
      </c>
      <c r="F521" s="33" t="s">
        <v>1592</v>
      </c>
      <c r="G521" s="34">
        <v>4212</v>
      </c>
    </row>
    <row r="522" spans="1:7" ht="30" hidden="1" x14ac:dyDescent="0.2">
      <c r="A522" s="31">
        <v>521</v>
      </c>
      <c r="B522" s="32" t="s">
        <v>647</v>
      </c>
      <c r="C522" s="33" t="s">
        <v>1593</v>
      </c>
      <c r="D522" s="33" t="s">
        <v>1591</v>
      </c>
      <c r="E522" s="33" t="s">
        <v>1562</v>
      </c>
      <c r="F522" s="33" t="s">
        <v>1592</v>
      </c>
      <c r="G522" s="34">
        <v>4212</v>
      </c>
    </row>
    <row r="523" spans="1:7" ht="30" hidden="1" x14ac:dyDescent="0.2">
      <c r="A523" s="31">
        <v>522</v>
      </c>
      <c r="B523" s="32" t="s">
        <v>457</v>
      </c>
      <c r="C523" s="33" t="s">
        <v>512</v>
      </c>
      <c r="D523" s="33" t="s">
        <v>1594</v>
      </c>
      <c r="E523" s="33" t="s">
        <v>1595</v>
      </c>
      <c r="F523" s="33" t="s">
        <v>1596</v>
      </c>
      <c r="G523" s="34">
        <v>4212</v>
      </c>
    </row>
    <row r="524" spans="1:7" ht="30" hidden="1" x14ac:dyDescent="0.2">
      <c r="A524" s="31">
        <v>523</v>
      </c>
      <c r="B524" s="32" t="s">
        <v>457</v>
      </c>
      <c r="C524" s="33" t="s">
        <v>457</v>
      </c>
      <c r="D524" s="33" t="s">
        <v>1594</v>
      </c>
      <c r="E524" s="33" t="s">
        <v>1595</v>
      </c>
      <c r="F524" s="33" t="s">
        <v>1596</v>
      </c>
      <c r="G524" s="34">
        <v>4212</v>
      </c>
    </row>
    <row r="525" spans="1:7" ht="30" hidden="1" x14ac:dyDescent="0.2">
      <c r="A525" s="31">
        <v>524</v>
      </c>
      <c r="B525" s="32" t="s">
        <v>457</v>
      </c>
      <c r="C525" s="33" t="s">
        <v>708</v>
      </c>
      <c r="D525" s="33" t="s">
        <v>1594</v>
      </c>
      <c r="E525" s="33" t="s">
        <v>1595</v>
      </c>
      <c r="F525" s="33" t="s">
        <v>1596</v>
      </c>
      <c r="G525" s="34">
        <v>4212</v>
      </c>
    </row>
    <row r="526" spans="1:7" ht="30" hidden="1" x14ac:dyDescent="0.2">
      <c r="A526" s="31">
        <v>525</v>
      </c>
      <c r="B526" s="32" t="s">
        <v>457</v>
      </c>
      <c r="C526" s="33" t="s">
        <v>458</v>
      </c>
      <c r="D526" s="33" t="s">
        <v>1594</v>
      </c>
      <c r="E526" s="33" t="s">
        <v>1595</v>
      </c>
      <c r="F526" s="33" t="s">
        <v>1596</v>
      </c>
      <c r="G526" s="34">
        <v>4212</v>
      </c>
    </row>
    <row r="527" spans="1:7" ht="15" hidden="1" x14ac:dyDescent="0.2">
      <c r="A527" s="31">
        <v>526</v>
      </c>
      <c r="B527" s="32" t="s">
        <v>211</v>
      </c>
      <c r="C527" s="33" t="s">
        <v>211</v>
      </c>
      <c r="D527" s="33" t="s">
        <v>1597</v>
      </c>
      <c r="E527" s="33" t="s">
        <v>1598</v>
      </c>
      <c r="F527" s="33" t="s">
        <v>1599</v>
      </c>
      <c r="G527" s="34">
        <v>2103</v>
      </c>
    </row>
    <row r="528" spans="1:7" ht="15" hidden="1" x14ac:dyDescent="0.2">
      <c r="A528" s="31">
        <v>527</v>
      </c>
      <c r="B528" s="32" t="s">
        <v>211</v>
      </c>
      <c r="C528" s="33" t="s">
        <v>214</v>
      </c>
      <c r="D528" s="33" t="s">
        <v>1597</v>
      </c>
      <c r="E528" s="33" t="s">
        <v>1598</v>
      </c>
      <c r="F528" s="33" t="s">
        <v>1599</v>
      </c>
      <c r="G528" s="34">
        <v>2103</v>
      </c>
    </row>
    <row r="529" spans="1:7" ht="15" hidden="1" x14ac:dyDescent="0.2">
      <c r="A529" s="31">
        <v>528</v>
      </c>
      <c r="B529" s="32" t="s">
        <v>211</v>
      </c>
      <c r="C529" s="33" t="s">
        <v>213</v>
      </c>
      <c r="D529" s="33" t="s">
        <v>1597</v>
      </c>
      <c r="E529" s="33" t="s">
        <v>1598</v>
      </c>
      <c r="F529" s="33" t="s">
        <v>1599</v>
      </c>
      <c r="G529" s="34">
        <v>2103</v>
      </c>
    </row>
    <row r="530" spans="1:7" ht="15" hidden="1" x14ac:dyDescent="0.2">
      <c r="A530" s="31">
        <v>529</v>
      </c>
      <c r="B530" s="32" t="s">
        <v>215</v>
      </c>
      <c r="C530" s="33" t="s">
        <v>215</v>
      </c>
      <c r="D530" s="33" t="s">
        <v>1597</v>
      </c>
      <c r="E530" s="33" t="s">
        <v>1598</v>
      </c>
      <c r="F530" s="33" t="s">
        <v>1599</v>
      </c>
      <c r="G530" s="34">
        <v>2103</v>
      </c>
    </row>
    <row r="531" spans="1:7" ht="15" hidden="1" x14ac:dyDescent="0.2">
      <c r="A531" s="31">
        <v>530</v>
      </c>
      <c r="B531" s="32" t="s">
        <v>215</v>
      </c>
      <c r="C531" s="33" t="s">
        <v>216</v>
      </c>
      <c r="D531" s="33" t="s">
        <v>1597</v>
      </c>
      <c r="E531" s="33" t="s">
        <v>1598</v>
      </c>
      <c r="F531" s="33" t="s">
        <v>1599</v>
      </c>
      <c r="G531" s="34">
        <v>2103</v>
      </c>
    </row>
    <row r="532" spans="1:7" ht="45" hidden="1" x14ac:dyDescent="0.2">
      <c r="A532" s="31">
        <v>531</v>
      </c>
      <c r="B532" s="32" t="s">
        <v>441</v>
      </c>
      <c r="C532" s="33" t="s">
        <v>351</v>
      </c>
      <c r="D532" s="33" t="s">
        <v>1600</v>
      </c>
      <c r="E532" s="33" t="s">
        <v>1601</v>
      </c>
      <c r="F532" s="33" t="s">
        <v>1602</v>
      </c>
      <c r="G532" s="34">
        <v>1604</v>
      </c>
    </row>
    <row r="533" spans="1:7" ht="45" hidden="1" x14ac:dyDescent="0.2">
      <c r="A533" s="31">
        <v>532</v>
      </c>
      <c r="B533" s="32" t="s">
        <v>441</v>
      </c>
      <c r="C533" s="33" t="s">
        <v>536</v>
      </c>
      <c r="D533" s="33" t="s">
        <v>1600</v>
      </c>
      <c r="E533" s="33" t="s">
        <v>1601</v>
      </c>
      <c r="F533" s="33" t="s">
        <v>1602</v>
      </c>
      <c r="G533" s="34">
        <v>1604</v>
      </c>
    </row>
    <row r="534" spans="1:7" ht="45" hidden="1" x14ac:dyDescent="0.2">
      <c r="A534" s="31">
        <v>533</v>
      </c>
      <c r="B534" s="32" t="s">
        <v>441</v>
      </c>
      <c r="C534" s="33" t="s">
        <v>441</v>
      </c>
      <c r="D534" s="33" t="s">
        <v>1600</v>
      </c>
      <c r="E534" s="33" t="s">
        <v>1601</v>
      </c>
      <c r="F534" s="33" t="s">
        <v>1602</v>
      </c>
      <c r="G534" s="34">
        <v>1604</v>
      </c>
    </row>
    <row r="535" spans="1:7" ht="45" hidden="1" x14ac:dyDescent="0.2">
      <c r="A535" s="31">
        <v>534</v>
      </c>
      <c r="B535" s="32" t="s">
        <v>441</v>
      </c>
      <c r="C535" s="33" t="s">
        <v>1603</v>
      </c>
      <c r="D535" s="33" t="s">
        <v>1600</v>
      </c>
      <c r="E535" s="33" t="s">
        <v>1601</v>
      </c>
      <c r="F535" s="33" t="s">
        <v>1602</v>
      </c>
      <c r="G535" s="34">
        <v>1604</v>
      </c>
    </row>
    <row r="536" spans="1:7" ht="45" hidden="1" x14ac:dyDescent="0.2">
      <c r="A536" s="31">
        <v>535</v>
      </c>
      <c r="B536" s="32" t="s">
        <v>441</v>
      </c>
      <c r="C536" s="33" t="s">
        <v>347</v>
      </c>
      <c r="D536" s="33" t="s">
        <v>1600</v>
      </c>
      <c r="E536" s="33" t="s">
        <v>1601</v>
      </c>
      <c r="F536" s="33" t="s">
        <v>1602</v>
      </c>
      <c r="G536" s="34">
        <v>1604</v>
      </c>
    </row>
    <row r="537" spans="1:7" ht="45" hidden="1" x14ac:dyDescent="0.2">
      <c r="A537" s="31">
        <v>536</v>
      </c>
      <c r="B537" s="32" t="s">
        <v>441</v>
      </c>
      <c r="C537" s="33" t="s">
        <v>346</v>
      </c>
      <c r="D537" s="33" t="s">
        <v>1600</v>
      </c>
      <c r="E537" s="33" t="s">
        <v>1601</v>
      </c>
      <c r="F537" s="33" t="s">
        <v>1602</v>
      </c>
      <c r="G537" s="34">
        <v>1604</v>
      </c>
    </row>
    <row r="538" spans="1:7" ht="45" hidden="1" x14ac:dyDescent="0.2">
      <c r="A538" s="31">
        <v>537</v>
      </c>
      <c r="B538" s="32" t="s">
        <v>441</v>
      </c>
      <c r="C538" s="33" t="s">
        <v>442</v>
      </c>
      <c r="D538" s="33" t="s">
        <v>1600</v>
      </c>
      <c r="E538" s="33" t="s">
        <v>1601</v>
      </c>
      <c r="F538" s="33" t="s">
        <v>1602</v>
      </c>
      <c r="G538" s="34">
        <v>1604</v>
      </c>
    </row>
    <row r="539" spans="1:7" ht="45" hidden="1" x14ac:dyDescent="0.2">
      <c r="A539" s="31">
        <v>538</v>
      </c>
      <c r="B539" s="32" t="s">
        <v>441</v>
      </c>
      <c r="C539" s="33" t="s">
        <v>533</v>
      </c>
      <c r="D539" s="33" t="s">
        <v>1600</v>
      </c>
      <c r="E539" s="33" t="s">
        <v>1601</v>
      </c>
      <c r="F539" s="33" t="s">
        <v>1602</v>
      </c>
      <c r="G539" s="34">
        <v>1604</v>
      </c>
    </row>
    <row r="540" spans="1:7" ht="45" hidden="1" x14ac:dyDescent="0.2">
      <c r="A540" s="31">
        <v>539</v>
      </c>
      <c r="B540" s="32" t="s">
        <v>441</v>
      </c>
      <c r="C540" s="33" t="s">
        <v>1604</v>
      </c>
      <c r="D540" s="33" t="s">
        <v>1600</v>
      </c>
      <c r="E540" s="33" t="s">
        <v>1601</v>
      </c>
      <c r="F540" s="33" t="s">
        <v>1602</v>
      </c>
      <c r="G540" s="34">
        <v>1604</v>
      </c>
    </row>
    <row r="541" spans="1:7" ht="45" hidden="1" x14ac:dyDescent="0.2">
      <c r="A541" s="31">
        <v>540</v>
      </c>
      <c r="B541" s="32" t="s">
        <v>441</v>
      </c>
      <c r="C541" s="33" t="s">
        <v>494</v>
      </c>
      <c r="D541" s="33" t="s">
        <v>1600</v>
      </c>
      <c r="E541" s="33" t="s">
        <v>1601</v>
      </c>
      <c r="F541" s="33" t="s">
        <v>1602</v>
      </c>
      <c r="G541" s="34">
        <v>1604</v>
      </c>
    </row>
    <row r="542" spans="1:7" ht="45" hidden="1" x14ac:dyDescent="0.2">
      <c r="A542" s="31">
        <v>541</v>
      </c>
      <c r="B542" s="32" t="s">
        <v>441</v>
      </c>
      <c r="C542" s="33" t="s">
        <v>1605</v>
      </c>
      <c r="D542" s="33" t="s">
        <v>1600</v>
      </c>
      <c r="E542" s="33" t="s">
        <v>1601</v>
      </c>
      <c r="F542" s="33" t="s">
        <v>1602</v>
      </c>
      <c r="G542" s="34">
        <v>1604</v>
      </c>
    </row>
    <row r="543" spans="1:7" ht="45" hidden="1" x14ac:dyDescent="0.2">
      <c r="A543" s="31">
        <v>542</v>
      </c>
      <c r="B543" s="32" t="s">
        <v>441</v>
      </c>
      <c r="C543" s="33" t="s">
        <v>619</v>
      </c>
      <c r="D543" s="33" t="s">
        <v>1600</v>
      </c>
      <c r="E543" s="33" t="s">
        <v>1601</v>
      </c>
      <c r="F543" s="33" t="s">
        <v>1602</v>
      </c>
      <c r="G543" s="34">
        <v>1604</v>
      </c>
    </row>
    <row r="544" spans="1:7" ht="45" hidden="1" x14ac:dyDescent="0.2">
      <c r="A544" s="31">
        <v>543</v>
      </c>
      <c r="B544" s="32" t="s">
        <v>441</v>
      </c>
      <c r="C544" s="33" t="s">
        <v>1606</v>
      </c>
      <c r="D544" s="33" t="s">
        <v>1600</v>
      </c>
      <c r="E544" s="33" t="s">
        <v>1601</v>
      </c>
      <c r="F544" s="33" t="s">
        <v>1602</v>
      </c>
      <c r="G544" s="34">
        <v>1604</v>
      </c>
    </row>
    <row r="545" spans="1:7" ht="45" hidden="1" x14ac:dyDescent="0.2">
      <c r="A545" s="31">
        <v>544</v>
      </c>
      <c r="B545" s="32" t="s">
        <v>441</v>
      </c>
      <c r="C545" s="33" t="s">
        <v>348</v>
      </c>
      <c r="D545" s="33" t="s">
        <v>1600</v>
      </c>
      <c r="E545" s="33" t="s">
        <v>1601</v>
      </c>
      <c r="F545" s="33" t="s">
        <v>1602</v>
      </c>
      <c r="G545" s="34">
        <v>1604</v>
      </c>
    </row>
    <row r="546" spans="1:7" ht="45" hidden="1" x14ac:dyDescent="0.2">
      <c r="A546" s="31">
        <v>545</v>
      </c>
      <c r="B546" s="32" t="s">
        <v>441</v>
      </c>
      <c r="C546" s="33" t="s">
        <v>350</v>
      </c>
      <c r="D546" s="33" t="s">
        <v>1600</v>
      </c>
      <c r="E546" s="33" t="s">
        <v>1601</v>
      </c>
      <c r="F546" s="33" t="s">
        <v>1602</v>
      </c>
      <c r="G546" s="34">
        <v>1604</v>
      </c>
    </row>
    <row r="547" spans="1:7" ht="15" hidden="1" x14ac:dyDescent="0.2">
      <c r="A547" s="31">
        <v>546</v>
      </c>
      <c r="B547" s="32" t="s">
        <v>1607</v>
      </c>
      <c r="C547" s="33" t="s">
        <v>1607</v>
      </c>
      <c r="D547" s="33" t="s">
        <v>1608</v>
      </c>
      <c r="E547" s="33" t="s">
        <v>1609</v>
      </c>
      <c r="F547" s="33" t="s">
        <v>1610</v>
      </c>
      <c r="G547" s="34">
        <v>1554</v>
      </c>
    </row>
    <row r="548" spans="1:7" ht="15" hidden="1" x14ac:dyDescent="0.2">
      <c r="A548" s="31">
        <v>547</v>
      </c>
      <c r="B548" s="32" t="s">
        <v>1607</v>
      </c>
      <c r="C548" s="33" t="s">
        <v>1611</v>
      </c>
      <c r="D548" s="33" t="s">
        <v>1608</v>
      </c>
      <c r="E548" s="33" t="s">
        <v>1609</v>
      </c>
      <c r="F548" s="33" t="s">
        <v>1610</v>
      </c>
      <c r="G548" s="34">
        <v>1554</v>
      </c>
    </row>
    <row r="549" spans="1:7" ht="30" hidden="1" x14ac:dyDescent="0.2">
      <c r="A549" s="31">
        <v>548</v>
      </c>
      <c r="B549" s="32" t="s">
        <v>333</v>
      </c>
      <c r="C549" s="33" t="s">
        <v>1612</v>
      </c>
      <c r="D549" s="33" t="s">
        <v>1613</v>
      </c>
      <c r="E549" s="33" t="s">
        <v>1614</v>
      </c>
      <c r="F549" s="33" t="s">
        <v>1615</v>
      </c>
      <c r="G549" s="34">
        <v>1232</v>
      </c>
    </row>
    <row r="550" spans="1:7" ht="30" hidden="1" x14ac:dyDescent="0.2">
      <c r="A550" s="31">
        <v>549</v>
      </c>
      <c r="B550" s="32" t="s">
        <v>333</v>
      </c>
      <c r="C550" s="33" t="s">
        <v>333</v>
      </c>
      <c r="D550" s="33" t="s">
        <v>1613</v>
      </c>
      <c r="E550" s="33" t="s">
        <v>1614</v>
      </c>
      <c r="F550" s="33" t="s">
        <v>1615</v>
      </c>
      <c r="G550" s="34">
        <v>1232</v>
      </c>
    </row>
    <row r="551" spans="1:7" ht="30" hidden="1" x14ac:dyDescent="0.2">
      <c r="A551" s="31">
        <v>550</v>
      </c>
      <c r="B551" s="32" t="s">
        <v>526</v>
      </c>
      <c r="C551" s="33" t="s">
        <v>300</v>
      </c>
      <c r="D551" s="33" t="s">
        <v>1616</v>
      </c>
      <c r="E551" s="33" t="s">
        <v>1617</v>
      </c>
      <c r="F551" s="33" t="s">
        <v>1618</v>
      </c>
      <c r="G551" s="34">
        <v>3319</v>
      </c>
    </row>
    <row r="552" spans="1:7" ht="30" hidden="1" x14ac:dyDescent="0.2">
      <c r="A552" s="31">
        <v>551</v>
      </c>
      <c r="B552" s="32" t="s">
        <v>526</v>
      </c>
      <c r="C552" s="33" t="s">
        <v>303</v>
      </c>
      <c r="D552" s="33" t="s">
        <v>1616</v>
      </c>
      <c r="E552" s="33" t="s">
        <v>1617</v>
      </c>
      <c r="F552" s="33" t="s">
        <v>1618</v>
      </c>
      <c r="G552" s="34">
        <v>3319</v>
      </c>
    </row>
    <row r="553" spans="1:7" ht="30" hidden="1" x14ac:dyDescent="0.2">
      <c r="A553" s="31">
        <v>552</v>
      </c>
      <c r="B553" s="32" t="s">
        <v>526</v>
      </c>
      <c r="C553" s="33" t="s">
        <v>526</v>
      </c>
      <c r="D553" s="33" t="s">
        <v>1616</v>
      </c>
      <c r="E553" s="33" t="s">
        <v>1617</v>
      </c>
      <c r="F553" s="33" t="s">
        <v>1618</v>
      </c>
      <c r="G553" s="34">
        <v>3319</v>
      </c>
    </row>
    <row r="554" spans="1:7" ht="30" hidden="1" x14ac:dyDescent="0.2">
      <c r="A554" s="31">
        <v>553</v>
      </c>
      <c r="B554" s="32" t="s">
        <v>526</v>
      </c>
      <c r="C554" s="33" t="s">
        <v>559</v>
      </c>
      <c r="D554" s="33" t="s">
        <v>1616</v>
      </c>
      <c r="E554" s="33" t="s">
        <v>1617</v>
      </c>
      <c r="F554" s="33" t="s">
        <v>1618</v>
      </c>
      <c r="G554" s="34">
        <v>3319</v>
      </c>
    </row>
    <row r="555" spans="1:7" ht="30" hidden="1" x14ac:dyDescent="0.2">
      <c r="A555" s="31">
        <v>554</v>
      </c>
      <c r="B555" s="32" t="s">
        <v>526</v>
      </c>
      <c r="C555" s="33" t="s">
        <v>649</v>
      </c>
      <c r="D555" s="33" t="s">
        <v>1616</v>
      </c>
      <c r="E555" s="33" t="s">
        <v>1617</v>
      </c>
      <c r="F555" s="33" t="s">
        <v>1618</v>
      </c>
      <c r="G555" s="34">
        <v>3319</v>
      </c>
    </row>
    <row r="556" spans="1:7" ht="30" hidden="1" x14ac:dyDescent="0.2">
      <c r="A556" s="31">
        <v>555</v>
      </c>
      <c r="B556" s="32" t="s">
        <v>526</v>
      </c>
      <c r="C556" s="33" t="s">
        <v>302</v>
      </c>
      <c r="D556" s="33" t="s">
        <v>1616</v>
      </c>
      <c r="E556" s="33" t="s">
        <v>1617</v>
      </c>
      <c r="F556" s="33" t="s">
        <v>1618</v>
      </c>
      <c r="G556" s="34">
        <v>3319</v>
      </c>
    </row>
    <row r="557" spans="1:7" ht="30" hidden="1" x14ac:dyDescent="0.2">
      <c r="A557" s="31">
        <v>556</v>
      </c>
      <c r="B557" s="32" t="s">
        <v>526</v>
      </c>
      <c r="C557" s="33" t="s">
        <v>1619</v>
      </c>
      <c r="D557" s="33" t="s">
        <v>1616</v>
      </c>
      <c r="E557" s="33" t="s">
        <v>1617</v>
      </c>
      <c r="F557" s="33" t="s">
        <v>1618</v>
      </c>
      <c r="G557" s="34">
        <v>3319</v>
      </c>
    </row>
    <row r="558" spans="1:7" ht="30" hidden="1" x14ac:dyDescent="0.2">
      <c r="A558" s="31">
        <v>557</v>
      </c>
      <c r="B558" s="32" t="s">
        <v>296</v>
      </c>
      <c r="C558" s="33" t="s">
        <v>520</v>
      </c>
      <c r="D558" s="33" t="s">
        <v>1620</v>
      </c>
      <c r="E558" s="33" t="s">
        <v>1621</v>
      </c>
      <c r="F558" s="33" t="s">
        <v>1622</v>
      </c>
      <c r="G558" s="34">
        <v>2604</v>
      </c>
    </row>
    <row r="559" spans="1:7" ht="30" hidden="1" x14ac:dyDescent="0.2">
      <c r="A559" s="31">
        <v>558</v>
      </c>
      <c r="B559" s="32" t="s">
        <v>296</v>
      </c>
      <c r="C559" s="33" t="s">
        <v>296</v>
      </c>
      <c r="D559" s="33" t="s">
        <v>1620</v>
      </c>
      <c r="E559" s="33" t="s">
        <v>1621</v>
      </c>
      <c r="F559" s="33" t="s">
        <v>1622</v>
      </c>
      <c r="G559" s="34">
        <v>2604</v>
      </c>
    </row>
    <row r="560" spans="1:7" ht="30" hidden="1" x14ac:dyDescent="0.2">
      <c r="A560" s="31">
        <v>559</v>
      </c>
      <c r="B560" s="32" t="s">
        <v>296</v>
      </c>
      <c r="C560" s="33" t="s">
        <v>297</v>
      </c>
      <c r="D560" s="33" t="s">
        <v>1620</v>
      </c>
      <c r="E560" s="33" t="s">
        <v>1621</v>
      </c>
      <c r="F560" s="33" t="s">
        <v>1622</v>
      </c>
      <c r="G560" s="34">
        <v>2604</v>
      </c>
    </row>
    <row r="561" spans="1:7" ht="30" hidden="1" x14ac:dyDescent="0.2">
      <c r="A561" s="31">
        <v>560</v>
      </c>
      <c r="B561" s="32" t="s">
        <v>304</v>
      </c>
      <c r="C561" s="33" t="s">
        <v>304</v>
      </c>
      <c r="D561" s="33" t="s">
        <v>1623</v>
      </c>
      <c r="E561" s="33" t="s">
        <v>1617</v>
      </c>
      <c r="F561" s="33" t="s">
        <v>1618</v>
      </c>
      <c r="G561" s="34">
        <v>1630</v>
      </c>
    </row>
    <row r="562" spans="1:7" ht="30" hidden="1" x14ac:dyDescent="0.2">
      <c r="A562" s="31">
        <v>561</v>
      </c>
      <c r="B562" s="32" t="s">
        <v>298</v>
      </c>
      <c r="C562" s="33" t="s">
        <v>298</v>
      </c>
      <c r="D562" s="33" t="s">
        <v>1624</v>
      </c>
      <c r="E562" s="33" t="s">
        <v>1617</v>
      </c>
      <c r="F562" s="33" t="s">
        <v>1618</v>
      </c>
      <c r="G562" s="34">
        <v>3319</v>
      </c>
    </row>
    <row r="563" spans="1:7" ht="30" hidden="1" x14ac:dyDescent="0.2">
      <c r="A563" s="31">
        <v>562</v>
      </c>
      <c r="B563" s="32" t="s">
        <v>298</v>
      </c>
      <c r="C563" s="33" t="s">
        <v>299</v>
      </c>
      <c r="D563" s="33" t="s">
        <v>1624</v>
      </c>
      <c r="E563" s="33" t="s">
        <v>1617</v>
      </c>
      <c r="F563" s="33" t="s">
        <v>1618</v>
      </c>
      <c r="G563" s="34">
        <v>3319</v>
      </c>
    </row>
    <row r="564" spans="1:7" ht="15" hidden="1" x14ac:dyDescent="0.2">
      <c r="A564" s="31">
        <v>563</v>
      </c>
      <c r="B564" s="32" t="s">
        <v>305</v>
      </c>
      <c r="C564" s="33" t="s">
        <v>306</v>
      </c>
      <c r="D564" s="33" t="s">
        <v>1625</v>
      </c>
      <c r="E564" s="33" t="s">
        <v>1626</v>
      </c>
      <c r="F564" s="33" t="s">
        <v>1627</v>
      </c>
      <c r="G564" s="34">
        <v>1630</v>
      </c>
    </row>
    <row r="565" spans="1:7" ht="15" hidden="1" x14ac:dyDescent="0.2">
      <c r="A565" s="31">
        <v>564</v>
      </c>
      <c r="B565" s="32" t="s">
        <v>305</v>
      </c>
      <c r="C565" s="33" t="s">
        <v>305</v>
      </c>
      <c r="D565" s="33" t="s">
        <v>1625</v>
      </c>
      <c r="E565" s="33" t="s">
        <v>1626</v>
      </c>
      <c r="F565" s="33" t="s">
        <v>1627</v>
      </c>
      <c r="G565" s="34">
        <v>1630</v>
      </c>
    </row>
    <row r="566" spans="1:7" ht="30" hidden="1" x14ac:dyDescent="0.2">
      <c r="A566" s="31">
        <v>565</v>
      </c>
      <c r="B566" s="32" t="s">
        <v>650</v>
      </c>
      <c r="C566" s="33" t="s">
        <v>342</v>
      </c>
      <c r="D566" s="33" t="s">
        <v>1628</v>
      </c>
      <c r="E566" s="33" t="s">
        <v>1629</v>
      </c>
      <c r="F566" s="33" t="s">
        <v>1630</v>
      </c>
      <c r="G566" s="34">
        <v>6130</v>
      </c>
    </row>
    <row r="567" spans="1:7" ht="30" hidden="1" x14ac:dyDescent="0.2">
      <c r="A567" s="31">
        <v>566</v>
      </c>
      <c r="B567" s="32" t="s">
        <v>650</v>
      </c>
      <c r="C567" s="33" t="s">
        <v>650</v>
      </c>
      <c r="D567" s="33" t="s">
        <v>1628</v>
      </c>
      <c r="E567" s="33" t="s">
        <v>1629</v>
      </c>
      <c r="F567" s="33" t="s">
        <v>1630</v>
      </c>
      <c r="G567" s="34">
        <v>6130</v>
      </c>
    </row>
    <row r="568" spans="1:7" ht="30" hidden="1" x14ac:dyDescent="0.2">
      <c r="A568" s="31">
        <v>567</v>
      </c>
      <c r="B568" s="32" t="s">
        <v>307</v>
      </c>
      <c r="C568" s="33" t="s">
        <v>307</v>
      </c>
      <c r="D568" s="33" t="s">
        <v>1631</v>
      </c>
      <c r="E568" s="33" t="s">
        <v>1632</v>
      </c>
      <c r="F568" s="33" t="s">
        <v>1633</v>
      </c>
      <c r="G568" s="34">
        <v>4001</v>
      </c>
    </row>
    <row r="569" spans="1:7" ht="30" hidden="1" x14ac:dyDescent="0.2">
      <c r="A569" s="31">
        <v>568</v>
      </c>
      <c r="B569" s="32" t="s">
        <v>307</v>
      </c>
      <c r="C569" s="33" t="s">
        <v>308</v>
      </c>
      <c r="D569" s="33" t="s">
        <v>1631</v>
      </c>
      <c r="E569" s="33" t="s">
        <v>1632</v>
      </c>
      <c r="F569" s="33" t="s">
        <v>1633</v>
      </c>
      <c r="G569" s="34">
        <v>4001</v>
      </c>
    </row>
    <row r="570" spans="1:7" ht="15" hidden="1" x14ac:dyDescent="0.2">
      <c r="A570" s="31">
        <v>569</v>
      </c>
      <c r="B570" s="32" t="s">
        <v>334</v>
      </c>
      <c r="C570" s="33" t="s">
        <v>334</v>
      </c>
      <c r="D570" s="33" t="s">
        <v>1634</v>
      </c>
      <c r="E570" s="33" t="s">
        <v>1635</v>
      </c>
      <c r="F570" s="33" t="s">
        <v>1636</v>
      </c>
      <c r="G570" s="34">
        <v>4215</v>
      </c>
    </row>
    <row r="571" spans="1:7" ht="15" hidden="1" x14ac:dyDescent="0.2">
      <c r="A571" s="31">
        <v>570</v>
      </c>
      <c r="B571" s="32" t="s">
        <v>334</v>
      </c>
      <c r="C571" s="33" t="s">
        <v>335</v>
      </c>
      <c r="D571" s="33" t="s">
        <v>1634</v>
      </c>
      <c r="E571" s="33" t="s">
        <v>1635</v>
      </c>
      <c r="F571" s="33" t="s">
        <v>1636</v>
      </c>
      <c r="G571" s="34">
        <v>4215</v>
      </c>
    </row>
    <row r="572" spans="1:7" ht="15" hidden="1" x14ac:dyDescent="0.2">
      <c r="A572" s="31">
        <v>571</v>
      </c>
      <c r="B572" s="32" t="s">
        <v>336</v>
      </c>
      <c r="C572" s="33" t="s">
        <v>337</v>
      </c>
      <c r="D572" s="33" t="s">
        <v>1637</v>
      </c>
      <c r="E572" s="33" t="s">
        <v>1638</v>
      </c>
      <c r="F572" s="33" t="s">
        <v>1639</v>
      </c>
      <c r="G572" s="34">
        <v>2316</v>
      </c>
    </row>
    <row r="573" spans="1:7" ht="15" hidden="1" x14ac:dyDescent="0.2">
      <c r="A573" s="31">
        <v>572</v>
      </c>
      <c r="B573" s="32" t="s">
        <v>336</v>
      </c>
      <c r="C573" s="33" t="s">
        <v>336</v>
      </c>
      <c r="D573" s="33" t="s">
        <v>1637</v>
      </c>
      <c r="E573" s="33" t="s">
        <v>1638</v>
      </c>
      <c r="F573" s="33" t="s">
        <v>1639</v>
      </c>
      <c r="G573" s="34">
        <v>2316</v>
      </c>
    </row>
    <row r="574" spans="1:7" ht="15" hidden="1" x14ac:dyDescent="0.2">
      <c r="A574" s="31">
        <v>573</v>
      </c>
      <c r="B574" s="32" t="s">
        <v>651</v>
      </c>
      <c r="C574" s="33" t="s">
        <v>651</v>
      </c>
      <c r="D574" s="33" t="s">
        <v>1640</v>
      </c>
      <c r="E574" s="33" t="s">
        <v>1641</v>
      </c>
      <c r="F574" s="33" t="s">
        <v>1642</v>
      </c>
      <c r="G574" s="34">
        <v>6600</v>
      </c>
    </row>
    <row r="575" spans="1:7" ht="15" hidden="1" x14ac:dyDescent="0.2">
      <c r="A575" s="31">
        <v>574</v>
      </c>
      <c r="B575" s="32" t="s">
        <v>338</v>
      </c>
      <c r="C575" s="33" t="s">
        <v>338</v>
      </c>
      <c r="D575" s="33" t="s">
        <v>1643</v>
      </c>
      <c r="E575" s="33" t="s">
        <v>1644</v>
      </c>
      <c r="F575" s="33" t="s">
        <v>1645</v>
      </c>
      <c r="G575" s="34">
        <v>4707</v>
      </c>
    </row>
    <row r="576" spans="1:7" ht="15" hidden="1" x14ac:dyDescent="0.2">
      <c r="A576" s="31">
        <v>575</v>
      </c>
      <c r="B576" s="32" t="s">
        <v>339</v>
      </c>
      <c r="C576" s="33" t="s">
        <v>339</v>
      </c>
      <c r="D576" s="33" t="s">
        <v>1646</v>
      </c>
      <c r="E576" s="33" t="s">
        <v>1647</v>
      </c>
      <c r="F576" s="33" t="s">
        <v>1648</v>
      </c>
      <c r="G576" s="34">
        <v>4700</v>
      </c>
    </row>
    <row r="577" spans="1:7" ht="30" hidden="1" x14ac:dyDescent="0.2">
      <c r="A577" s="31">
        <v>576</v>
      </c>
      <c r="B577" s="32" t="s">
        <v>652</v>
      </c>
      <c r="C577" s="33" t="s">
        <v>654</v>
      </c>
      <c r="D577" s="33" t="s">
        <v>1649</v>
      </c>
      <c r="E577" s="33" t="s">
        <v>1650</v>
      </c>
      <c r="F577" s="33" t="s">
        <v>1651</v>
      </c>
      <c r="G577" s="34">
        <v>1230</v>
      </c>
    </row>
    <row r="578" spans="1:7" ht="30" hidden="1" x14ac:dyDescent="0.2">
      <c r="A578" s="31">
        <v>577</v>
      </c>
      <c r="B578" s="32" t="s">
        <v>652</v>
      </c>
      <c r="C578" s="33" t="s">
        <v>652</v>
      </c>
      <c r="D578" s="33" t="s">
        <v>1652</v>
      </c>
      <c r="E578" s="33" t="s">
        <v>1653</v>
      </c>
      <c r="F578" s="33" t="s">
        <v>1651</v>
      </c>
      <c r="G578" s="34">
        <v>1635</v>
      </c>
    </row>
    <row r="579" spans="1:7" ht="30" hidden="1" x14ac:dyDescent="0.2">
      <c r="A579" s="31">
        <v>578</v>
      </c>
      <c r="B579" s="32" t="s">
        <v>652</v>
      </c>
      <c r="C579" s="33" t="s">
        <v>653</v>
      </c>
      <c r="D579" s="33" t="s">
        <v>1652</v>
      </c>
      <c r="E579" s="33" t="s">
        <v>1653</v>
      </c>
      <c r="F579" s="33" t="s">
        <v>1651</v>
      </c>
      <c r="G579" s="34">
        <v>1635</v>
      </c>
    </row>
    <row r="580" spans="1:7" ht="30" hidden="1" x14ac:dyDescent="0.2">
      <c r="A580" s="31">
        <v>579</v>
      </c>
      <c r="B580" s="32" t="s">
        <v>652</v>
      </c>
      <c r="C580" s="33" t="s">
        <v>1654</v>
      </c>
      <c r="D580" s="33" t="s">
        <v>1652</v>
      </c>
      <c r="E580" s="33" t="s">
        <v>1653</v>
      </c>
      <c r="F580" s="33" t="s">
        <v>1651</v>
      </c>
      <c r="G580" s="34">
        <v>1635</v>
      </c>
    </row>
    <row r="581" spans="1:7" ht="30" hidden="1" x14ac:dyDescent="0.2">
      <c r="A581" s="31">
        <v>580</v>
      </c>
      <c r="B581" s="32" t="s">
        <v>652</v>
      </c>
      <c r="C581" s="33" t="s">
        <v>1655</v>
      </c>
      <c r="D581" s="33" t="s">
        <v>1652</v>
      </c>
      <c r="E581" s="33" t="s">
        <v>1653</v>
      </c>
      <c r="F581" s="33" t="s">
        <v>1651</v>
      </c>
      <c r="G581" s="34">
        <v>1635</v>
      </c>
    </row>
    <row r="582" spans="1:7" ht="30" hidden="1" x14ac:dyDescent="0.2">
      <c r="A582" s="31">
        <v>581</v>
      </c>
      <c r="B582" s="32" t="s">
        <v>652</v>
      </c>
      <c r="C582" s="33" t="s">
        <v>1656</v>
      </c>
      <c r="D582" s="33" t="s">
        <v>1652</v>
      </c>
      <c r="E582" s="33" t="s">
        <v>1653</v>
      </c>
      <c r="F582" s="33" t="s">
        <v>1651</v>
      </c>
      <c r="G582" s="34">
        <v>1635</v>
      </c>
    </row>
    <row r="583" spans="1:7" ht="30" hidden="1" x14ac:dyDescent="0.2">
      <c r="A583" s="31">
        <v>582</v>
      </c>
      <c r="B583" s="32" t="s">
        <v>309</v>
      </c>
      <c r="C583" s="33" t="s">
        <v>309</v>
      </c>
      <c r="D583" s="33" t="s">
        <v>1657</v>
      </c>
      <c r="E583" s="33" t="s">
        <v>1658</v>
      </c>
      <c r="F583" s="33" t="s">
        <v>1659</v>
      </c>
      <c r="G583" s="34">
        <v>6000</v>
      </c>
    </row>
    <row r="584" spans="1:7" ht="30" hidden="1" x14ac:dyDescent="0.2">
      <c r="A584" s="31">
        <v>583</v>
      </c>
      <c r="B584" s="32" t="s">
        <v>309</v>
      </c>
      <c r="C584" s="33" t="s">
        <v>310</v>
      </c>
      <c r="D584" s="33" t="s">
        <v>1657</v>
      </c>
      <c r="E584" s="33" t="s">
        <v>1658</v>
      </c>
      <c r="F584" s="33" t="s">
        <v>1659</v>
      </c>
      <c r="G584" s="34">
        <v>6000</v>
      </c>
    </row>
    <row r="585" spans="1:7" ht="45" hidden="1" x14ac:dyDescent="0.2">
      <c r="A585" s="31">
        <v>584</v>
      </c>
      <c r="B585" s="32" t="s">
        <v>655</v>
      </c>
      <c r="C585" s="33" t="s">
        <v>655</v>
      </c>
      <c r="D585" s="33" t="s">
        <v>1660</v>
      </c>
      <c r="E585" s="33" t="s">
        <v>1661</v>
      </c>
      <c r="F585" s="33" t="s">
        <v>1662</v>
      </c>
      <c r="G585" s="34">
        <v>1604</v>
      </c>
    </row>
    <row r="586" spans="1:7" ht="45" hidden="1" x14ac:dyDescent="0.2">
      <c r="A586" s="31">
        <v>585</v>
      </c>
      <c r="B586" s="32" t="s">
        <v>655</v>
      </c>
      <c r="C586" s="33" t="s">
        <v>656</v>
      </c>
      <c r="D586" s="33" t="s">
        <v>1660</v>
      </c>
      <c r="E586" s="33" t="s">
        <v>1661</v>
      </c>
      <c r="F586" s="33" t="s">
        <v>1662</v>
      </c>
      <c r="G586" s="34">
        <v>1604</v>
      </c>
    </row>
    <row r="587" spans="1:7" ht="15" hidden="1" x14ac:dyDescent="0.2">
      <c r="A587" s="31">
        <v>586</v>
      </c>
      <c r="B587" s="32" t="s">
        <v>657</v>
      </c>
      <c r="C587" s="33" t="s">
        <v>657</v>
      </c>
      <c r="D587" s="33" t="s">
        <v>1663</v>
      </c>
      <c r="E587" s="33" t="s">
        <v>1664</v>
      </c>
      <c r="F587" s="33" t="s">
        <v>1665</v>
      </c>
      <c r="G587" s="34" t="s">
        <v>1666</v>
      </c>
    </row>
    <row r="588" spans="1:7" ht="15" hidden="1" x14ac:dyDescent="0.2">
      <c r="A588" s="31">
        <v>587</v>
      </c>
      <c r="B588" s="32" t="s">
        <v>657</v>
      </c>
      <c r="C588" s="33" t="s">
        <v>295</v>
      </c>
      <c r="D588" s="33" t="s">
        <v>1663</v>
      </c>
      <c r="E588" s="33" t="s">
        <v>1664</v>
      </c>
      <c r="F588" s="33" t="s">
        <v>1665</v>
      </c>
      <c r="G588" s="34" t="s">
        <v>1666</v>
      </c>
    </row>
    <row r="589" spans="1:7" ht="30" hidden="1" x14ac:dyDescent="0.2">
      <c r="A589" s="31">
        <v>588</v>
      </c>
      <c r="B589" s="32" t="s">
        <v>1667</v>
      </c>
      <c r="C589" s="33" t="s">
        <v>1667</v>
      </c>
      <c r="D589" s="33" t="s">
        <v>1668</v>
      </c>
      <c r="E589" s="33" t="s">
        <v>1669</v>
      </c>
      <c r="F589" s="33" t="s">
        <v>1670</v>
      </c>
      <c r="G589" s="34">
        <v>6521</v>
      </c>
    </row>
    <row r="590" spans="1:7" ht="45" hidden="1" x14ac:dyDescent="0.2">
      <c r="A590" s="31">
        <v>589</v>
      </c>
      <c r="B590" s="32" t="s">
        <v>659</v>
      </c>
      <c r="C590" s="33" t="s">
        <v>659</v>
      </c>
      <c r="D590" s="33" t="s">
        <v>1671</v>
      </c>
      <c r="E590" s="33" t="s">
        <v>1672</v>
      </c>
      <c r="F590" s="33" t="s">
        <v>1673</v>
      </c>
      <c r="G590" s="34">
        <v>1604</v>
      </c>
    </row>
    <row r="591" spans="1:7" ht="45" hidden="1" x14ac:dyDescent="0.2">
      <c r="A591" s="31">
        <v>590</v>
      </c>
      <c r="B591" s="32" t="s">
        <v>659</v>
      </c>
      <c r="C591" s="33" t="s">
        <v>1674</v>
      </c>
      <c r="D591" s="33" t="s">
        <v>1671</v>
      </c>
      <c r="E591" s="33" t="s">
        <v>1672</v>
      </c>
      <c r="F591" s="33" t="s">
        <v>1673</v>
      </c>
      <c r="G591" s="34">
        <v>1604</v>
      </c>
    </row>
    <row r="592" spans="1:7" ht="45" hidden="1" x14ac:dyDescent="0.2">
      <c r="A592" s="31">
        <v>591</v>
      </c>
      <c r="B592" s="32" t="s">
        <v>659</v>
      </c>
      <c r="C592" s="33" t="s">
        <v>660</v>
      </c>
      <c r="D592" s="33" t="s">
        <v>1671</v>
      </c>
      <c r="E592" s="33" t="s">
        <v>1672</v>
      </c>
      <c r="F592" s="33" t="s">
        <v>1673</v>
      </c>
      <c r="G592" s="34">
        <v>1604</v>
      </c>
    </row>
    <row r="593" spans="1:7" ht="30" hidden="1" x14ac:dyDescent="0.2">
      <c r="A593" s="31">
        <v>592</v>
      </c>
      <c r="B593" s="32" t="s">
        <v>1675</v>
      </c>
      <c r="C593" s="33" t="s">
        <v>1675</v>
      </c>
      <c r="D593" s="33" t="s">
        <v>1676</v>
      </c>
      <c r="E593" s="33" t="s">
        <v>1677</v>
      </c>
      <c r="F593" s="33" t="s">
        <v>1678</v>
      </c>
      <c r="G593" s="34">
        <v>1229</v>
      </c>
    </row>
    <row r="594" spans="1:7" ht="30" hidden="1" x14ac:dyDescent="0.2">
      <c r="A594" s="31">
        <v>593</v>
      </c>
      <c r="B594" s="32" t="s">
        <v>1679</v>
      </c>
      <c r="C594" s="33" t="s">
        <v>1679</v>
      </c>
      <c r="D594" s="33" t="s">
        <v>1680</v>
      </c>
      <c r="E594" s="33" t="s">
        <v>1681</v>
      </c>
      <c r="F594" s="33" t="s">
        <v>1682</v>
      </c>
      <c r="G594" s="34">
        <v>2316</v>
      </c>
    </row>
    <row r="595" spans="1:7" ht="30" hidden="1" x14ac:dyDescent="0.2">
      <c r="A595" s="31">
        <v>594</v>
      </c>
      <c r="B595" s="32" t="s">
        <v>1679</v>
      </c>
      <c r="C595" s="33" t="s">
        <v>1683</v>
      </c>
      <c r="D595" s="33" t="s">
        <v>1680</v>
      </c>
      <c r="E595" s="33" t="s">
        <v>1681</v>
      </c>
      <c r="F595" s="33" t="s">
        <v>1682</v>
      </c>
      <c r="G595" s="34">
        <v>2316</v>
      </c>
    </row>
    <row r="596" spans="1:7" ht="30" hidden="1" x14ac:dyDescent="0.2">
      <c r="A596" s="31">
        <v>595</v>
      </c>
      <c r="B596" s="32" t="s">
        <v>343</v>
      </c>
      <c r="C596" s="33" t="s">
        <v>345</v>
      </c>
      <c r="D596" s="33" t="s">
        <v>1684</v>
      </c>
      <c r="E596" s="33" t="s">
        <v>1685</v>
      </c>
      <c r="F596" s="33" t="s">
        <v>1686</v>
      </c>
      <c r="G596" s="34">
        <v>1550</v>
      </c>
    </row>
    <row r="597" spans="1:7" ht="30" hidden="1" x14ac:dyDescent="0.2">
      <c r="A597" s="31">
        <v>596</v>
      </c>
      <c r="B597" s="32" t="s">
        <v>343</v>
      </c>
      <c r="C597" s="33" t="s">
        <v>343</v>
      </c>
      <c r="D597" s="33" t="s">
        <v>1684</v>
      </c>
      <c r="E597" s="33" t="s">
        <v>1685</v>
      </c>
      <c r="F597" s="33" t="s">
        <v>1686</v>
      </c>
      <c r="G597" s="34">
        <v>1550</v>
      </c>
    </row>
    <row r="598" spans="1:7" ht="30" hidden="1" x14ac:dyDescent="0.2">
      <c r="A598" s="31">
        <v>597</v>
      </c>
      <c r="B598" s="32" t="s">
        <v>343</v>
      </c>
      <c r="C598" s="33" t="s">
        <v>1687</v>
      </c>
      <c r="D598" s="33" t="s">
        <v>1684</v>
      </c>
      <c r="E598" s="33" t="s">
        <v>1685</v>
      </c>
      <c r="F598" s="33" t="s">
        <v>1686</v>
      </c>
      <c r="G598" s="34">
        <v>1550</v>
      </c>
    </row>
    <row r="599" spans="1:7" ht="30" hidden="1" x14ac:dyDescent="0.2">
      <c r="A599" s="31">
        <v>598</v>
      </c>
      <c r="B599" s="32" t="s">
        <v>343</v>
      </c>
      <c r="C599" s="33" t="s">
        <v>344</v>
      </c>
      <c r="D599" s="33" t="s">
        <v>1684</v>
      </c>
      <c r="E599" s="33" t="s">
        <v>1685</v>
      </c>
      <c r="F599" s="33" t="s">
        <v>1686</v>
      </c>
      <c r="G599" s="34">
        <v>1550</v>
      </c>
    </row>
    <row r="600" spans="1:7" ht="30" hidden="1" x14ac:dyDescent="0.2">
      <c r="A600" s="31">
        <v>599</v>
      </c>
      <c r="B600" s="32" t="s">
        <v>343</v>
      </c>
      <c r="C600" s="33" t="s">
        <v>1688</v>
      </c>
      <c r="D600" s="33" t="s">
        <v>1684</v>
      </c>
      <c r="E600" s="33" t="s">
        <v>1685</v>
      </c>
      <c r="F600" s="33" t="s">
        <v>1686</v>
      </c>
      <c r="G600" s="34">
        <v>1550</v>
      </c>
    </row>
    <row r="601" spans="1:7" ht="45" hidden="1" x14ac:dyDescent="0.2">
      <c r="A601" s="31">
        <v>600</v>
      </c>
      <c r="B601" s="32" t="s">
        <v>354</v>
      </c>
      <c r="C601" s="33" t="s">
        <v>354</v>
      </c>
      <c r="D601" s="33" t="s">
        <v>1689</v>
      </c>
      <c r="E601" s="33" t="s">
        <v>1690</v>
      </c>
      <c r="F601" s="33" t="s">
        <v>1691</v>
      </c>
      <c r="G601" s="34">
        <v>4500</v>
      </c>
    </row>
    <row r="602" spans="1:7" ht="45" hidden="1" x14ac:dyDescent="0.2">
      <c r="A602" s="31">
        <v>601</v>
      </c>
      <c r="B602" s="32" t="s">
        <v>354</v>
      </c>
      <c r="C602" s="33" t="s">
        <v>355</v>
      </c>
      <c r="D602" s="33" t="s">
        <v>1689</v>
      </c>
      <c r="E602" s="33" t="s">
        <v>1690</v>
      </c>
      <c r="F602" s="33" t="s">
        <v>1691</v>
      </c>
      <c r="G602" s="34">
        <v>4500</v>
      </c>
    </row>
    <row r="603" spans="1:7" ht="30" hidden="1" x14ac:dyDescent="0.2">
      <c r="A603" s="31">
        <v>602</v>
      </c>
      <c r="B603" s="32" t="s">
        <v>359</v>
      </c>
      <c r="C603" s="33" t="s">
        <v>359</v>
      </c>
      <c r="D603" s="33" t="s">
        <v>1692</v>
      </c>
      <c r="E603" s="33" t="s">
        <v>1693</v>
      </c>
      <c r="F603" s="33" t="s">
        <v>1694</v>
      </c>
      <c r="G603" s="34">
        <v>1400</v>
      </c>
    </row>
    <row r="604" spans="1:7" ht="30" hidden="1" x14ac:dyDescent="0.2">
      <c r="A604" s="31">
        <v>603</v>
      </c>
      <c r="B604" s="32" t="s">
        <v>359</v>
      </c>
      <c r="C604" s="33" t="s">
        <v>360</v>
      </c>
      <c r="D604" s="33" t="s">
        <v>1692</v>
      </c>
      <c r="E604" s="33" t="s">
        <v>1693</v>
      </c>
      <c r="F604" s="33" t="s">
        <v>1694</v>
      </c>
      <c r="G604" s="34">
        <v>1400</v>
      </c>
    </row>
    <row r="605" spans="1:7" ht="30" hidden="1" x14ac:dyDescent="0.2">
      <c r="A605" s="31">
        <v>604</v>
      </c>
      <c r="B605" s="32" t="s">
        <v>661</v>
      </c>
      <c r="C605" s="33" t="s">
        <v>661</v>
      </c>
      <c r="D605" s="33" t="s">
        <v>1695</v>
      </c>
      <c r="E605" s="33" t="s">
        <v>1696</v>
      </c>
      <c r="F605" s="33" t="s">
        <v>1697</v>
      </c>
      <c r="G605" s="34">
        <v>3013</v>
      </c>
    </row>
    <row r="606" spans="1:7" ht="30" hidden="1" x14ac:dyDescent="0.2">
      <c r="A606" s="31">
        <v>605</v>
      </c>
      <c r="B606" s="32" t="s">
        <v>661</v>
      </c>
      <c r="C606" s="33" t="s">
        <v>1698</v>
      </c>
      <c r="D606" s="33" t="s">
        <v>1695</v>
      </c>
      <c r="E606" s="33" t="s">
        <v>1696</v>
      </c>
      <c r="F606" s="33" t="s">
        <v>1697</v>
      </c>
      <c r="G606" s="34">
        <v>3013</v>
      </c>
    </row>
    <row r="607" spans="1:7" ht="30" hidden="1" x14ac:dyDescent="0.2">
      <c r="A607" s="31">
        <v>606</v>
      </c>
      <c r="B607" s="32" t="s">
        <v>661</v>
      </c>
      <c r="C607" s="33" t="s">
        <v>1699</v>
      </c>
      <c r="D607" s="33" t="s">
        <v>1695</v>
      </c>
      <c r="E607" s="33" t="s">
        <v>1696</v>
      </c>
      <c r="F607" s="33" t="s">
        <v>1697</v>
      </c>
      <c r="G607" s="34">
        <v>3013</v>
      </c>
    </row>
    <row r="608" spans="1:7" ht="30" hidden="1" x14ac:dyDescent="0.2">
      <c r="A608" s="31">
        <v>607</v>
      </c>
      <c r="B608" s="32" t="s">
        <v>661</v>
      </c>
      <c r="C608" s="33" t="s">
        <v>1700</v>
      </c>
      <c r="D608" s="33" t="s">
        <v>1695</v>
      </c>
      <c r="E608" s="33" t="s">
        <v>1696</v>
      </c>
      <c r="F608" s="33" t="s">
        <v>1697</v>
      </c>
      <c r="G608" s="34">
        <v>3013</v>
      </c>
    </row>
    <row r="609" spans="1:7" ht="30" hidden="1" x14ac:dyDescent="0.2">
      <c r="A609" s="31">
        <v>608</v>
      </c>
      <c r="B609" s="32" t="s">
        <v>661</v>
      </c>
      <c r="C609" s="33" t="s">
        <v>93</v>
      </c>
      <c r="D609" s="33" t="s">
        <v>1695</v>
      </c>
      <c r="E609" s="33" t="s">
        <v>1696</v>
      </c>
      <c r="F609" s="33" t="s">
        <v>1697</v>
      </c>
      <c r="G609" s="34">
        <v>3013</v>
      </c>
    </row>
    <row r="610" spans="1:7" ht="15" hidden="1" x14ac:dyDescent="0.2">
      <c r="A610" s="31">
        <v>609</v>
      </c>
      <c r="B610" s="32" t="s">
        <v>662</v>
      </c>
      <c r="C610" s="33" t="s">
        <v>662</v>
      </c>
      <c r="D610" s="33" t="s">
        <v>1701</v>
      </c>
      <c r="E610" s="33" t="s">
        <v>1702</v>
      </c>
      <c r="F610" s="33" t="s">
        <v>1703</v>
      </c>
      <c r="G610" s="34">
        <v>5048</v>
      </c>
    </row>
    <row r="611" spans="1:7" ht="15" hidden="1" x14ac:dyDescent="0.2">
      <c r="A611" s="31">
        <v>610</v>
      </c>
      <c r="B611" s="32" t="s">
        <v>662</v>
      </c>
      <c r="C611" s="33" t="s">
        <v>184</v>
      </c>
      <c r="D611" s="33" t="s">
        <v>1701</v>
      </c>
      <c r="E611" s="33" t="s">
        <v>1702</v>
      </c>
      <c r="F611" s="33" t="s">
        <v>1703</v>
      </c>
      <c r="G611" s="34">
        <v>5048</v>
      </c>
    </row>
    <row r="612" spans="1:7" ht="15" hidden="1" x14ac:dyDescent="0.2">
      <c r="A612" s="31">
        <v>611</v>
      </c>
      <c r="B612" s="32" t="s">
        <v>361</v>
      </c>
      <c r="C612" s="33" t="s">
        <v>361</v>
      </c>
      <c r="D612" s="33" t="s">
        <v>1704</v>
      </c>
      <c r="E612" s="33" t="s">
        <v>1705</v>
      </c>
      <c r="F612" s="33" t="s">
        <v>1706</v>
      </c>
      <c r="G612" s="34">
        <v>2302</v>
      </c>
    </row>
    <row r="613" spans="1:7" ht="15" hidden="1" x14ac:dyDescent="0.2">
      <c r="A613" s="31">
        <v>612</v>
      </c>
      <c r="B613" s="32" t="s">
        <v>413</v>
      </c>
      <c r="C613" s="33" t="s">
        <v>413</v>
      </c>
      <c r="D613" s="33" t="s">
        <v>1707</v>
      </c>
      <c r="E613" s="33" t="s">
        <v>1708</v>
      </c>
      <c r="F613" s="33" t="s">
        <v>1709</v>
      </c>
      <c r="G613" s="34">
        <v>1630</v>
      </c>
    </row>
    <row r="614" spans="1:7" ht="15" hidden="1" x14ac:dyDescent="0.2">
      <c r="A614" s="31">
        <v>613</v>
      </c>
      <c r="B614" s="32" t="s">
        <v>362</v>
      </c>
      <c r="C614" s="33" t="s">
        <v>362</v>
      </c>
      <c r="D614" s="33" t="s">
        <v>1710</v>
      </c>
      <c r="E614" s="33" t="s">
        <v>1711</v>
      </c>
      <c r="F614" s="33" t="s">
        <v>1712</v>
      </c>
      <c r="G614" s="34">
        <v>2316</v>
      </c>
    </row>
    <row r="615" spans="1:7" ht="15" hidden="1" x14ac:dyDescent="0.2">
      <c r="A615" s="31">
        <v>614</v>
      </c>
      <c r="B615" s="32" t="s">
        <v>413</v>
      </c>
      <c r="C615" s="33" t="s">
        <v>1713</v>
      </c>
      <c r="D615" s="33" t="s">
        <v>1707</v>
      </c>
      <c r="E615" s="33" t="s">
        <v>1708</v>
      </c>
      <c r="F615" s="33" t="s">
        <v>1709</v>
      </c>
      <c r="G615" s="34">
        <v>1630</v>
      </c>
    </row>
    <row r="616" spans="1:7" ht="30" hidden="1" x14ac:dyDescent="0.2">
      <c r="A616" s="31">
        <v>615</v>
      </c>
      <c r="B616" s="32" t="s">
        <v>663</v>
      </c>
      <c r="C616" s="33" t="s">
        <v>663</v>
      </c>
      <c r="D616" s="33" t="s">
        <v>1714</v>
      </c>
      <c r="E616" s="33" t="s">
        <v>1715</v>
      </c>
      <c r="F616" s="33" t="s">
        <v>1716</v>
      </c>
      <c r="G616" s="34">
        <v>1630</v>
      </c>
    </row>
    <row r="617" spans="1:7" ht="15" hidden="1" x14ac:dyDescent="0.2">
      <c r="A617" s="31">
        <v>616</v>
      </c>
      <c r="B617" s="32" t="s">
        <v>413</v>
      </c>
      <c r="C617" s="33" t="s">
        <v>1717</v>
      </c>
      <c r="D617" s="33" t="s">
        <v>1707</v>
      </c>
      <c r="E617" s="33" t="s">
        <v>1708</v>
      </c>
      <c r="F617" s="33" t="s">
        <v>1709</v>
      </c>
      <c r="G617" s="34">
        <v>1630</v>
      </c>
    </row>
    <row r="618" spans="1:7" ht="15" hidden="1" x14ac:dyDescent="0.2">
      <c r="A618" s="31">
        <v>617</v>
      </c>
      <c r="B618" s="32" t="s">
        <v>664</v>
      </c>
      <c r="C618" s="33" t="s">
        <v>664</v>
      </c>
      <c r="D618" s="33" t="s">
        <v>1718</v>
      </c>
      <c r="E618" s="33" t="s">
        <v>1719</v>
      </c>
      <c r="F618" s="33" t="s">
        <v>1720</v>
      </c>
      <c r="G618" s="34">
        <v>2300</v>
      </c>
    </row>
    <row r="619" spans="1:7" ht="15" hidden="1" x14ac:dyDescent="0.2">
      <c r="A619" s="31">
        <v>618</v>
      </c>
      <c r="B619" s="32" t="s">
        <v>413</v>
      </c>
      <c r="C619" s="33" t="s">
        <v>366</v>
      </c>
      <c r="D619" s="33" t="s">
        <v>1707</v>
      </c>
      <c r="E619" s="33" t="s">
        <v>1708</v>
      </c>
      <c r="F619" s="33" t="s">
        <v>1709</v>
      </c>
      <c r="G619" s="34">
        <v>1630</v>
      </c>
    </row>
    <row r="620" spans="1:7" ht="15" hidden="1" x14ac:dyDescent="0.2">
      <c r="A620" s="31">
        <v>619</v>
      </c>
      <c r="B620" s="32" t="s">
        <v>1721</v>
      </c>
      <c r="C620" s="33" t="s">
        <v>1721</v>
      </c>
      <c r="D620" s="33" t="s">
        <v>1718</v>
      </c>
      <c r="E620" s="33" t="s">
        <v>1719</v>
      </c>
      <c r="F620" s="33" t="s">
        <v>1720</v>
      </c>
      <c r="G620" s="34">
        <v>2300</v>
      </c>
    </row>
    <row r="621" spans="1:7" ht="15" hidden="1" x14ac:dyDescent="0.2">
      <c r="A621" s="31">
        <v>620</v>
      </c>
      <c r="B621" s="32" t="s">
        <v>413</v>
      </c>
      <c r="C621" s="33" t="s">
        <v>1722</v>
      </c>
      <c r="D621" s="33" t="s">
        <v>1707</v>
      </c>
      <c r="E621" s="33" t="s">
        <v>1708</v>
      </c>
      <c r="F621" s="33" t="s">
        <v>1709</v>
      </c>
      <c r="G621" s="34">
        <v>1630</v>
      </c>
    </row>
    <row r="622" spans="1:7" ht="30" hidden="1" x14ac:dyDescent="0.2">
      <c r="A622" s="31">
        <v>621</v>
      </c>
      <c r="B622" s="32" t="s">
        <v>665</v>
      </c>
      <c r="C622" s="33" t="s">
        <v>365</v>
      </c>
      <c r="D622" s="33" t="s">
        <v>1723</v>
      </c>
      <c r="E622" s="33" t="s">
        <v>1724</v>
      </c>
      <c r="F622" s="33" t="s">
        <v>1725</v>
      </c>
      <c r="G622" s="34">
        <v>1209</v>
      </c>
    </row>
    <row r="623" spans="1:7" ht="15" hidden="1" x14ac:dyDescent="0.2">
      <c r="A623" s="31">
        <v>622</v>
      </c>
      <c r="B623" s="32" t="s">
        <v>413</v>
      </c>
      <c r="C623" s="33" t="s">
        <v>426</v>
      </c>
      <c r="D623" s="33" t="s">
        <v>1707</v>
      </c>
      <c r="E623" s="33" t="s">
        <v>1708</v>
      </c>
      <c r="F623" s="33" t="s">
        <v>1709</v>
      </c>
      <c r="G623" s="34">
        <v>1630</v>
      </c>
    </row>
    <row r="624" spans="1:7" ht="30" hidden="1" x14ac:dyDescent="0.2">
      <c r="A624" s="31">
        <v>623</v>
      </c>
      <c r="B624" s="32" t="s">
        <v>665</v>
      </c>
      <c r="C624" s="33" t="s">
        <v>665</v>
      </c>
      <c r="D624" s="33" t="s">
        <v>1723</v>
      </c>
      <c r="E624" s="33" t="s">
        <v>1724</v>
      </c>
      <c r="F624" s="33" t="s">
        <v>1725</v>
      </c>
      <c r="G624" s="34">
        <v>1209</v>
      </c>
    </row>
    <row r="625" spans="1:7" ht="15" hidden="1" x14ac:dyDescent="0.2">
      <c r="A625" s="31">
        <v>624</v>
      </c>
      <c r="B625" s="32" t="s">
        <v>413</v>
      </c>
      <c r="C625" s="33" t="s">
        <v>414</v>
      </c>
      <c r="D625" s="33" t="s">
        <v>1707</v>
      </c>
      <c r="E625" s="33" t="s">
        <v>1708</v>
      </c>
      <c r="F625" s="33" t="s">
        <v>1709</v>
      </c>
      <c r="G625" s="34">
        <v>1630</v>
      </c>
    </row>
    <row r="626" spans="1:7" ht="15" hidden="1" x14ac:dyDescent="0.2">
      <c r="A626" s="31">
        <v>625</v>
      </c>
      <c r="B626" s="32" t="s">
        <v>413</v>
      </c>
      <c r="C626" s="33" t="s">
        <v>415</v>
      </c>
      <c r="D626" s="33" t="s">
        <v>1707</v>
      </c>
      <c r="E626" s="33" t="s">
        <v>1708</v>
      </c>
      <c r="F626" s="33" t="s">
        <v>1709</v>
      </c>
      <c r="G626" s="34">
        <v>1630</v>
      </c>
    </row>
    <row r="627" spans="1:7" ht="15" hidden="1" x14ac:dyDescent="0.2">
      <c r="A627" s="31">
        <v>626</v>
      </c>
      <c r="B627" s="32" t="s">
        <v>413</v>
      </c>
      <c r="C627" s="33" t="s">
        <v>367</v>
      </c>
      <c r="D627" s="33" t="s">
        <v>1707</v>
      </c>
      <c r="E627" s="33" t="s">
        <v>1708</v>
      </c>
      <c r="F627" s="33" t="s">
        <v>1709</v>
      </c>
      <c r="G627" s="34">
        <v>1630</v>
      </c>
    </row>
    <row r="628" spans="1:7" ht="15" hidden="1" x14ac:dyDescent="0.2">
      <c r="A628" s="31">
        <v>627</v>
      </c>
      <c r="B628" s="32" t="s">
        <v>413</v>
      </c>
      <c r="C628" s="33" t="s">
        <v>1726</v>
      </c>
      <c r="D628" s="33" t="s">
        <v>1707</v>
      </c>
      <c r="E628" s="33" t="s">
        <v>1708</v>
      </c>
      <c r="F628" s="33" t="s">
        <v>1709</v>
      </c>
      <c r="G628" s="34">
        <v>1630</v>
      </c>
    </row>
    <row r="629" spans="1:7" ht="15" hidden="1" x14ac:dyDescent="0.2">
      <c r="A629" s="31">
        <v>628</v>
      </c>
      <c r="B629" s="32" t="s">
        <v>413</v>
      </c>
      <c r="C629" s="33" t="s">
        <v>695</v>
      </c>
      <c r="D629" s="33" t="s">
        <v>1707</v>
      </c>
      <c r="E629" s="33" t="s">
        <v>1708</v>
      </c>
      <c r="F629" s="33" t="s">
        <v>1709</v>
      </c>
      <c r="G629" s="34">
        <v>1630</v>
      </c>
    </row>
    <row r="630" spans="1:7" ht="15" hidden="1" x14ac:dyDescent="0.2">
      <c r="A630" s="31">
        <v>629</v>
      </c>
      <c r="B630" s="32" t="s">
        <v>413</v>
      </c>
      <c r="C630" s="33" t="s">
        <v>1727</v>
      </c>
      <c r="D630" s="33" t="s">
        <v>1707</v>
      </c>
      <c r="E630" s="33" t="s">
        <v>1708</v>
      </c>
      <c r="F630" s="33" t="s">
        <v>1709</v>
      </c>
      <c r="G630" s="34">
        <v>1630</v>
      </c>
    </row>
    <row r="631" spans="1:7" ht="15" hidden="1" x14ac:dyDescent="0.2">
      <c r="A631" s="31">
        <v>630</v>
      </c>
      <c r="B631" s="32" t="s">
        <v>413</v>
      </c>
      <c r="C631" s="33" t="s">
        <v>668</v>
      </c>
      <c r="D631" s="33" t="s">
        <v>1707</v>
      </c>
      <c r="E631" s="33" t="s">
        <v>1708</v>
      </c>
      <c r="F631" s="33" t="s">
        <v>1709</v>
      </c>
      <c r="G631" s="34">
        <v>1630</v>
      </c>
    </row>
    <row r="632" spans="1:7" ht="15" hidden="1" x14ac:dyDescent="0.2">
      <c r="A632" s="31">
        <v>631</v>
      </c>
      <c r="B632" s="32" t="s">
        <v>413</v>
      </c>
      <c r="C632" s="33" t="s">
        <v>519</v>
      </c>
      <c r="D632" s="33" t="s">
        <v>1707</v>
      </c>
      <c r="E632" s="33" t="s">
        <v>1708</v>
      </c>
      <c r="F632" s="33" t="s">
        <v>1709</v>
      </c>
      <c r="G632" s="34">
        <v>1630</v>
      </c>
    </row>
    <row r="633" spans="1:7" ht="15" hidden="1" x14ac:dyDescent="0.2">
      <c r="A633" s="31">
        <v>632</v>
      </c>
      <c r="B633" s="32" t="s">
        <v>413</v>
      </c>
      <c r="C633" s="33" t="s">
        <v>1728</v>
      </c>
      <c r="D633" s="33" t="s">
        <v>1707</v>
      </c>
      <c r="E633" s="33" t="s">
        <v>1708</v>
      </c>
      <c r="F633" s="33" t="s">
        <v>1709</v>
      </c>
      <c r="G633" s="34">
        <v>1630</v>
      </c>
    </row>
    <row r="634" spans="1:7" ht="30" hidden="1" x14ac:dyDescent="0.2">
      <c r="A634" s="31">
        <v>633</v>
      </c>
      <c r="B634" s="32" t="s">
        <v>1729</v>
      </c>
      <c r="C634" s="33" t="s">
        <v>1729</v>
      </c>
      <c r="D634" s="33" t="s">
        <v>1730</v>
      </c>
      <c r="E634" s="33" t="s">
        <v>1731</v>
      </c>
      <c r="F634" s="33" t="s">
        <v>1732</v>
      </c>
      <c r="G634" s="34">
        <v>6000</v>
      </c>
    </row>
    <row r="635" spans="1:7" ht="30" hidden="1" x14ac:dyDescent="0.2">
      <c r="A635" s="31">
        <v>634</v>
      </c>
      <c r="B635" s="32" t="s">
        <v>1729</v>
      </c>
      <c r="C635" s="33" t="s">
        <v>1733</v>
      </c>
      <c r="D635" s="33" t="s">
        <v>1730</v>
      </c>
      <c r="E635" s="33" t="s">
        <v>1731</v>
      </c>
      <c r="F635" s="33" t="s">
        <v>1732</v>
      </c>
      <c r="G635" s="34">
        <v>6000</v>
      </c>
    </row>
    <row r="636" spans="1:7" ht="30" hidden="1" x14ac:dyDescent="0.2">
      <c r="A636" s="31">
        <v>635</v>
      </c>
      <c r="B636" s="32" t="s">
        <v>672</v>
      </c>
      <c r="C636" s="33" t="s">
        <v>672</v>
      </c>
      <c r="D636" s="33" t="s">
        <v>1734</v>
      </c>
      <c r="E636" s="33" t="s">
        <v>1731</v>
      </c>
      <c r="F636" s="33" t="s">
        <v>1732</v>
      </c>
      <c r="G636" s="34">
        <v>6000</v>
      </c>
    </row>
    <row r="637" spans="1:7" ht="30" hidden="1" x14ac:dyDescent="0.2">
      <c r="A637" s="31">
        <v>636</v>
      </c>
      <c r="B637" s="32" t="s">
        <v>445</v>
      </c>
      <c r="C637" s="33" t="s">
        <v>1735</v>
      </c>
      <c r="D637" s="33" t="s">
        <v>1736</v>
      </c>
      <c r="E637" s="33" t="s">
        <v>1737</v>
      </c>
      <c r="F637" s="33" t="s">
        <v>1738</v>
      </c>
      <c r="G637" s="34">
        <v>6038</v>
      </c>
    </row>
    <row r="638" spans="1:7" ht="30" hidden="1" x14ac:dyDescent="0.2">
      <c r="A638" s="31">
        <v>637</v>
      </c>
      <c r="B638" s="32" t="s">
        <v>445</v>
      </c>
      <c r="C638" s="33" t="s">
        <v>446</v>
      </c>
      <c r="D638" s="33" t="s">
        <v>1736</v>
      </c>
      <c r="E638" s="33" t="s">
        <v>1737</v>
      </c>
      <c r="F638" s="33" t="s">
        <v>1738</v>
      </c>
      <c r="G638" s="34">
        <v>6038</v>
      </c>
    </row>
    <row r="639" spans="1:7" ht="30" hidden="1" x14ac:dyDescent="0.2">
      <c r="A639" s="31">
        <v>638</v>
      </c>
      <c r="B639" s="32" t="s">
        <v>445</v>
      </c>
      <c r="C639" s="33" t="s">
        <v>445</v>
      </c>
      <c r="D639" s="33" t="s">
        <v>1736</v>
      </c>
      <c r="E639" s="33" t="s">
        <v>1737</v>
      </c>
      <c r="F639" s="33" t="s">
        <v>1738</v>
      </c>
      <c r="G639" s="34">
        <v>6038</v>
      </c>
    </row>
    <row r="640" spans="1:7" ht="30" hidden="1" x14ac:dyDescent="0.2">
      <c r="A640" s="31">
        <v>639</v>
      </c>
      <c r="B640" s="32" t="s">
        <v>445</v>
      </c>
      <c r="C640" s="33" t="s">
        <v>368</v>
      </c>
      <c r="D640" s="33" t="s">
        <v>1736</v>
      </c>
      <c r="E640" s="33" t="s">
        <v>1737</v>
      </c>
      <c r="F640" s="33" t="s">
        <v>1738</v>
      </c>
      <c r="G640" s="34">
        <v>6038</v>
      </c>
    </row>
    <row r="641" spans="1:7" ht="30" hidden="1" x14ac:dyDescent="0.2">
      <c r="A641" s="31">
        <v>640</v>
      </c>
      <c r="B641" s="32" t="s">
        <v>445</v>
      </c>
      <c r="C641" s="33" t="s">
        <v>673</v>
      </c>
      <c r="D641" s="33" t="s">
        <v>1736</v>
      </c>
      <c r="E641" s="33" t="s">
        <v>1737</v>
      </c>
      <c r="F641" s="33" t="s">
        <v>1738</v>
      </c>
      <c r="G641" s="34">
        <v>6038</v>
      </c>
    </row>
    <row r="642" spans="1:7" ht="30" hidden="1" x14ac:dyDescent="0.2">
      <c r="A642" s="31">
        <v>641</v>
      </c>
      <c r="B642" s="32" t="s">
        <v>1739</v>
      </c>
      <c r="C642" s="33" t="s">
        <v>1739</v>
      </c>
      <c r="D642" s="33" t="s">
        <v>1740</v>
      </c>
      <c r="E642" s="33" t="s">
        <v>1741</v>
      </c>
      <c r="F642" s="33" t="s">
        <v>1742</v>
      </c>
      <c r="G642" s="34">
        <v>1634</v>
      </c>
    </row>
    <row r="643" spans="1:7" ht="30" hidden="1" x14ac:dyDescent="0.2">
      <c r="A643" s="31">
        <v>642</v>
      </c>
      <c r="B643" s="32" t="s">
        <v>363</v>
      </c>
      <c r="C643" s="33" t="s">
        <v>363</v>
      </c>
      <c r="D643" s="33" t="s">
        <v>1740</v>
      </c>
      <c r="E643" s="33" t="s">
        <v>1743</v>
      </c>
      <c r="F643" s="33" t="s">
        <v>1742</v>
      </c>
      <c r="G643" s="34">
        <v>1634</v>
      </c>
    </row>
    <row r="644" spans="1:7" ht="30" hidden="1" x14ac:dyDescent="0.2">
      <c r="A644" s="31">
        <v>643</v>
      </c>
      <c r="B644" s="32" t="s">
        <v>363</v>
      </c>
      <c r="C644" s="33" t="s">
        <v>364</v>
      </c>
      <c r="D644" s="33" t="s">
        <v>1740</v>
      </c>
      <c r="E644" s="33" t="s">
        <v>1743</v>
      </c>
      <c r="F644" s="33" t="s">
        <v>1742</v>
      </c>
      <c r="G644" s="34">
        <v>1634</v>
      </c>
    </row>
    <row r="645" spans="1:7" ht="15" hidden="1" x14ac:dyDescent="0.2">
      <c r="A645" s="31">
        <v>644</v>
      </c>
      <c r="B645" s="32" t="s">
        <v>674</v>
      </c>
      <c r="C645" s="33" t="s">
        <v>674</v>
      </c>
      <c r="D645" s="33" t="s">
        <v>1744</v>
      </c>
      <c r="E645" s="33" t="s">
        <v>1745</v>
      </c>
      <c r="F645" s="33" t="s">
        <v>1746</v>
      </c>
      <c r="G645" s="34">
        <v>6000</v>
      </c>
    </row>
    <row r="646" spans="1:7" ht="15" hidden="1" x14ac:dyDescent="0.2">
      <c r="A646" s="31">
        <v>645</v>
      </c>
      <c r="B646" s="32" t="s">
        <v>674</v>
      </c>
      <c r="C646" s="33" t="s">
        <v>675</v>
      </c>
      <c r="D646" s="33" t="s">
        <v>1744</v>
      </c>
      <c r="E646" s="33" t="s">
        <v>1745</v>
      </c>
      <c r="F646" s="33" t="s">
        <v>1746</v>
      </c>
      <c r="G646" s="34">
        <v>6000</v>
      </c>
    </row>
    <row r="647" spans="1:7" ht="15" hidden="1" x14ac:dyDescent="0.2">
      <c r="A647" s="31">
        <v>646</v>
      </c>
      <c r="B647" s="32" t="s">
        <v>1747</v>
      </c>
      <c r="C647" s="33" t="s">
        <v>1747</v>
      </c>
      <c r="D647" s="33" t="s">
        <v>1748</v>
      </c>
      <c r="E647" s="33" t="s">
        <v>1749</v>
      </c>
      <c r="F647" s="33" t="s">
        <v>1706</v>
      </c>
      <c r="G647" s="34">
        <v>2302</v>
      </c>
    </row>
    <row r="648" spans="1:7" ht="15" hidden="1" x14ac:dyDescent="0.2">
      <c r="A648" s="31">
        <v>647</v>
      </c>
      <c r="B648" s="32" t="s">
        <v>1750</v>
      </c>
      <c r="C648" s="33" t="s">
        <v>1750</v>
      </c>
      <c r="D648" s="33" t="s">
        <v>1751</v>
      </c>
      <c r="E648" s="33" t="s">
        <v>1711</v>
      </c>
      <c r="F648" s="33" t="s">
        <v>1712</v>
      </c>
      <c r="G648" s="34">
        <v>2316</v>
      </c>
    </row>
    <row r="649" spans="1:7" ht="30" hidden="1" x14ac:dyDescent="0.2">
      <c r="A649" s="31">
        <v>648</v>
      </c>
      <c r="B649" s="32" t="s">
        <v>676</v>
      </c>
      <c r="C649" s="33" t="s">
        <v>676</v>
      </c>
      <c r="D649" s="33" t="s">
        <v>1752</v>
      </c>
      <c r="E649" s="33" t="s">
        <v>1715</v>
      </c>
      <c r="F649" s="33" t="s">
        <v>1753</v>
      </c>
      <c r="G649" s="34">
        <v>1630</v>
      </c>
    </row>
    <row r="650" spans="1:7" ht="30" hidden="1" x14ac:dyDescent="0.2">
      <c r="A650" s="31">
        <v>649</v>
      </c>
      <c r="B650" s="32" t="s">
        <v>676</v>
      </c>
      <c r="C650" s="33" t="s">
        <v>1754</v>
      </c>
      <c r="D650" s="33" t="s">
        <v>1752</v>
      </c>
      <c r="E650" s="33" t="s">
        <v>1715</v>
      </c>
      <c r="F650" s="33" t="s">
        <v>1753</v>
      </c>
      <c r="G650" s="34">
        <v>1630</v>
      </c>
    </row>
    <row r="651" spans="1:7" ht="30" hidden="1" x14ac:dyDescent="0.2">
      <c r="A651" s="31">
        <v>650</v>
      </c>
      <c r="B651" s="32" t="s">
        <v>676</v>
      </c>
      <c r="C651" s="33" t="s">
        <v>677</v>
      </c>
      <c r="D651" s="33" t="s">
        <v>1752</v>
      </c>
      <c r="E651" s="33" t="s">
        <v>1715</v>
      </c>
      <c r="F651" s="33" t="s">
        <v>1753</v>
      </c>
      <c r="G651" s="34">
        <v>1630</v>
      </c>
    </row>
    <row r="652" spans="1:7" ht="30" hidden="1" x14ac:dyDescent="0.2">
      <c r="A652" s="31">
        <v>651</v>
      </c>
      <c r="B652" s="32" t="s">
        <v>676</v>
      </c>
      <c r="C652" s="33" t="s">
        <v>1755</v>
      </c>
      <c r="D652" s="33" t="s">
        <v>1752</v>
      </c>
      <c r="E652" s="33" t="s">
        <v>1715</v>
      </c>
      <c r="F652" s="33" t="s">
        <v>1753</v>
      </c>
      <c r="G652" s="34">
        <v>1630</v>
      </c>
    </row>
    <row r="653" spans="1:7" ht="15" hidden="1" x14ac:dyDescent="0.2">
      <c r="A653" s="31">
        <v>652</v>
      </c>
      <c r="B653" s="32" t="s">
        <v>679</v>
      </c>
      <c r="C653" s="33" t="s">
        <v>679</v>
      </c>
      <c r="D653" s="33" t="s">
        <v>1756</v>
      </c>
      <c r="E653" s="33" t="s">
        <v>1757</v>
      </c>
      <c r="F653" s="33" t="s">
        <v>1758</v>
      </c>
      <c r="G653" s="34">
        <v>6038</v>
      </c>
    </row>
    <row r="654" spans="1:7" ht="15" hidden="1" x14ac:dyDescent="0.2">
      <c r="A654" s="31">
        <v>653</v>
      </c>
      <c r="B654" s="32" t="s">
        <v>679</v>
      </c>
      <c r="C654" s="33" t="s">
        <v>680</v>
      </c>
      <c r="D654" s="33" t="s">
        <v>1756</v>
      </c>
      <c r="E654" s="33" t="s">
        <v>1757</v>
      </c>
      <c r="F654" s="33" t="s">
        <v>1758</v>
      </c>
      <c r="G654" s="34">
        <v>6038</v>
      </c>
    </row>
    <row r="655" spans="1:7" ht="15" hidden="1" x14ac:dyDescent="0.2">
      <c r="A655" s="31">
        <v>654</v>
      </c>
      <c r="B655" s="32" t="s">
        <v>681</v>
      </c>
      <c r="C655" s="33" t="s">
        <v>205</v>
      </c>
      <c r="D655" s="33" t="s">
        <v>1759</v>
      </c>
      <c r="E655" s="33" t="s">
        <v>1485</v>
      </c>
      <c r="F655" s="33" t="s">
        <v>1760</v>
      </c>
      <c r="G655" s="34">
        <v>1231</v>
      </c>
    </row>
    <row r="656" spans="1:7" ht="15" hidden="1" x14ac:dyDescent="0.2">
      <c r="A656" s="31">
        <v>655</v>
      </c>
      <c r="B656" s="32" t="s">
        <v>681</v>
      </c>
      <c r="C656" s="33" t="s">
        <v>681</v>
      </c>
      <c r="D656" s="33" t="s">
        <v>1759</v>
      </c>
      <c r="E656" s="33" t="s">
        <v>1485</v>
      </c>
      <c r="F656" s="33" t="s">
        <v>1760</v>
      </c>
      <c r="G656" s="34">
        <v>1231</v>
      </c>
    </row>
    <row r="657" spans="1:7" ht="30" hidden="1" x14ac:dyDescent="0.2">
      <c r="A657" s="31">
        <v>656</v>
      </c>
      <c r="B657" s="32" t="s">
        <v>682</v>
      </c>
      <c r="C657" s="33" t="s">
        <v>682</v>
      </c>
      <c r="D657" s="33" t="s">
        <v>1761</v>
      </c>
      <c r="E657" s="33" t="s">
        <v>1762</v>
      </c>
      <c r="F657" s="33" t="s">
        <v>1763</v>
      </c>
      <c r="G657" s="34">
        <v>4031</v>
      </c>
    </row>
    <row r="658" spans="1:7" ht="15" hidden="1" x14ac:dyDescent="0.2">
      <c r="A658" s="31">
        <v>657</v>
      </c>
      <c r="B658" s="32" t="s">
        <v>1764</v>
      </c>
      <c r="C658" s="33" t="s">
        <v>1764</v>
      </c>
      <c r="D658" s="33" t="s">
        <v>1765</v>
      </c>
      <c r="E658" s="33" t="s">
        <v>1766</v>
      </c>
      <c r="F658" s="33" t="s">
        <v>1767</v>
      </c>
      <c r="G658" s="34">
        <v>3003</v>
      </c>
    </row>
    <row r="659" spans="1:7" ht="15" hidden="1" x14ac:dyDescent="0.2">
      <c r="A659" s="31">
        <v>658</v>
      </c>
      <c r="B659" s="32" t="s">
        <v>683</v>
      </c>
      <c r="C659" s="33" t="s">
        <v>371</v>
      </c>
      <c r="D659" s="33" t="s">
        <v>1768</v>
      </c>
      <c r="E659" s="33" t="s">
        <v>1766</v>
      </c>
      <c r="F659" s="33" t="s">
        <v>1767</v>
      </c>
      <c r="G659" s="34">
        <v>3003</v>
      </c>
    </row>
    <row r="660" spans="1:7" ht="15" hidden="1" x14ac:dyDescent="0.2">
      <c r="A660" s="31">
        <v>659</v>
      </c>
      <c r="B660" s="32" t="s">
        <v>683</v>
      </c>
      <c r="C660" s="33" t="s">
        <v>683</v>
      </c>
      <c r="D660" s="33" t="s">
        <v>1768</v>
      </c>
      <c r="E660" s="33" t="s">
        <v>1766</v>
      </c>
      <c r="F660" s="33" t="s">
        <v>1767</v>
      </c>
      <c r="G660" s="34">
        <v>3003</v>
      </c>
    </row>
    <row r="661" spans="1:7" ht="45" hidden="1" x14ac:dyDescent="0.2">
      <c r="A661" s="31">
        <v>660</v>
      </c>
      <c r="B661" s="32" t="s">
        <v>684</v>
      </c>
      <c r="C661" s="33" t="s">
        <v>685</v>
      </c>
      <c r="D661" s="33" t="s">
        <v>1769</v>
      </c>
      <c r="E661" s="33" t="s">
        <v>1770</v>
      </c>
      <c r="F661" s="33" t="s">
        <v>1771</v>
      </c>
      <c r="G661" s="34">
        <v>1604</v>
      </c>
    </row>
    <row r="662" spans="1:7" ht="45" hidden="1" x14ac:dyDescent="0.2">
      <c r="A662" s="31">
        <v>661</v>
      </c>
      <c r="B662" s="32" t="s">
        <v>684</v>
      </c>
      <c r="C662" s="33" t="s">
        <v>1772</v>
      </c>
      <c r="D662" s="33" t="s">
        <v>1769</v>
      </c>
      <c r="E662" s="33" t="s">
        <v>1770</v>
      </c>
      <c r="F662" s="33" t="s">
        <v>1771</v>
      </c>
      <c r="G662" s="34">
        <v>1604</v>
      </c>
    </row>
    <row r="663" spans="1:7" ht="45" hidden="1" x14ac:dyDescent="0.2">
      <c r="A663" s="31">
        <v>662</v>
      </c>
      <c r="B663" s="32" t="s">
        <v>684</v>
      </c>
      <c r="C663" s="33" t="s">
        <v>686</v>
      </c>
      <c r="D663" s="33" t="s">
        <v>1769</v>
      </c>
      <c r="E663" s="33" t="s">
        <v>1770</v>
      </c>
      <c r="F663" s="33" t="s">
        <v>1771</v>
      </c>
      <c r="G663" s="34">
        <v>1604</v>
      </c>
    </row>
    <row r="664" spans="1:7" ht="45" hidden="1" x14ac:dyDescent="0.2">
      <c r="A664" s="31">
        <v>663</v>
      </c>
      <c r="B664" s="32" t="s">
        <v>684</v>
      </c>
      <c r="C664" s="33" t="s">
        <v>294</v>
      </c>
      <c r="D664" s="33" t="s">
        <v>1769</v>
      </c>
      <c r="E664" s="33" t="s">
        <v>1770</v>
      </c>
      <c r="F664" s="33" t="s">
        <v>1771</v>
      </c>
      <c r="G664" s="34">
        <v>1604</v>
      </c>
    </row>
    <row r="665" spans="1:7" ht="45" hidden="1" x14ac:dyDescent="0.2">
      <c r="A665" s="31">
        <v>664</v>
      </c>
      <c r="B665" s="32" t="s">
        <v>684</v>
      </c>
      <c r="C665" s="33" t="s">
        <v>684</v>
      </c>
      <c r="D665" s="33" t="s">
        <v>1769</v>
      </c>
      <c r="E665" s="33" t="s">
        <v>1770</v>
      </c>
      <c r="F665" s="33" t="s">
        <v>1771</v>
      </c>
      <c r="G665" s="34">
        <v>1604</v>
      </c>
    </row>
    <row r="666" spans="1:7" ht="30" hidden="1" x14ac:dyDescent="0.2">
      <c r="A666" s="31">
        <v>665</v>
      </c>
      <c r="B666" s="32" t="s">
        <v>687</v>
      </c>
      <c r="C666" s="33" t="s">
        <v>687</v>
      </c>
      <c r="D666" s="33" t="s">
        <v>1773</v>
      </c>
      <c r="E666" s="33" t="s">
        <v>1774</v>
      </c>
      <c r="F666" s="33" t="s">
        <v>1775</v>
      </c>
      <c r="G666" s="34">
        <v>1605</v>
      </c>
    </row>
    <row r="667" spans="1:7" ht="30" hidden="1" x14ac:dyDescent="0.2">
      <c r="A667" s="31">
        <v>666</v>
      </c>
      <c r="B667" s="32" t="s">
        <v>687</v>
      </c>
      <c r="C667" s="33" t="s">
        <v>688</v>
      </c>
      <c r="D667" s="33" t="s">
        <v>1773</v>
      </c>
      <c r="E667" s="33" t="s">
        <v>1774</v>
      </c>
      <c r="F667" s="33" t="s">
        <v>1775</v>
      </c>
      <c r="G667" s="34">
        <v>1605</v>
      </c>
    </row>
    <row r="668" spans="1:7" ht="30" hidden="1" x14ac:dyDescent="0.2">
      <c r="A668" s="31">
        <v>667</v>
      </c>
      <c r="B668" s="32" t="s">
        <v>689</v>
      </c>
      <c r="C668" s="33" t="s">
        <v>689</v>
      </c>
      <c r="D668" s="33" t="s">
        <v>1776</v>
      </c>
      <c r="E668" s="33" t="s">
        <v>1777</v>
      </c>
      <c r="F668" s="33" t="s">
        <v>1778</v>
      </c>
      <c r="G668" s="34">
        <v>6000</v>
      </c>
    </row>
    <row r="669" spans="1:7" ht="30" hidden="1" x14ac:dyDescent="0.2">
      <c r="A669" s="31">
        <v>668</v>
      </c>
      <c r="B669" s="32" t="s">
        <v>1779</v>
      </c>
      <c r="C669" s="33" t="s">
        <v>1779</v>
      </c>
      <c r="D669" s="33" t="s">
        <v>1780</v>
      </c>
      <c r="E669" s="33" t="s">
        <v>1777</v>
      </c>
      <c r="F669" s="33" t="s">
        <v>1778</v>
      </c>
      <c r="G669" s="34">
        <v>6000</v>
      </c>
    </row>
    <row r="670" spans="1:7" ht="30" hidden="1" x14ac:dyDescent="0.2">
      <c r="A670" s="31">
        <v>669</v>
      </c>
      <c r="B670" s="32" t="s">
        <v>1781</v>
      </c>
      <c r="C670" s="33" t="s">
        <v>1781</v>
      </c>
      <c r="D670" s="33" t="s">
        <v>1782</v>
      </c>
      <c r="E670" s="33" t="s">
        <v>1777</v>
      </c>
      <c r="F670" s="33" t="s">
        <v>1778</v>
      </c>
      <c r="G670" s="34">
        <v>6000</v>
      </c>
    </row>
    <row r="671" spans="1:7" ht="30" hidden="1" x14ac:dyDescent="0.2">
      <c r="A671" s="31">
        <v>670</v>
      </c>
      <c r="B671" s="32" t="s">
        <v>373</v>
      </c>
      <c r="C671" s="33" t="s">
        <v>1783</v>
      </c>
      <c r="D671" s="33" t="s">
        <v>1784</v>
      </c>
      <c r="E671" s="33" t="s">
        <v>1785</v>
      </c>
      <c r="F671" s="33" t="s">
        <v>1786</v>
      </c>
      <c r="G671" s="34">
        <v>1604</v>
      </c>
    </row>
    <row r="672" spans="1:7" ht="30" hidden="1" x14ac:dyDescent="0.2">
      <c r="A672" s="31">
        <v>671</v>
      </c>
      <c r="B672" s="32" t="s">
        <v>373</v>
      </c>
      <c r="C672" s="33" t="s">
        <v>1787</v>
      </c>
      <c r="D672" s="33" t="s">
        <v>1784</v>
      </c>
      <c r="E672" s="33" t="s">
        <v>1785</v>
      </c>
      <c r="F672" s="33" t="s">
        <v>1786</v>
      </c>
      <c r="G672" s="34">
        <v>1604</v>
      </c>
    </row>
    <row r="673" spans="1:7" ht="30" hidden="1" x14ac:dyDescent="0.2">
      <c r="A673" s="31">
        <v>672</v>
      </c>
      <c r="B673" s="32" t="s">
        <v>373</v>
      </c>
      <c r="C673" s="33" t="s">
        <v>373</v>
      </c>
      <c r="D673" s="33" t="s">
        <v>1784</v>
      </c>
      <c r="E673" s="33" t="s">
        <v>1785</v>
      </c>
      <c r="F673" s="33" t="s">
        <v>1786</v>
      </c>
      <c r="G673" s="34">
        <v>1604</v>
      </c>
    </row>
    <row r="674" spans="1:7" ht="30" hidden="1" x14ac:dyDescent="0.2">
      <c r="A674" s="31">
        <v>673</v>
      </c>
      <c r="B674" s="32" t="s">
        <v>373</v>
      </c>
      <c r="C674" s="33" t="s">
        <v>374</v>
      </c>
      <c r="D674" s="33" t="s">
        <v>1784</v>
      </c>
      <c r="E674" s="33" t="s">
        <v>1785</v>
      </c>
      <c r="F674" s="33" t="s">
        <v>1786</v>
      </c>
      <c r="G674" s="34">
        <v>1604</v>
      </c>
    </row>
    <row r="675" spans="1:7" ht="30" hidden="1" x14ac:dyDescent="0.2">
      <c r="A675" s="31">
        <v>674</v>
      </c>
      <c r="B675" s="32" t="s">
        <v>690</v>
      </c>
      <c r="C675" s="33" t="s">
        <v>690</v>
      </c>
      <c r="D675" s="33" t="s">
        <v>1788</v>
      </c>
      <c r="E675" s="33" t="s">
        <v>1789</v>
      </c>
      <c r="F675" s="33" t="s">
        <v>1790</v>
      </c>
      <c r="G675" s="34">
        <v>6119</v>
      </c>
    </row>
    <row r="676" spans="1:7" ht="30" hidden="1" x14ac:dyDescent="0.2">
      <c r="A676" s="31">
        <v>675</v>
      </c>
      <c r="B676" s="32" t="s">
        <v>690</v>
      </c>
      <c r="C676" s="33" t="s">
        <v>1791</v>
      </c>
      <c r="D676" s="33" t="s">
        <v>1788</v>
      </c>
      <c r="E676" s="33" t="s">
        <v>1792</v>
      </c>
      <c r="F676" s="33" t="s">
        <v>1790</v>
      </c>
      <c r="G676" s="34">
        <v>6119</v>
      </c>
    </row>
    <row r="677" spans="1:7" ht="30" hidden="1" x14ac:dyDescent="0.2">
      <c r="A677" s="31">
        <v>676</v>
      </c>
      <c r="B677" s="32" t="s">
        <v>690</v>
      </c>
      <c r="C677" s="33" t="s">
        <v>1793</v>
      </c>
      <c r="D677" s="33" t="s">
        <v>1788</v>
      </c>
      <c r="E677" s="33" t="s">
        <v>1792</v>
      </c>
      <c r="F677" s="33" t="s">
        <v>1790</v>
      </c>
      <c r="G677" s="34">
        <v>6119</v>
      </c>
    </row>
    <row r="678" spans="1:7" ht="30" hidden="1" x14ac:dyDescent="0.2">
      <c r="A678" s="31">
        <v>677</v>
      </c>
      <c r="B678" s="32" t="s">
        <v>690</v>
      </c>
      <c r="C678" s="33" t="s">
        <v>691</v>
      </c>
      <c r="D678" s="33" t="s">
        <v>1788</v>
      </c>
      <c r="E678" s="33" t="s">
        <v>1792</v>
      </c>
      <c r="F678" s="33" t="s">
        <v>1790</v>
      </c>
      <c r="G678" s="34">
        <v>6119</v>
      </c>
    </row>
    <row r="679" spans="1:7" ht="15" hidden="1" x14ac:dyDescent="0.2">
      <c r="A679" s="31">
        <v>678</v>
      </c>
      <c r="B679" s="32" t="s">
        <v>692</v>
      </c>
      <c r="C679" s="33" t="s">
        <v>692</v>
      </c>
      <c r="D679" s="33" t="s">
        <v>1794</v>
      </c>
      <c r="E679" s="33" t="s">
        <v>1795</v>
      </c>
      <c r="F679" s="33" t="s">
        <v>1796</v>
      </c>
      <c r="G679" s="34">
        <v>6000</v>
      </c>
    </row>
    <row r="680" spans="1:7" ht="15" hidden="1" x14ac:dyDescent="0.2">
      <c r="A680" s="31">
        <v>679</v>
      </c>
      <c r="B680" s="32" t="s">
        <v>693</v>
      </c>
      <c r="C680" s="33" t="s">
        <v>693</v>
      </c>
      <c r="D680" s="33" t="s">
        <v>1797</v>
      </c>
      <c r="E680" s="33" t="s">
        <v>1798</v>
      </c>
      <c r="F680" s="33" t="s">
        <v>1799</v>
      </c>
      <c r="G680" s="34">
        <v>1440</v>
      </c>
    </row>
    <row r="681" spans="1:7" ht="15" hidden="1" x14ac:dyDescent="0.2">
      <c r="A681" s="31">
        <v>680</v>
      </c>
      <c r="B681" s="32" t="s">
        <v>693</v>
      </c>
      <c r="C681" s="33" t="s">
        <v>1800</v>
      </c>
      <c r="D681" s="33" t="s">
        <v>1797</v>
      </c>
      <c r="E681" s="33" t="s">
        <v>1798</v>
      </c>
      <c r="F681" s="33" t="s">
        <v>1799</v>
      </c>
      <c r="G681" s="34">
        <v>1440</v>
      </c>
    </row>
    <row r="682" spans="1:7" ht="15" hidden="1" x14ac:dyDescent="0.2">
      <c r="A682" s="31">
        <v>681</v>
      </c>
      <c r="B682" s="32" t="s">
        <v>694</v>
      </c>
      <c r="C682" s="33" t="s">
        <v>694</v>
      </c>
      <c r="D682" s="33" t="s">
        <v>1801</v>
      </c>
      <c r="E682" s="33" t="s">
        <v>1184</v>
      </c>
      <c r="F682" s="33" t="s">
        <v>1802</v>
      </c>
      <c r="G682" s="34">
        <v>3121</v>
      </c>
    </row>
    <row r="683" spans="1:7" ht="15" hidden="1" x14ac:dyDescent="0.2">
      <c r="A683" s="31">
        <v>682</v>
      </c>
      <c r="B683" s="32" t="s">
        <v>694</v>
      </c>
      <c r="C683" s="33" t="s">
        <v>372</v>
      </c>
      <c r="D683" s="33" t="s">
        <v>1801</v>
      </c>
      <c r="E683" s="33" t="s">
        <v>1184</v>
      </c>
      <c r="F683" s="33" t="s">
        <v>1802</v>
      </c>
      <c r="G683" s="34">
        <v>3121</v>
      </c>
    </row>
    <row r="684" spans="1:7" ht="15" hidden="1" x14ac:dyDescent="0.2">
      <c r="A684" s="31">
        <v>683</v>
      </c>
      <c r="B684" s="32" t="s">
        <v>1803</v>
      </c>
      <c r="C684" s="33" t="s">
        <v>1803</v>
      </c>
      <c r="D684" s="33" t="s">
        <v>1804</v>
      </c>
      <c r="E684" s="33" t="s">
        <v>1805</v>
      </c>
      <c r="F684" s="33" t="s">
        <v>1806</v>
      </c>
      <c r="G684" s="34">
        <v>6015</v>
      </c>
    </row>
    <row r="685" spans="1:7" ht="15" hidden="1" x14ac:dyDescent="0.2">
      <c r="A685" s="31">
        <v>684</v>
      </c>
      <c r="B685" s="32" t="s">
        <v>1807</v>
      </c>
      <c r="C685" s="33" t="s">
        <v>1807</v>
      </c>
      <c r="D685" s="33" t="s">
        <v>1808</v>
      </c>
      <c r="E685" s="33" t="s">
        <v>1805</v>
      </c>
      <c r="F685" s="33" t="s">
        <v>1806</v>
      </c>
      <c r="G685" s="34">
        <v>6015</v>
      </c>
    </row>
    <row r="686" spans="1:7" ht="15" hidden="1" x14ac:dyDescent="0.2">
      <c r="A686" s="31">
        <v>685</v>
      </c>
      <c r="B686" s="32" t="s">
        <v>698</v>
      </c>
      <c r="C686" s="33" t="s">
        <v>698</v>
      </c>
      <c r="D686" s="33" t="s">
        <v>1809</v>
      </c>
      <c r="E686" s="33" t="s">
        <v>1810</v>
      </c>
      <c r="F686" s="33" t="s">
        <v>1811</v>
      </c>
      <c r="G686" s="34">
        <v>6014</v>
      </c>
    </row>
    <row r="687" spans="1:7" ht="15" hidden="1" x14ac:dyDescent="0.2">
      <c r="A687" s="31">
        <v>686</v>
      </c>
      <c r="B687" s="32" t="s">
        <v>698</v>
      </c>
      <c r="C687" s="33" t="s">
        <v>376</v>
      </c>
      <c r="D687" s="33" t="s">
        <v>1809</v>
      </c>
      <c r="E687" s="33" t="s">
        <v>1810</v>
      </c>
      <c r="F687" s="33" t="s">
        <v>1811</v>
      </c>
      <c r="G687" s="34">
        <v>6014</v>
      </c>
    </row>
    <row r="688" spans="1:7" ht="30" hidden="1" x14ac:dyDescent="0.2">
      <c r="A688" s="31">
        <v>687</v>
      </c>
      <c r="B688" s="32" t="s">
        <v>669</v>
      </c>
      <c r="C688" s="33" t="s">
        <v>669</v>
      </c>
      <c r="D688" s="33" t="s">
        <v>1707</v>
      </c>
      <c r="E688" s="33" t="s">
        <v>1812</v>
      </c>
      <c r="F688" s="33" t="s">
        <v>1709</v>
      </c>
      <c r="G688" s="34">
        <v>1630</v>
      </c>
    </row>
    <row r="689" spans="1:7" ht="30" hidden="1" x14ac:dyDescent="0.2">
      <c r="A689" s="31">
        <v>688</v>
      </c>
      <c r="B689" s="32" t="s">
        <v>666</v>
      </c>
      <c r="C689" s="33" t="s">
        <v>666</v>
      </c>
      <c r="D689" s="33" t="s">
        <v>1813</v>
      </c>
      <c r="E689" s="33" t="s">
        <v>1814</v>
      </c>
      <c r="F689" s="33" t="s">
        <v>1815</v>
      </c>
      <c r="G689" s="34">
        <v>1230</v>
      </c>
    </row>
    <row r="690" spans="1:7" ht="15" hidden="1" x14ac:dyDescent="0.2">
      <c r="A690" s="31">
        <v>689</v>
      </c>
      <c r="B690" s="32" t="s">
        <v>288</v>
      </c>
      <c r="C690" s="33" t="s">
        <v>288</v>
      </c>
      <c r="D690" s="33" t="s">
        <v>1816</v>
      </c>
      <c r="E690" s="33" t="s">
        <v>1817</v>
      </c>
      <c r="F690" s="33" t="s">
        <v>1818</v>
      </c>
      <c r="G690" s="34">
        <v>3401</v>
      </c>
    </row>
    <row r="691" spans="1:7" ht="30" hidden="1" x14ac:dyDescent="0.2">
      <c r="A691" s="31">
        <v>690</v>
      </c>
      <c r="B691" s="32" t="s">
        <v>1127</v>
      </c>
      <c r="C691" s="33" t="s">
        <v>1819</v>
      </c>
      <c r="D691" s="33" t="s">
        <v>1128</v>
      </c>
      <c r="E691" s="33" t="s">
        <v>1129</v>
      </c>
      <c r="F691" s="33" t="s">
        <v>1130</v>
      </c>
      <c r="G691" s="34">
        <v>9500</v>
      </c>
    </row>
    <row r="692" spans="1:7" ht="15" hidden="1" x14ac:dyDescent="0.2">
      <c r="A692" s="31">
        <v>691</v>
      </c>
      <c r="B692" s="32" t="s">
        <v>211</v>
      </c>
      <c r="C692" s="33" t="s">
        <v>212</v>
      </c>
      <c r="D692" s="33" t="s">
        <v>1597</v>
      </c>
      <c r="E692" s="33" t="s">
        <v>1598</v>
      </c>
      <c r="F692" s="33" t="s">
        <v>1599</v>
      </c>
      <c r="G692" s="34">
        <v>2103</v>
      </c>
    </row>
    <row r="693" spans="1:7" ht="30" hidden="1" x14ac:dyDescent="0.2">
      <c r="A693" s="31">
        <v>692</v>
      </c>
      <c r="B693" s="32" t="s">
        <v>304</v>
      </c>
      <c r="C693" s="33" t="s">
        <v>1820</v>
      </c>
      <c r="D693" s="33" t="s">
        <v>1623</v>
      </c>
      <c r="E693" s="33" t="s">
        <v>1617</v>
      </c>
      <c r="F693" s="33" t="s">
        <v>1618</v>
      </c>
      <c r="G693" s="34">
        <v>1630</v>
      </c>
    </row>
    <row r="694" spans="1:7" ht="45" hidden="1" x14ac:dyDescent="0.2">
      <c r="A694" s="31">
        <v>693</v>
      </c>
      <c r="B694" s="32" t="s">
        <v>441</v>
      </c>
      <c r="C694" s="33" t="s">
        <v>631</v>
      </c>
      <c r="D694" s="33" t="s">
        <v>1600</v>
      </c>
      <c r="E694" s="33" t="s">
        <v>1601</v>
      </c>
      <c r="F694" s="33" t="s">
        <v>1602</v>
      </c>
      <c r="G694" s="34">
        <v>1604</v>
      </c>
    </row>
    <row r="695" spans="1:7" ht="15" hidden="1" x14ac:dyDescent="0.2">
      <c r="A695" s="31">
        <v>694</v>
      </c>
      <c r="B695" s="32" t="s">
        <v>572</v>
      </c>
      <c r="C695" s="33" t="s">
        <v>572</v>
      </c>
      <c r="D695" s="33" t="s">
        <v>1821</v>
      </c>
      <c r="E695" s="33" t="s">
        <v>1822</v>
      </c>
      <c r="F695" s="33" t="s">
        <v>1823</v>
      </c>
      <c r="G695" s="34">
        <v>1400</v>
      </c>
    </row>
    <row r="696" spans="1:7" ht="30" hidden="1" x14ac:dyDescent="0.2">
      <c r="A696" s="31">
        <v>695</v>
      </c>
      <c r="B696" s="32" t="s">
        <v>1824</v>
      </c>
      <c r="C696" s="33" t="s">
        <v>1824</v>
      </c>
      <c r="D696" s="33" t="s">
        <v>1825</v>
      </c>
      <c r="E696" s="33" t="s">
        <v>1826</v>
      </c>
      <c r="F696" s="33">
        <v>916406700000</v>
      </c>
      <c r="G696" s="34">
        <v>1209</v>
      </c>
    </row>
    <row r="697" spans="1:7" ht="45" hidden="1" x14ac:dyDescent="0.2">
      <c r="A697" s="31">
        <v>696</v>
      </c>
      <c r="B697" s="32" t="s">
        <v>245</v>
      </c>
      <c r="C697" s="33" t="s">
        <v>245</v>
      </c>
      <c r="D697" s="33" t="s">
        <v>1827</v>
      </c>
      <c r="E697" s="33" t="s">
        <v>1828</v>
      </c>
      <c r="F697" s="33" t="s">
        <v>1829</v>
      </c>
      <c r="G697" s="34">
        <v>1781</v>
      </c>
    </row>
    <row r="698" spans="1:7" ht="15" hidden="1" x14ac:dyDescent="0.2">
      <c r="A698" s="31">
        <v>697</v>
      </c>
      <c r="B698" s="32" t="s">
        <v>543</v>
      </c>
      <c r="C698" s="33" t="s">
        <v>543</v>
      </c>
      <c r="D698" s="33" t="s">
        <v>1830</v>
      </c>
      <c r="E698" s="33" t="s">
        <v>1831</v>
      </c>
      <c r="F698" s="33" t="s">
        <v>1832</v>
      </c>
      <c r="G698" s="34">
        <v>6539</v>
      </c>
    </row>
    <row r="699" spans="1:7" ht="45" hidden="1" x14ac:dyDescent="0.2">
      <c r="A699" s="31">
        <v>698</v>
      </c>
      <c r="B699" s="32" t="s">
        <v>1833</v>
      </c>
      <c r="C699" s="33" t="s">
        <v>1833</v>
      </c>
      <c r="D699" s="33" t="s">
        <v>1834</v>
      </c>
      <c r="E699" s="33" t="s">
        <v>1835</v>
      </c>
      <c r="F699" s="33" t="s">
        <v>1836</v>
      </c>
      <c r="G699" s="34">
        <v>1634</v>
      </c>
    </row>
    <row r="700" spans="1:7" ht="30" hidden="1" x14ac:dyDescent="0.2">
      <c r="A700" s="31">
        <v>699</v>
      </c>
      <c r="B700" s="32" t="s">
        <v>1837</v>
      </c>
      <c r="C700" s="33" t="s">
        <v>1837</v>
      </c>
      <c r="D700" s="33" t="s">
        <v>1838</v>
      </c>
      <c r="E700" s="33" t="s">
        <v>1839</v>
      </c>
      <c r="F700" s="33" t="s">
        <v>1840</v>
      </c>
      <c r="G700" s="34">
        <v>1600</v>
      </c>
    </row>
    <row r="701" spans="1:7" ht="30" hidden="1" x14ac:dyDescent="0.2">
      <c r="A701" s="31">
        <v>700</v>
      </c>
      <c r="B701" s="32" t="s">
        <v>502</v>
      </c>
      <c r="C701" s="33" t="s">
        <v>502</v>
      </c>
      <c r="D701" s="33" t="s">
        <v>1841</v>
      </c>
      <c r="E701" s="33" t="s">
        <v>1842</v>
      </c>
      <c r="F701" s="33" t="s">
        <v>1843</v>
      </c>
      <c r="G701" s="34">
        <v>1200</v>
      </c>
    </row>
    <row r="702" spans="1:7" ht="30" hidden="1" x14ac:dyDescent="0.2">
      <c r="A702" s="31">
        <v>701</v>
      </c>
      <c r="B702" s="32" t="s">
        <v>526</v>
      </c>
      <c r="C702" s="33" t="s">
        <v>301</v>
      </c>
      <c r="D702" s="33" t="s">
        <v>1844</v>
      </c>
      <c r="E702" s="33" t="s">
        <v>1845</v>
      </c>
      <c r="F702" s="33" t="s">
        <v>1846</v>
      </c>
      <c r="G702" s="34">
        <v>3319</v>
      </c>
    </row>
    <row r="703" spans="1:7" ht="30" hidden="1" x14ac:dyDescent="0.2">
      <c r="A703" s="31">
        <v>702</v>
      </c>
      <c r="B703" s="32" t="s">
        <v>1847</v>
      </c>
      <c r="C703" s="33" t="s">
        <v>1847</v>
      </c>
      <c r="D703" s="33" t="s">
        <v>1848</v>
      </c>
      <c r="E703" s="33" t="s">
        <v>1849</v>
      </c>
      <c r="F703" s="33" t="s">
        <v>1850</v>
      </c>
      <c r="G703" s="34">
        <v>2300</v>
      </c>
    </row>
    <row r="704" spans="1:7" ht="45" hidden="1" x14ac:dyDescent="0.2">
      <c r="A704" s="31">
        <v>703</v>
      </c>
      <c r="B704" s="32" t="s">
        <v>202</v>
      </c>
      <c r="C704" s="33" t="s">
        <v>202</v>
      </c>
      <c r="D704" s="33" t="s">
        <v>1851</v>
      </c>
      <c r="E704" s="33" t="s">
        <v>1852</v>
      </c>
      <c r="F704" s="33" t="s">
        <v>1214</v>
      </c>
      <c r="G704" s="34">
        <v>1740</v>
      </c>
    </row>
    <row r="705" spans="1:7" ht="15" hidden="1" x14ac:dyDescent="0.2">
      <c r="A705" s="31">
        <v>704</v>
      </c>
      <c r="B705" s="32" t="s">
        <v>1853</v>
      </c>
      <c r="C705" s="33" t="s">
        <v>1853</v>
      </c>
      <c r="D705" s="33" t="s">
        <v>1160</v>
      </c>
      <c r="E705" s="33" t="s">
        <v>1854</v>
      </c>
      <c r="F705" s="33" t="s">
        <v>1162</v>
      </c>
      <c r="G705" s="34">
        <v>5021</v>
      </c>
    </row>
    <row r="706" spans="1:7" ht="15" hidden="1" x14ac:dyDescent="0.2">
      <c r="A706" s="31">
        <v>705</v>
      </c>
      <c r="B706" s="32" t="s">
        <v>1855</v>
      </c>
      <c r="C706" s="33" t="s">
        <v>1855</v>
      </c>
      <c r="D706" s="33" t="s">
        <v>1856</v>
      </c>
      <c r="E706" s="33" t="s">
        <v>1857</v>
      </c>
      <c r="F706" s="33">
        <v>8734476000</v>
      </c>
      <c r="G706" s="34">
        <v>2010</v>
      </c>
    </row>
    <row r="707" spans="1:7" ht="30" hidden="1" x14ac:dyDescent="0.2">
      <c r="A707" s="31">
        <v>706</v>
      </c>
      <c r="B707" s="32" t="s">
        <v>621</v>
      </c>
      <c r="C707" s="33" t="s">
        <v>621</v>
      </c>
      <c r="D707" s="33" t="s">
        <v>1858</v>
      </c>
      <c r="E707" s="33" t="s">
        <v>1859</v>
      </c>
      <c r="F707" s="33" t="s">
        <v>1860</v>
      </c>
      <c r="G707" s="34">
        <v>1634</v>
      </c>
    </row>
    <row r="708" spans="1:7" ht="45" hidden="1" x14ac:dyDescent="0.2">
      <c r="A708" s="31">
        <v>707</v>
      </c>
      <c r="B708" s="32" t="s">
        <v>607</v>
      </c>
      <c r="C708" s="33" t="s">
        <v>607</v>
      </c>
      <c r="D708" s="33" t="s">
        <v>1861</v>
      </c>
      <c r="E708" s="33" t="s">
        <v>1862</v>
      </c>
      <c r="F708" s="33" t="s">
        <v>1863</v>
      </c>
      <c r="G708" s="34">
        <v>1740</v>
      </c>
    </row>
    <row r="709" spans="1:7" ht="45" hidden="1" x14ac:dyDescent="0.2">
      <c r="A709" s="31">
        <v>708</v>
      </c>
      <c r="B709" s="32" t="s">
        <v>1864</v>
      </c>
      <c r="C709" s="33" t="s">
        <v>1864</v>
      </c>
      <c r="D709" s="33" t="s">
        <v>1865</v>
      </c>
      <c r="E709" s="33" t="s">
        <v>1866</v>
      </c>
      <c r="F709" s="33" t="s">
        <v>1867</v>
      </c>
      <c r="G709" s="34">
        <v>1225</v>
      </c>
    </row>
    <row r="710" spans="1:7" ht="30" hidden="1" x14ac:dyDescent="0.2">
      <c r="A710" s="31">
        <v>709</v>
      </c>
      <c r="B710" s="32" t="s">
        <v>116</v>
      </c>
      <c r="C710" s="33" t="s">
        <v>117</v>
      </c>
      <c r="D710" s="33" t="s">
        <v>981</v>
      </c>
      <c r="E710" s="33" t="s">
        <v>982</v>
      </c>
      <c r="F710" s="33" t="s">
        <v>983</v>
      </c>
      <c r="G710" s="34">
        <v>1500</v>
      </c>
    </row>
    <row r="711" spans="1:7" ht="30" hidden="1" x14ac:dyDescent="0.2">
      <c r="A711" s="31">
        <v>710</v>
      </c>
      <c r="B711" s="32" t="s">
        <v>502</v>
      </c>
      <c r="C711" s="33" t="s">
        <v>503</v>
      </c>
      <c r="D711" s="33" t="s">
        <v>1841</v>
      </c>
      <c r="E711" s="33" t="s">
        <v>1842</v>
      </c>
      <c r="F711" s="33" t="s">
        <v>1843</v>
      </c>
      <c r="G711" s="34">
        <v>1200</v>
      </c>
    </row>
    <row r="712" spans="1:7" ht="15" hidden="1" x14ac:dyDescent="0.2">
      <c r="A712" s="31">
        <v>711</v>
      </c>
      <c r="B712" s="32" t="s">
        <v>572</v>
      </c>
      <c r="C712" s="33" t="s">
        <v>230</v>
      </c>
      <c r="D712" s="33" t="s">
        <v>1821</v>
      </c>
      <c r="E712" s="33" t="s">
        <v>1822</v>
      </c>
      <c r="F712" s="33" t="s">
        <v>1823</v>
      </c>
      <c r="G712" s="34">
        <v>1400</v>
      </c>
    </row>
    <row r="713" spans="1:7" ht="45" hidden="1" x14ac:dyDescent="0.2">
      <c r="A713" s="31">
        <v>712</v>
      </c>
      <c r="B713" s="32" t="s">
        <v>245</v>
      </c>
      <c r="C713" s="33" t="s">
        <v>246</v>
      </c>
      <c r="D713" s="33" t="s">
        <v>1827</v>
      </c>
      <c r="E713" s="33" t="s">
        <v>1828</v>
      </c>
      <c r="F713" s="33" t="s">
        <v>1829</v>
      </c>
      <c r="G713" s="34">
        <v>1781</v>
      </c>
    </row>
    <row r="714" spans="1:7" ht="30" hidden="1" x14ac:dyDescent="0.2">
      <c r="A714" s="31">
        <v>713</v>
      </c>
      <c r="B714" s="32" t="s">
        <v>666</v>
      </c>
      <c r="C714" s="33" t="s">
        <v>667</v>
      </c>
      <c r="D714" s="33" t="s">
        <v>1813</v>
      </c>
      <c r="E714" s="33" t="s">
        <v>1814</v>
      </c>
      <c r="F714" s="33" t="s">
        <v>1815</v>
      </c>
      <c r="G714" s="34">
        <v>1230</v>
      </c>
    </row>
    <row r="715" spans="1:7" ht="15" hidden="1" x14ac:dyDescent="0.2">
      <c r="A715" s="31">
        <v>714</v>
      </c>
      <c r="B715" s="32" t="s">
        <v>369</v>
      </c>
      <c r="C715" s="33" t="s">
        <v>369</v>
      </c>
      <c r="D715" s="33" t="s">
        <v>1856</v>
      </c>
      <c r="E715" s="33" t="s">
        <v>1857</v>
      </c>
      <c r="F715" s="33">
        <v>8734476000</v>
      </c>
      <c r="G715" s="34">
        <v>2010</v>
      </c>
    </row>
    <row r="716" spans="1:7" ht="15" hidden="1" x14ac:dyDescent="0.2">
      <c r="A716" s="31">
        <v>715</v>
      </c>
      <c r="B716" s="32" t="s">
        <v>369</v>
      </c>
      <c r="C716" s="33" t="s">
        <v>370</v>
      </c>
      <c r="D716" s="33" t="s">
        <v>1856</v>
      </c>
      <c r="E716" s="33" t="s">
        <v>1857</v>
      </c>
      <c r="F716" s="33">
        <v>8734476000</v>
      </c>
      <c r="G716" s="34">
        <v>2010</v>
      </c>
    </row>
    <row r="717" spans="1:7" ht="15" hidden="1" x14ac:dyDescent="0.2">
      <c r="A717" s="31">
        <v>716</v>
      </c>
      <c r="B717" s="32" t="s">
        <v>1868</v>
      </c>
      <c r="C717" s="33" t="s">
        <v>1868</v>
      </c>
      <c r="D717" s="33" t="s">
        <v>1869</v>
      </c>
      <c r="E717" s="33" t="s">
        <v>818</v>
      </c>
      <c r="F717" s="33" t="s">
        <v>819</v>
      </c>
      <c r="G717" s="34">
        <v>2600</v>
      </c>
    </row>
    <row r="718" spans="1:7" ht="45" hidden="1" x14ac:dyDescent="0.2">
      <c r="A718" s="31">
        <v>717</v>
      </c>
      <c r="B718" s="32" t="s">
        <v>638</v>
      </c>
      <c r="C718" s="33" t="s">
        <v>638</v>
      </c>
      <c r="D718" s="33" t="s">
        <v>1870</v>
      </c>
      <c r="E718" s="33" t="s">
        <v>1871</v>
      </c>
      <c r="F718" s="33" t="s">
        <v>1872</v>
      </c>
      <c r="G718" s="34">
        <v>1209</v>
      </c>
    </row>
    <row r="719" spans="1:7" ht="15" hidden="1" x14ac:dyDescent="0.2">
      <c r="A719" s="31">
        <v>718</v>
      </c>
      <c r="B719" s="32" t="s">
        <v>406</v>
      </c>
      <c r="C719" s="33" t="s">
        <v>406</v>
      </c>
      <c r="D719" s="33" t="s">
        <v>1873</v>
      </c>
      <c r="E719" s="33" t="s">
        <v>1874</v>
      </c>
      <c r="F719" s="33" t="s">
        <v>1875</v>
      </c>
      <c r="G719" s="34">
        <v>2919</v>
      </c>
    </row>
    <row r="720" spans="1:7" ht="30" hidden="1" x14ac:dyDescent="0.2">
      <c r="A720" s="31">
        <v>719</v>
      </c>
      <c r="B720" s="32" t="s">
        <v>621</v>
      </c>
      <c r="C720" s="33" t="s">
        <v>266</v>
      </c>
      <c r="D720" s="33" t="s">
        <v>1858</v>
      </c>
      <c r="E720" s="33" t="s">
        <v>1859</v>
      </c>
      <c r="F720" s="33" t="s">
        <v>1860</v>
      </c>
      <c r="G720" s="34">
        <v>1634</v>
      </c>
    </row>
    <row r="721" spans="1:7" ht="45" hidden="1" x14ac:dyDescent="0.2">
      <c r="A721" s="31">
        <v>720</v>
      </c>
      <c r="B721" s="32" t="s">
        <v>607</v>
      </c>
      <c r="C721" s="33" t="s">
        <v>262</v>
      </c>
      <c r="D721" s="33" t="s">
        <v>1861</v>
      </c>
      <c r="E721" s="33" t="s">
        <v>1876</v>
      </c>
      <c r="F721" s="33" t="s">
        <v>1863</v>
      </c>
      <c r="G721" s="34">
        <v>1740</v>
      </c>
    </row>
    <row r="722" spans="1:7" ht="45" hidden="1" x14ac:dyDescent="0.2">
      <c r="A722" s="31">
        <v>721</v>
      </c>
      <c r="B722" s="32" t="s">
        <v>470</v>
      </c>
      <c r="C722" s="33" t="s">
        <v>470</v>
      </c>
      <c r="D722" s="33" t="s">
        <v>1877</v>
      </c>
      <c r="E722" s="33" t="s">
        <v>1878</v>
      </c>
      <c r="F722" s="33" t="s">
        <v>1879</v>
      </c>
      <c r="G722" s="34">
        <v>1604</v>
      </c>
    </row>
    <row r="723" spans="1:7" ht="30" hidden="1" x14ac:dyDescent="0.2">
      <c r="A723" s="31">
        <v>722</v>
      </c>
      <c r="B723" s="32" t="s">
        <v>378</v>
      </c>
      <c r="C723" s="33" t="s">
        <v>378</v>
      </c>
      <c r="D723" s="33" t="s">
        <v>1880</v>
      </c>
      <c r="E723" s="33" t="s">
        <v>1881</v>
      </c>
      <c r="F723" s="33" t="s">
        <v>1882</v>
      </c>
      <c r="G723" s="34">
        <v>2208</v>
      </c>
    </row>
    <row r="724" spans="1:7" ht="30" hidden="1" x14ac:dyDescent="0.2">
      <c r="A724" s="31">
        <v>723</v>
      </c>
      <c r="B724" s="32" t="s">
        <v>88</v>
      </c>
      <c r="C724" s="33" t="s">
        <v>88</v>
      </c>
      <c r="D724" s="33" t="s">
        <v>1883</v>
      </c>
      <c r="E724" s="33" t="s">
        <v>2159</v>
      </c>
      <c r="F724" s="33" t="s">
        <v>2160</v>
      </c>
      <c r="G724" s="34">
        <v>1605</v>
      </c>
    </row>
    <row r="725" spans="1:7" ht="30" hidden="1" x14ac:dyDescent="0.2">
      <c r="A725" s="31">
        <v>724</v>
      </c>
      <c r="B725" s="32" t="s">
        <v>1884</v>
      </c>
      <c r="C725" s="33" t="s">
        <v>1884</v>
      </c>
      <c r="D725" s="33" t="s">
        <v>1885</v>
      </c>
      <c r="E725" s="33" t="s">
        <v>1886</v>
      </c>
      <c r="F725" s="33" t="s">
        <v>1887</v>
      </c>
      <c r="G725" s="34">
        <v>1920</v>
      </c>
    </row>
    <row r="726" spans="1:7" ht="15" hidden="1" x14ac:dyDescent="0.2">
      <c r="A726" s="31">
        <v>725</v>
      </c>
      <c r="B726" s="32" t="s">
        <v>1888</v>
      </c>
      <c r="C726" s="33" t="s">
        <v>1889</v>
      </c>
      <c r="D726" s="33" t="s">
        <v>965</v>
      </c>
      <c r="E726" s="33" t="s">
        <v>962</v>
      </c>
      <c r="F726" s="33" t="s">
        <v>963</v>
      </c>
      <c r="G726" s="34">
        <v>6100</v>
      </c>
    </row>
    <row r="727" spans="1:7" ht="45" hidden="1" x14ac:dyDescent="0.2">
      <c r="A727" s="31">
        <v>726</v>
      </c>
      <c r="B727" s="32" t="s">
        <v>470</v>
      </c>
      <c r="C727" s="33" t="s">
        <v>471</v>
      </c>
      <c r="D727" s="33" t="s">
        <v>1877</v>
      </c>
      <c r="E727" s="33" t="s">
        <v>1878</v>
      </c>
      <c r="F727" s="33" t="s">
        <v>1879</v>
      </c>
      <c r="G727" s="34">
        <v>1604</v>
      </c>
    </row>
    <row r="728" spans="1:7" ht="30" hidden="1" x14ac:dyDescent="0.2">
      <c r="A728" s="31">
        <v>727</v>
      </c>
      <c r="B728" s="32" t="s">
        <v>81</v>
      </c>
      <c r="C728" s="33" t="s">
        <v>82</v>
      </c>
      <c r="D728" s="33" t="s">
        <v>813</v>
      </c>
      <c r="E728" s="33" t="s">
        <v>814</v>
      </c>
      <c r="F728" s="33" t="s">
        <v>815</v>
      </c>
      <c r="G728" s="34">
        <v>1502</v>
      </c>
    </row>
    <row r="729" spans="1:7" ht="30" hidden="1" x14ac:dyDescent="0.2">
      <c r="A729" s="31">
        <v>728</v>
      </c>
      <c r="B729" s="32" t="s">
        <v>1890</v>
      </c>
      <c r="C729" s="33" t="s">
        <v>1890</v>
      </c>
      <c r="D729" s="33" t="s">
        <v>1891</v>
      </c>
      <c r="E729" s="33" t="s">
        <v>1892</v>
      </c>
      <c r="F729" s="33" t="s">
        <v>1893</v>
      </c>
      <c r="G729" s="34">
        <v>1605</v>
      </c>
    </row>
    <row r="730" spans="1:7" ht="45" hidden="1" x14ac:dyDescent="0.2">
      <c r="A730" s="31">
        <v>729</v>
      </c>
      <c r="B730" s="32" t="s">
        <v>2161</v>
      </c>
      <c r="C730" s="33" t="s">
        <v>2161</v>
      </c>
      <c r="D730" s="33" t="s">
        <v>1894</v>
      </c>
      <c r="E730" s="33" t="s">
        <v>1895</v>
      </c>
      <c r="F730" s="33" t="s">
        <v>1896</v>
      </c>
      <c r="G730" s="34">
        <v>1225</v>
      </c>
    </row>
    <row r="731" spans="1:7" ht="30" hidden="1" x14ac:dyDescent="0.2">
      <c r="A731" s="31">
        <v>730</v>
      </c>
      <c r="B731" s="32" t="s">
        <v>88</v>
      </c>
      <c r="C731" s="33" t="s">
        <v>89</v>
      </c>
      <c r="D731" s="33" t="s">
        <v>1883</v>
      </c>
      <c r="E731" s="33" t="s">
        <v>2159</v>
      </c>
      <c r="F731" s="33" t="s">
        <v>2160</v>
      </c>
      <c r="G731" s="34">
        <v>1605</v>
      </c>
    </row>
    <row r="732" spans="1:7" ht="45" hidden="1" x14ac:dyDescent="0.2">
      <c r="A732" s="31">
        <v>731</v>
      </c>
      <c r="B732" s="32" t="s">
        <v>638</v>
      </c>
      <c r="C732" s="33" t="s">
        <v>328</v>
      </c>
      <c r="D732" s="33" t="s">
        <v>1870</v>
      </c>
      <c r="E732" s="33" t="s">
        <v>1871</v>
      </c>
      <c r="F732" s="33" t="s">
        <v>1872</v>
      </c>
      <c r="G732" s="34">
        <v>1209</v>
      </c>
    </row>
    <row r="733" spans="1:7" ht="15" hidden="1" x14ac:dyDescent="0.2">
      <c r="A733" s="31">
        <v>732</v>
      </c>
      <c r="B733" s="32" t="s">
        <v>229</v>
      </c>
      <c r="C733" s="33" t="s">
        <v>229</v>
      </c>
      <c r="D733" s="33" t="s">
        <v>2162</v>
      </c>
      <c r="E733" s="33" t="s">
        <v>2163</v>
      </c>
      <c r="F733" s="33" t="s">
        <v>2164</v>
      </c>
      <c r="G733" s="34">
        <v>2210</v>
      </c>
    </row>
    <row r="734" spans="1:7" ht="30" hidden="1" x14ac:dyDescent="0.2">
      <c r="A734" s="31">
        <v>733</v>
      </c>
      <c r="B734" s="32" t="s">
        <v>2165</v>
      </c>
      <c r="C734" s="33" t="s">
        <v>2165</v>
      </c>
      <c r="D734" s="33" t="s">
        <v>2166</v>
      </c>
      <c r="E734" s="33" t="s">
        <v>2167</v>
      </c>
      <c r="F734" s="33" t="s">
        <v>2168</v>
      </c>
      <c r="G734" s="34">
        <v>1119</v>
      </c>
    </row>
    <row r="735" spans="1:7" ht="30" hidden="1" x14ac:dyDescent="0.2">
      <c r="A735" s="31">
        <v>734</v>
      </c>
      <c r="B735" s="32" t="s">
        <v>2169</v>
      </c>
      <c r="C735" s="33" t="s">
        <v>2169</v>
      </c>
      <c r="D735" s="33" t="s">
        <v>2170</v>
      </c>
      <c r="E735" s="33" t="s">
        <v>2171</v>
      </c>
      <c r="F735" s="33" t="s">
        <v>2172</v>
      </c>
      <c r="G735" s="34">
        <v>1604</v>
      </c>
    </row>
    <row r="736" spans="1:7" ht="15" hidden="1" x14ac:dyDescent="0.2">
      <c r="A736" s="31">
        <v>735</v>
      </c>
      <c r="B736" s="32" t="s">
        <v>289</v>
      </c>
      <c r="C736" s="33" t="s">
        <v>289</v>
      </c>
      <c r="D736" s="33" t="s">
        <v>2173</v>
      </c>
      <c r="E736" s="33" t="s">
        <v>2174</v>
      </c>
      <c r="F736" s="33" t="s">
        <v>2175</v>
      </c>
      <c r="G736" s="34">
        <v>2015</v>
      </c>
    </row>
    <row r="737" spans="1:7" ht="45" hidden="1" x14ac:dyDescent="0.2">
      <c r="A737" s="31">
        <v>736</v>
      </c>
      <c r="B737" s="32" t="s">
        <v>2176</v>
      </c>
      <c r="C737" s="33" t="s">
        <v>2176</v>
      </c>
      <c r="D737" s="33" t="s">
        <v>2177</v>
      </c>
      <c r="E737" s="33" t="s">
        <v>2178</v>
      </c>
      <c r="F737" s="33" t="s">
        <v>2179</v>
      </c>
      <c r="G737" s="34">
        <v>1232</v>
      </c>
    </row>
    <row r="738" spans="1:7" ht="15" hidden="1" x14ac:dyDescent="0.2">
      <c r="A738" s="31">
        <v>737</v>
      </c>
      <c r="B738" s="35" t="s">
        <v>406</v>
      </c>
      <c r="C738" s="33" t="s">
        <v>407</v>
      </c>
      <c r="D738" s="33" t="s">
        <v>1873</v>
      </c>
      <c r="E738" s="33" t="s">
        <v>1874</v>
      </c>
      <c r="F738" s="33" t="s">
        <v>1875</v>
      </c>
      <c r="G738" s="34">
        <v>2919</v>
      </c>
    </row>
    <row r="739" spans="1:7" ht="30" hidden="1" x14ac:dyDescent="0.2">
      <c r="A739" s="31">
        <v>738</v>
      </c>
      <c r="B739" s="35" t="s">
        <v>569</v>
      </c>
      <c r="C739" s="33" t="s">
        <v>569</v>
      </c>
      <c r="D739" s="33" t="s">
        <v>2185</v>
      </c>
      <c r="E739" s="33" t="s">
        <v>2186</v>
      </c>
      <c r="F739" s="33" t="s">
        <v>2187</v>
      </c>
      <c r="G739" s="34">
        <v>6014</v>
      </c>
    </row>
    <row r="740" spans="1:7" ht="30" hidden="1" x14ac:dyDescent="0.2">
      <c r="A740" s="31">
        <v>739</v>
      </c>
      <c r="B740" s="35" t="s">
        <v>569</v>
      </c>
      <c r="C740" s="33" t="s">
        <v>570</v>
      </c>
      <c r="D740" s="33" t="s">
        <v>2185</v>
      </c>
      <c r="E740" s="33" t="s">
        <v>2186</v>
      </c>
      <c r="F740" s="33" t="s">
        <v>2187</v>
      </c>
      <c r="G740" s="34">
        <v>6014</v>
      </c>
    </row>
    <row r="741" spans="1:7" ht="45" hidden="1" x14ac:dyDescent="0.2">
      <c r="A741" s="31">
        <v>740</v>
      </c>
      <c r="B741" s="35" t="s">
        <v>399</v>
      </c>
      <c r="C741" s="33" t="s">
        <v>399</v>
      </c>
      <c r="D741" s="33" t="s">
        <v>1897</v>
      </c>
      <c r="E741" s="33" t="s">
        <v>1898</v>
      </c>
      <c r="F741" s="33" t="s">
        <v>1899</v>
      </c>
      <c r="G741" s="34">
        <v>8600</v>
      </c>
    </row>
    <row r="742" spans="1:7" ht="30" hidden="1" x14ac:dyDescent="0.2">
      <c r="A742" s="31">
        <v>741</v>
      </c>
      <c r="B742" s="35" t="s">
        <v>408</v>
      </c>
      <c r="C742" s="33" t="s">
        <v>408</v>
      </c>
      <c r="D742" s="33" t="s">
        <v>1900</v>
      </c>
      <c r="E742" s="33" t="s">
        <v>1901</v>
      </c>
      <c r="F742" s="33" t="s">
        <v>1902</v>
      </c>
      <c r="G742" s="34">
        <v>8501</v>
      </c>
    </row>
    <row r="743" spans="1:7" ht="30" hidden="1" x14ac:dyDescent="0.2">
      <c r="A743" s="31">
        <v>742</v>
      </c>
      <c r="B743" s="35" t="s">
        <v>401</v>
      </c>
      <c r="C743" s="33" t="s">
        <v>401</v>
      </c>
      <c r="D743" s="33" t="s">
        <v>1903</v>
      </c>
      <c r="E743" s="33" t="s">
        <v>1904</v>
      </c>
      <c r="F743" s="33" t="s">
        <v>1905</v>
      </c>
      <c r="G743" s="34">
        <v>1223</v>
      </c>
    </row>
    <row r="744" spans="1:7" ht="60" hidden="1" x14ac:dyDescent="0.2">
      <c r="A744" s="31">
        <v>743</v>
      </c>
      <c r="B744" s="35" t="s">
        <v>63</v>
      </c>
      <c r="C744" s="33" t="s">
        <v>63</v>
      </c>
      <c r="D744" s="33" t="s">
        <v>1906</v>
      </c>
      <c r="E744" s="33" t="s">
        <v>1907</v>
      </c>
      <c r="F744" s="33" t="s">
        <v>1908</v>
      </c>
      <c r="G744" s="34">
        <v>1605</v>
      </c>
    </row>
    <row r="745" spans="1:7" ht="60" hidden="1" x14ac:dyDescent="0.2">
      <c r="A745" s="31">
        <v>744</v>
      </c>
      <c r="B745" s="35" t="s">
        <v>63</v>
      </c>
      <c r="C745" s="33" t="s">
        <v>64</v>
      </c>
      <c r="D745" s="33" t="s">
        <v>1909</v>
      </c>
      <c r="E745" s="33" t="s">
        <v>1907</v>
      </c>
      <c r="F745" s="33" t="s">
        <v>1908</v>
      </c>
      <c r="G745" s="34">
        <v>1605</v>
      </c>
    </row>
    <row r="746" spans="1:7" ht="30" hidden="1" x14ac:dyDescent="0.2">
      <c r="A746" s="31">
        <v>745</v>
      </c>
      <c r="B746" s="35" t="s">
        <v>403</v>
      </c>
      <c r="C746" s="33" t="s">
        <v>403</v>
      </c>
      <c r="D746" s="33" t="s">
        <v>1910</v>
      </c>
      <c r="E746" s="33" t="s">
        <v>1911</v>
      </c>
      <c r="F746" s="33" t="s">
        <v>1912</v>
      </c>
      <c r="G746" s="34">
        <v>1605</v>
      </c>
    </row>
    <row r="747" spans="1:7" ht="15" hidden="1" x14ac:dyDescent="0.2">
      <c r="A747" s="31">
        <v>746</v>
      </c>
      <c r="B747" s="35" t="s">
        <v>393</v>
      </c>
      <c r="C747" s="33" t="s">
        <v>393</v>
      </c>
      <c r="D747" s="33" t="s">
        <v>1913</v>
      </c>
      <c r="E747" s="33" t="s">
        <v>1914</v>
      </c>
      <c r="F747" s="33" t="s">
        <v>1915</v>
      </c>
      <c r="G747" s="34">
        <v>8720</v>
      </c>
    </row>
    <row r="748" spans="1:7" ht="15" hidden="1" x14ac:dyDescent="0.2">
      <c r="A748" s="31">
        <v>747</v>
      </c>
      <c r="B748" s="35" t="s">
        <v>409</v>
      </c>
      <c r="C748" s="33" t="s">
        <v>409</v>
      </c>
      <c r="D748" s="33" t="s">
        <v>1916</v>
      </c>
      <c r="E748" s="33" t="s">
        <v>1917</v>
      </c>
      <c r="F748" s="33" t="s">
        <v>1918</v>
      </c>
      <c r="G748" s="34">
        <v>8600</v>
      </c>
    </row>
    <row r="749" spans="1:7" ht="30" hidden="1" x14ac:dyDescent="0.2">
      <c r="A749" s="31">
        <v>748</v>
      </c>
      <c r="B749" s="35" t="s">
        <v>389</v>
      </c>
      <c r="C749" s="33" t="s">
        <v>389</v>
      </c>
      <c r="D749" s="33" t="s">
        <v>1919</v>
      </c>
      <c r="E749" s="33" t="s">
        <v>1920</v>
      </c>
      <c r="F749" s="33" t="s">
        <v>1921</v>
      </c>
      <c r="G749" s="34">
        <v>1554</v>
      </c>
    </row>
    <row r="750" spans="1:7" ht="15" hidden="1" x14ac:dyDescent="0.2">
      <c r="A750" s="31">
        <v>749</v>
      </c>
      <c r="B750" s="35" t="s">
        <v>420</v>
      </c>
      <c r="C750" s="33" t="s">
        <v>420</v>
      </c>
      <c r="D750" s="33" t="s">
        <v>1922</v>
      </c>
      <c r="E750" s="33" t="s">
        <v>1923</v>
      </c>
      <c r="F750" s="33" t="s">
        <v>1924</v>
      </c>
      <c r="G750" s="34">
        <v>9511</v>
      </c>
    </row>
    <row r="751" spans="1:7" ht="30" hidden="1" x14ac:dyDescent="0.2">
      <c r="A751" s="31">
        <v>750</v>
      </c>
      <c r="B751" s="35" t="s">
        <v>1925</v>
      </c>
      <c r="C751" s="33" t="s">
        <v>1925</v>
      </c>
      <c r="D751" s="33" t="s">
        <v>1926</v>
      </c>
      <c r="E751" s="33" t="s">
        <v>1927</v>
      </c>
      <c r="F751" s="33" t="s">
        <v>1928</v>
      </c>
      <c r="G751" s="34">
        <v>8707</v>
      </c>
    </row>
    <row r="752" spans="1:7" ht="30" hidden="1" x14ac:dyDescent="0.2">
      <c r="A752" s="31">
        <v>751</v>
      </c>
      <c r="B752" s="35" t="s">
        <v>435</v>
      </c>
      <c r="C752" s="33" t="s">
        <v>435</v>
      </c>
      <c r="D752" s="33" t="s">
        <v>1929</v>
      </c>
      <c r="E752" s="33" t="s">
        <v>1930</v>
      </c>
      <c r="F752" s="33" t="s">
        <v>1931</v>
      </c>
      <c r="G752" s="34">
        <v>8703</v>
      </c>
    </row>
    <row r="753" spans="1:7" ht="30" hidden="1" x14ac:dyDescent="0.2">
      <c r="A753" s="31">
        <v>752</v>
      </c>
      <c r="B753" s="35" t="s">
        <v>95</v>
      </c>
      <c r="C753" s="33" t="s">
        <v>95</v>
      </c>
      <c r="D753" s="33" t="s">
        <v>1932</v>
      </c>
      <c r="E753" s="33" t="s">
        <v>1933</v>
      </c>
      <c r="F753" s="33" t="s">
        <v>1934</v>
      </c>
      <c r="G753" s="34">
        <v>9000</v>
      </c>
    </row>
    <row r="754" spans="1:7" ht="15" hidden="1" x14ac:dyDescent="0.2">
      <c r="A754" s="31">
        <v>753</v>
      </c>
      <c r="B754" s="35" t="s">
        <v>103</v>
      </c>
      <c r="C754" s="33" t="s">
        <v>103</v>
      </c>
      <c r="D754" s="33" t="s">
        <v>1935</v>
      </c>
      <c r="E754" s="33" t="s">
        <v>1936</v>
      </c>
      <c r="F754" s="33" t="s">
        <v>1937</v>
      </c>
      <c r="G754" s="34">
        <v>9100</v>
      </c>
    </row>
    <row r="755" spans="1:7" ht="30" hidden="1" x14ac:dyDescent="0.2">
      <c r="A755" s="31">
        <v>754</v>
      </c>
      <c r="B755" s="35" t="s">
        <v>94</v>
      </c>
      <c r="C755" s="33" t="s">
        <v>94</v>
      </c>
      <c r="D755" s="33" t="s">
        <v>1938</v>
      </c>
      <c r="E755" s="33" t="s">
        <v>1939</v>
      </c>
      <c r="F755" s="33" t="s">
        <v>1940</v>
      </c>
      <c r="G755" s="34">
        <v>9406</v>
      </c>
    </row>
    <row r="756" spans="1:7" ht="30" hidden="1" x14ac:dyDescent="0.2">
      <c r="A756" s="31">
        <v>755</v>
      </c>
      <c r="B756" s="35" t="s">
        <v>132</v>
      </c>
      <c r="C756" s="33" t="s">
        <v>132</v>
      </c>
      <c r="D756" s="33" t="s">
        <v>1941</v>
      </c>
      <c r="E756" s="33" t="s">
        <v>1942</v>
      </c>
      <c r="F756" s="33" t="s">
        <v>1943</v>
      </c>
      <c r="G756" s="34">
        <v>9410</v>
      </c>
    </row>
    <row r="757" spans="1:7" ht="15" hidden="1" x14ac:dyDescent="0.2">
      <c r="A757" s="31">
        <v>756</v>
      </c>
      <c r="B757" s="35" t="s">
        <v>456</v>
      </c>
      <c r="C757" s="33" t="s">
        <v>456</v>
      </c>
      <c r="D757" s="33" t="s">
        <v>1944</v>
      </c>
      <c r="E757" s="33" t="s">
        <v>1945</v>
      </c>
      <c r="F757" s="33" t="s">
        <v>1946</v>
      </c>
      <c r="G757" s="34">
        <v>9600</v>
      </c>
    </row>
    <row r="758" spans="1:7" ht="30" hidden="1" x14ac:dyDescent="0.2">
      <c r="A758" s="31">
        <v>757</v>
      </c>
      <c r="B758" s="35" t="s">
        <v>240</v>
      </c>
      <c r="C758" s="33" t="s">
        <v>240</v>
      </c>
      <c r="D758" s="33" t="s">
        <v>1947</v>
      </c>
      <c r="E758" s="33" t="s">
        <v>1948</v>
      </c>
      <c r="F758" s="33" t="s">
        <v>1949</v>
      </c>
      <c r="G758" s="34">
        <v>8801</v>
      </c>
    </row>
    <row r="759" spans="1:7" ht="15" hidden="1" x14ac:dyDescent="0.2">
      <c r="A759" s="31">
        <v>758</v>
      </c>
      <c r="B759" s="35" t="s">
        <v>135</v>
      </c>
      <c r="C759" s="33" t="s">
        <v>135</v>
      </c>
      <c r="D759" s="33" t="s">
        <v>1950</v>
      </c>
      <c r="E759" s="33" t="s">
        <v>1951</v>
      </c>
      <c r="F759" s="33" t="s">
        <v>1952</v>
      </c>
      <c r="G759" s="34">
        <v>8002</v>
      </c>
    </row>
    <row r="760" spans="1:7" ht="45" hidden="1" x14ac:dyDescent="0.2">
      <c r="A760" s="31">
        <v>759</v>
      </c>
      <c r="B760" s="35" t="s">
        <v>459</v>
      </c>
      <c r="C760" s="33" t="s">
        <v>459</v>
      </c>
      <c r="D760" s="33" t="s">
        <v>1953</v>
      </c>
      <c r="E760" s="33" t="s">
        <v>1954</v>
      </c>
      <c r="F760" s="33" t="s">
        <v>1955</v>
      </c>
      <c r="G760" s="34">
        <v>6000</v>
      </c>
    </row>
    <row r="761" spans="1:7" ht="15" hidden="1" x14ac:dyDescent="0.2">
      <c r="A761" s="31">
        <v>760</v>
      </c>
      <c r="B761" s="35" t="s">
        <v>134</v>
      </c>
      <c r="C761" s="33" t="s">
        <v>134</v>
      </c>
      <c r="D761" s="33" t="s">
        <v>1956</v>
      </c>
      <c r="E761" s="33" t="s">
        <v>1957</v>
      </c>
      <c r="F761" s="33" t="s">
        <v>1958</v>
      </c>
      <c r="G761" s="34">
        <v>8200</v>
      </c>
    </row>
    <row r="762" spans="1:7" ht="30" hidden="1" x14ac:dyDescent="0.2">
      <c r="A762" s="31">
        <v>761</v>
      </c>
      <c r="B762" s="35" t="s">
        <v>144</v>
      </c>
      <c r="C762" s="33" t="s">
        <v>144</v>
      </c>
      <c r="D762" s="33" t="s">
        <v>1959</v>
      </c>
      <c r="E762" s="33" t="s">
        <v>1960</v>
      </c>
      <c r="F762" s="33" t="s">
        <v>1961</v>
      </c>
      <c r="G762" s="34">
        <v>8000</v>
      </c>
    </row>
    <row r="763" spans="1:7" ht="30" hidden="1" x14ac:dyDescent="0.2">
      <c r="A763" s="31">
        <v>762</v>
      </c>
      <c r="B763" s="35" t="s">
        <v>465</v>
      </c>
      <c r="C763" s="33" t="s">
        <v>149</v>
      </c>
      <c r="D763" s="33" t="s">
        <v>1962</v>
      </c>
      <c r="E763" s="33" t="s">
        <v>1963</v>
      </c>
      <c r="F763" s="33" t="s">
        <v>1021</v>
      </c>
      <c r="G763" s="34">
        <v>1604</v>
      </c>
    </row>
    <row r="764" spans="1:7" ht="30" hidden="1" x14ac:dyDescent="0.2">
      <c r="A764" s="31">
        <v>763</v>
      </c>
      <c r="B764" s="35" t="s">
        <v>465</v>
      </c>
      <c r="C764" s="33" t="s">
        <v>150</v>
      </c>
      <c r="D764" s="33" t="s">
        <v>1962</v>
      </c>
      <c r="E764" s="33" t="s">
        <v>1964</v>
      </c>
      <c r="F764" s="33" t="s">
        <v>1021</v>
      </c>
      <c r="G764" s="34">
        <v>1604</v>
      </c>
    </row>
    <row r="765" spans="1:7" ht="30" hidden="1" x14ac:dyDescent="0.2">
      <c r="A765" s="31">
        <v>764</v>
      </c>
      <c r="B765" s="35" t="s">
        <v>476</v>
      </c>
      <c r="C765" s="33" t="s">
        <v>476</v>
      </c>
      <c r="D765" s="33" t="s">
        <v>1965</v>
      </c>
      <c r="E765" s="33" t="s">
        <v>1966</v>
      </c>
      <c r="F765" s="33" t="s">
        <v>1967</v>
      </c>
      <c r="G765" s="34">
        <v>9002</v>
      </c>
    </row>
    <row r="766" spans="1:7" ht="30" hidden="1" x14ac:dyDescent="0.2">
      <c r="A766" s="31">
        <v>765</v>
      </c>
      <c r="B766" s="35" t="s">
        <v>478</v>
      </c>
      <c r="C766" s="33" t="s">
        <v>478</v>
      </c>
      <c r="D766" s="33" t="s">
        <v>1968</v>
      </c>
      <c r="E766" s="33" t="s">
        <v>1969</v>
      </c>
      <c r="F766" s="33" t="s">
        <v>1970</v>
      </c>
      <c r="G766" s="34">
        <v>1604</v>
      </c>
    </row>
    <row r="767" spans="1:7" ht="15" hidden="1" x14ac:dyDescent="0.2">
      <c r="A767" s="31">
        <v>766</v>
      </c>
      <c r="B767" s="35" t="s">
        <v>480</v>
      </c>
      <c r="C767" s="33" t="s">
        <v>480</v>
      </c>
      <c r="D767" s="33" t="s">
        <v>1971</v>
      </c>
      <c r="E767" s="33" t="s">
        <v>1972</v>
      </c>
      <c r="F767" s="33" t="s">
        <v>1973</v>
      </c>
      <c r="G767" s="34">
        <v>8714</v>
      </c>
    </row>
    <row r="768" spans="1:7" ht="15" hidden="1" x14ac:dyDescent="0.2">
      <c r="A768" s="31">
        <v>767</v>
      </c>
      <c r="B768" s="35" t="s">
        <v>172</v>
      </c>
      <c r="C768" s="33" t="s">
        <v>172</v>
      </c>
      <c r="D768" s="33" t="s">
        <v>1974</v>
      </c>
      <c r="E768" s="33" t="s">
        <v>1975</v>
      </c>
      <c r="F768" s="33" t="s">
        <v>1976</v>
      </c>
      <c r="G768" s="34">
        <v>9202</v>
      </c>
    </row>
    <row r="769" spans="1:7" ht="15" hidden="1" x14ac:dyDescent="0.2">
      <c r="A769" s="31">
        <v>768</v>
      </c>
      <c r="B769" s="35" t="s">
        <v>1977</v>
      </c>
      <c r="C769" s="33" t="s">
        <v>1977</v>
      </c>
      <c r="D769" s="33" t="s">
        <v>1978</v>
      </c>
      <c r="E769" s="33" t="s">
        <v>1979</v>
      </c>
      <c r="F769" s="33">
        <v>436402014001</v>
      </c>
      <c r="G769" s="34">
        <v>9616</v>
      </c>
    </row>
    <row r="770" spans="1:7" ht="15" hidden="1" x14ac:dyDescent="0.2">
      <c r="A770" s="31">
        <v>769</v>
      </c>
      <c r="B770" s="35" t="s">
        <v>504</v>
      </c>
      <c r="C770" s="33" t="s">
        <v>504</v>
      </c>
      <c r="D770" s="33" t="s">
        <v>1980</v>
      </c>
      <c r="E770" s="33" t="s">
        <v>2180</v>
      </c>
      <c r="F770" s="33" t="s">
        <v>1981</v>
      </c>
      <c r="G770" s="34">
        <v>8703</v>
      </c>
    </row>
    <row r="771" spans="1:7" ht="15" hidden="1" x14ac:dyDescent="0.2">
      <c r="A771" s="31">
        <v>770</v>
      </c>
      <c r="B771" s="35" t="s">
        <v>185</v>
      </c>
      <c r="C771" s="33" t="s">
        <v>185</v>
      </c>
      <c r="D771" s="33" t="s">
        <v>1982</v>
      </c>
      <c r="E771" s="33" t="s">
        <v>1983</v>
      </c>
      <c r="F771" s="33" t="s">
        <v>1984</v>
      </c>
      <c r="G771" s="34">
        <v>8001</v>
      </c>
    </row>
    <row r="772" spans="1:7" ht="15" hidden="1" x14ac:dyDescent="0.2">
      <c r="A772" s="31">
        <v>771</v>
      </c>
      <c r="B772" s="35" t="s">
        <v>514</v>
      </c>
      <c r="C772" s="33" t="s">
        <v>514</v>
      </c>
      <c r="D772" s="33" t="s">
        <v>1985</v>
      </c>
      <c r="E772" s="33" t="s">
        <v>2181</v>
      </c>
      <c r="F772" s="33" t="s">
        <v>1986</v>
      </c>
      <c r="G772" s="34">
        <v>8001</v>
      </c>
    </row>
    <row r="773" spans="1:7" ht="15" hidden="1" x14ac:dyDescent="0.2">
      <c r="A773" s="31">
        <v>772</v>
      </c>
      <c r="B773" s="35" t="s">
        <v>189</v>
      </c>
      <c r="C773" s="33" t="s">
        <v>189</v>
      </c>
      <c r="D773" s="33" t="s">
        <v>1987</v>
      </c>
      <c r="E773" s="33" t="s">
        <v>1988</v>
      </c>
      <c r="F773" s="33" t="s">
        <v>2155</v>
      </c>
      <c r="G773" s="34">
        <v>2601</v>
      </c>
    </row>
    <row r="774" spans="1:7" ht="30" hidden="1" x14ac:dyDescent="0.2">
      <c r="A774" s="31">
        <v>773</v>
      </c>
      <c r="B774" s="35" t="s">
        <v>561</v>
      </c>
      <c r="C774" s="33" t="s">
        <v>561</v>
      </c>
      <c r="D774" s="33" t="s">
        <v>1989</v>
      </c>
      <c r="E774" s="33" t="s">
        <v>1990</v>
      </c>
      <c r="F774" s="33" t="s">
        <v>1991</v>
      </c>
      <c r="G774" s="34">
        <v>9200</v>
      </c>
    </row>
    <row r="775" spans="1:7" ht="15" hidden="1" x14ac:dyDescent="0.2">
      <c r="A775" s="31">
        <v>774</v>
      </c>
      <c r="B775" s="35" t="s">
        <v>200</v>
      </c>
      <c r="C775" s="33" t="s">
        <v>200</v>
      </c>
      <c r="D775" s="33" t="s">
        <v>1992</v>
      </c>
      <c r="E775" s="33" t="s">
        <v>1993</v>
      </c>
      <c r="F775" s="33" t="s">
        <v>1994</v>
      </c>
      <c r="G775" s="34">
        <v>9014</v>
      </c>
    </row>
    <row r="776" spans="1:7" ht="45" hidden="1" x14ac:dyDescent="0.2">
      <c r="A776" s="31">
        <v>775</v>
      </c>
      <c r="B776" s="35" t="s">
        <v>1995</v>
      </c>
      <c r="C776" s="33" t="s">
        <v>1995</v>
      </c>
      <c r="D776" s="33" t="s">
        <v>1996</v>
      </c>
      <c r="E776" s="33" t="s">
        <v>1997</v>
      </c>
      <c r="F776" s="33" t="s">
        <v>1998</v>
      </c>
      <c r="G776" s="34">
        <v>9002</v>
      </c>
    </row>
    <row r="777" spans="1:7" ht="30" hidden="1" x14ac:dyDescent="0.2">
      <c r="A777" s="31">
        <v>776</v>
      </c>
      <c r="B777" s="35" t="s">
        <v>539</v>
      </c>
      <c r="C777" s="33" t="s">
        <v>539</v>
      </c>
      <c r="D777" s="33" t="s">
        <v>1999</v>
      </c>
      <c r="E777" s="33" t="s">
        <v>2000</v>
      </c>
      <c r="F777" s="33" t="s">
        <v>2001</v>
      </c>
      <c r="G777" s="34">
        <v>9605</v>
      </c>
    </row>
    <row r="778" spans="1:7" ht="30" hidden="1" x14ac:dyDescent="0.2">
      <c r="A778" s="31">
        <v>777</v>
      </c>
      <c r="B778" s="35" t="s">
        <v>540</v>
      </c>
      <c r="C778" s="33" t="s">
        <v>540</v>
      </c>
      <c r="D778" s="33" t="s">
        <v>2002</v>
      </c>
      <c r="E778" s="33" t="s">
        <v>2003</v>
      </c>
      <c r="F778" s="33" t="s">
        <v>2004</v>
      </c>
      <c r="G778" s="34">
        <v>9209</v>
      </c>
    </row>
    <row r="779" spans="1:7" ht="30" hidden="1" x14ac:dyDescent="0.2">
      <c r="A779" s="31">
        <v>778</v>
      </c>
      <c r="B779" s="35" t="s">
        <v>574</v>
      </c>
      <c r="C779" s="33" t="s">
        <v>574</v>
      </c>
      <c r="D779" s="33" t="s">
        <v>2005</v>
      </c>
      <c r="E779" s="33" t="s">
        <v>2006</v>
      </c>
      <c r="F779" s="33" t="s">
        <v>2007</v>
      </c>
      <c r="G779" s="34">
        <v>9200</v>
      </c>
    </row>
    <row r="780" spans="1:7" ht="15" hidden="1" x14ac:dyDescent="0.2">
      <c r="A780" s="31">
        <v>779</v>
      </c>
      <c r="B780" s="35" t="s">
        <v>554</v>
      </c>
      <c r="C780" s="33" t="s">
        <v>554</v>
      </c>
      <c r="D780" s="33" t="s">
        <v>2008</v>
      </c>
      <c r="E780" s="33" t="s">
        <v>2009</v>
      </c>
      <c r="F780" s="33" t="s">
        <v>2010</v>
      </c>
      <c r="G780" s="34">
        <v>9200</v>
      </c>
    </row>
    <row r="781" spans="1:7" ht="30" hidden="1" x14ac:dyDescent="0.2">
      <c r="A781" s="31">
        <v>780</v>
      </c>
      <c r="B781" s="35" t="s">
        <v>224</v>
      </c>
      <c r="C781" s="33" t="s">
        <v>224</v>
      </c>
      <c r="D781" s="33" t="s">
        <v>2011</v>
      </c>
      <c r="E781" s="33" t="s">
        <v>2012</v>
      </c>
      <c r="F781" s="33" t="s">
        <v>2013</v>
      </c>
      <c r="G781" s="34">
        <v>1232</v>
      </c>
    </row>
    <row r="782" spans="1:7" ht="45" hidden="1" x14ac:dyDescent="0.2">
      <c r="A782" s="31">
        <v>781</v>
      </c>
      <c r="B782" s="35" t="s">
        <v>566</v>
      </c>
      <c r="C782" s="33" t="s">
        <v>566</v>
      </c>
      <c r="D782" s="33" t="s">
        <v>2014</v>
      </c>
      <c r="E782" s="33" t="s">
        <v>2015</v>
      </c>
      <c r="F782" s="33" t="s">
        <v>2016</v>
      </c>
      <c r="G782" s="34">
        <v>1232</v>
      </c>
    </row>
    <row r="783" spans="1:7" ht="15" hidden="1" x14ac:dyDescent="0.2">
      <c r="A783" s="31">
        <v>782</v>
      </c>
      <c r="B783" s="35" t="s">
        <v>550</v>
      </c>
      <c r="C783" s="33" t="s">
        <v>550</v>
      </c>
      <c r="D783" s="33" t="s">
        <v>2017</v>
      </c>
      <c r="E783" s="33" t="s">
        <v>2018</v>
      </c>
      <c r="F783" s="33" t="s">
        <v>2019</v>
      </c>
      <c r="G783" s="34">
        <v>9200</v>
      </c>
    </row>
    <row r="784" spans="1:7" ht="30" hidden="1" x14ac:dyDescent="0.2">
      <c r="A784" s="31">
        <v>783</v>
      </c>
      <c r="B784" s="35" t="s">
        <v>562</v>
      </c>
      <c r="C784" s="33" t="s">
        <v>233</v>
      </c>
      <c r="D784" s="33" t="s">
        <v>2020</v>
      </c>
      <c r="E784" s="33" t="s">
        <v>2021</v>
      </c>
      <c r="F784" s="33" t="s">
        <v>2022</v>
      </c>
      <c r="G784" s="34">
        <v>9000</v>
      </c>
    </row>
    <row r="785" spans="1:7" ht="30" hidden="1" x14ac:dyDescent="0.2">
      <c r="A785" s="31">
        <v>784</v>
      </c>
      <c r="B785" s="35" t="s">
        <v>562</v>
      </c>
      <c r="C785" s="33" t="s">
        <v>232</v>
      </c>
      <c r="D785" s="33" t="s">
        <v>2023</v>
      </c>
      <c r="E785" s="33" t="s">
        <v>2021</v>
      </c>
      <c r="F785" s="33" t="s">
        <v>2022</v>
      </c>
      <c r="G785" s="34">
        <v>9000</v>
      </c>
    </row>
    <row r="786" spans="1:7" ht="15" hidden="1" x14ac:dyDescent="0.2">
      <c r="A786" s="31">
        <v>785</v>
      </c>
      <c r="B786" s="35" t="s">
        <v>234</v>
      </c>
      <c r="C786" s="33" t="s">
        <v>234</v>
      </c>
      <c r="D786" s="33" t="s">
        <v>2024</v>
      </c>
      <c r="E786" s="33" t="s">
        <v>2025</v>
      </c>
      <c r="F786" s="33" t="s">
        <v>2026</v>
      </c>
      <c r="G786" s="34">
        <v>9005</v>
      </c>
    </row>
    <row r="787" spans="1:7" ht="30" hidden="1" x14ac:dyDescent="0.2">
      <c r="A787" s="31">
        <v>786</v>
      </c>
      <c r="B787" s="35" t="s">
        <v>235</v>
      </c>
      <c r="C787" s="33" t="s">
        <v>235</v>
      </c>
      <c r="D787" s="33" t="s">
        <v>2027</v>
      </c>
      <c r="E787" s="33" t="s">
        <v>2028</v>
      </c>
      <c r="F787" s="33" t="s">
        <v>2029</v>
      </c>
      <c r="G787" s="34">
        <v>7210</v>
      </c>
    </row>
    <row r="788" spans="1:7" ht="30" hidden="1" x14ac:dyDescent="0.2">
      <c r="A788" s="31">
        <v>787</v>
      </c>
      <c r="B788" s="35" t="s">
        <v>217</v>
      </c>
      <c r="C788" s="33" t="s">
        <v>217</v>
      </c>
      <c r="D788" s="33" t="s">
        <v>2030</v>
      </c>
      <c r="E788" s="33" t="s">
        <v>2031</v>
      </c>
      <c r="F788" s="33" t="s">
        <v>2032</v>
      </c>
      <c r="G788" s="34">
        <v>9019</v>
      </c>
    </row>
    <row r="789" spans="1:7" ht="30" hidden="1" x14ac:dyDescent="0.2">
      <c r="A789" s="31">
        <v>788</v>
      </c>
      <c r="B789" s="35" t="s">
        <v>236</v>
      </c>
      <c r="C789" s="33" t="s">
        <v>236</v>
      </c>
      <c r="D789" s="33" t="s">
        <v>2033</v>
      </c>
      <c r="E789" s="33" t="s">
        <v>2034</v>
      </c>
      <c r="F789" s="33" t="s">
        <v>2035</v>
      </c>
      <c r="G789" s="34">
        <v>9013</v>
      </c>
    </row>
    <row r="790" spans="1:7" ht="30" hidden="1" x14ac:dyDescent="0.2">
      <c r="A790" s="31">
        <v>789</v>
      </c>
      <c r="B790" s="35" t="s">
        <v>241</v>
      </c>
      <c r="C790" s="33" t="s">
        <v>241</v>
      </c>
      <c r="D790" s="33" t="s">
        <v>1338</v>
      </c>
      <c r="E790" s="33" t="s">
        <v>2036</v>
      </c>
      <c r="F790" s="33" t="s">
        <v>1340</v>
      </c>
      <c r="G790" s="34">
        <v>1101</v>
      </c>
    </row>
    <row r="791" spans="1:7" ht="15" hidden="1" x14ac:dyDescent="0.2">
      <c r="A791" s="31">
        <v>790</v>
      </c>
      <c r="B791" s="35" t="s">
        <v>251</v>
      </c>
      <c r="C791" s="33" t="s">
        <v>251</v>
      </c>
      <c r="D791" s="33" t="s">
        <v>2037</v>
      </c>
      <c r="E791" s="33" t="s">
        <v>2038</v>
      </c>
      <c r="F791" s="33" t="s">
        <v>2039</v>
      </c>
      <c r="G791" s="34">
        <v>9200</v>
      </c>
    </row>
    <row r="792" spans="1:7" ht="45" hidden="1" x14ac:dyDescent="0.2">
      <c r="A792" s="31">
        <v>791</v>
      </c>
      <c r="B792" s="35" t="s">
        <v>575</v>
      </c>
      <c r="C792" s="33" t="s">
        <v>575</v>
      </c>
      <c r="D792" s="33" t="s">
        <v>2040</v>
      </c>
      <c r="E792" s="33" t="s">
        <v>2041</v>
      </c>
      <c r="F792" s="33" t="s">
        <v>2042</v>
      </c>
      <c r="G792" s="34">
        <v>1635</v>
      </c>
    </row>
    <row r="793" spans="1:7" ht="30" hidden="1" x14ac:dyDescent="0.2">
      <c r="A793" s="31">
        <v>792</v>
      </c>
      <c r="B793" s="35" t="s">
        <v>2043</v>
      </c>
      <c r="C793" s="33" t="s">
        <v>2043</v>
      </c>
      <c r="D793" s="33" t="s">
        <v>2044</v>
      </c>
      <c r="E793" s="33" t="s">
        <v>2045</v>
      </c>
      <c r="F793" s="33" t="s">
        <v>2046</v>
      </c>
      <c r="G793" s="34">
        <v>8714</v>
      </c>
    </row>
    <row r="794" spans="1:7" ht="30" hidden="1" x14ac:dyDescent="0.2">
      <c r="A794" s="31">
        <v>793</v>
      </c>
      <c r="B794" s="35" t="s">
        <v>125</v>
      </c>
      <c r="C794" s="33" t="s">
        <v>125</v>
      </c>
      <c r="D794" s="33" t="s">
        <v>2047</v>
      </c>
      <c r="E794" s="33" t="s">
        <v>2048</v>
      </c>
      <c r="F794" s="33" t="s">
        <v>2049</v>
      </c>
      <c r="G794" s="34">
        <v>9512</v>
      </c>
    </row>
    <row r="795" spans="1:7" ht="30" hidden="1" x14ac:dyDescent="0.2">
      <c r="A795" s="31">
        <v>794</v>
      </c>
      <c r="B795" s="35" t="s">
        <v>707</v>
      </c>
      <c r="C795" s="33" t="s">
        <v>707</v>
      </c>
      <c r="D795" s="33" t="s">
        <v>2050</v>
      </c>
      <c r="E795" s="33" t="s">
        <v>2051</v>
      </c>
      <c r="F795" s="33" t="s">
        <v>2052</v>
      </c>
      <c r="G795" s="34">
        <v>9017</v>
      </c>
    </row>
    <row r="796" spans="1:7" ht="15" hidden="1" x14ac:dyDescent="0.2">
      <c r="A796" s="31">
        <v>795</v>
      </c>
      <c r="B796" s="35" t="s">
        <v>263</v>
      </c>
      <c r="C796" s="33" t="s">
        <v>263</v>
      </c>
      <c r="D796" s="33" t="s">
        <v>2053</v>
      </c>
      <c r="E796" s="33" t="s">
        <v>2054</v>
      </c>
      <c r="F796" s="33" t="s">
        <v>2055</v>
      </c>
      <c r="G796" s="34">
        <v>8703</v>
      </c>
    </row>
    <row r="797" spans="1:7" ht="30" hidden="1" x14ac:dyDescent="0.2">
      <c r="A797" s="31">
        <v>796</v>
      </c>
      <c r="B797" s="35" t="s">
        <v>264</v>
      </c>
      <c r="C797" s="33" t="s">
        <v>264</v>
      </c>
      <c r="D797" s="33" t="s">
        <v>2056</v>
      </c>
      <c r="E797" s="33" t="s">
        <v>2057</v>
      </c>
      <c r="F797" s="33" t="s">
        <v>2058</v>
      </c>
      <c r="G797" s="34">
        <v>8501</v>
      </c>
    </row>
    <row r="798" spans="1:7" ht="30" hidden="1" x14ac:dyDescent="0.2">
      <c r="A798" s="31">
        <v>797</v>
      </c>
      <c r="B798" s="35" t="s">
        <v>620</v>
      </c>
      <c r="C798" s="33" t="s">
        <v>620</v>
      </c>
      <c r="D798" s="33" t="s">
        <v>2059</v>
      </c>
      <c r="E798" s="33" t="s">
        <v>2060</v>
      </c>
      <c r="F798" s="33" t="s">
        <v>2061</v>
      </c>
      <c r="G798" s="34">
        <v>9500</v>
      </c>
    </row>
    <row r="799" spans="1:7" ht="30" hidden="1" x14ac:dyDescent="0.2">
      <c r="A799" s="31">
        <v>798</v>
      </c>
      <c r="B799" s="35" t="s">
        <v>276</v>
      </c>
      <c r="C799" s="33" t="s">
        <v>276</v>
      </c>
      <c r="D799" s="33" t="s">
        <v>2062</v>
      </c>
      <c r="E799" s="33" t="s">
        <v>2063</v>
      </c>
      <c r="F799" s="33" t="s">
        <v>1494</v>
      </c>
      <c r="G799" s="34">
        <v>1105</v>
      </c>
    </row>
    <row r="800" spans="1:7" ht="30" hidden="1" x14ac:dyDescent="0.2">
      <c r="A800" s="31">
        <v>799</v>
      </c>
      <c r="B800" s="35" t="s">
        <v>276</v>
      </c>
      <c r="C800" s="33" t="s">
        <v>277</v>
      </c>
      <c r="D800" s="33" t="s">
        <v>2062</v>
      </c>
      <c r="E800" s="33" t="s">
        <v>2063</v>
      </c>
      <c r="F800" s="33" t="s">
        <v>1494</v>
      </c>
      <c r="G800" s="34">
        <v>1105</v>
      </c>
    </row>
    <row r="801" spans="1:7" ht="15" hidden="1" x14ac:dyDescent="0.2">
      <c r="A801" s="31">
        <v>800</v>
      </c>
      <c r="B801" s="35" t="s">
        <v>617</v>
      </c>
      <c r="C801" s="33" t="s">
        <v>617</v>
      </c>
      <c r="D801" s="33" t="s">
        <v>2064</v>
      </c>
      <c r="E801" s="33" t="s">
        <v>2065</v>
      </c>
      <c r="F801" s="33" t="s">
        <v>2066</v>
      </c>
      <c r="G801" s="34">
        <v>9200</v>
      </c>
    </row>
    <row r="802" spans="1:7" ht="30" hidden="1" x14ac:dyDescent="0.2">
      <c r="A802" s="31">
        <v>801</v>
      </c>
      <c r="B802" s="35" t="s">
        <v>648</v>
      </c>
      <c r="C802" s="33" t="s">
        <v>648</v>
      </c>
      <c r="D802" s="33" t="s">
        <v>2067</v>
      </c>
      <c r="E802" s="33" t="s">
        <v>2068</v>
      </c>
      <c r="F802" s="33" t="s">
        <v>2069</v>
      </c>
      <c r="G802" s="34">
        <v>8012</v>
      </c>
    </row>
    <row r="803" spans="1:7" ht="30" hidden="1" x14ac:dyDescent="0.2">
      <c r="A803" s="31">
        <v>802</v>
      </c>
      <c r="B803" s="35" t="s">
        <v>639</v>
      </c>
      <c r="C803" s="33" t="s">
        <v>639</v>
      </c>
      <c r="D803" s="33" t="s">
        <v>2070</v>
      </c>
      <c r="E803" s="33" t="s">
        <v>2071</v>
      </c>
      <c r="F803" s="33" t="s">
        <v>2072</v>
      </c>
      <c r="G803" s="34">
        <v>9502</v>
      </c>
    </row>
    <row r="804" spans="1:7" ht="15" hidden="1" x14ac:dyDescent="0.2">
      <c r="A804" s="31">
        <v>803</v>
      </c>
      <c r="B804" s="35" t="s">
        <v>332</v>
      </c>
      <c r="C804" s="33" t="s">
        <v>332</v>
      </c>
      <c r="D804" s="33" t="s">
        <v>2073</v>
      </c>
      <c r="E804" s="33" t="s">
        <v>2074</v>
      </c>
      <c r="F804" s="33" t="s">
        <v>2075</v>
      </c>
      <c r="G804" s="34">
        <v>8417</v>
      </c>
    </row>
    <row r="805" spans="1:7" ht="30" hidden="1" x14ac:dyDescent="0.2">
      <c r="A805" s="31">
        <v>804</v>
      </c>
      <c r="B805" s="35" t="s">
        <v>2076</v>
      </c>
      <c r="C805" s="33" t="s">
        <v>2076</v>
      </c>
      <c r="D805" s="33" t="s">
        <v>2077</v>
      </c>
      <c r="E805" s="33" t="s">
        <v>2078</v>
      </c>
      <c r="F805" s="33" t="s">
        <v>2079</v>
      </c>
      <c r="G805" s="34">
        <v>9506</v>
      </c>
    </row>
    <row r="806" spans="1:7" ht="45" hidden="1" x14ac:dyDescent="0.2">
      <c r="A806" s="31">
        <v>805</v>
      </c>
      <c r="B806" s="35" t="s">
        <v>341</v>
      </c>
      <c r="C806" s="33" t="s">
        <v>341</v>
      </c>
      <c r="D806" s="33" t="s">
        <v>2080</v>
      </c>
      <c r="E806" s="33" t="s">
        <v>2081</v>
      </c>
      <c r="F806" s="33" t="s">
        <v>2082</v>
      </c>
      <c r="G806" s="34">
        <v>9500</v>
      </c>
    </row>
    <row r="807" spans="1:7" ht="15" hidden="1" x14ac:dyDescent="0.2">
      <c r="A807" s="31">
        <v>806</v>
      </c>
      <c r="B807" s="35" t="s">
        <v>641</v>
      </c>
      <c r="C807" s="33" t="s">
        <v>641</v>
      </c>
      <c r="D807" s="33" t="s">
        <v>2083</v>
      </c>
      <c r="E807" s="33" t="s">
        <v>2084</v>
      </c>
      <c r="F807" s="33" t="s">
        <v>2085</v>
      </c>
      <c r="G807" s="34">
        <v>1550</v>
      </c>
    </row>
    <row r="808" spans="1:7" ht="30" hidden="1" x14ac:dyDescent="0.2">
      <c r="A808" s="31">
        <v>807</v>
      </c>
      <c r="B808" s="35" t="s">
        <v>311</v>
      </c>
      <c r="C808" s="33" t="s">
        <v>311</v>
      </c>
      <c r="D808" s="33" t="s">
        <v>2086</v>
      </c>
      <c r="E808" s="33" t="s">
        <v>2087</v>
      </c>
      <c r="F808" s="33" t="s">
        <v>2088</v>
      </c>
      <c r="G808" s="34">
        <v>9800</v>
      </c>
    </row>
    <row r="809" spans="1:7" ht="15" hidden="1" x14ac:dyDescent="0.2">
      <c r="A809" s="31">
        <v>808</v>
      </c>
      <c r="B809" s="35" t="s">
        <v>356</v>
      </c>
      <c r="C809" s="33" t="s">
        <v>356</v>
      </c>
      <c r="D809" s="33" t="s">
        <v>2089</v>
      </c>
      <c r="E809" s="33" t="s">
        <v>2090</v>
      </c>
      <c r="F809" s="33" t="s">
        <v>2091</v>
      </c>
      <c r="G809" s="34">
        <v>9800</v>
      </c>
    </row>
    <row r="810" spans="1:7" ht="30" hidden="1" x14ac:dyDescent="0.2">
      <c r="A810" s="31">
        <v>809</v>
      </c>
      <c r="B810" s="35" t="s">
        <v>658</v>
      </c>
      <c r="C810" s="33" t="s">
        <v>658</v>
      </c>
      <c r="D810" s="33" t="s">
        <v>2092</v>
      </c>
      <c r="E810" s="33" t="s">
        <v>2093</v>
      </c>
      <c r="F810" s="33" t="s">
        <v>2094</v>
      </c>
      <c r="G810" s="34">
        <v>9505</v>
      </c>
    </row>
    <row r="811" spans="1:7" ht="30" hidden="1" x14ac:dyDescent="0.2">
      <c r="A811" s="31">
        <v>810</v>
      </c>
      <c r="B811" s="35" t="s">
        <v>358</v>
      </c>
      <c r="C811" s="33" t="s">
        <v>358</v>
      </c>
      <c r="D811" s="33" t="s">
        <v>2095</v>
      </c>
      <c r="E811" s="33" t="s">
        <v>2096</v>
      </c>
      <c r="F811" s="33" t="s">
        <v>2097</v>
      </c>
      <c r="G811" s="34">
        <v>8311</v>
      </c>
    </row>
    <row r="812" spans="1:7" ht="30" hidden="1" x14ac:dyDescent="0.2">
      <c r="A812" s="31">
        <v>811</v>
      </c>
      <c r="B812" s="35" t="s">
        <v>312</v>
      </c>
      <c r="C812" s="33" t="s">
        <v>312</v>
      </c>
      <c r="D812" s="33" t="s">
        <v>2098</v>
      </c>
      <c r="E812" s="33" t="s">
        <v>2099</v>
      </c>
      <c r="F812" s="33" t="s">
        <v>2100</v>
      </c>
      <c r="G812" s="34">
        <v>8300</v>
      </c>
    </row>
    <row r="813" spans="1:7" ht="30" hidden="1" x14ac:dyDescent="0.2">
      <c r="A813" s="31">
        <v>812</v>
      </c>
      <c r="B813" s="35" t="s">
        <v>670</v>
      </c>
      <c r="C813" s="33" t="s">
        <v>670</v>
      </c>
      <c r="D813" s="33" t="s">
        <v>2101</v>
      </c>
      <c r="E813" s="33" t="s">
        <v>2102</v>
      </c>
      <c r="F813" s="33" t="s">
        <v>2103</v>
      </c>
      <c r="G813" s="34">
        <v>8602</v>
      </c>
    </row>
    <row r="814" spans="1:7" ht="30" hidden="1" x14ac:dyDescent="0.2">
      <c r="A814" s="31">
        <v>813</v>
      </c>
      <c r="B814" s="35" t="s">
        <v>678</v>
      </c>
      <c r="C814" s="33" t="s">
        <v>678</v>
      </c>
      <c r="D814" s="33" t="s">
        <v>2104</v>
      </c>
      <c r="E814" s="33" t="s">
        <v>2105</v>
      </c>
      <c r="F814" s="33" t="s">
        <v>2106</v>
      </c>
      <c r="G814" s="34">
        <v>8000</v>
      </c>
    </row>
    <row r="815" spans="1:7" ht="30" hidden="1" x14ac:dyDescent="0.2">
      <c r="A815" s="31">
        <v>814</v>
      </c>
      <c r="B815" s="35" t="s">
        <v>292</v>
      </c>
      <c r="C815" s="33" t="s">
        <v>292</v>
      </c>
      <c r="D815" s="33" t="s">
        <v>2107</v>
      </c>
      <c r="E815" s="33" t="s">
        <v>2108</v>
      </c>
      <c r="F815" s="33" t="s">
        <v>1771</v>
      </c>
      <c r="G815" s="34">
        <v>1550</v>
      </c>
    </row>
    <row r="816" spans="1:7" ht="30" hidden="1" x14ac:dyDescent="0.2">
      <c r="A816" s="31">
        <v>815</v>
      </c>
      <c r="B816" s="35" t="s">
        <v>697</v>
      </c>
      <c r="C816" s="33" t="s">
        <v>697</v>
      </c>
      <c r="D816" s="33" t="s">
        <v>2109</v>
      </c>
      <c r="E816" s="33" t="s">
        <v>2110</v>
      </c>
      <c r="F816" s="33" t="s">
        <v>2111</v>
      </c>
      <c r="G816" s="34">
        <v>1232</v>
      </c>
    </row>
    <row r="817" spans="1:7" ht="30" hidden="1" x14ac:dyDescent="0.2">
      <c r="A817" s="31">
        <v>816</v>
      </c>
      <c r="B817" s="35" t="s">
        <v>377</v>
      </c>
      <c r="C817" s="33" t="s">
        <v>377</v>
      </c>
      <c r="D817" s="33" t="s">
        <v>2112</v>
      </c>
      <c r="E817" s="33" t="s">
        <v>2113</v>
      </c>
      <c r="F817" s="33" t="s">
        <v>2114</v>
      </c>
      <c r="G817" s="34">
        <v>7000</v>
      </c>
    </row>
    <row r="818" spans="1:7" ht="30" hidden="1" x14ac:dyDescent="0.2">
      <c r="A818" s="31">
        <v>817</v>
      </c>
      <c r="B818" s="35" t="s">
        <v>699</v>
      </c>
      <c r="C818" s="33" t="s">
        <v>699</v>
      </c>
      <c r="D818" s="33" t="s">
        <v>2115</v>
      </c>
      <c r="E818" s="33" t="s">
        <v>2116</v>
      </c>
      <c r="F818" s="33" t="s">
        <v>2117</v>
      </c>
      <c r="G818" s="34">
        <v>7100</v>
      </c>
    </row>
    <row r="819" spans="1:7" ht="30" hidden="1" x14ac:dyDescent="0.2">
      <c r="A819" s="31">
        <v>818</v>
      </c>
      <c r="B819" s="35" t="s">
        <v>379</v>
      </c>
      <c r="C819" s="33" t="s">
        <v>379</v>
      </c>
      <c r="D819" s="33" t="s">
        <v>2118</v>
      </c>
      <c r="E819" s="33" t="s">
        <v>2119</v>
      </c>
      <c r="F819" s="33" t="s">
        <v>2120</v>
      </c>
      <c r="G819" s="34">
        <v>7016</v>
      </c>
    </row>
    <row r="820" spans="1:7" ht="30" hidden="1" x14ac:dyDescent="0.2">
      <c r="A820" s="31">
        <v>819</v>
      </c>
      <c r="B820" s="35" t="s">
        <v>380</v>
      </c>
      <c r="C820" s="33" t="s">
        <v>380</v>
      </c>
      <c r="D820" s="33" t="s">
        <v>2121</v>
      </c>
      <c r="E820" s="33" t="s">
        <v>2122</v>
      </c>
      <c r="F820" s="33" t="s">
        <v>2123</v>
      </c>
      <c r="G820" s="34">
        <v>7001</v>
      </c>
    </row>
    <row r="821" spans="1:7" ht="30" hidden="1" x14ac:dyDescent="0.2">
      <c r="A821" s="31">
        <v>820</v>
      </c>
      <c r="B821" s="35" t="s">
        <v>357</v>
      </c>
      <c r="C821" s="33" t="s">
        <v>357</v>
      </c>
      <c r="D821" s="33" t="s">
        <v>2124</v>
      </c>
      <c r="E821" s="33" t="s">
        <v>2125</v>
      </c>
      <c r="F821" s="33" t="s">
        <v>2126</v>
      </c>
      <c r="G821" s="34">
        <v>8400</v>
      </c>
    </row>
    <row r="822" spans="1:7" ht="30" hidden="1" x14ac:dyDescent="0.2">
      <c r="A822" s="31">
        <v>821</v>
      </c>
      <c r="B822" s="35" t="s">
        <v>340</v>
      </c>
      <c r="C822" s="33" t="s">
        <v>340</v>
      </c>
      <c r="D822" s="33" t="s">
        <v>2077</v>
      </c>
      <c r="E822" s="33" t="s">
        <v>2078</v>
      </c>
      <c r="F822" s="33" t="s">
        <v>2079</v>
      </c>
      <c r="G822" s="34">
        <v>9506</v>
      </c>
    </row>
    <row r="823" spans="1:7" ht="30" hidden="1" x14ac:dyDescent="0.2">
      <c r="A823" s="31">
        <v>822</v>
      </c>
      <c r="B823" s="35" t="s">
        <v>276</v>
      </c>
      <c r="C823" s="33" t="s">
        <v>434</v>
      </c>
      <c r="D823" s="33" t="s">
        <v>2127</v>
      </c>
      <c r="E823" s="33" t="s">
        <v>2063</v>
      </c>
      <c r="F823" s="33" t="s">
        <v>1494</v>
      </c>
      <c r="G823" s="34">
        <v>1105</v>
      </c>
    </row>
    <row r="824" spans="1:7" ht="30" hidden="1" x14ac:dyDescent="0.2">
      <c r="A824" s="31">
        <v>823</v>
      </c>
      <c r="B824" s="35" t="s">
        <v>144</v>
      </c>
      <c r="C824" s="33" t="s">
        <v>706</v>
      </c>
      <c r="D824" s="33" t="s">
        <v>1959</v>
      </c>
      <c r="E824" s="33" t="s">
        <v>1960</v>
      </c>
      <c r="F824" s="33" t="s">
        <v>1961</v>
      </c>
      <c r="G824" s="34">
        <v>8000</v>
      </c>
    </row>
    <row r="825" spans="1:7" ht="30" hidden="1" x14ac:dyDescent="0.2">
      <c r="A825" s="31">
        <v>824</v>
      </c>
      <c r="B825" s="35" t="s">
        <v>144</v>
      </c>
      <c r="C825" s="33" t="s">
        <v>145</v>
      </c>
      <c r="D825" s="33" t="s">
        <v>1959</v>
      </c>
      <c r="E825" s="33" t="s">
        <v>1960</v>
      </c>
      <c r="F825" s="33" t="s">
        <v>1961</v>
      </c>
      <c r="G825" s="34">
        <v>8000</v>
      </c>
    </row>
    <row r="826" spans="1:7" ht="15" hidden="1" x14ac:dyDescent="0.2">
      <c r="A826" s="31">
        <v>825</v>
      </c>
      <c r="B826" s="35" t="s">
        <v>172</v>
      </c>
      <c r="C826" s="33" t="s">
        <v>173</v>
      </c>
      <c r="D826" s="33" t="s">
        <v>1974</v>
      </c>
      <c r="E826" s="33" t="s">
        <v>1975</v>
      </c>
      <c r="F826" s="33" t="s">
        <v>1976</v>
      </c>
      <c r="G826" s="34">
        <v>9202</v>
      </c>
    </row>
    <row r="827" spans="1:7" ht="15" hidden="1" x14ac:dyDescent="0.2">
      <c r="A827" s="31">
        <v>826</v>
      </c>
      <c r="B827" s="35" t="s">
        <v>200</v>
      </c>
      <c r="C827" s="33" t="s">
        <v>201</v>
      </c>
      <c r="D827" s="33" t="s">
        <v>1992</v>
      </c>
      <c r="E827" s="33" t="s">
        <v>1993</v>
      </c>
      <c r="F827" s="33" t="s">
        <v>1994</v>
      </c>
      <c r="G827" s="34">
        <v>9014</v>
      </c>
    </row>
    <row r="828" spans="1:7" ht="30" hidden="1" x14ac:dyDescent="0.2">
      <c r="A828" s="31">
        <v>827</v>
      </c>
      <c r="B828" s="35" t="s">
        <v>276</v>
      </c>
      <c r="C828" s="33" t="s">
        <v>278</v>
      </c>
      <c r="D828" s="33" t="s">
        <v>2127</v>
      </c>
      <c r="E828" s="33" t="s">
        <v>2063</v>
      </c>
      <c r="F828" s="33" t="s">
        <v>1494</v>
      </c>
      <c r="G828" s="34">
        <v>1105</v>
      </c>
    </row>
    <row r="829" spans="1:7" ht="30" hidden="1" x14ac:dyDescent="0.2">
      <c r="A829" s="31">
        <v>828</v>
      </c>
      <c r="B829" s="35" t="s">
        <v>276</v>
      </c>
      <c r="C829" s="33" t="s">
        <v>279</v>
      </c>
      <c r="D829" s="33" t="s">
        <v>2127</v>
      </c>
      <c r="E829" s="33" t="s">
        <v>2063</v>
      </c>
      <c r="F829" s="33" t="s">
        <v>1494</v>
      </c>
      <c r="G829" s="34">
        <v>1105</v>
      </c>
    </row>
    <row r="830" spans="1:7" ht="30" hidden="1" x14ac:dyDescent="0.2">
      <c r="A830" s="31">
        <v>829</v>
      </c>
      <c r="B830" s="35" t="s">
        <v>476</v>
      </c>
      <c r="C830" s="33" t="s">
        <v>153</v>
      </c>
      <c r="D830" s="33" t="s">
        <v>1965</v>
      </c>
      <c r="E830" s="33" t="s">
        <v>1966</v>
      </c>
      <c r="F830" s="33" t="s">
        <v>1967</v>
      </c>
      <c r="G830" s="34">
        <v>9002</v>
      </c>
    </row>
    <row r="831" spans="1:7" ht="45" hidden="1" x14ac:dyDescent="0.2">
      <c r="A831" s="31">
        <v>830</v>
      </c>
      <c r="B831" s="35" t="s">
        <v>566</v>
      </c>
      <c r="C831" s="33" t="s">
        <v>567</v>
      </c>
      <c r="D831" s="33" t="s">
        <v>2014</v>
      </c>
      <c r="E831" s="33" t="s">
        <v>2015</v>
      </c>
      <c r="F831" s="33" t="s">
        <v>2016</v>
      </c>
      <c r="G831" s="34">
        <v>1232</v>
      </c>
    </row>
    <row r="832" spans="1:7" ht="30" hidden="1" x14ac:dyDescent="0.2">
      <c r="A832" s="31">
        <v>831</v>
      </c>
      <c r="B832" s="35" t="s">
        <v>276</v>
      </c>
      <c r="C832" s="33" t="s">
        <v>573</v>
      </c>
      <c r="D832" s="33" t="s">
        <v>2127</v>
      </c>
      <c r="E832" s="33" t="s">
        <v>2063</v>
      </c>
      <c r="F832" s="33" t="s">
        <v>1494</v>
      </c>
      <c r="G832" s="34">
        <v>1105</v>
      </c>
    </row>
    <row r="833" spans="1:7" ht="30" hidden="1" x14ac:dyDescent="0.2">
      <c r="A833" s="31">
        <v>832</v>
      </c>
      <c r="B833" s="35" t="s">
        <v>276</v>
      </c>
      <c r="C833" s="33" t="s">
        <v>280</v>
      </c>
      <c r="D833" s="33" t="s">
        <v>2127</v>
      </c>
      <c r="E833" s="33" t="s">
        <v>2063</v>
      </c>
      <c r="F833" s="33" t="s">
        <v>1494</v>
      </c>
      <c r="G833" s="34">
        <v>1105</v>
      </c>
    </row>
    <row r="834" spans="1:7" ht="30" hidden="1" x14ac:dyDescent="0.2">
      <c r="A834" s="31">
        <v>833</v>
      </c>
      <c r="B834" s="35" t="s">
        <v>125</v>
      </c>
      <c r="C834" s="33" t="s">
        <v>2128</v>
      </c>
      <c r="D834" s="33" t="s">
        <v>2047</v>
      </c>
      <c r="E834" s="33" t="s">
        <v>2048</v>
      </c>
      <c r="F834" s="33" t="s">
        <v>2049</v>
      </c>
      <c r="G834" s="34">
        <v>9512</v>
      </c>
    </row>
    <row r="835" spans="1:7" ht="30" hidden="1" x14ac:dyDescent="0.2">
      <c r="A835" s="31">
        <v>834</v>
      </c>
      <c r="B835" s="35" t="s">
        <v>264</v>
      </c>
      <c r="C835" s="33" t="s">
        <v>265</v>
      </c>
      <c r="D835" s="33" t="s">
        <v>2056</v>
      </c>
      <c r="E835" s="33" t="s">
        <v>2057</v>
      </c>
      <c r="F835" s="33" t="s">
        <v>2058</v>
      </c>
      <c r="G835" s="34">
        <v>8501</v>
      </c>
    </row>
    <row r="836" spans="1:7" ht="30" hidden="1" x14ac:dyDescent="0.2">
      <c r="A836" s="31">
        <v>835</v>
      </c>
      <c r="B836" s="35" t="s">
        <v>276</v>
      </c>
      <c r="C836" s="33" t="s">
        <v>611</v>
      </c>
      <c r="D836" s="33" t="s">
        <v>2127</v>
      </c>
      <c r="E836" s="33" t="s">
        <v>2063</v>
      </c>
      <c r="F836" s="33" t="s">
        <v>1494</v>
      </c>
      <c r="G836" s="34">
        <v>1105</v>
      </c>
    </row>
    <row r="837" spans="1:7" ht="30" hidden="1" x14ac:dyDescent="0.2">
      <c r="A837" s="31">
        <v>836</v>
      </c>
      <c r="B837" s="35" t="s">
        <v>276</v>
      </c>
      <c r="C837" s="33" t="s">
        <v>281</v>
      </c>
      <c r="D837" s="33" t="s">
        <v>2127</v>
      </c>
      <c r="E837" s="33" t="s">
        <v>2063</v>
      </c>
      <c r="F837" s="33" t="s">
        <v>1494</v>
      </c>
      <c r="G837" s="34">
        <v>1105</v>
      </c>
    </row>
    <row r="838" spans="1:7" ht="15" hidden="1" x14ac:dyDescent="0.2">
      <c r="A838" s="31">
        <v>837</v>
      </c>
      <c r="B838" s="35" t="s">
        <v>185</v>
      </c>
      <c r="C838" s="33" t="s">
        <v>186</v>
      </c>
      <c r="D838" s="33" t="s">
        <v>1982</v>
      </c>
      <c r="E838" s="33" t="s">
        <v>1983</v>
      </c>
      <c r="F838" s="33" t="s">
        <v>1984</v>
      </c>
      <c r="G838" s="34">
        <v>8001</v>
      </c>
    </row>
    <row r="839" spans="1:7" ht="30" hidden="1" x14ac:dyDescent="0.2">
      <c r="A839" s="31">
        <v>838</v>
      </c>
      <c r="B839" s="35" t="s">
        <v>276</v>
      </c>
      <c r="C839" s="33" t="s">
        <v>285</v>
      </c>
      <c r="D839" s="33" t="s">
        <v>2127</v>
      </c>
      <c r="E839" s="33" t="s">
        <v>2063</v>
      </c>
      <c r="F839" s="33" t="s">
        <v>1494</v>
      </c>
      <c r="G839" s="34">
        <v>1105</v>
      </c>
    </row>
    <row r="840" spans="1:7" ht="30" hidden="1" x14ac:dyDescent="0.2">
      <c r="A840" s="31">
        <v>839</v>
      </c>
      <c r="B840" s="35" t="s">
        <v>670</v>
      </c>
      <c r="C840" s="33" t="s">
        <v>671</v>
      </c>
      <c r="D840" s="33" t="s">
        <v>2101</v>
      </c>
      <c r="E840" s="33" t="s">
        <v>2102</v>
      </c>
      <c r="F840" s="33" t="s">
        <v>2103</v>
      </c>
      <c r="G840" s="34">
        <v>8602</v>
      </c>
    </row>
    <row r="841" spans="1:7" ht="15" hidden="1" x14ac:dyDescent="0.2">
      <c r="A841" s="31">
        <v>840</v>
      </c>
      <c r="B841" s="35" t="s">
        <v>678</v>
      </c>
      <c r="C841" s="33" t="s">
        <v>2129</v>
      </c>
      <c r="D841" s="33" t="s">
        <v>2104</v>
      </c>
      <c r="E841" s="33" t="s">
        <v>2130</v>
      </c>
      <c r="F841" s="33" t="s">
        <v>2106</v>
      </c>
      <c r="G841" s="34">
        <v>8000</v>
      </c>
    </row>
    <row r="842" spans="1:7" ht="30" hidden="1" x14ac:dyDescent="0.2">
      <c r="A842" s="31">
        <v>841</v>
      </c>
      <c r="B842" s="35" t="s">
        <v>292</v>
      </c>
      <c r="C842" s="33" t="s">
        <v>293</v>
      </c>
      <c r="D842" s="33" t="s">
        <v>2107</v>
      </c>
      <c r="E842" s="33" t="s">
        <v>2108</v>
      </c>
      <c r="F842" s="33" t="s">
        <v>1771</v>
      </c>
      <c r="G842" s="34">
        <v>1550</v>
      </c>
    </row>
    <row r="843" spans="1:7" ht="30" hidden="1" x14ac:dyDescent="0.2">
      <c r="A843" s="31">
        <v>842</v>
      </c>
      <c r="B843" s="35" t="s">
        <v>648</v>
      </c>
      <c r="C843" s="33" t="s">
        <v>696</v>
      </c>
      <c r="D843" s="33" t="s">
        <v>2067</v>
      </c>
      <c r="E843" s="33" t="s">
        <v>2068</v>
      </c>
      <c r="F843" s="33" t="s">
        <v>2069</v>
      </c>
      <c r="G843" s="34">
        <v>8012</v>
      </c>
    </row>
    <row r="844" spans="1:7" ht="30" hidden="1" x14ac:dyDescent="0.2">
      <c r="A844" s="31">
        <v>843</v>
      </c>
      <c r="B844" s="35" t="s">
        <v>697</v>
      </c>
      <c r="C844" s="33" t="s">
        <v>375</v>
      </c>
      <c r="D844" s="33" t="s">
        <v>2109</v>
      </c>
      <c r="E844" s="33" t="s">
        <v>2110</v>
      </c>
      <c r="F844" s="33" t="s">
        <v>2111</v>
      </c>
      <c r="G844" s="34">
        <v>1232</v>
      </c>
    </row>
    <row r="845" spans="1:7" ht="15" hidden="1" x14ac:dyDescent="0.2">
      <c r="A845" s="31">
        <v>844</v>
      </c>
      <c r="B845" s="35" t="s">
        <v>393</v>
      </c>
      <c r="C845" s="33" t="s">
        <v>80</v>
      </c>
      <c r="D845" s="33" t="s">
        <v>1913</v>
      </c>
      <c r="E845" s="33" t="s">
        <v>1914</v>
      </c>
      <c r="F845" s="33" t="s">
        <v>1915</v>
      </c>
      <c r="G845" s="34">
        <v>8720</v>
      </c>
    </row>
    <row r="846" spans="1:7" ht="30" hidden="1" x14ac:dyDescent="0.2">
      <c r="A846" s="31">
        <v>845</v>
      </c>
      <c r="B846" s="35" t="s">
        <v>465</v>
      </c>
      <c r="C846" s="33" t="s">
        <v>151</v>
      </c>
      <c r="D846" s="33" t="s">
        <v>1962</v>
      </c>
      <c r="E846" s="33" t="s">
        <v>1964</v>
      </c>
      <c r="F846" s="33" t="s">
        <v>1021</v>
      </c>
      <c r="G846" s="34">
        <v>1604</v>
      </c>
    </row>
    <row r="847" spans="1:7" ht="30" hidden="1" x14ac:dyDescent="0.2">
      <c r="A847" s="31">
        <v>846</v>
      </c>
      <c r="B847" s="35" t="s">
        <v>144</v>
      </c>
      <c r="C847" s="33" t="s">
        <v>146</v>
      </c>
      <c r="D847" s="33" t="s">
        <v>1959</v>
      </c>
      <c r="E847" s="33" t="s">
        <v>1960</v>
      </c>
      <c r="F847" s="33" t="s">
        <v>1961</v>
      </c>
      <c r="G847" s="34">
        <v>8000</v>
      </c>
    </row>
    <row r="848" spans="1:7" ht="15" hidden="1" x14ac:dyDescent="0.2">
      <c r="A848" s="31">
        <v>847</v>
      </c>
      <c r="B848" s="35" t="s">
        <v>504</v>
      </c>
      <c r="C848" s="33" t="s">
        <v>2131</v>
      </c>
      <c r="D848" s="33" t="s">
        <v>1980</v>
      </c>
      <c r="E848" s="33" t="s">
        <v>2180</v>
      </c>
      <c r="F848" s="33" t="s">
        <v>2132</v>
      </c>
      <c r="G848" s="34">
        <v>8703</v>
      </c>
    </row>
    <row r="849" spans="1:7" ht="15" hidden="1" x14ac:dyDescent="0.2">
      <c r="A849" s="31">
        <v>848</v>
      </c>
      <c r="B849" s="35" t="s">
        <v>189</v>
      </c>
      <c r="C849" s="33" t="s">
        <v>191</v>
      </c>
      <c r="D849" s="33" t="s">
        <v>1987</v>
      </c>
      <c r="E849" s="33" t="s">
        <v>1988</v>
      </c>
      <c r="F849" s="33" t="s">
        <v>2155</v>
      </c>
      <c r="G849" s="34">
        <v>2601</v>
      </c>
    </row>
    <row r="850" spans="1:7" ht="15" hidden="1" x14ac:dyDescent="0.2">
      <c r="A850" s="31">
        <v>849</v>
      </c>
      <c r="B850" s="35" t="s">
        <v>514</v>
      </c>
      <c r="C850" s="33" t="s">
        <v>515</v>
      </c>
      <c r="D850" s="33" t="s">
        <v>1985</v>
      </c>
      <c r="E850" s="33" t="s">
        <v>2181</v>
      </c>
      <c r="F850" s="33" t="s">
        <v>1986</v>
      </c>
      <c r="G850" s="34">
        <v>8001</v>
      </c>
    </row>
    <row r="851" spans="1:7" ht="30" hidden="1" x14ac:dyDescent="0.2">
      <c r="A851" s="31">
        <v>850</v>
      </c>
      <c r="B851" s="35" t="s">
        <v>539</v>
      </c>
      <c r="C851" s="33" t="s">
        <v>206</v>
      </c>
      <c r="D851" s="33" t="s">
        <v>1999</v>
      </c>
      <c r="E851" s="33" t="s">
        <v>2000</v>
      </c>
      <c r="F851" s="33" t="s">
        <v>2001</v>
      </c>
      <c r="G851" s="34">
        <v>9605</v>
      </c>
    </row>
    <row r="852" spans="1:7" ht="30" hidden="1" x14ac:dyDescent="0.2">
      <c r="A852" s="31">
        <v>851</v>
      </c>
      <c r="B852" s="35" t="s">
        <v>707</v>
      </c>
      <c r="C852" s="33" t="s">
        <v>2133</v>
      </c>
      <c r="D852" s="33" t="s">
        <v>2050</v>
      </c>
      <c r="E852" s="33" t="s">
        <v>2051</v>
      </c>
      <c r="F852" s="33" t="s">
        <v>2052</v>
      </c>
      <c r="G852" s="34">
        <v>9017</v>
      </c>
    </row>
    <row r="853" spans="1:7" ht="30" hidden="1" x14ac:dyDescent="0.2">
      <c r="A853" s="31">
        <v>852</v>
      </c>
      <c r="B853" s="35" t="s">
        <v>276</v>
      </c>
      <c r="C853" s="33" t="s">
        <v>282</v>
      </c>
      <c r="D853" s="33" t="s">
        <v>2062</v>
      </c>
      <c r="E853" s="33" t="s">
        <v>2063</v>
      </c>
      <c r="F853" s="33" t="s">
        <v>1494</v>
      </c>
      <c r="G853" s="34">
        <v>1105</v>
      </c>
    </row>
    <row r="854" spans="1:7" ht="30" hidden="1" x14ac:dyDescent="0.2">
      <c r="A854" s="31">
        <v>853</v>
      </c>
      <c r="B854" s="35" t="s">
        <v>639</v>
      </c>
      <c r="C854" s="33" t="s">
        <v>640</v>
      </c>
      <c r="D854" s="33" t="s">
        <v>2070</v>
      </c>
      <c r="E854" s="33" t="s">
        <v>2071</v>
      </c>
      <c r="F854" s="33" t="s">
        <v>2072</v>
      </c>
      <c r="G854" s="34">
        <v>9502</v>
      </c>
    </row>
    <row r="855" spans="1:7" ht="30" hidden="1" x14ac:dyDescent="0.2">
      <c r="A855" s="31">
        <v>854</v>
      </c>
      <c r="B855" s="35" t="s">
        <v>389</v>
      </c>
      <c r="C855" s="33" t="s">
        <v>390</v>
      </c>
      <c r="D855" s="33" t="s">
        <v>1919</v>
      </c>
      <c r="E855" s="33" t="s">
        <v>1920</v>
      </c>
      <c r="F855" s="33" t="s">
        <v>2134</v>
      </c>
      <c r="G855" s="34">
        <v>1554</v>
      </c>
    </row>
    <row r="856" spans="1:7" ht="15" hidden="1" x14ac:dyDescent="0.2">
      <c r="A856" s="31">
        <v>855</v>
      </c>
      <c r="B856" s="35" t="s">
        <v>544</v>
      </c>
      <c r="C856" s="33" t="s">
        <v>544</v>
      </c>
      <c r="D856" s="33" t="s">
        <v>2135</v>
      </c>
      <c r="E856" s="33" t="s">
        <v>2136</v>
      </c>
      <c r="F856" s="33" t="s">
        <v>2137</v>
      </c>
      <c r="G856" s="34">
        <v>7020</v>
      </c>
    </row>
    <row r="857" spans="1:7" ht="30" hidden="1" x14ac:dyDescent="0.2">
      <c r="A857" s="31">
        <v>856</v>
      </c>
      <c r="B857" s="35" t="s">
        <v>478</v>
      </c>
      <c r="C857" s="33" t="s">
        <v>2138</v>
      </c>
      <c r="D857" s="33" t="s">
        <v>1968</v>
      </c>
      <c r="E857" s="33" t="s">
        <v>1969</v>
      </c>
      <c r="F857" s="33" t="s">
        <v>1970</v>
      </c>
      <c r="G857" s="34">
        <v>1604</v>
      </c>
    </row>
    <row r="858" spans="1:7" ht="30" hidden="1" x14ac:dyDescent="0.2">
      <c r="A858" s="31">
        <v>857</v>
      </c>
      <c r="B858" s="35" t="s">
        <v>276</v>
      </c>
      <c r="C858" s="33" t="s">
        <v>283</v>
      </c>
      <c r="D858" s="33" t="s">
        <v>2062</v>
      </c>
      <c r="E858" s="33" t="s">
        <v>2063</v>
      </c>
      <c r="F858" s="33" t="s">
        <v>2139</v>
      </c>
      <c r="G858" s="34">
        <v>1105</v>
      </c>
    </row>
    <row r="859" spans="1:7" ht="30" hidden="1" x14ac:dyDescent="0.2">
      <c r="A859" s="31">
        <v>858</v>
      </c>
      <c r="B859" s="35" t="s">
        <v>648</v>
      </c>
      <c r="C859" s="33" t="s">
        <v>220</v>
      </c>
      <c r="D859" s="33" t="s">
        <v>2067</v>
      </c>
      <c r="E859" s="33" t="s">
        <v>2068</v>
      </c>
      <c r="F859" s="33" t="s">
        <v>2069</v>
      </c>
      <c r="G859" s="34">
        <v>8012</v>
      </c>
    </row>
    <row r="860" spans="1:7" ht="30" hidden="1" x14ac:dyDescent="0.2">
      <c r="A860" s="31">
        <v>859</v>
      </c>
      <c r="B860" s="35" t="s">
        <v>2140</v>
      </c>
      <c r="C860" s="33" t="s">
        <v>2140</v>
      </c>
      <c r="D860" s="33" t="s">
        <v>2141</v>
      </c>
      <c r="E860" s="33" t="s">
        <v>2142</v>
      </c>
      <c r="F860" s="33" t="s">
        <v>2143</v>
      </c>
      <c r="G860" s="34">
        <v>1550</v>
      </c>
    </row>
    <row r="861" spans="1:7" ht="15" hidden="1" x14ac:dyDescent="0.2">
      <c r="A861" s="31">
        <v>860</v>
      </c>
      <c r="B861" s="35" t="s">
        <v>641</v>
      </c>
      <c r="C861" s="33" t="s">
        <v>642</v>
      </c>
      <c r="D861" s="33" t="s">
        <v>2083</v>
      </c>
      <c r="E861" s="33" t="s">
        <v>2084</v>
      </c>
      <c r="F861" s="33" t="s">
        <v>2085</v>
      </c>
      <c r="G861" s="34">
        <v>1550</v>
      </c>
    </row>
    <row r="862" spans="1:7" ht="30" hidden="1" x14ac:dyDescent="0.2">
      <c r="A862" s="31">
        <v>861</v>
      </c>
      <c r="B862" s="35" t="s">
        <v>465</v>
      </c>
      <c r="C862" s="33" t="s">
        <v>2144</v>
      </c>
      <c r="D862" s="33" t="s">
        <v>1962</v>
      </c>
      <c r="E862" s="33" t="s">
        <v>1963</v>
      </c>
      <c r="F862" s="33" t="s">
        <v>1021</v>
      </c>
      <c r="G862" s="34">
        <v>1604</v>
      </c>
    </row>
    <row r="863" spans="1:7" ht="45" hidden="1" x14ac:dyDescent="0.2">
      <c r="A863" s="31">
        <v>862</v>
      </c>
      <c r="B863" s="35" t="s">
        <v>2145</v>
      </c>
      <c r="C863" s="33" t="s">
        <v>2145</v>
      </c>
      <c r="D863" s="33" t="s">
        <v>2146</v>
      </c>
      <c r="E863" s="33" t="s">
        <v>2147</v>
      </c>
      <c r="F863" s="33" t="s">
        <v>2148</v>
      </c>
      <c r="G863" s="34">
        <v>1232</v>
      </c>
    </row>
    <row r="864" spans="1:7" ht="30" hidden="1" x14ac:dyDescent="0.2">
      <c r="A864" s="31">
        <v>863</v>
      </c>
      <c r="B864" s="35" t="s">
        <v>485</v>
      </c>
      <c r="C864" s="33" t="s">
        <v>485</v>
      </c>
      <c r="D864" s="33" t="s">
        <v>2149</v>
      </c>
      <c r="E864" s="33" t="s">
        <v>2150</v>
      </c>
      <c r="F864" s="33" t="s">
        <v>2151</v>
      </c>
      <c r="G864" s="34">
        <v>1605</v>
      </c>
    </row>
    <row r="865" spans="1:7" ht="30" hidden="1" x14ac:dyDescent="0.2">
      <c r="A865" s="31">
        <v>864</v>
      </c>
      <c r="B865" s="35" t="s">
        <v>485</v>
      </c>
      <c r="C865" s="33" t="s">
        <v>486</v>
      </c>
      <c r="D865" s="33" t="s">
        <v>2149</v>
      </c>
      <c r="E865" s="33" t="s">
        <v>2150</v>
      </c>
      <c r="F865" s="33" t="s">
        <v>2151</v>
      </c>
      <c r="G865" s="34">
        <v>1605</v>
      </c>
    </row>
    <row r="866" spans="1:7" ht="30" hidden="1" x14ac:dyDescent="0.2">
      <c r="A866" s="31">
        <v>865</v>
      </c>
      <c r="B866" s="35" t="s">
        <v>153</v>
      </c>
      <c r="C866" s="33" t="s">
        <v>153</v>
      </c>
      <c r="D866" s="33" t="s">
        <v>2182</v>
      </c>
      <c r="E866" s="33" t="s">
        <v>2183</v>
      </c>
      <c r="F866" s="33" t="s">
        <v>2184</v>
      </c>
      <c r="G866" s="34">
        <v>7200</v>
      </c>
    </row>
    <row r="867" spans="1:7" ht="15" x14ac:dyDescent="0.2">
      <c r="A867" s="31"/>
      <c r="B867" s="35"/>
      <c r="C867" s="33"/>
      <c r="D867" s="33"/>
      <c r="E867" s="33"/>
      <c r="F867" s="33"/>
      <c r="G867" s="34"/>
    </row>
    <row r="868" spans="1:7" ht="15" x14ac:dyDescent="0.2">
      <c r="A868" s="31"/>
      <c r="B868" s="35"/>
      <c r="C868" s="33"/>
      <c r="D868" s="33"/>
      <c r="E868" s="33"/>
      <c r="F868" s="33"/>
      <c r="G868" s="34"/>
    </row>
    <row r="869" spans="1:7" ht="15" x14ac:dyDescent="0.2">
      <c r="A869" s="31"/>
      <c r="B869" s="35"/>
      <c r="C869" s="33"/>
      <c r="D869" s="33"/>
      <c r="E869" s="33"/>
      <c r="F869" s="33"/>
      <c r="G869" s="34"/>
    </row>
  </sheetData>
  <autoFilter ref="A1:G866">
    <filterColumn colId="1">
      <filters>
        <filter val="MRLCOLRE"/>
      </filters>
    </filterColumn>
  </autoFilter>
  <conditionalFormatting sqref="G837:G845 G848 G851 G2:G829">
    <cfRule type="cellIs" dxfId="7" priority="5" operator="lessThan">
      <formula>1</formula>
    </cfRule>
  </conditionalFormatting>
  <conditionalFormatting sqref="G830:G836">
    <cfRule type="cellIs" dxfId="6" priority="4" operator="lessThan">
      <formula>1</formula>
    </cfRule>
  </conditionalFormatting>
  <conditionalFormatting sqref="G846:G847 G849:G850 G852:G853">
    <cfRule type="cellIs" dxfId="5" priority="3" operator="lessThan">
      <formula>1</formula>
    </cfRule>
  </conditionalFormatting>
  <conditionalFormatting sqref="G854:G857">
    <cfRule type="cellIs" dxfId="4" priority="2" operator="lessThan">
      <formula>1</formula>
    </cfRule>
  </conditionalFormatting>
  <conditionalFormatting sqref="G858:G869">
    <cfRule type="cellIs" dxfId="3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Trading -  Charmaine</cp:lastModifiedBy>
  <dcterms:created xsi:type="dcterms:W3CDTF">2024-03-18T03:26:23Z</dcterms:created>
  <dcterms:modified xsi:type="dcterms:W3CDTF">2024-03-25T05:32:22Z</dcterms:modified>
</cp:coreProperties>
</file>