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ph\Downloads\"/>
    </mc:Choice>
  </mc:AlternateContent>
  <bookViews>
    <workbookView xWindow="0" yWindow="0" windowWidth="20490" windowHeight="7155" activeTab="2"/>
  </bookViews>
  <sheets>
    <sheet name="Table 1" sheetId="1" r:id="rId1"/>
    <sheet name="Sheet 1" sheetId="2" r:id="rId2"/>
    <sheet name="SORTED" sheetId="3" r:id="rId3"/>
    <sheet name="INVOICING" sheetId="6" r:id="rId4"/>
    <sheet name="TAX INFO" sheetId="5" r:id="rId5"/>
    <sheet name="SORTED (2)" sheetId="4" r:id="rId6"/>
  </sheets>
  <definedNames>
    <definedName name="_xlnm._FilterDatabase" localSheetId="3" hidden="1">INVOICING!$A$2:$J$509</definedName>
    <definedName name="_xlnm._FilterDatabase" localSheetId="2" hidden="1">SORTED!$A$2:$P$2</definedName>
    <definedName name="_xlnm._FilterDatabase" localSheetId="5" hidden="1">'SORTED (2)'!$A$2:$R$2</definedName>
    <definedName name="_xlnm._FilterDatabase" localSheetId="4" hidden="1">'TAX INFO'!$A$1:$G$895</definedName>
  </definedNames>
  <calcPr calcId="152511"/>
</workbook>
</file>

<file path=xl/calcChain.xml><?xml version="1.0" encoding="utf-8"?>
<calcChain xmlns="http://schemas.openxmlformats.org/spreadsheetml/2006/main">
  <c r="O57" i="3" l="1"/>
  <c r="E57" i="3"/>
  <c r="D57" i="3"/>
  <c r="O158" i="3"/>
  <c r="E158" i="3"/>
  <c r="D158" i="3"/>
  <c r="O210" i="3"/>
  <c r="E210" i="3"/>
  <c r="D210" i="3"/>
  <c r="O475" i="3"/>
  <c r="E475" i="3"/>
  <c r="D475" i="3"/>
  <c r="O496" i="3"/>
  <c r="E496" i="3"/>
  <c r="D496" i="3"/>
  <c r="O498" i="3"/>
  <c r="E498" i="3"/>
  <c r="D498" i="3"/>
  <c r="O505" i="3"/>
  <c r="E505" i="3"/>
  <c r="D505" i="3"/>
  <c r="G511" i="6" l="1"/>
  <c r="E509" i="6" l="1"/>
  <c r="D509" i="6"/>
  <c r="E508" i="6"/>
  <c r="D508" i="6"/>
  <c r="E507" i="6"/>
  <c r="D507" i="6"/>
  <c r="E506" i="6"/>
  <c r="D506" i="6"/>
  <c r="E505" i="6"/>
  <c r="D505" i="6"/>
  <c r="E504" i="6"/>
  <c r="D504" i="6"/>
  <c r="E503" i="6"/>
  <c r="D503" i="6"/>
  <c r="E502" i="6"/>
  <c r="D502" i="6"/>
  <c r="E501" i="6"/>
  <c r="D501" i="6"/>
  <c r="E500" i="6"/>
  <c r="D500" i="6"/>
  <c r="E499" i="6"/>
  <c r="D499" i="6"/>
  <c r="E498" i="6"/>
  <c r="D498" i="6"/>
  <c r="E497" i="6"/>
  <c r="D497" i="6"/>
  <c r="E496" i="6"/>
  <c r="D496" i="6"/>
  <c r="E495" i="6"/>
  <c r="D495" i="6"/>
  <c r="E494" i="6"/>
  <c r="D494" i="6"/>
  <c r="E493" i="6"/>
  <c r="D493" i="6"/>
  <c r="E492" i="6"/>
  <c r="D492" i="6"/>
  <c r="E491" i="6"/>
  <c r="D491" i="6"/>
  <c r="E490" i="6"/>
  <c r="D490" i="6"/>
  <c r="E489" i="6"/>
  <c r="D489" i="6"/>
  <c r="E488" i="6"/>
  <c r="D488" i="6"/>
  <c r="E487" i="6"/>
  <c r="D487" i="6"/>
  <c r="E486" i="6"/>
  <c r="D486" i="6"/>
  <c r="E485" i="6"/>
  <c r="D485" i="6"/>
  <c r="E484" i="6"/>
  <c r="D484" i="6"/>
  <c r="E483" i="6"/>
  <c r="D483" i="6"/>
  <c r="E482" i="6"/>
  <c r="D482" i="6"/>
  <c r="E481" i="6"/>
  <c r="D481" i="6"/>
  <c r="E480" i="6"/>
  <c r="D480" i="6"/>
  <c r="E479" i="6"/>
  <c r="D479" i="6"/>
  <c r="E478" i="6"/>
  <c r="D478" i="6"/>
  <c r="E477" i="6"/>
  <c r="D477" i="6"/>
  <c r="E476" i="6"/>
  <c r="D476" i="6"/>
  <c r="E475" i="6"/>
  <c r="D475" i="6"/>
  <c r="E474" i="6"/>
  <c r="D474" i="6"/>
  <c r="E473" i="6"/>
  <c r="D473" i="6"/>
  <c r="E472" i="6"/>
  <c r="D472" i="6"/>
  <c r="E471" i="6"/>
  <c r="D471" i="6"/>
  <c r="E470" i="6"/>
  <c r="D470" i="6"/>
  <c r="E469" i="6"/>
  <c r="D469" i="6"/>
  <c r="E468" i="6"/>
  <c r="D468" i="6"/>
  <c r="E467" i="6"/>
  <c r="D467" i="6"/>
  <c r="E466" i="6"/>
  <c r="D466" i="6"/>
  <c r="E465" i="6"/>
  <c r="D465" i="6"/>
  <c r="E464" i="6"/>
  <c r="D464" i="6"/>
  <c r="E463" i="6"/>
  <c r="D463" i="6"/>
  <c r="E462" i="6"/>
  <c r="D462" i="6"/>
  <c r="E461" i="6"/>
  <c r="D461" i="6"/>
  <c r="E460" i="6"/>
  <c r="D460" i="6"/>
  <c r="E459" i="6"/>
  <c r="D459" i="6"/>
  <c r="E458" i="6"/>
  <c r="D458" i="6"/>
  <c r="E457" i="6"/>
  <c r="D457" i="6"/>
  <c r="E456" i="6"/>
  <c r="D456" i="6"/>
  <c r="E455" i="6"/>
  <c r="D455" i="6"/>
  <c r="E454" i="6"/>
  <c r="D454" i="6"/>
  <c r="E453" i="6"/>
  <c r="D453" i="6"/>
  <c r="E452" i="6"/>
  <c r="D452" i="6"/>
  <c r="E451" i="6"/>
  <c r="D451" i="6"/>
  <c r="E450" i="6"/>
  <c r="D450" i="6"/>
  <c r="E449" i="6"/>
  <c r="D449" i="6"/>
  <c r="E448" i="6"/>
  <c r="D448" i="6"/>
  <c r="E447" i="6"/>
  <c r="D447" i="6"/>
  <c r="E446" i="6"/>
  <c r="D446" i="6"/>
  <c r="E445" i="6"/>
  <c r="D445" i="6"/>
  <c r="E444" i="6"/>
  <c r="D444" i="6"/>
  <c r="E443" i="6"/>
  <c r="D443" i="6"/>
  <c r="E442" i="6"/>
  <c r="D442" i="6"/>
  <c r="E441" i="6"/>
  <c r="D441" i="6"/>
  <c r="E440" i="6"/>
  <c r="D440" i="6"/>
  <c r="E439" i="6"/>
  <c r="D439" i="6"/>
  <c r="E438" i="6"/>
  <c r="D438" i="6"/>
  <c r="E437" i="6"/>
  <c r="D437" i="6"/>
  <c r="E436" i="6"/>
  <c r="D436" i="6"/>
  <c r="E435" i="6"/>
  <c r="D435" i="6"/>
  <c r="E434" i="6"/>
  <c r="D434" i="6"/>
  <c r="E433" i="6"/>
  <c r="D433" i="6"/>
  <c r="E432" i="6"/>
  <c r="D432" i="6"/>
  <c r="E431" i="6"/>
  <c r="D431" i="6"/>
  <c r="E430" i="6"/>
  <c r="D430" i="6"/>
  <c r="E429" i="6"/>
  <c r="D429" i="6"/>
  <c r="E428" i="6"/>
  <c r="D428" i="6"/>
  <c r="E427" i="6"/>
  <c r="D427" i="6"/>
  <c r="E426" i="6"/>
  <c r="D426" i="6"/>
  <c r="E425" i="6"/>
  <c r="D425" i="6"/>
  <c r="E424" i="6"/>
  <c r="D424" i="6"/>
  <c r="E423" i="6"/>
  <c r="D423" i="6"/>
  <c r="E422" i="6"/>
  <c r="D422" i="6"/>
  <c r="E421" i="6"/>
  <c r="D421" i="6"/>
  <c r="E420" i="6"/>
  <c r="D420" i="6"/>
  <c r="E419" i="6"/>
  <c r="D419" i="6"/>
  <c r="E418" i="6"/>
  <c r="D418" i="6"/>
  <c r="E417" i="6"/>
  <c r="D417" i="6"/>
  <c r="E416" i="6"/>
  <c r="D416" i="6"/>
  <c r="E415" i="6"/>
  <c r="D415" i="6"/>
  <c r="E414" i="6"/>
  <c r="D414" i="6"/>
  <c r="E413" i="6"/>
  <c r="D413" i="6"/>
  <c r="E412" i="6"/>
  <c r="D412" i="6"/>
  <c r="E411" i="6"/>
  <c r="D411" i="6"/>
  <c r="E410" i="6"/>
  <c r="D410" i="6"/>
  <c r="E409" i="6"/>
  <c r="D409" i="6"/>
  <c r="E408" i="6"/>
  <c r="D408" i="6"/>
  <c r="E407" i="6"/>
  <c r="D407" i="6"/>
  <c r="E406" i="6"/>
  <c r="D406" i="6"/>
  <c r="E405" i="6"/>
  <c r="D405" i="6"/>
  <c r="E404" i="6"/>
  <c r="D404" i="6"/>
  <c r="E403" i="6"/>
  <c r="D403" i="6"/>
  <c r="E402" i="6"/>
  <c r="D402" i="6"/>
  <c r="E401" i="6"/>
  <c r="D401" i="6"/>
  <c r="E400" i="6"/>
  <c r="D400" i="6"/>
  <c r="E399" i="6"/>
  <c r="D399" i="6"/>
  <c r="E398" i="6"/>
  <c r="D398" i="6"/>
  <c r="E397" i="6"/>
  <c r="D397" i="6"/>
  <c r="E396" i="6"/>
  <c r="D396" i="6"/>
  <c r="E395" i="6"/>
  <c r="D395" i="6"/>
  <c r="E394" i="6"/>
  <c r="D394" i="6"/>
  <c r="E393" i="6"/>
  <c r="D393" i="6"/>
  <c r="E392" i="6"/>
  <c r="D392" i="6"/>
  <c r="E391" i="6"/>
  <c r="D391" i="6"/>
  <c r="E390" i="6"/>
  <c r="D390" i="6"/>
  <c r="E389" i="6"/>
  <c r="D389" i="6"/>
  <c r="E388" i="6"/>
  <c r="D388" i="6"/>
  <c r="E387" i="6"/>
  <c r="D387" i="6"/>
  <c r="E386" i="6"/>
  <c r="D386" i="6"/>
  <c r="E385" i="6"/>
  <c r="D385" i="6"/>
  <c r="E384" i="6"/>
  <c r="D384" i="6"/>
  <c r="E383" i="6"/>
  <c r="D383" i="6"/>
  <c r="E382" i="6"/>
  <c r="D382" i="6"/>
  <c r="E381" i="6"/>
  <c r="D381" i="6"/>
  <c r="E380" i="6"/>
  <c r="D380" i="6"/>
  <c r="E379" i="6"/>
  <c r="D379" i="6"/>
  <c r="E378" i="6"/>
  <c r="D378" i="6"/>
  <c r="E377" i="6"/>
  <c r="D377" i="6"/>
  <c r="E376" i="6"/>
  <c r="D376" i="6"/>
  <c r="E375" i="6"/>
  <c r="D375" i="6"/>
  <c r="E374" i="6"/>
  <c r="D374" i="6"/>
  <c r="E373" i="6"/>
  <c r="D373" i="6"/>
  <c r="E372" i="6"/>
  <c r="D372" i="6"/>
  <c r="E371" i="6"/>
  <c r="D371" i="6"/>
  <c r="E370" i="6"/>
  <c r="D370" i="6"/>
  <c r="E369" i="6"/>
  <c r="D369" i="6"/>
  <c r="E368" i="6"/>
  <c r="D368" i="6"/>
  <c r="E367" i="6"/>
  <c r="D367" i="6"/>
  <c r="E366" i="6"/>
  <c r="D366" i="6"/>
  <c r="E365" i="6"/>
  <c r="D365" i="6"/>
  <c r="E364" i="6"/>
  <c r="D364" i="6"/>
  <c r="E363" i="6"/>
  <c r="D363" i="6"/>
  <c r="E362" i="6"/>
  <c r="D362" i="6"/>
  <c r="E361" i="6"/>
  <c r="D361" i="6"/>
  <c r="E360" i="6"/>
  <c r="D360" i="6"/>
  <c r="E359" i="6"/>
  <c r="D359" i="6"/>
  <c r="E358" i="6"/>
  <c r="D358" i="6"/>
  <c r="E357" i="6"/>
  <c r="D357" i="6"/>
  <c r="E356" i="6"/>
  <c r="D356" i="6"/>
  <c r="E355" i="6"/>
  <c r="D355" i="6"/>
  <c r="E354" i="6"/>
  <c r="D354" i="6"/>
  <c r="E353" i="6"/>
  <c r="D353" i="6"/>
  <c r="E352" i="6"/>
  <c r="D352" i="6"/>
  <c r="E351" i="6"/>
  <c r="D351" i="6"/>
  <c r="E350" i="6"/>
  <c r="D350" i="6"/>
  <c r="E349" i="6"/>
  <c r="D349" i="6"/>
  <c r="E348" i="6"/>
  <c r="D348" i="6"/>
  <c r="E347" i="6"/>
  <c r="D347" i="6"/>
  <c r="E346" i="6"/>
  <c r="D346" i="6"/>
  <c r="E345" i="6"/>
  <c r="D345" i="6"/>
  <c r="E344" i="6"/>
  <c r="D344" i="6"/>
  <c r="E343" i="6"/>
  <c r="D343" i="6"/>
  <c r="E342" i="6"/>
  <c r="D342" i="6"/>
  <c r="E341" i="6"/>
  <c r="D341" i="6"/>
  <c r="E340" i="6"/>
  <c r="D340" i="6"/>
  <c r="E339" i="6"/>
  <c r="D339" i="6"/>
  <c r="E338" i="6"/>
  <c r="D338" i="6"/>
  <c r="E337" i="6"/>
  <c r="D337" i="6"/>
  <c r="E336" i="6"/>
  <c r="D336" i="6"/>
  <c r="E335" i="6"/>
  <c r="D335" i="6"/>
  <c r="E334" i="6"/>
  <c r="D334" i="6"/>
  <c r="E333" i="6"/>
  <c r="D333" i="6"/>
  <c r="E332" i="6"/>
  <c r="D332" i="6"/>
  <c r="E331" i="6"/>
  <c r="D331" i="6"/>
  <c r="E330" i="6"/>
  <c r="D330" i="6"/>
  <c r="E329" i="6"/>
  <c r="D329" i="6"/>
  <c r="E328" i="6"/>
  <c r="D328" i="6"/>
  <c r="E327" i="6"/>
  <c r="D327" i="6"/>
  <c r="E326" i="6"/>
  <c r="D326" i="6"/>
  <c r="E325" i="6"/>
  <c r="D325" i="6"/>
  <c r="E324" i="6"/>
  <c r="D324" i="6"/>
  <c r="E323" i="6"/>
  <c r="D323" i="6"/>
  <c r="E322" i="6"/>
  <c r="D322" i="6"/>
  <c r="E321" i="6"/>
  <c r="D321" i="6"/>
  <c r="E320" i="6"/>
  <c r="D320" i="6"/>
  <c r="E319" i="6"/>
  <c r="D319" i="6"/>
  <c r="E318" i="6"/>
  <c r="D318" i="6"/>
  <c r="E317" i="6"/>
  <c r="D317" i="6"/>
  <c r="E316" i="6"/>
  <c r="D316" i="6"/>
  <c r="E315" i="6"/>
  <c r="D315" i="6"/>
  <c r="E314" i="6"/>
  <c r="D314" i="6"/>
  <c r="E313" i="6"/>
  <c r="D313" i="6"/>
  <c r="E312" i="6"/>
  <c r="D312" i="6"/>
  <c r="E311" i="6"/>
  <c r="D311" i="6"/>
  <c r="E310" i="6"/>
  <c r="D310" i="6"/>
  <c r="E309" i="6"/>
  <c r="D309" i="6"/>
  <c r="E308" i="6"/>
  <c r="D308" i="6"/>
  <c r="E307" i="6"/>
  <c r="D307" i="6"/>
  <c r="E306" i="6"/>
  <c r="D306" i="6"/>
  <c r="E305" i="6"/>
  <c r="D305" i="6"/>
  <c r="E304" i="6"/>
  <c r="D304" i="6"/>
  <c r="E303" i="6"/>
  <c r="D303" i="6"/>
  <c r="E302" i="6"/>
  <c r="D302" i="6"/>
  <c r="E301" i="6"/>
  <c r="D301" i="6"/>
  <c r="E300" i="6"/>
  <c r="D300" i="6"/>
  <c r="E299" i="6"/>
  <c r="D299" i="6"/>
  <c r="E298" i="6"/>
  <c r="D298" i="6"/>
  <c r="E297" i="6"/>
  <c r="D297" i="6"/>
  <c r="E296" i="6"/>
  <c r="D296" i="6"/>
  <c r="E295" i="6"/>
  <c r="D295" i="6"/>
  <c r="E294" i="6"/>
  <c r="D294" i="6"/>
  <c r="E293" i="6"/>
  <c r="D293" i="6"/>
  <c r="E292" i="6"/>
  <c r="D292" i="6"/>
  <c r="E291" i="6"/>
  <c r="D291" i="6"/>
  <c r="E290" i="6"/>
  <c r="D290" i="6"/>
  <c r="E289" i="6"/>
  <c r="D289" i="6"/>
  <c r="E288" i="6"/>
  <c r="D288" i="6"/>
  <c r="E287" i="6"/>
  <c r="D287" i="6"/>
  <c r="E286" i="6"/>
  <c r="D286" i="6"/>
  <c r="E285" i="6"/>
  <c r="D285" i="6"/>
  <c r="E284" i="6"/>
  <c r="D284" i="6"/>
  <c r="E283" i="6"/>
  <c r="D283" i="6"/>
  <c r="E282" i="6"/>
  <c r="D282" i="6"/>
  <c r="E281" i="6"/>
  <c r="D281" i="6"/>
  <c r="E280" i="6"/>
  <c r="D280" i="6"/>
  <c r="E279" i="6"/>
  <c r="D279" i="6"/>
  <c r="E278" i="6"/>
  <c r="D278" i="6"/>
  <c r="E277" i="6"/>
  <c r="D277" i="6"/>
  <c r="E276" i="6"/>
  <c r="D276" i="6"/>
  <c r="E275" i="6"/>
  <c r="D275" i="6"/>
  <c r="E274" i="6"/>
  <c r="D274" i="6"/>
  <c r="E273" i="6"/>
  <c r="D273" i="6"/>
  <c r="E272" i="6"/>
  <c r="D272" i="6"/>
  <c r="E271" i="6"/>
  <c r="D271" i="6"/>
  <c r="E270" i="6"/>
  <c r="D270" i="6"/>
  <c r="E269" i="6"/>
  <c r="D269" i="6"/>
  <c r="E268" i="6"/>
  <c r="D268" i="6"/>
  <c r="E267" i="6"/>
  <c r="D267" i="6"/>
  <c r="E266" i="6"/>
  <c r="D266" i="6"/>
  <c r="E265" i="6"/>
  <c r="D265" i="6"/>
  <c r="E264" i="6"/>
  <c r="D264" i="6"/>
  <c r="E263" i="6"/>
  <c r="D263" i="6"/>
  <c r="E262" i="6"/>
  <c r="D262" i="6"/>
  <c r="E261" i="6"/>
  <c r="D261" i="6"/>
  <c r="E260" i="6"/>
  <c r="D260" i="6"/>
  <c r="E259" i="6"/>
  <c r="D259" i="6"/>
  <c r="E258" i="6"/>
  <c r="D258" i="6"/>
  <c r="E257" i="6"/>
  <c r="D257" i="6"/>
  <c r="E256" i="6"/>
  <c r="D256" i="6"/>
  <c r="E255" i="6"/>
  <c r="D255" i="6"/>
  <c r="E254" i="6"/>
  <c r="D254" i="6"/>
  <c r="E253" i="6"/>
  <c r="D253" i="6"/>
  <c r="E252" i="6"/>
  <c r="D252" i="6"/>
  <c r="E251" i="6"/>
  <c r="D251" i="6"/>
  <c r="E250" i="6"/>
  <c r="D250" i="6"/>
  <c r="E249" i="6"/>
  <c r="D249" i="6"/>
  <c r="E248" i="6"/>
  <c r="D248" i="6"/>
  <c r="E247" i="6"/>
  <c r="D247" i="6"/>
  <c r="E246" i="6"/>
  <c r="D246" i="6"/>
  <c r="E245" i="6"/>
  <c r="D245" i="6"/>
  <c r="E244" i="6"/>
  <c r="D244" i="6"/>
  <c r="E243" i="6"/>
  <c r="D243" i="6"/>
  <c r="E242" i="6"/>
  <c r="D242" i="6"/>
  <c r="E241" i="6"/>
  <c r="D241" i="6"/>
  <c r="E240" i="6"/>
  <c r="D240" i="6"/>
  <c r="E239" i="6"/>
  <c r="D239" i="6"/>
  <c r="E238" i="6"/>
  <c r="D238" i="6"/>
  <c r="E237" i="6"/>
  <c r="D237" i="6"/>
  <c r="E236" i="6"/>
  <c r="D236" i="6"/>
  <c r="E235" i="6"/>
  <c r="D235" i="6"/>
  <c r="E234" i="6"/>
  <c r="D234" i="6"/>
  <c r="E233" i="6"/>
  <c r="D233" i="6"/>
  <c r="E232" i="6"/>
  <c r="D232" i="6"/>
  <c r="E231" i="6"/>
  <c r="D231" i="6"/>
  <c r="E230" i="6"/>
  <c r="D230" i="6"/>
  <c r="E229" i="6"/>
  <c r="D229" i="6"/>
  <c r="E228" i="6"/>
  <c r="D228" i="6"/>
  <c r="E227" i="6"/>
  <c r="D227" i="6"/>
  <c r="E226" i="6"/>
  <c r="D226" i="6"/>
  <c r="E225" i="6"/>
  <c r="D225" i="6"/>
  <c r="E224" i="6"/>
  <c r="D224" i="6"/>
  <c r="E223" i="6"/>
  <c r="D223" i="6"/>
  <c r="E222" i="6"/>
  <c r="D222" i="6"/>
  <c r="E221" i="6"/>
  <c r="D221" i="6"/>
  <c r="E220" i="6"/>
  <c r="D220" i="6"/>
  <c r="E219" i="6"/>
  <c r="D219" i="6"/>
  <c r="E218" i="6"/>
  <c r="D218" i="6"/>
  <c r="E217" i="6"/>
  <c r="D217" i="6"/>
  <c r="E216" i="6"/>
  <c r="D216" i="6"/>
  <c r="E215" i="6"/>
  <c r="D215" i="6"/>
  <c r="E214" i="6"/>
  <c r="D214" i="6"/>
  <c r="E213" i="6"/>
  <c r="D213" i="6"/>
  <c r="E212" i="6"/>
  <c r="D212" i="6"/>
  <c r="E211" i="6"/>
  <c r="D211" i="6"/>
  <c r="E210" i="6"/>
  <c r="D210" i="6"/>
  <c r="E209" i="6"/>
  <c r="D209" i="6"/>
  <c r="E208" i="6"/>
  <c r="D208" i="6"/>
  <c r="E207" i="6"/>
  <c r="D207" i="6"/>
  <c r="E206" i="6"/>
  <c r="D206" i="6"/>
  <c r="E205" i="6"/>
  <c r="D205" i="6"/>
  <c r="E204" i="6"/>
  <c r="D204" i="6"/>
  <c r="E203" i="6"/>
  <c r="D203" i="6"/>
  <c r="E202" i="6"/>
  <c r="D202" i="6"/>
  <c r="E201" i="6"/>
  <c r="D201" i="6"/>
  <c r="E200" i="6"/>
  <c r="D200" i="6"/>
  <c r="E199" i="6"/>
  <c r="D199" i="6"/>
  <c r="E198" i="6"/>
  <c r="D198" i="6"/>
  <c r="E197" i="6"/>
  <c r="D197" i="6"/>
  <c r="E196" i="6"/>
  <c r="D196" i="6"/>
  <c r="E195" i="6"/>
  <c r="D195" i="6"/>
  <c r="E194" i="6"/>
  <c r="D194" i="6"/>
  <c r="E193" i="6"/>
  <c r="D193" i="6"/>
  <c r="E192" i="6"/>
  <c r="D192" i="6"/>
  <c r="E191" i="6"/>
  <c r="D191" i="6"/>
  <c r="E190" i="6"/>
  <c r="D190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E182" i="6"/>
  <c r="D182" i="6"/>
  <c r="E181" i="6"/>
  <c r="D181" i="6"/>
  <c r="E180" i="6"/>
  <c r="D180" i="6"/>
  <c r="E179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E171" i="6"/>
  <c r="D171" i="6"/>
  <c r="E170" i="6"/>
  <c r="D170" i="6"/>
  <c r="E169" i="6"/>
  <c r="D169" i="6"/>
  <c r="E168" i="6"/>
  <c r="D168" i="6"/>
  <c r="E167" i="6"/>
  <c r="D167" i="6"/>
  <c r="E166" i="6"/>
  <c r="D166" i="6"/>
  <c r="E165" i="6"/>
  <c r="D165" i="6"/>
  <c r="E164" i="6"/>
  <c r="D164" i="6"/>
  <c r="E163" i="6"/>
  <c r="D163" i="6"/>
  <c r="E162" i="6"/>
  <c r="D162" i="6"/>
  <c r="E161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E142" i="6"/>
  <c r="D142" i="6"/>
  <c r="E141" i="6"/>
  <c r="D141" i="6"/>
  <c r="E140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E124" i="6"/>
  <c r="D124" i="6"/>
  <c r="E123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M518" i="3"/>
  <c r="L518" i="3"/>
  <c r="K518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7" i="3"/>
  <c r="O499" i="3"/>
  <c r="O500" i="3"/>
  <c r="O501" i="3"/>
  <c r="O502" i="3"/>
  <c r="O503" i="3"/>
  <c r="O504" i="3"/>
  <c r="O506" i="3"/>
  <c r="O507" i="3"/>
  <c r="O508" i="3"/>
  <c r="O509" i="3"/>
  <c r="O510" i="3"/>
  <c r="O511" i="3"/>
  <c r="O512" i="3"/>
  <c r="O513" i="3"/>
  <c r="O514" i="3"/>
  <c r="O515" i="3"/>
  <c r="O516" i="3"/>
  <c r="O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7" i="3"/>
  <c r="E499" i="3"/>
  <c r="E500" i="3"/>
  <c r="E501" i="3"/>
  <c r="E502" i="3"/>
  <c r="E503" i="3"/>
  <c r="E504" i="3"/>
  <c r="E506" i="3"/>
  <c r="E507" i="3"/>
  <c r="E508" i="3"/>
  <c r="E509" i="3"/>
  <c r="E510" i="3"/>
  <c r="E511" i="3"/>
  <c r="E512" i="3"/>
  <c r="E513" i="3"/>
  <c r="E514" i="3"/>
  <c r="E515" i="3"/>
  <c r="E516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7" i="3"/>
  <c r="D499" i="3"/>
  <c r="D500" i="3"/>
  <c r="D501" i="3"/>
  <c r="D502" i="3"/>
  <c r="D503" i="3"/>
  <c r="D504" i="3"/>
  <c r="D506" i="3"/>
  <c r="D507" i="3"/>
  <c r="D508" i="3"/>
  <c r="D509" i="3"/>
  <c r="D510" i="3"/>
  <c r="D511" i="3"/>
  <c r="D512" i="3"/>
  <c r="D513" i="3"/>
  <c r="D514" i="3"/>
  <c r="D515" i="3"/>
  <c r="D516" i="3"/>
  <c r="E3" i="3"/>
  <c r="D3" i="3"/>
  <c r="O518" i="3" l="1"/>
  <c r="F8" i="6"/>
  <c r="F7" i="6"/>
  <c r="F9" i="6" s="1"/>
  <c r="N511" i="4"/>
  <c r="O511" i="4"/>
  <c r="P511" i="4"/>
  <c r="Q511" i="4"/>
  <c r="R511" i="4"/>
  <c r="M511" i="4"/>
  <c r="J518" i="3"/>
  <c r="N518" i="3"/>
  <c r="I518" i="3"/>
  <c r="D4" i="4" l="1"/>
  <c r="E4" i="4"/>
  <c r="F4" i="4"/>
  <c r="G4" i="4"/>
  <c r="D5" i="4"/>
  <c r="E5" i="4"/>
  <c r="F5" i="4"/>
  <c r="G5" i="4"/>
  <c r="D6" i="4"/>
  <c r="E6" i="4"/>
  <c r="F6" i="4"/>
  <c r="G6" i="4"/>
  <c r="D7" i="4"/>
  <c r="E7" i="4"/>
  <c r="F7" i="4"/>
  <c r="G7" i="4"/>
  <c r="D8" i="4"/>
  <c r="E8" i="4"/>
  <c r="F8" i="4"/>
  <c r="G8" i="4"/>
  <c r="D9" i="4"/>
  <c r="E9" i="4"/>
  <c r="F9" i="4"/>
  <c r="G9" i="4"/>
  <c r="D10" i="4"/>
  <c r="E10" i="4"/>
  <c r="F10" i="4"/>
  <c r="G10" i="4"/>
  <c r="D11" i="4"/>
  <c r="E11" i="4"/>
  <c r="F11" i="4"/>
  <c r="G11" i="4"/>
  <c r="D12" i="4"/>
  <c r="E12" i="4"/>
  <c r="F12" i="4"/>
  <c r="G12" i="4"/>
  <c r="D13" i="4"/>
  <c r="E13" i="4"/>
  <c r="F13" i="4"/>
  <c r="G13" i="4"/>
  <c r="D14" i="4"/>
  <c r="E14" i="4"/>
  <c r="F14" i="4"/>
  <c r="G14" i="4"/>
  <c r="D15" i="4"/>
  <c r="E15" i="4"/>
  <c r="F15" i="4"/>
  <c r="G15" i="4"/>
  <c r="D16" i="4"/>
  <c r="E16" i="4"/>
  <c r="F16" i="4"/>
  <c r="G16" i="4"/>
  <c r="D17" i="4"/>
  <c r="E17" i="4"/>
  <c r="F17" i="4"/>
  <c r="G17" i="4"/>
  <c r="D18" i="4"/>
  <c r="E18" i="4"/>
  <c r="F18" i="4"/>
  <c r="G18" i="4"/>
  <c r="D19" i="4"/>
  <c r="E19" i="4"/>
  <c r="F19" i="4"/>
  <c r="G19" i="4"/>
  <c r="D20" i="4"/>
  <c r="E20" i="4"/>
  <c r="F20" i="4"/>
  <c r="G20" i="4"/>
  <c r="D21" i="4"/>
  <c r="E21" i="4"/>
  <c r="F21" i="4"/>
  <c r="G21" i="4"/>
  <c r="D22" i="4"/>
  <c r="E22" i="4"/>
  <c r="F22" i="4"/>
  <c r="G22" i="4"/>
  <c r="D23" i="4"/>
  <c r="E23" i="4"/>
  <c r="F23" i="4"/>
  <c r="G23" i="4"/>
  <c r="D24" i="4"/>
  <c r="E24" i="4"/>
  <c r="F24" i="4"/>
  <c r="G24" i="4"/>
  <c r="D25" i="4"/>
  <c r="E25" i="4"/>
  <c r="F25" i="4"/>
  <c r="G25" i="4"/>
  <c r="D26" i="4"/>
  <c r="E26" i="4"/>
  <c r="F26" i="4"/>
  <c r="G26" i="4"/>
  <c r="D27" i="4"/>
  <c r="E27" i="4"/>
  <c r="F27" i="4"/>
  <c r="G27" i="4"/>
  <c r="D28" i="4"/>
  <c r="E28" i="4"/>
  <c r="F28" i="4"/>
  <c r="G28" i="4"/>
  <c r="D29" i="4"/>
  <c r="E29" i="4"/>
  <c r="F29" i="4"/>
  <c r="G29" i="4"/>
  <c r="D30" i="4"/>
  <c r="E30" i="4"/>
  <c r="F30" i="4"/>
  <c r="G30" i="4"/>
  <c r="D31" i="4"/>
  <c r="E31" i="4"/>
  <c r="F31" i="4"/>
  <c r="G31" i="4"/>
  <c r="D32" i="4"/>
  <c r="E32" i="4"/>
  <c r="F32" i="4"/>
  <c r="G32" i="4"/>
  <c r="D33" i="4"/>
  <c r="E33" i="4"/>
  <c r="F33" i="4"/>
  <c r="G33" i="4"/>
  <c r="D34" i="4"/>
  <c r="E34" i="4"/>
  <c r="F34" i="4"/>
  <c r="G34" i="4"/>
  <c r="D35" i="4"/>
  <c r="E35" i="4"/>
  <c r="F35" i="4"/>
  <c r="G35" i="4"/>
  <c r="D36" i="4"/>
  <c r="E36" i="4"/>
  <c r="F36" i="4"/>
  <c r="G36" i="4"/>
  <c r="D37" i="4"/>
  <c r="E37" i="4"/>
  <c r="F37" i="4"/>
  <c r="G37" i="4"/>
  <c r="D38" i="4"/>
  <c r="E38" i="4"/>
  <c r="F38" i="4"/>
  <c r="G38" i="4"/>
  <c r="D39" i="4"/>
  <c r="E39" i="4"/>
  <c r="F39" i="4"/>
  <c r="G39" i="4"/>
  <c r="D40" i="4"/>
  <c r="E40" i="4"/>
  <c r="F40" i="4"/>
  <c r="G40" i="4"/>
  <c r="D41" i="4"/>
  <c r="E41" i="4"/>
  <c r="F41" i="4"/>
  <c r="G41" i="4"/>
  <c r="D42" i="4"/>
  <c r="E42" i="4"/>
  <c r="F42" i="4"/>
  <c r="G42" i="4"/>
  <c r="D43" i="4"/>
  <c r="E43" i="4"/>
  <c r="F43" i="4"/>
  <c r="G43" i="4"/>
  <c r="D44" i="4"/>
  <c r="E44" i="4"/>
  <c r="F44" i="4"/>
  <c r="G44" i="4"/>
  <c r="D45" i="4"/>
  <c r="E45" i="4"/>
  <c r="F45" i="4"/>
  <c r="G45" i="4"/>
  <c r="D46" i="4"/>
  <c r="E46" i="4"/>
  <c r="F46" i="4"/>
  <c r="G46" i="4"/>
  <c r="D47" i="4"/>
  <c r="E47" i="4"/>
  <c r="F47" i="4"/>
  <c r="G47" i="4"/>
  <c r="D48" i="4"/>
  <c r="E48" i="4"/>
  <c r="F48" i="4"/>
  <c r="G48" i="4"/>
  <c r="D49" i="4"/>
  <c r="E49" i="4"/>
  <c r="F49" i="4"/>
  <c r="G49" i="4"/>
  <c r="D50" i="4"/>
  <c r="E50" i="4"/>
  <c r="F50" i="4"/>
  <c r="G50" i="4"/>
  <c r="D51" i="4"/>
  <c r="E51" i="4"/>
  <c r="F51" i="4"/>
  <c r="G51" i="4"/>
  <c r="D52" i="4"/>
  <c r="E52" i="4"/>
  <c r="F52" i="4"/>
  <c r="G52" i="4"/>
  <c r="D53" i="4"/>
  <c r="E53" i="4"/>
  <c r="F53" i="4"/>
  <c r="G53" i="4"/>
  <c r="D54" i="4"/>
  <c r="E54" i="4"/>
  <c r="F54" i="4"/>
  <c r="G54" i="4"/>
  <c r="D55" i="4"/>
  <c r="E55" i="4"/>
  <c r="F55" i="4"/>
  <c r="G55" i="4"/>
  <c r="D56" i="4"/>
  <c r="E56" i="4"/>
  <c r="F56" i="4"/>
  <c r="G56" i="4"/>
  <c r="D57" i="4"/>
  <c r="E57" i="4"/>
  <c r="F57" i="4"/>
  <c r="G57" i="4"/>
  <c r="D58" i="4"/>
  <c r="E58" i="4"/>
  <c r="F58" i="4"/>
  <c r="G58" i="4"/>
  <c r="D59" i="4"/>
  <c r="E59" i="4"/>
  <c r="F59" i="4"/>
  <c r="G59" i="4"/>
  <c r="D60" i="4"/>
  <c r="E60" i="4"/>
  <c r="F60" i="4"/>
  <c r="G60" i="4"/>
  <c r="D61" i="4"/>
  <c r="E61" i="4"/>
  <c r="F61" i="4"/>
  <c r="G61" i="4"/>
  <c r="D62" i="4"/>
  <c r="E62" i="4"/>
  <c r="F62" i="4"/>
  <c r="G62" i="4"/>
  <c r="D63" i="4"/>
  <c r="E63" i="4"/>
  <c r="F63" i="4"/>
  <c r="G63" i="4"/>
  <c r="D64" i="4"/>
  <c r="E64" i="4"/>
  <c r="F64" i="4"/>
  <c r="G64" i="4"/>
  <c r="D65" i="4"/>
  <c r="E65" i="4"/>
  <c r="F65" i="4"/>
  <c r="G65" i="4"/>
  <c r="D66" i="4"/>
  <c r="E66" i="4"/>
  <c r="F66" i="4"/>
  <c r="G66" i="4"/>
  <c r="D67" i="4"/>
  <c r="E67" i="4"/>
  <c r="F67" i="4"/>
  <c r="G67" i="4"/>
  <c r="D68" i="4"/>
  <c r="E68" i="4"/>
  <c r="F68" i="4"/>
  <c r="G68" i="4"/>
  <c r="D69" i="4"/>
  <c r="E69" i="4"/>
  <c r="F69" i="4"/>
  <c r="G69" i="4"/>
  <c r="D70" i="4"/>
  <c r="E70" i="4"/>
  <c r="F70" i="4"/>
  <c r="G70" i="4"/>
  <c r="D71" i="4"/>
  <c r="E71" i="4"/>
  <c r="F71" i="4"/>
  <c r="G71" i="4"/>
  <c r="D72" i="4"/>
  <c r="E72" i="4"/>
  <c r="F72" i="4"/>
  <c r="G72" i="4"/>
  <c r="D73" i="4"/>
  <c r="E73" i="4"/>
  <c r="F73" i="4"/>
  <c r="G73" i="4"/>
  <c r="D74" i="4"/>
  <c r="E74" i="4"/>
  <c r="F74" i="4"/>
  <c r="G74" i="4"/>
  <c r="D75" i="4"/>
  <c r="E75" i="4"/>
  <c r="F75" i="4"/>
  <c r="G75" i="4"/>
  <c r="D76" i="4"/>
  <c r="E76" i="4"/>
  <c r="F76" i="4"/>
  <c r="G76" i="4"/>
  <c r="D77" i="4"/>
  <c r="E77" i="4"/>
  <c r="F77" i="4"/>
  <c r="G77" i="4"/>
  <c r="D78" i="4"/>
  <c r="E78" i="4"/>
  <c r="F78" i="4"/>
  <c r="G78" i="4"/>
  <c r="D79" i="4"/>
  <c r="E79" i="4"/>
  <c r="F79" i="4"/>
  <c r="G79" i="4"/>
  <c r="D80" i="4"/>
  <c r="E80" i="4"/>
  <c r="F80" i="4"/>
  <c r="G80" i="4"/>
  <c r="D81" i="4"/>
  <c r="E81" i="4"/>
  <c r="F81" i="4"/>
  <c r="G81" i="4"/>
  <c r="D82" i="4"/>
  <c r="E82" i="4"/>
  <c r="F82" i="4"/>
  <c r="G82" i="4"/>
  <c r="D83" i="4"/>
  <c r="E83" i="4"/>
  <c r="F83" i="4"/>
  <c r="G83" i="4"/>
  <c r="D84" i="4"/>
  <c r="E84" i="4"/>
  <c r="F84" i="4"/>
  <c r="G84" i="4"/>
  <c r="D85" i="4"/>
  <c r="E85" i="4"/>
  <c r="F85" i="4"/>
  <c r="G85" i="4"/>
  <c r="D86" i="4"/>
  <c r="E86" i="4"/>
  <c r="F86" i="4"/>
  <c r="G86" i="4"/>
  <c r="D87" i="4"/>
  <c r="E87" i="4"/>
  <c r="F87" i="4"/>
  <c r="G87" i="4"/>
  <c r="D88" i="4"/>
  <c r="E88" i="4"/>
  <c r="F88" i="4"/>
  <c r="G88" i="4"/>
  <c r="D89" i="4"/>
  <c r="E89" i="4"/>
  <c r="F89" i="4"/>
  <c r="G89" i="4"/>
  <c r="D90" i="4"/>
  <c r="E90" i="4"/>
  <c r="F90" i="4"/>
  <c r="G90" i="4"/>
  <c r="D91" i="4"/>
  <c r="E91" i="4"/>
  <c r="F91" i="4"/>
  <c r="G91" i="4"/>
  <c r="D92" i="4"/>
  <c r="E92" i="4"/>
  <c r="F92" i="4"/>
  <c r="G92" i="4"/>
  <c r="D93" i="4"/>
  <c r="E93" i="4"/>
  <c r="F93" i="4"/>
  <c r="G93" i="4"/>
  <c r="D94" i="4"/>
  <c r="E94" i="4"/>
  <c r="F94" i="4"/>
  <c r="G94" i="4"/>
  <c r="D95" i="4"/>
  <c r="E95" i="4"/>
  <c r="F95" i="4"/>
  <c r="G95" i="4"/>
  <c r="D96" i="4"/>
  <c r="E96" i="4"/>
  <c r="F96" i="4"/>
  <c r="G96" i="4"/>
  <c r="D97" i="4"/>
  <c r="E97" i="4"/>
  <c r="F97" i="4"/>
  <c r="G97" i="4"/>
  <c r="D98" i="4"/>
  <c r="E98" i="4"/>
  <c r="F98" i="4"/>
  <c r="G98" i="4"/>
  <c r="D99" i="4"/>
  <c r="E99" i="4"/>
  <c r="F99" i="4"/>
  <c r="G99" i="4"/>
  <c r="D100" i="4"/>
  <c r="E100" i="4"/>
  <c r="F100" i="4"/>
  <c r="G100" i="4"/>
  <c r="D101" i="4"/>
  <c r="E101" i="4"/>
  <c r="F101" i="4"/>
  <c r="G101" i="4"/>
  <c r="D102" i="4"/>
  <c r="E102" i="4"/>
  <c r="F102" i="4"/>
  <c r="G102" i="4"/>
  <c r="D103" i="4"/>
  <c r="E103" i="4"/>
  <c r="F103" i="4"/>
  <c r="G103" i="4"/>
  <c r="D104" i="4"/>
  <c r="E104" i="4"/>
  <c r="F104" i="4"/>
  <c r="G104" i="4"/>
  <c r="D105" i="4"/>
  <c r="E105" i="4"/>
  <c r="F105" i="4"/>
  <c r="G105" i="4"/>
  <c r="D106" i="4"/>
  <c r="E106" i="4"/>
  <c r="F106" i="4"/>
  <c r="G106" i="4"/>
  <c r="D107" i="4"/>
  <c r="E107" i="4"/>
  <c r="F107" i="4"/>
  <c r="G107" i="4"/>
  <c r="D108" i="4"/>
  <c r="E108" i="4"/>
  <c r="F108" i="4"/>
  <c r="G108" i="4"/>
  <c r="D109" i="4"/>
  <c r="E109" i="4"/>
  <c r="F109" i="4"/>
  <c r="G109" i="4"/>
  <c r="D110" i="4"/>
  <c r="E110" i="4"/>
  <c r="F110" i="4"/>
  <c r="G110" i="4"/>
  <c r="D111" i="4"/>
  <c r="E111" i="4"/>
  <c r="F111" i="4"/>
  <c r="G111" i="4"/>
  <c r="D112" i="4"/>
  <c r="E112" i="4"/>
  <c r="F112" i="4"/>
  <c r="G112" i="4"/>
  <c r="D113" i="4"/>
  <c r="E113" i="4"/>
  <c r="F113" i="4"/>
  <c r="G113" i="4"/>
  <c r="D114" i="4"/>
  <c r="E114" i="4"/>
  <c r="F114" i="4"/>
  <c r="G114" i="4"/>
  <c r="D115" i="4"/>
  <c r="E115" i="4"/>
  <c r="F115" i="4"/>
  <c r="G115" i="4"/>
  <c r="D116" i="4"/>
  <c r="E116" i="4"/>
  <c r="F116" i="4"/>
  <c r="G116" i="4"/>
  <c r="D117" i="4"/>
  <c r="E117" i="4"/>
  <c r="F117" i="4"/>
  <c r="G117" i="4"/>
  <c r="D118" i="4"/>
  <c r="E118" i="4"/>
  <c r="F118" i="4"/>
  <c r="G118" i="4"/>
  <c r="D119" i="4"/>
  <c r="E119" i="4"/>
  <c r="F119" i="4"/>
  <c r="G119" i="4"/>
  <c r="D120" i="4"/>
  <c r="E120" i="4"/>
  <c r="F120" i="4"/>
  <c r="G120" i="4"/>
  <c r="D121" i="4"/>
  <c r="E121" i="4"/>
  <c r="F121" i="4"/>
  <c r="G121" i="4"/>
  <c r="D122" i="4"/>
  <c r="E122" i="4"/>
  <c r="F122" i="4"/>
  <c r="G122" i="4"/>
  <c r="D123" i="4"/>
  <c r="E123" i="4"/>
  <c r="F123" i="4"/>
  <c r="G123" i="4"/>
  <c r="D124" i="4"/>
  <c r="E124" i="4"/>
  <c r="F124" i="4"/>
  <c r="G124" i="4"/>
  <c r="D125" i="4"/>
  <c r="E125" i="4"/>
  <c r="F125" i="4"/>
  <c r="G125" i="4"/>
  <c r="D126" i="4"/>
  <c r="E126" i="4"/>
  <c r="F126" i="4"/>
  <c r="G126" i="4"/>
  <c r="D127" i="4"/>
  <c r="E127" i="4"/>
  <c r="F127" i="4"/>
  <c r="G127" i="4"/>
  <c r="D128" i="4"/>
  <c r="E128" i="4"/>
  <c r="F128" i="4"/>
  <c r="G128" i="4"/>
  <c r="D129" i="4"/>
  <c r="E129" i="4"/>
  <c r="F129" i="4"/>
  <c r="G129" i="4"/>
  <c r="D130" i="4"/>
  <c r="E130" i="4"/>
  <c r="F130" i="4"/>
  <c r="G130" i="4"/>
  <c r="D131" i="4"/>
  <c r="E131" i="4"/>
  <c r="F131" i="4"/>
  <c r="G131" i="4"/>
  <c r="D132" i="4"/>
  <c r="E132" i="4"/>
  <c r="F132" i="4"/>
  <c r="G132" i="4"/>
  <c r="D133" i="4"/>
  <c r="E133" i="4"/>
  <c r="F133" i="4"/>
  <c r="G133" i="4"/>
  <c r="D134" i="4"/>
  <c r="E134" i="4"/>
  <c r="F134" i="4"/>
  <c r="G134" i="4"/>
  <c r="D135" i="4"/>
  <c r="E135" i="4"/>
  <c r="F135" i="4"/>
  <c r="G135" i="4"/>
  <c r="D136" i="4"/>
  <c r="E136" i="4"/>
  <c r="F136" i="4"/>
  <c r="G136" i="4"/>
  <c r="D137" i="4"/>
  <c r="E137" i="4"/>
  <c r="F137" i="4"/>
  <c r="G137" i="4"/>
  <c r="D138" i="4"/>
  <c r="E138" i="4"/>
  <c r="F138" i="4"/>
  <c r="G138" i="4"/>
  <c r="D139" i="4"/>
  <c r="E139" i="4"/>
  <c r="F139" i="4"/>
  <c r="G139" i="4"/>
  <c r="D140" i="4"/>
  <c r="E140" i="4"/>
  <c r="F140" i="4"/>
  <c r="G140" i="4"/>
  <c r="D141" i="4"/>
  <c r="E141" i="4"/>
  <c r="F141" i="4"/>
  <c r="G141" i="4"/>
  <c r="D142" i="4"/>
  <c r="E142" i="4"/>
  <c r="F142" i="4"/>
  <c r="G142" i="4"/>
  <c r="D143" i="4"/>
  <c r="E143" i="4"/>
  <c r="F143" i="4"/>
  <c r="G143" i="4"/>
  <c r="D144" i="4"/>
  <c r="E144" i="4"/>
  <c r="F144" i="4"/>
  <c r="G144" i="4"/>
  <c r="D145" i="4"/>
  <c r="E145" i="4"/>
  <c r="F145" i="4"/>
  <c r="G145" i="4"/>
  <c r="D146" i="4"/>
  <c r="E146" i="4"/>
  <c r="F146" i="4"/>
  <c r="G146" i="4"/>
  <c r="D147" i="4"/>
  <c r="E147" i="4"/>
  <c r="F147" i="4"/>
  <c r="G147" i="4"/>
  <c r="D148" i="4"/>
  <c r="E148" i="4"/>
  <c r="F148" i="4"/>
  <c r="G148" i="4"/>
  <c r="D149" i="4"/>
  <c r="E149" i="4"/>
  <c r="F149" i="4"/>
  <c r="G149" i="4"/>
  <c r="D150" i="4"/>
  <c r="E150" i="4"/>
  <c r="F150" i="4"/>
  <c r="G150" i="4"/>
  <c r="D151" i="4"/>
  <c r="E151" i="4"/>
  <c r="F151" i="4"/>
  <c r="G151" i="4"/>
  <c r="D152" i="4"/>
  <c r="E152" i="4"/>
  <c r="F152" i="4"/>
  <c r="G152" i="4"/>
  <c r="D153" i="4"/>
  <c r="E153" i="4"/>
  <c r="F153" i="4"/>
  <c r="G153" i="4"/>
  <c r="D154" i="4"/>
  <c r="E154" i="4"/>
  <c r="F154" i="4"/>
  <c r="G154" i="4"/>
  <c r="D155" i="4"/>
  <c r="E155" i="4"/>
  <c r="F155" i="4"/>
  <c r="G155" i="4"/>
  <c r="D156" i="4"/>
  <c r="E156" i="4"/>
  <c r="F156" i="4"/>
  <c r="G156" i="4"/>
  <c r="D157" i="4"/>
  <c r="E157" i="4"/>
  <c r="F157" i="4"/>
  <c r="G157" i="4"/>
  <c r="D158" i="4"/>
  <c r="E158" i="4"/>
  <c r="F158" i="4"/>
  <c r="G158" i="4"/>
  <c r="D159" i="4"/>
  <c r="E159" i="4"/>
  <c r="F159" i="4"/>
  <c r="G159" i="4"/>
  <c r="D160" i="4"/>
  <c r="E160" i="4"/>
  <c r="F160" i="4"/>
  <c r="G160" i="4"/>
  <c r="D161" i="4"/>
  <c r="E161" i="4"/>
  <c r="F161" i="4"/>
  <c r="G161" i="4"/>
  <c r="D162" i="4"/>
  <c r="E162" i="4"/>
  <c r="F162" i="4"/>
  <c r="G162" i="4"/>
  <c r="D163" i="4"/>
  <c r="E163" i="4"/>
  <c r="F163" i="4"/>
  <c r="G163" i="4"/>
  <c r="D164" i="4"/>
  <c r="E164" i="4"/>
  <c r="F164" i="4"/>
  <c r="G164" i="4"/>
  <c r="D165" i="4"/>
  <c r="E165" i="4"/>
  <c r="F165" i="4"/>
  <c r="G165" i="4"/>
  <c r="D166" i="4"/>
  <c r="E166" i="4"/>
  <c r="F166" i="4"/>
  <c r="G166" i="4"/>
  <c r="D167" i="4"/>
  <c r="E167" i="4"/>
  <c r="F167" i="4"/>
  <c r="G167" i="4"/>
  <c r="D168" i="4"/>
  <c r="E168" i="4"/>
  <c r="F168" i="4"/>
  <c r="G168" i="4"/>
  <c r="D169" i="4"/>
  <c r="E169" i="4"/>
  <c r="F169" i="4"/>
  <c r="G169" i="4"/>
  <c r="D170" i="4"/>
  <c r="E170" i="4"/>
  <c r="F170" i="4"/>
  <c r="G170" i="4"/>
  <c r="D171" i="4"/>
  <c r="E171" i="4"/>
  <c r="F171" i="4"/>
  <c r="G171" i="4"/>
  <c r="D172" i="4"/>
  <c r="E172" i="4"/>
  <c r="F172" i="4"/>
  <c r="G172" i="4"/>
  <c r="D173" i="4"/>
  <c r="E173" i="4"/>
  <c r="F173" i="4"/>
  <c r="G173" i="4"/>
  <c r="D174" i="4"/>
  <c r="E174" i="4"/>
  <c r="F174" i="4"/>
  <c r="G174" i="4"/>
  <c r="D175" i="4"/>
  <c r="E175" i="4"/>
  <c r="F175" i="4"/>
  <c r="G175" i="4"/>
  <c r="D176" i="4"/>
  <c r="E176" i="4"/>
  <c r="F176" i="4"/>
  <c r="G176" i="4"/>
  <c r="D177" i="4"/>
  <c r="E177" i="4"/>
  <c r="F177" i="4"/>
  <c r="G177" i="4"/>
  <c r="D178" i="4"/>
  <c r="E178" i="4"/>
  <c r="F178" i="4"/>
  <c r="G178" i="4"/>
  <c r="D179" i="4"/>
  <c r="E179" i="4"/>
  <c r="F179" i="4"/>
  <c r="G179" i="4"/>
  <c r="D180" i="4"/>
  <c r="E180" i="4"/>
  <c r="F180" i="4"/>
  <c r="G180" i="4"/>
  <c r="D181" i="4"/>
  <c r="E181" i="4"/>
  <c r="F181" i="4"/>
  <c r="G181" i="4"/>
  <c r="D182" i="4"/>
  <c r="E182" i="4"/>
  <c r="F182" i="4"/>
  <c r="G182" i="4"/>
  <c r="D183" i="4"/>
  <c r="E183" i="4"/>
  <c r="F183" i="4"/>
  <c r="G183" i="4"/>
  <c r="D184" i="4"/>
  <c r="E184" i="4"/>
  <c r="F184" i="4"/>
  <c r="G184" i="4"/>
  <c r="D185" i="4"/>
  <c r="E185" i="4"/>
  <c r="F185" i="4"/>
  <c r="G185" i="4"/>
  <c r="D186" i="4"/>
  <c r="E186" i="4"/>
  <c r="F186" i="4"/>
  <c r="G186" i="4"/>
  <c r="D187" i="4"/>
  <c r="E187" i="4"/>
  <c r="F187" i="4"/>
  <c r="G187" i="4"/>
  <c r="D188" i="4"/>
  <c r="E188" i="4"/>
  <c r="F188" i="4"/>
  <c r="G188" i="4"/>
  <c r="D189" i="4"/>
  <c r="E189" i="4"/>
  <c r="F189" i="4"/>
  <c r="G189" i="4"/>
  <c r="D190" i="4"/>
  <c r="E190" i="4"/>
  <c r="F190" i="4"/>
  <c r="G190" i="4"/>
  <c r="D191" i="4"/>
  <c r="E191" i="4"/>
  <c r="F191" i="4"/>
  <c r="G191" i="4"/>
  <c r="D192" i="4"/>
  <c r="E192" i="4"/>
  <c r="F192" i="4"/>
  <c r="G192" i="4"/>
  <c r="D193" i="4"/>
  <c r="E193" i="4"/>
  <c r="F193" i="4"/>
  <c r="G193" i="4"/>
  <c r="D194" i="4"/>
  <c r="E194" i="4"/>
  <c r="F194" i="4"/>
  <c r="G194" i="4"/>
  <c r="D195" i="4"/>
  <c r="E195" i="4"/>
  <c r="F195" i="4"/>
  <c r="G195" i="4"/>
  <c r="D196" i="4"/>
  <c r="E196" i="4"/>
  <c r="F196" i="4"/>
  <c r="G196" i="4"/>
  <c r="D197" i="4"/>
  <c r="E197" i="4"/>
  <c r="F197" i="4"/>
  <c r="G197" i="4"/>
  <c r="D198" i="4"/>
  <c r="E198" i="4"/>
  <c r="F198" i="4"/>
  <c r="G198" i="4"/>
  <c r="D199" i="4"/>
  <c r="E199" i="4"/>
  <c r="F199" i="4"/>
  <c r="G199" i="4"/>
  <c r="D200" i="4"/>
  <c r="E200" i="4"/>
  <c r="F200" i="4"/>
  <c r="G200" i="4"/>
  <c r="D201" i="4"/>
  <c r="E201" i="4"/>
  <c r="F201" i="4"/>
  <c r="G201" i="4"/>
  <c r="D202" i="4"/>
  <c r="E202" i="4"/>
  <c r="F202" i="4"/>
  <c r="G202" i="4"/>
  <c r="D203" i="4"/>
  <c r="E203" i="4"/>
  <c r="F203" i="4"/>
  <c r="G203" i="4"/>
  <c r="D204" i="4"/>
  <c r="E204" i="4"/>
  <c r="F204" i="4"/>
  <c r="G204" i="4"/>
  <c r="D205" i="4"/>
  <c r="E205" i="4"/>
  <c r="F205" i="4"/>
  <c r="G205" i="4"/>
  <c r="D206" i="4"/>
  <c r="E206" i="4"/>
  <c r="F206" i="4"/>
  <c r="G206" i="4"/>
  <c r="D207" i="4"/>
  <c r="E207" i="4"/>
  <c r="F207" i="4"/>
  <c r="G207" i="4"/>
  <c r="D208" i="4"/>
  <c r="E208" i="4"/>
  <c r="F208" i="4"/>
  <c r="G208" i="4"/>
  <c r="D209" i="4"/>
  <c r="E209" i="4"/>
  <c r="F209" i="4"/>
  <c r="G209" i="4"/>
  <c r="D210" i="4"/>
  <c r="E210" i="4"/>
  <c r="F210" i="4"/>
  <c r="G210" i="4"/>
  <c r="D211" i="4"/>
  <c r="E211" i="4"/>
  <c r="F211" i="4"/>
  <c r="G211" i="4"/>
  <c r="D212" i="4"/>
  <c r="E212" i="4"/>
  <c r="F212" i="4"/>
  <c r="G212" i="4"/>
  <c r="D213" i="4"/>
  <c r="E213" i="4"/>
  <c r="F213" i="4"/>
  <c r="G213" i="4"/>
  <c r="D214" i="4"/>
  <c r="E214" i="4"/>
  <c r="F214" i="4"/>
  <c r="G214" i="4"/>
  <c r="D215" i="4"/>
  <c r="E215" i="4"/>
  <c r="F215" i="4"/>
  <c r="G215" i="4"/>
  <c r="D216" i="4"/>
  <c r="E216" i="4"/>
  <c r="F216" i="4"/>
  <c r="G216" i="4"/>
  <c r="D217" i="4"/>
  <c r="E217" i="4"/>
  <c r="F217" i="4"/>
  <c r="G217" i="4"/>
  <c r="D218" i="4"/>
  <c r="E218" i="4"/>
  <c r="F218" i="4"/>
  <c r="G218" i="4"/>
  <c r="D219" i="4"/>
  <c r="E219" i="4"/>
  <c r="F219" i="4"/>
  <c r="G219" i="4"/>
  <c r="D220" i="4"/>
  <c r="E220" i="4"/>
  <c r="F220" i="4"/>
  <c r="G220" i="4"/>
  <c r="D221" i="4"/>
  <c r="E221" i="4"/>
  <c r="F221" i="4"/>
  <c r="G221" i="4"/>
  <c r="D222" i="4"/>
  <c r="E222" i="4"/>
  <c r="F222" i="4"/>
  <c r="G222" i="4"/>
  <c r="D223" i="4"/>
  <c r="E223" i="4"/>
  <c r="F223" i="4"/>
  <c r="G223" i="4"/>
  <c r="D224" i="4"/>
  <c r="E224" i="4"/>
  <c r="F224" i="4"/>
  <c r="G224" i="4"/>
  <c r="D225" i="4"/>
  <c r="E225" i="4"/>
  <c r="F225" i="4"/>
  <c r="G225" i="4"/>
  <c r="D226" i="4"/>
  <c r="E226" i="4"/>
  <c r="F226" i="4"/>
  <c r="G226" i="4"/>
  <c r="D227" i="4"/>
  <c r="E227" i="4"/>
  <c r="F227" i="4"/>
  <c r="G227" i="4"/>
  <c r="D228" i="4"/>
  <c r="E228" i="4"/>
  <c r="F228" i="4"/>
  <c r="G228" i="4"/>
  <c r="D229" i="4"/>
  <c r="E229" i="4"/>
  <c r="F229" i="4"/>
  <c r="G229" i="4"/>
  <c r="D230" i="4"/>
  <c r="E230" i="4"/>
  <c r="F230" i="4"/>
  <c r="G230" i="4"/>
  <c r="D231" i="4"/>
  <c r="E231" i="4"/>
  <c r="F231" i="4"/>
  <c r="G231" i="4"/>
  <c r="D232" i="4"/>
  <c r="E232" i="4"/>
  <c r="F232" i="4"/>
  <c r="G232" i="4"/>
  <c r="D233" i="4"/>
  <c r="E233" i="4"/>
  <c r="F233" i="4"/>
  <c r="G233" i="4"/>
  <c r="D234" i="4"/>
  <c r="E234" i="4"/>
  <c r="F234" i="4"/>
  <c r="G234" i="4"/>
  <c r="D235" i="4"/>
  <c r="E235" i="4"/>
  <c r="F235" i="4"/>
  <c r="G235" i="4"/>
  <c r="D236" i="4"/>
  <c r="E236" i="4"/>
  <c r="F236" i="4"/>
  <c r="G236" i="4"/>
  <c r="D237" i="4"/>
  <c r="E237" i="4"/>
  <c r="F237" i="4"/>
  <c r="G237" i="4"/>
  <c r="D238" i="4"/>
  <c r="E238" i="4"/>
  <c r="F238" i="4"/>
  <c r="G238" i="4"/>
  <c r="D239" i="4"/>
  <c r="E239" i="4"/>
  <c r="F239" i="4"/>
  <c r="G239" i="4"/>
  <c r="D240" i="4"/>
  <c r="E240" i="4"/>
  <c r="F240" i="4"/>
  <c r="G240" i="4"/>
  <c r="D241" i="4"/>
  <c r="E241" i="4"/>
  <c r="F241" i="4"/>
  <c r="G241" i="4"/>
  <c r="D242" i="4"/>
  <c r="E242" i="4"/>
  <c r="F242" i="4"/>
  <c r="G242" i="4"/>
  <c r="D243" i="4"/>
  <c r="E243" i="4"/>
  <c r="F243" i="4"/>
  <c r="G243" i="4"/>
  <c r="D244" i="4"/>
  <c r="E244" i="4"/>
  <c r="F244" i="4"/>
  <c r="G244" i="4"/>
  <c r="D245" i="4"/>
  <c r="E245" i="4"/>
  <c r="F245" i="4"/>
  <c r="G245" i="4"/>
  <c r="D246" i="4"/>
  <c r="E246" i="4"/>
  <c r="F246" i="4"/>
  <c r="G246" i="4"/>
  <c r="D247" i="4"/>
  <c r="E247" i="4"/>
  <c r="F247" i="4"/>
  <c r="G247" i="4"/>
  <c r="D248" i="4"/>
  <c r="E248" i="4"/>
  <c r="F248" i="4"/>
  <c r="G248" i="4"/>
  <c r="D249" i="4"/>
  <c r="E249" i="4"/>
  <c r="F249" i="4"/>
  <c r="G249" i="4"/>
  <c r="D250" i="4"/>
  <c r="E250" i="4"/>
  <c r="F250" i="4"/>
  <c r="G250" i="4"/>
  <c r="D251" i="4"/>
  <c r="E251" i="4"/>
  <c r="F251" i="4"/>
  <c r="G251" i="4"/>
  <c r="D252" i="4"/>
  <c r="E252" i="4"/>
  <c r="F252" i="4"/>
  <c r="G252" i="4"/>
  <c r="D253" i="4"/>
  <c r="E253" i="4"/>
  <c r="F253" i="4"/>
  <c r="G253" i="4"/>
  <c r="D254" i="4"/>
  <c r="E254" i="4"/>
  <c r="F254" i="4"/>
  <c r="G254" i="4"/>
  <c r="D255" i="4"/>
  <c r="E255" i="4"/>
  <c r="F255" i="4"/>
  <c r="G255" i="4"/>
  <c r="D256" i="4"/>
  <c r="E256" i="4"/>
  <c r="F256" i="4"/>
  <c r="G256" i="4"/>
  <c r="D257" i="4"/>
  <c r="E257" i="4"/>
  <c r="F257" i="4"/>
  <c r="G257" i="4"/>
  <c r="D258" i="4"/>
  <c r="E258" i="4"/>
  <c r="F258" i="4"/>
  <c r="G258" i="4"/>
  <c r="D259" i="4"/>
  <c r="E259" i="4"/>
  <c r="F259" i="4"/>
  <c r="G259" i="4"/>
  <c r="D260" i="4"/>
  <c r="E260" i="4"/>
  <c r="F260" i="4"/>
  <c r="G260" i="4"/>
  <c r="D261" i="4"/>
  <c r="E261" i="4"/>
  <c r="F261" i="4"/>
  <c r="G261" i="4"/>
  <c r="D262" i="4"/>
  <c r="E262" i="4"/>
  <c r="F262" i="4"/>
  <c r="G262" i="4"/>
  <c r="D263" i="4"/>
  <c r="E263" i="4"/>
  <c r="F263" i="4"/>
  <c r="G263" i="4"/>
  <c r="D264" i="4"/>
  <c r="E264" i="4"/>
  <c r="F264" i="4"/>
  <c r="G264" i="4"/>
  <c r="D265" i="4"/>
  <c r="E265" i="4"/>
  <c r="F265" i="4"/>
  <c r="G265" i="4"/>
  <c r="D266" i="4"/>
  <c r="E266" i="4"/>
  <c r="F266" i="4"/>
  <c r="G266" i="4"/>
  <c r="D267" i="4"/>
  <c r="E267" i="4"/>
  <c r="F267" i="4"/>
  <c r="G267" i="4"/>
  <c r="D268" i="4"/>
  <c r="E268" i="4"/>
  <c r="F268" i="4"/>
  <c r="G268" i="4"/>
  <c r="D269" i="4"/>
  <c r="E269" i="4"/>
  <c r="F269" i="4"/>
  <c r="G269" i="4"/>
  <c r="D270" i="4"/>
  <c r="E270" i="4"/>
  <c r="F270" i="4"/>
  <c r="G270" i="4"/>
  <c r="D271" i="4"/>
  <c r="E271" i="4"/>
  <c r="F271" i="4"/>
  <c r="G271" i="4"/>
  <c r="D272" i="4"/>
  <c r="E272" i="4"/>
  <c r="F272" i="4"/>
  <c r="G272" i="4"/>
  <c r="D273" i="4"/>
  <c r="E273" i="4"/>
  <c r="F273" i="4"/>
  <c r="G273" i="4"/>
  <c r="D274" i="4"/>
  <c r="E274" i="4"/>
  <c r="F274" i="4"/>
  <c r="G274" i="4"/>
  <c r="D275" i="4"/>
  <c r="E275" i="4"/>
  <c r="F275" i="4"/>
  <c r="G275" i="4"/>
  <c r="D276" i="4"/>
  <c r="E276" i="4"/>
  <c r="F276" i="4"/>
  <c r="G276" i="4"/>
  <c r="D277" i="4"/>
  <c r="E277" i="4"/>
  <c r="F277" i="4"/>
  <c r="G277" i="4"/>
  <c r="D278" i="4"/>
  <c r="E278" i="4"/>
  <c r="F278" i="4"/>
  <c r="G278" i="4"/>
  <c r="D279" i="4"/>
  <c r="E279" i="4"/>
  <c r="F279" i="4"/>
  <c r="G279" i="4"/>
  <c r="D280" i="4"/>
  <c r="E280" i="4"/>
  <c r="F280" i="4"/>
  <c r="G280" i="4"/>
  <c r="D281" i="4"/>
  <c r="E281" i="4"/>
  <c r="F281" i="4"/>
  <c r="G281" i="4"/>
  <c r="D282" i="4"/>
  <c r="E282" i="4"/>
  <c r="F282" i="4"/>
  <c r="G282" i="4"/>
  <c r="D283" i="4"/>
  <c r="E283" i="4"/>
  <c r="F283" i="4"/>
  <c r="G283" i="4"/>
  <c r="D284" i="4"/>
  <c r="E284" i="4"/>
  <c r="F284" i="4"/>
  <c r="G284" i="4"/>
  <c r="D285" i="4"/>
  <c r="E285" i="4"/>
  <c r="F285" i="4"/>
  <c r="G285" i="4"/>
  <c r="D286" i="4"/>
  <c r="E286" i="4"/>
  <c r="F286" i="4"/>
  <c r="G286" i="4"/>
  <c r="D287" i="4"/>
  <c r="E287" i="4"/>
  <c r="F287" i="4"/>
  <c r="G287" i="4"/>
  <c r="D288" i="4"/>
  <c r="E288" i="4"/>
  <c r="F288" i="4"/>
  <c r="G288" i="4"/>
  <c r="D289" i="4"/>
  <c r="E289" i="4"/>
  <c r="F289" i="4"/>
  <c r="G289" i="4"/>
  <c r="D290" i="4"/>
  <c r="E290" i="4"/>
  <c r="F290" i="4"/>
  <c r="G290" i="4"/>
  <c r="D291" i="4"/>
  <c r="E291" i="4"/>
  <c r="F291" i="4"/>
  <c r="G291" i="4"/>
  <c r="D292" i="4"/>
  <c r="E292" i="4"/>
  <c r="F292" i="4"/>
  <c r="G292" i="4"/>
  <c r="D293" i="4"/>
  <c r="E293" i="4"/>
  <c r="F293" i="4"/>
  <c r="G293" i="4"/>
  <c r="D294" i="4"/>
  <c r="E294" i="4"/>
  <c r="F294" i="4"/>
  <c r="G294" i="4"/>
  <c r="D295" i="4"/>
  <c r="E295" i="4"/>
  <c r="F295" i="4"/>
  <c r="G295" i="4"/>
  <c r="D296" i="4"/>
  <c r="E296" i="4"/>
  <c r="F296" i="4"/>
  <c r="G296" i="4"/>
  <c r="D297" i="4"/>
  <c r="E297" i="4"/>
  <c r="F297" i="4"/>
  <c r="G297" i="4"/>
  <c r="D298" i="4"/>
  <c r="E298" i="4"/>
  <c r="F298" i="4"/>
  <c r="G298" i="4"/>
  <c r="D299" i="4"/>
  <c r="E299" i="4"/>
  <c r="F299" i="4"/>
  <c r="G299" i="4"/>
  <c r="D300" i="4"/>
  <c r="E300" i="4"/>
  <c r="F300" i="4"/>
  <c r="G300" i="4"/>
  <c r="D301" i="4"/>
  <c r="E301" i="4"/>
  <c r="F301" i="4"/>
  <c r="G301" i="4"/>
  <c r="D302" i="4"/>
  <c r="E302" i="4"/>
  <c r="F302" i="4"/>
  <c r="G302" i="4"/>
  <c r="D303" i="4"/>
  <c r="E303" i="4"/>
  <c r="F303" i="4"/>
  <c r="G303" i="4"/>
  <c r="D304" i="4"/>
  <c r="E304" i="4"/>
  <c r="F304" i="4"/>
  <c r="G304" i="4"/>
  <c r="D305" i="4"/>
  <c r="E305" i="4"/>
  <c r="F305" i="4"/>
  <c r="G305" i="4"/>
  <c r="D306" i="4"/>
  <c r="E306" i="4"/>
  <c r="F306" i="4"/>
  <c r="G306" i="4"/>
  <c r="D307" i="4"/>
  <c r="E307" i="4"/>
  <c r="F307" i="4"/>
  <c r="G307" i="4"/>
  <c r="D308" i="4"/>
  <c r="E308" i="4"/>
  <c r="F308" i="4"/>
  <c r="G308" i="4"/>
  <c r="D309" i="4"/>
  <c r="E309" i="4"/>
  <c r="F309" i="4"/>
  <c r="G309" i="4"/>
  <c r="D310" i="4"/>
  <c r="E310" i="4"/>
  <c r="F310" i="4"/>
  <c r="G310" i="4"/>
  <c r="D311" i="4"/>
  <c r="E311" i="4"/>
  <c r="F311" i="4"/>
  <c r="G311" i="4"/>
  <c r="D312" i="4"/>
  <c r="E312" i="4"/>
  <c r="F312" i="4"/>
  <c r="G312" i="4"/>
  <c r="D313" i="4"/>
  <c r="E313" i="4"/>
  <c r="F313" i="4"/>
  <c r="G313" i="4"/>
  <c r="D314" i="4"/>
  <c r="E314" i="4"/>
  <c r="F314" i="4"/>
  <c r="G314" i="4"/>
  <c r="D315" i="4"/>
  <c r="E315" i="4"/>
  <c r="F315" i="4"/>
  <c r="G315" i="4"/>
  <c r="D316" i="4"/>
  <c r="E316" i="4"/>
  <c r="F316" i="4"/>
  <c r="G316" i="4"/>
  <c r="D317" i="4"/>
  <c r="E317" i="4"/>
  <c r="F317" i="4"/>
  <c r="G317" i="4"/>
  <c r="D318" i="4"/>
  <c r="E318" i="4"/>
  <c r="F318" i="4"/>
  <c r="G318" i="4"/>
  <c r="D319" i="4"/>
  <c r="E319" i="4"/>
  <c r="F319" i="4"/>
  <c r="G319" i="4"/>
  <c r="D320" i="4"/>
  <c r="E320" i="4"/>
  <c r="F320" i="4"/>
  <c r="G320" i="4"/>
  <c r="D321" i="4"/>
  <c r="E321" i="4"/>
  <c r="F321" i="4"/>
  <c r="G321" i="4"/>
  <c r="D322" i="4"/>
  <c r="E322" i="4"/>
  <c r="F322" i="4"/>
  <c r="G322" i="4"/>
  <c r="D323" i="4"/>
  <c r="E323" i="4"/>
  <c r="F323" i="4"/>
  <c r="G323" i="4"/>
  <c r="D324" i="4"/>
  <c r="E324" i="4"/>
  <c r="F324" i="4"/>
  <c r="G324" i="4"/>
  <c r="D325" i="4"/>
  <c r="E325" i="4"/>
  <c r="F325" i="4"/>
  <c r="G325" i="4"/>
  <c r="D326" i="4"/>
  <c r="E326" i="4"/>
  <c r="F326" i="4"/>
  <c r="G326" i="4"/>
  <c r="D327" i="4"/>
  <c r="E327" i="4"/>
  <c r="F327" i="4"/>
  <c r="G327" i="4"/>
  <c r="D328" i="4"/>
  <c r="E328" i="4"/>
  <c r="F328" i="4"/>
  <c r="G328" i="4"/>
  <c r="D329" i="4"/>
  <c r="E329" i="4"/>
  <c r="F329" i="4"/>
  <c r="G329" i="4"/>
  <c r="D330" i="4"/>
  <c r="E330" i="4"/>
  <c r="F330" i="4"/>
  <c r="G330" i="4"/>
  <c r="D331" i="4"/>
  <c r="E331" i="4"/>
  <c r="F331" i="4"/>
  <c r="G331" i="4"/>
  <c r="D332" i="4"/>
  <c r="E332" i="4"/>
  <c r="F332" i="4"/>
  <c r="G332" i="4"/>
  <c r="D333" i="4"/>
  <c r="E333" i="4"/>
  <c r="F333" i="4"/>
  <c r="G333" i="4"/>
  <c r="D334" i="4"/>
  <c r="E334" i="4"/>
  <c r="F334" i="4"/>
  <c r="G334" i="4"/>
  <c r="D335" i="4"/>
  <c r="E335" i="4"/>
  <c r="F335" i="4"/>
  <c r="G335" i="4"/>
  <c r="D336" i="4"/>
  <c r="E336" i="4"/>
  <c r="F336" i="4"/>
  <c r="G336" i="4"/>
  <c r="D337" i="4"/>
  <c r="E337" i="4"/>
  <c r="F337" i="4"/>
  <c r="G337" i="4"/>
  <c r="D338" i="4"/>
  <c r="E338" i="4"/>
  <c r="F338" i="4"/>
  <c r="G338" i="4"/>
  <c r="D339" i="4"/>
  <c r="E339" i="4"/>
  <c r="F339" i="4"/>
  <c r="G339" i="4"/>
  <c r="D340" i="4"/>
  <c r="E340" i="4"/>
  <c r="F340" i="4"/>
  <c r="G340" i="4"/>
  <c r="D341" i="4"/>
  <c r="E341" i="4"/>
  <c r="F341" i="4"/>
  <c r="G341" i="4"/>
  <c r="D342" i="4"/>
  <c r="E342" i="4"/>
  <c r="F342" i="4"/>
  <c r="G342" i="4"/>
  <c r="D343" i="4"/>
  <c r="E343" i="4"/>
  <c r="F343" i="4"/>
  <c r="G343" i="4"/>
  <c r="D344" i="4"/>
  <c r="E344" i="4"/>
  <c r="F344" i="4"/>
  <c r="G344" i="4"/>
  <c r="D345" i="4"/>
  <c r="E345" i="4"/>
  <c r="F345" i="4"/>
  <c r="G345" i="4"/>
  <c r="D346" i="4"/>
  <c r="E346" i="4"/>
  <c r="F346" i="4"/>
  <c r="G346" i="4"/>
  <c r="D347" i="4"/>
  <c r="E347" i="4"/>
  <c r="F347" i="4"/>
  <c r="G347" i="4"/>
  <c r="D348" i="4"/>
  <c r="E348" i="4"/>
  <c r="F348" i="4"/>
  <c r="G348" i="4"/>
  <c r="D349" i="4"/>
  <c r="E349" i="4"/>
  <c r="F349" i="4"/>
  <c r="G349" i="4"/>
  <c r="D350" i="4"/>
  <c r="E350" i="4"/>
  <c r="F350" i="4"/>
  <c r="G350" i="4"/>
  <c r="D351" i="4"/>
  <c r="E351" i="4"/>
  <c r="F351" i="4"/>
  <c r="G351" i="4"/>
  <c r="D352" i="4"/>
  <c r="E352" i="4"/>
  <c r="F352" i="4"/>
  <c r="G352" i="4"/>
  <c r="D353" i="4"/>
  <c r="E353" i="4"/>
  <c r="F353" i="4"/>
  <c r="G353" i="4"/>
  <c r="D354" i="4"/>
  <c r="E354" i="4"/>
  <c r="F354" i="4"/>
  <c r="G354" i="4"/>
  <c r="D355" i="4"/>
  <c r="E355" i="4"/>
  <c r="F355" i="4"/>
  <c r="G355" i="4"/>
  <c r="D356" i="4"/>
  <c r="E356" i="4"/>
  <c r="F356" i="4"/>
  <c r="G356" i="4"/>
  <c r="D357" i="4"/>
  <c r="E357" i="4"/>
  <c r="F357" i="4"/>
  <c r="G357" i="4"/>
  <c r="D358" i="4"/>
  <c r="E358" i="4"/>
  <c r="F358" i="4"/>
  <c r="G358" i="4"/>
  <c r="D359" i="4"/>
  <c r="E359" i="4"/>
  <c r="F359" i="4"/>
  <c r="G359" i="4"/>
  <c r="D360" i="4"/>
  <c r="E360" i="4"/>
  <c r="F360" i="4"/>
  <c r="G360" i="4"/>
  <c r="D361" i="4"/>
  <c r="E361" i="4"/>
  <c r="F361" i="4"/>
  <c r="G361" i="4"/>
  <c r="D362" i="4"/>
  <c r="E362" i="4"/>
  <c r="F362" i="4"/>
  <c r="G362" i="4"/>
  <c r="D363" i="4"/>
  <c r="E363" i="4"/>
  <c r="F363" i="4"/>
  <c r="G363" i="4"/>
  <c r="D364" i="4"/>
  <c r="E364" i="4"/>
  <c r="F364" i="4"/>
  <c r="G364" i="4"/>
  <c r="D365" i="4"/>
  <c r="E365" i="4"/>
  <c r="F365" i="4"/>
  <c r="G365" i="4"/>
  <c r="D366" i="4"/>
  <c r="E366" i="4"/>
  <c r="F366" i="4"/>
  <c r="G366" i="4"/>
  <c r="D367" i="4"/>
  <c r="E367" i="4"/>
  <c r="F367" i="4"/>
  <c r="G367" i="4"/>
  <c r="D368" i="4"/>
  <c r="E368" i="4"/>
  <c r="F368" i="4"/>
  <c r="G368" i="4"/>
  <c r="D369" i="4"/>
  <c r="E369" i="4"/>
  <c r="F369" i="4"/>
  <c r="G369" i="4"/>
  <c r="D370" i="4"/>
  <c r="E370" i="4"/>
  <c r="F370" i="4"/>
  <c r="G370" i="4"/>
  <c r="D371" i="4"/>
  <c r="E371" i="4"/>
  <c r="F371" i="4"/>
  <c r="G371" i="4"/>
  <c r="D372" i="4"/>
  <c r="E372" i="4"/>
  <c r="F372" i="4"/>
  <c r="G372" i="4"/>
  <c r="D373" i="4"/>
  <c r="E373" i="4"/>
  <c r="F373" i="4"/>
  <c r="G373" i="4"/>
  <c r="D374" i="4"/>
  <c r="E374" i="4"/>
  <c r="F374" i="4"/>
  <c r="G374" i="4"/>
  <c r="D375" i="4"/>
  <c r="E375" i="4"/>
  <c r="F375" i="4"/>
  <c r="G375" i="4"/>
  <c r="D376" i="4"/>
  <c r="E376" i="4"/>
  <c r="F376" i="4"/>
  <c r="G376" i="4"/>
  <c r="D377" i="4"/>
  <c r="E377" i="4"/>
  <c r="F377" i="4"/>
  <c r="G377" i="4"/>
  <c r="D378" i="4"/>
  <c r="E378" i="4"/>
  <c r="F378" i="4"/>
  <c r="G378" i="4"/>
  <c r="D379" i="4"/>
  <c r="E379" i="4"/>
  <c r="F379" i="4"/>
  <c r="G379" i="4"/>
  <c r="D380" i="4"/>
  <c r="E380" i="4"/>
  <c r="F380" i="4"/>
  <c r="G380" i="4"/>
  <c r="D381" i="4"/>
  <c r="E381" i="4"/>
  <c r="F381" i="4"/>
  <c r="G381" i="4"/>
  <c r="D382" i="4"/>
  <c r="E382" i="4"/>
  <c r="F382" i="4"/>
  <c r="G382" i="4"/>
  <c r="D383" i="4"/>
  <c r="E383" i="4"/>
  <c r="F383" i="4"/>
  <c r="G383" i="4"/>
  <c r="D384" i="4"/>
  <c r="E384" i="4"/>
  <c r="F384" i="4"/>
  <c r="G384" i="4"/>
  <c r="D385" i="4"/>
  <c r="E385" i="4"/>
  <c r="F385" i="4"/>
  <c r="G385" i="4"/>
  <c r="D386" i="4"/>
  <c r="E386" i="4"/>
  <c r="F386" i="4"/>
  <c r="G386" i="4"/>
  <c r="D387" i="4"/>
  <c r="E387" i="4"/>
  <c r="F387" i="4"/>
  <c r="G387" i="4"/>
  <c r="D388" i="4"/>
  <c r="E388" i="4"/>
  <c r="F388" i="4"/>
  <c r="G388" i="4"/>
  <c r="D389" i="4"/>
  <c r="E389" i="4"/>
  <c r="F389" i="4"/>
  <c r="G389" i="4"/>
  <c r="D390" i="4"/>
  <c r="E390" i="4"/>
  <c r="F390" i="4"/>
  <c r="G390" i="4"/>
  <c r="D391" i="4"/>
  <c r="E391" i="4"/>
  <c r="F391" i="4"/>
  <c r="G391" i="4"/>
  <c r="D392" i="4"/>
  <c r="E392" i="4"/>
  <c r="F392" i="4"/>
  <c r="G392" i="4"/>
  <c r="D393" i="4"/>
  <c r="E393" i="4"/>
  <c r="F393" i="4"/>
  <c r="G393" i="4"/>
  <c r="D394" i="4"/>
  <c r="E394" i="4"/>
  <c r="F394" i="4"/>
  <c r="G394" i="4"/>
  <c r="D395" i="4"/>
  <c r="E395" i="4"/>
  <c r="F395" i="4"/>
  <c r="G395" i="4"/>
  <c r="D396" i="4"/>
  <c r="E396" i="4"/>
  <c r="F396" i="4"/>
  <c r="G396" i="4"/>
  <c r="D397" i="4"/>
  <c r="E397" i="4"/>
  <c r="F397" i="4"/>
  <c r="G397" i="4"/>
  <c r="D398" i="4"/>
  <c r="E398" i="4"/>
  <c r="F398" i="4"/>
  <c r="G398" i="4"/>
  <c r="D399" i="4"/>
  <c r="E399" i="4"/>
  <c r="F399" i="4"/>
  <c r="G399" i="4"/>
  <c r="D400" i="4"/>
  <c r="E400" i="4"/>
  <c r="F400" i="4"/>
  <c r="G400" i="4"/>
  <c r="D401" i="4"/>
  <c r="E401" i="4"/>
  <c r="F401" i="4"/>
  <c r="G401" i="4"/>
  <c r="D402" i="4"/>
  <c r="E402" i="4"/>
  <c r="F402" i="4"/>
  <c r="G402" i="4"/>
  <c r="D403" i="4"/>
  <c r="E403" i="4"/>
  <c r="F403" i="4"/>
  <c r="G403" i="4"/>
  <c r="D404" i="4"/>
  <c r="E404" i="4"/>
  <c r="F404" i="4"/>
  <c r="G404" i="4"/>
  <c r="D405" i="4"/>
  <c r="E405" i="4"/>
  <c r="F405" i="4"/>
  <c r="G405" i="4"/>
  <c r="D406" i="4"/>
  <c r="E406" i="4"/>
  <c r="F406" i="4"/>
  <c r="G406" i="4"/>
  <c r="D407" i="4"/>
  <c r="E407" i="4"/>
  <c r="F407" i="4"/>
  <c r="G407" i="4"/>
  <c r="D408" i="4"/>
  <c r="E408" i="4"/>
  <c r="F408" i="4"/>
  <c r="G408" i="4"/>
  <c r="D409" i="4"/>
  <c r="E409" i="4"/>
  <c r="F409" i="4"/>
  <c r="G409" i="4"/>
  <c r="D410" i="4"/>
  <c r="E410" i="4"/>
  <c r="F410" i="4"/>
  <c r="G410" i="4"/>
  <c r="D411" i="4"/>
  <c r="E411" i="4"/>
  <c r="F411" i="4"/>
  <c r="G411" i="4"/>
  <c r="D412" i="4"/>
  <c r="E412" i="4"/>
  <c r="F412" i="4"/>
  <c r="G412" i="4"/>
  <c r="D413" i="4"/>
  <c r="E413" i="4"/>
  <c r="F413" i="4"/>
  <c r="G413" i="4"/>
  <c r="D414" i="4"/>
  <c r="E414" i="4"/>
  <c r="F414" i="4"/>
  <c r="G414" i="4"/>
  <c r="D415" i="4"/>
  <c r="E415" i="4"/>
  <c r="F415" i="4"/>
  <c r="G415" i="4"/>
  <c r="D416" i="4"/>
  <c r="E416" i="4"/>
  <c r="F416" i="4"/>
  <c r="G416" i="4"/>
  <c r="D417" i="4"/>
  <c r="E417" i="4"/>
  <c r="F417" i="4"/>
  <c r="G417" i="4"/>
  <c r="D418" i="4"/>
  <c r="E418" i="4"/>
  <c r="F418" i="4"/>
  <c r="G418" i="4"/>
  <c r="D419" i="4"/>
  <c r="E419" i="4"/>
  <c r="F419" i="4"/>
  <c r="G419" i="4"/>
  <c r="D420" i="4"/>
  <c r="E420" i="4"/>
  <c r="F420" i="4"/>
  <c r="G420" i="4"/>
  <c r="D421" i="4"/>
  <c r="E421" i="4"/>
  <c r="F421" i="4"/>
  <c r="G421" i="4"/>
  <c r="D422" i="4"/>
  <c r="E422" i="4"/>
  <c r="F422" i="4"/>
  <c r="G422" i="4"/>
  <c r="D423" i="4"/>
  <c r="E423" i="4"/>
  <c r="F423" i="4"/>
  <c r="G423" i="4"/>
  <c r="D424" i="4"/>
  <c r="E424" i="4"/>
  <c r="F424" i="4"/>
  <c r="G424" i="4"/>
  <c r="D425" i="4"/>
  <c r="E425" i="4"/>
  <c r="F425" i="4"/>
  <c r="G425" i="4"/>
  <c r="D426" i="4"/>
  <c r="E426" i="4"/>
  <c r="F426" i="4"/>
  <c r="G426" i="4"/>
  <c r="D427" i="4"/>
  <c r="E427" i="4"/>
  <c r="F427" i="4"/>
  <c r="G427" i="4"/>
  <c r="D428" i="4"/>
  <c r="E428" i="4"/>
  <c r="F428" i="4"/>
  <c r="G428" i="4"/>
  <c r="D429" i="4"/>
  <c r="E429" i="4"/>
  <c r="F429" i="4"/>
  <c r="G429" i="4"/>
  <c r="D430" i="4"/>
  <c r="E430" i="4"/>
  <c r="F430" i="4"/>
  <c r="G430" i="4"/>
  <c r="D431" i="4"/>
  <c r="E431" i="4"/>
  <c r="F431" i="4"/>
  <c r="G431" i="4"/>
  <c r="D432" i="4"/>
  <c r="E432" i="4"/>
  <c r="F432" i="4"/>
  <c r="G432" i="4"/>
  <c r="D433" i="4"/>
  <c r="E433" i="4"/>
  <c r="F433" i="4"/>
  <c r="G433" i="4"/>
  <c r="D434" i="4"/>
  <c r="E434" i="4"/>
  <c r="F434" i="4"/>
  <c r="G434" i="4"/>
  <c r="D435" i="4"/>
  <c r="E435" i="4"/>
  <c r="F435" i="4"/>
  <c r="G435" i="4"/>
  <c r="D436" i="4"/>
  <c r="E436" i="4"/>
  <c r="F436" i="4"/>
  <c r="G436" i="4"/>
  <c r="D437" i="4"/>
  <c r="E437" i="4"/>
  <c r="F437" i="4"/>
  <c r="G437" i="4"/>
  <c r="D438" i="4"/>
  <c r="E438" i="4"/>
  <c r="F438" i="4"/>
  <c r="G438" i="4"/>
  <c r="D439" i="4"/>
  <c r="E439" i="4"/>
  <c r="F439" i="4"/>
  <c r="G439" i="4"/>
  <c r="D440" i="4"/>
  <c r="E440" i="4"/>
  <c r="F440" i="4"/>
  <c r="G440" i="4"/>
  <c r="D441" i="4"/>
  <c r="E441" i="4"/>
  <c r="F441" i="4"/>
  <c r="G441" i="4"/>
  <c r="D442" i="4"/>
  <c r="E442" i="4"/>
  <c r="F442" i="4"/>
  <c r="G442" i="4"/>
  <c r="D443" i="4"/>
  <c r="E443" i="4"/>
  <c r="F443" i="4"/>
  <c r="G443" i="4"/>
  <c r="D444" i="4"/>
  <c r="E444" i="4"/>
  <c r="F444" i="4"/>
  <c r="G444" i="4"/>
  <c r="D445" i="4"/>
  <c r="E445" i="4"/>
  <c r="F445" i="4"/>
  <c r="G445" i="4"/>
  <c r="D446" i="4"/>
  <c r="E446" i="4"/>
  <c r="F446" i="4"/>
  <c r="G446" i="4"/>
  <c r="D447" i="4"/>
  <c r="E447" i="4"/>
  <c r="F447" i="4"/>
  <c r="G447" i="4"/>
  <c r="D448" i="4"/>
  <c r="E448" i="4"/>
  <c r="F448" i="4"/>
  <c r="G448" i="4"/>
  <c r="D449" i="4"/>
  <c r="E449" i="4"/>
  <c r="F449" i="4"/>
  <c r="G449" i="4"/>
  <c r="D450" i="4"/>
  <c r="E450" i="4"/>
  <c r="F450" i="4"/>
  <c r="G450" i="4"/>
  <c r="D451" i="4"/>
  <c r="E451" i="4"/>
  <c r="F451" i="4"/>
  <c r="G451" i="4"/>
  <c r="D452" i="4"/>
  <c r="E452" i="4"/>
  <c r="F452" i="4"/>
  <c r="G452" i="4"/>
  <c r="D453" i="4"/>
  <c r="E453" i="4"/>
  <c r="F453" i="4"/>
  <c r="G453" i="4"/>
  <c r="D454" i="4"/>
  <c r="E454" i="4"/>
  <c r="F454" i="4"/>
  <c r="G454" i="4"/>
  <c r="D455" i="4"/>
  <c r="E455" i="4"/>
  <c r="F455" i="4"/>
  <c r="G455" i="4"/>
  <c r="D456" i="4"/>
  <c r="E456" i="4"/>
  <c r="F456" i="4"/>
  <c r="G456" i="4"/>
  <c r="D457" i="4"/>
  <c r="E457" i="4"/>
  <c r="F457" i="4"/>
  <c r="G457" i="4"/>
  <c r="D458" i="4"/>
  <c r="E458" i="4"/>
  <c r="F458" i="4"/>
  <c r="G458" i="4"/>
  <c r="D459" i="4"/>
  <c r="E459" i="4"/>
  <c r="F459" i="4"/>
  <c r="G459" i="4"/>
  <c r="D460" i="4"/>
  <c r="E460" i="4"/>
  <c r="F460" i="4"/>
  <c r="G460" i="4"/>
  <c r="D461" i="4"/>
  <c r="E461" i="4"/>
  <c r="F461" i="4"/>
  <c r="G461" i="4"/>
  <c r="D462" i="4"/>
  <c r="E462" i="4"/>
  <c r="F462" i="4"/>
  <c r="G462" i="4"/>
  <c r="D463" i="4"/>
  <c r="E463" i="4"/>
  <c r="F463" i="4"/>
  <c r="G463" i="4"/>
  <c r="D464" i="4"/>
  <c r="E464" i="4"/>
  <c r="F464" i="4"/>
  <c r="G464" i="4"/>
  <c r="D465" i="4"/>
  <c r="E465" i="4"/>
  <c r="F465" i="4"/>
  <c r="G465" i="4"/>
  <c r="D466" i="4"/>
  <c r="E466" i="4"/>
  <c r="F466" i="4"/>
  <c r="G466" i="4"/>
  <c r="D467" i="4"/>
  <c r="E467" i="4"/>
  <c r="F467" i="4"/>
  <c r="G467" i="4"/>
  <c r="D468" i="4"/>
  <c r="E468" i="4"/>
  <c r="F468" i="4"/>
  <c r="G468" i="4"/>
  <c r="D469" i="4"/>
  <c r="E469" i="4"/>
  <c r="F469" i="4"/>
  <c r="G469" i="4"/>
  <c r="D470" i="4"/>
  <c r="E470" i="4"/>
  <c r="F470" i="4"/>
  <c r="G470" i="4"/>
  <c r="D471" i="4"/>
  <c r="E471" i="4"/>
  <c r="F471" i="4"/>
  <c r="G471" i="4"/>
  <c r="D472" i="4"/>
  <c r="E472" i="4"/>
  <c r="F472" i="4"/>
  <c r="G472" i="4"/>
  <c r="D473" i="4"/>
  <c r="E473" i="4"/>
  <c r="F473" i="4"/>
  <c r="G473" i="4"/>
  <c r="D474" i="4"/>
  <c r="E474" i="4"/>
  <c r="F474" i="4"/>
  <c r="G474" i="4"/>
  <c r="D475" i="4"/>
  <c r="E475" i="4"/>
  <c r="F475" i="4"/>
  <c r="G475" i="4"/>
  <c r="D476" i="4"/>
  <c r="E476" i="4"/>
  <c r="F476" i="4"/>
  <c r="G476" i="4"/>
  <c r="D477" i="4"/>
  <c r="E477" i="4"/>
  <c r="F477" i="4"/>
  <c r="G477" i="4"/>
  <c r="D478" i="4"/>
  <c r="E478" i="4"/>
  <c r="F478" i="4"/>
  <c r="G478" i="4"/>
  <c r="D479" i="4"/>
  <c r="E479" i="4"/>
  <c r="F479" i="4"/>
  <c r="G479" i="4"/>
  <c r="D480" i="4"/>
  <c r="E480" i="4"/>
  <c r="F480" i="4"/>
  <c r="G480" i="4"/>
  <c r="D481" i="4"/>
  <c r="E481" i="4"/>
  <c r="F481" i="4"/>
  <c r="G481" i="4"/>
  <c r="D482" i="4"/>
  <c r="E482" i="4"/>
  <c r="F482" i="4"/>
  <c r="G482" i="4"/>
  <c r="D483" i="4"/>
  <c r="E483" i="4"/>
  <c r="F483" i="4"/>
  <c r="G483" i="4"/>
  <c r="D484" i="4"/>
  <c r="E484" i="4"/>
  <c r="F484" i="4"/>
  <c r="G484" i="4"/>
  <c r="D485" i="4"/>
  <c r="E485" i="4"/>
  <c r="F485" i="4"/>
  <c r="G485" i="4"/>
  <c r="D486" i="4"/>
  <c r="E486" i="4"/>
  <c r="F486" i="4"/>
  <c r="G486" i="4"/>
  <c r="D487" i="4"/>
  <c r="E487" i="4"/>
  <c r="F487" i="4"/>
  <c r="G487" i="4"/>
  <c r="D488" i="4"/>
  <c r="E488" i="4"/>
  <c r="F488" i="4"/>
  <c r="G488" i="4"/>
  <c r="D489" i="4"/>
  <c r="E489" i="4"/>
  <c r="F489" i="4"/>
  <c r="G489" i="4"/>
  <c r="D490" i="4"/>
  <c r="E490" i="4"/>
  <c r="F490" i="4"/>
  <c r="G490" i="4"/>
  <c r="D491" i="4"/>
  <c r="E491" i="4"/>
  <c r="F491" i="4"/>
  <c r="G491" i="4"/>
  <c r="D492" i="4"/>
  <c r="E492" i="4"/>
  <c r="F492" i="4"/>
  <c r="G492" i="4"/>
  <c r="D493" i="4"/>
  <c r="E493" i="4"/>
  <c r="F493" i="4"/>
  <c r="G493" i="4"/>
  <c r="D494" i="4"/>
  <c r="E494" i="4"/>
  <c r="F494" i="4"/>
  <c r="G494" i="4"/>
  <c r="D495" i="4"/>
  <c r="E495" i="4"/>
  <c r="F495" i="4"/>
  <c r="G495" i="4"/>
  <c r="D496" i="4"/>
  <c r="E496" i="4"/>
  <c r="F496" i="4"/>
  <c r="G496" i="4"/>
  <c r="D497" i="4"/>
  <c r="E497" i="4"/>
  <c r="F497" i="4"/>
  <c r="G497" i="4"/>
  <c r="D498" i="4"/>
  <c r="E498" i="4"/>
  <c r="F498" i="4"/>
  <c r="G498" i="4"/>
  <c r="D499" i="4"/>
  <c r="E499" i="4"/>
  <c r="F499" i="4"/>
  <c r="G499" i="4"/>
  <c r="D500" i="4"/>
  <c r="E500" i="4"/>
  <c r="F500" i="4"/>
  <c r="G500" i="4"/>
  <c r="D501" i="4"/>
  <c r="E501" i="4"/>
  <c r="F501" i="4"/>
  <c r="G501" i="4"/>
  <c r="D502" i="4"/>
  <c r="E502" i="4"/>
  <c r="F502" i="4"/>
  <c r="G502" i="4"/>
  <c r="D503" i="4"/>
  <c r="E503" i="4"/>
  <c r="F503" i="4"/>
  <c r="G503" i="4"/>
  <c r="D504" i="4"/>
  <c r="E504" i="4"/>
  <c r="F504" i="4"/>
  <c r="G504" i="4"/>
  <c r="D505" i="4"/>
  <c r="E505" i="4"/>
  <c r="F505" i="4"/>
  <c r="G505" i="4"/>
  <c r="D506" i="4"/>
  <c r="E506" i="4"/>
  <c r="F506" i="4"/>
  <c r="G506" i="4"/>
  <c r="D507" i="4"/>
  <c r="E507" i="4"/>
  <c r="F507" i="4"/>
  <c r="G507" i="4"/>
  <c r="D508" i="4"/>
  <c r="E508" i="4"/>
  <c r="F508" i="4"/>
  <c r="G508" i="4"/>
  <c r="D509" i="4"/>
  <c r="E509" i="4"/>
  <c r="F509" i="4"/>
  <c r="G509" i="4"/>
  <c r="G3" i="4"/>
  <c r="F3" i="4"/>
  <c r="E3" i="4"/>
  <c r="D3" i="4"/>
  <c r="R509" i="4" l="1"/>
  <c r="R508" i="4"/>
  <c r="R507" i="4"/>
  <c r="R506" i="4"/>
  <c r="R505" i="4"/>
  <c r="R504" i="4"/>
  <c r="R503" i="4"/>
  <c r="R502" i="4"/>
  <c r="R501" i="4"/>
  <c r="R500" i="4"/>
  <c r="R499" i="4"/>
  <c r="R498" i="4"/>
  <c r="R497" i="4"/>
  <c r="R496" i="4"/>
  <c r="R495" i="4"/>
  <c r="R494" i="4"/>
  <c r="R493" i="4"/>
  <c r="R492" i="4"/>
  <c r="R491" i="4"/>
  <c r="R490" i="4"/>
  <c r="R489" i="4"/>
  <c r="R488" i="4"/>
  <c r="R487" i="4"/>
  <c r="R486" i="4"/>
  <c r="R485" i="4"/>
  <c r="R484" i="4"/>
  <c r="R483" i="4"/>
  <c r="R482" i="4"/>
  <c r="R481" i="4"/>
  <c r="R480" i="4"/>
  <c r="R479" i="4"/>
  <c r="R478" i="4"/>
  <c r="R477" i="4"/>
  <c r="R476" i="4"/>
  <c r="R475" i="4"/>
  <c r="R474" i="4"/>
  <c r="R473" i="4"/>
  <c r="R472" i="4"/>
  <c r="R471" i="4"/>
  <c r="R470" i="4"/>
  <c r="R469" i="4"/>
  <c r="R468" i="4"/>
  <c r="R467" i="4"/>
  <c r="R466" i="4"/>
  <c r="R465" i="4"/>
  <c r="R464" i="4"/>
  <c r="R463" i="4"/>
  <c r="R462" i="4"/>
  <c r="R461" i="4"/>
  <c r="R460" i="4"/>
  <c r="R459" i="4"/>
  <c r="R458" i="4"/>
  <c r="R457" i="4"/>
  <c r="R456" i="4"/>
  <c r="R455" i="4"/>
  <c r="R454" i="4"/>
  <c r="R453" i="4"/>
  <c r="R452" i="4"/>
  <c r="R451" i="4"/>
  <c r="R450" i="4"/>
  <c r="R449" i="4"/>
  <c r="R448" i="4"/>
  <c r="R447" i="4"/>
  <c r="R446" i="4"/>
  <c r="R445" i="4"/>
  <c r="R444" i="4"/>
  <c r="R443" i="4"/>
  <c r="R442" i="4"/>
  <c r="R441" i="4"/>
  <c r="R440" i="4"/>
  <c r="R439" i="4"/>
  <c r="R438" i="4"/>
  <c r="R437" i="4"/>
  <c r="R436" i="4"/>
  <c r="R435" i="4"/>
  <c r="R434" i="4"/>
  <c r="R433" i="4"/>
  <c r="R432" i="4"/>
  <c r="R431" i="4"/>
  <c r="R430" i="4"/>
  <c r="R429" i="4"/>
  <c r="R428" i="4"/>
  <c r="R427" i="4"/>
  <c r="R426" i="4"/>
  <c r="R425" i="4"/>
  <c r="R424" i="4"/>
  <c r="R423" i="4"/>
  <c r="R422" i="4"/>
  <c r="R421" i="4"/>
  <c r="R420" i="4"/>
  <c r="R419" i="4"/>
  <c r="R418" i="4"/>
  <c r="R417" i="4"/>
  <c r="R416" i="4"/>
  <c r="R415" i="4"/>
  <c r="R414" i="4"/>
  <c r="R413" i="4"/>
  <c r="R412" i="4"/>
  <c r="R411" i="4"/>
  <c r="R410" i="4"/>
  <c r="R409" i="4"/>
  <c r="R408" i="4"/>
  <c r="R407" i="4"/>
  <c r="R406" i="4"/>
  <c r="R405" i="4"/>
  <c r="R404" i="4"/>
  <c r="R403" i="4"/>
  <c r="R402" i="4"/>
  <c r="R401" i="4"/>
  <c r="R400" i="4"/>
  <c r="R399" i="4"/>
  <c r="R398" i="4"/>
  <c r="R397" i="4"/>
  <c r="R396" i="4"/>
  <c r="R395" i="4"/>
  <c r="R394" i="4"/>
  <c r="R393" i="4"/>
  <c r="R392" i="4"/>
  <c r="R391" i="4"/>
  <c r="R390" i="4"/>
  <c r="R389" i="4"/>
  <c r="R388" i="4"/>
  <c r="R387" i="4"/>
  <c r="R386" i="4"/>
  <c r="R385" i="4"/>
  <c r="R384" i="4"/>
  <c r="R383" i="4"/>
  <c r="R382" i="4"/>
  <c r="R381" i="4"/>
  <c r="R380" i="4"/>
  <c r="R379" i="4"/>
  <c r="R378" i="4"/>
  <c r="R377" i="4"/>
  <c r="R376" i="4"/>
  <c r="R375" i="4"/>
  <c r="R374" i="4"/>
  <c r="R373" i="4"/>
  <c r="R372" i="4"/>
  <c r="R371" i="4"/>
  <c r="R370" i="4"/>
  <c r="R369" i="4"/>
  <c r="R368" i="4"/>
  <c r="R367" i="4"/>
  <c r="R366" i="4"/>
  <c r="R365" i="4"/>
  <c r="R364" i="4"/>
  <c r="R363" i="4"/>
  <c r="R362" i="4"/>
  <c r="R361" i="4"/>
  <c r="R360" i="4"/>
  <c r="R359" i="4"/>
  <c r="R358" i="4"/>
  <c r="R357" i="4"/>
  <c r="R356" i="4"/>
  <c r="R355" i="4"/>
  <c r="R354" i="4"/>
  <c r="R353" i="4"/>
  <c r="R352" i="4"/>
  <c r="R351" i="4"/>
  <c r="R350" i="4"/>
  <c r="R349" i="4"/>
  <c r="R348" i="4"/>
  <c r="R347" i="4"/>
  <c r="R346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8" i="4"/>
  <c r="R307" i="4"/>
  <c r="R306" i="4"/>
  <c r="R305" i="4"/>
  <c r="R304" i="4"/>
  <c r="R303" i="4"/>
  <c r="R302" i="4"/>
  <c r="R301" i="4"/>
  <c r="R300" i="4"/>
  <c r="R299" i="4"/>
  <c r="R298" i="4"/>
  <c r="R297" i="4"/>
  <c r="R296" i="4"/>
  <c r="R295" i="4"/>
  <c r="R294" i="4"/>
  <c r="R293" i="4"/>
  <c r="R292" i="4"/>
  <c r="R291" i="4"/>
  <c r="R290" i="4"/>
  <c r="R289" i="4"/>
  <c r="R288" i="4"/>
  <c r="R287" i="4"/>
  <c r="R286" i="4"/>
  <c r="R285" i="4"/>
  <c r="R284" i="4"/>
  <c r="R283" i="4"/>
  <c r="R282" i="4"/>
  <c r="R281" i="4"/>
  <c r="R280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J510" i="2" l="1"/>
  <c r="K510" i="2"/>
  <c r="L510" i="2"/>
  <c r="M510" i="2"/>
  <c r="N510" i="2"/>
  <c r="O510" i="2"/>
  <c r="P510" i="2"/>
  <c r="Q510" i="2"/>
  <c r="R510" i="2"/>
  <c r="I510" i="2"/>
  <c r="F11" i="6"/>
  <c r="F13" i="6" s="1"/>
  <c r="F12" i="6" l="1"/>
  <c r="F15" i="6"/>
  <c r="F16" i="6"/>
  <c r="F14" i="6"/>
  <c r="F17" i="6" l="1"/>
  <c r="F18" i="6" l="1"/>
  <c r="F19" i="6" l="1"/>
  <c r="F20" i="6" s="1"/>
  <c r="F22" i="6" l="1"/>
  <c r="F26" i="6" l="1"/>
  <c r="F23" i="6"/>
  <c r="F27" i="6"/>
  <c r="F24" i="6"/>
  <c r="F25" i="6"/>
  <c r="F28" i="6" l="1"/>
  <c r="F29" i="6" l="1"/>
  <c r="F30" i="6" l="1"/>
  <c r="F35" i="6" l="1"/>
  <c r="F36" i="6" l="1"/>
  <c r="F37" i="6"/>
  <c r="F40" i="6" s="1"/>
  <c r="F41" i="6" s="1"/>
  <c r="F50" i="6" s="1"/>
  <c r="F52" i="6" l="1"/>
  <c r="F53" i="6"/>
  <c r="F54" i="6"/>
  <c r="F51" i="6"/>
  <c r="F55" i="6"/>
  <c r="F57" i="6" l="1"/>
  <c r="F60" i="6" s="1"/>
  <c r="F61" i="6" s="1"/>
  <c r="F65" i="6" s="1"/>
  <c r="F67" i="6" s="1"/>
  <c r="F70" i="6" s="1"/>
  <c r="F71" i="6" s="1"/>
  <c r="F72" i="6" s="1"/>
  <c r="F74" i="6" s="1"/>
  <c r="F80" i="6" s="1"/>
  <c r="F81" i="6" s="1"/>
  <c r="F82" i="6" s="1"/>
  <c r="F83" i="6" s="1"/>
  <c r="F84" i="6" s="1"/>
  <c r="F86" i="6" s="1"/>
  <c r="F87" i="6" s="1"/>
  <c r="F88" i="6" s="1"/>
  <c r="F89" i="6" s="1"/>
  <c r="F90" i="6" s="1"/>
  <c r="F92" i="6" s="1"/>
  <c r="F93" i="6" s="1"/>
  <c r="F94" i="6" s="1"/>
  <c r="F95" i="6" s="1"/>
  <c r="F96" i="6" s="1"/>
  <c r="F99" i="6" s="1"/>
  <c r="F101" i="6" s="1"/>
  <c r="F102" i="6" s="1"/>
  <c r="F103" i="6" l="1"/>
  <c r="F107" i="6" s="1"/>
  <c r="F108" i="6" s="1"/>
  <c r="F112" i="6" s="1"/>
  <c r="F113" i="6" s="1"/>
  <c r="F115" i="6" s="1"/>
  <c r="F117" i="6" s="1"/>
  <c r="F116" i="6" l="1"/>
  <c r="F118" i="6" s="1"/>
  <c r="F119" i="6" s="1"/>
  <c r="F120" i="6" s="1"/>
  <c r="F121" i="6" s="1"/>
  <c r="F122" i="6" s="1"/>
  <c r="F123" i="6" s="1"/>
  <c r="F124" i="6" s="1"/>
  <c r="F127" i="6" l="1"/>
  <c r="F125" i="6"/>
  <c r="F126" i="6"/>
  <c r="F128" i="6" l="1"/>
  <c r="F138" i="6" s="1"/>
  <c r="F139" i="6" s="1"/>
  <c r="F143" i="6" l="1"/>
  <c r="F141" i="6"/>
  <c r="F142" i="6"/>
  <c r="F140" i="6"/>
  <c r="F144" i="6"/>
  <c r="F146" i="6" s="1"/>
  <c r="F147" i="6" s="1"/>
  <c r="F148" i="6" s="1"/>
  <c r="F149" i="6" s="1"/>
  <c r="F150" i="6" s="1"/>
  <c r="F151" i="6" s="1"/>
  <c r="F155" i="6" s="1"/>
  <c r="F157" i="6" s="1"/>
  <c r="F163" i="6" l="1"/>
  <c r="F164" i="6" l="1"/>
  <c r="F167" i="6"/>
  <c r="F168" i="6"/>
  <c r="F166" i="6"/>
  <c r="F165" i="6"/>
  <c r="F169" i="6" l="1"/>
  <c r="F170" i="6" s="1"/>
  <c r="F171" i="6" s="1"/>
  <c r="F173" i="6" s="1"/>
  <c r="F174" i="6" s="1"/>
  <c r="F175" i="6" s="1"/>
  <c r="F176" i="6" s="1"/>
  <c r="F180" i="6" s="1"/>
  <c r="F181" i="6" s="1"/>
  <c r="F182" i="6" s="1"/>
  <c r="F183" i="6" s="1"/>
  <c r="F187" i="6" s="1"/>
  <c r="F188" i="6" s="1"/>
  <c r="F189" i="6" s="1"/>
  <c r="F192" i="6" l="1"/>
  <c r="F191" i="6"/>
  <c r="F190" i="6"/>
  <c r="F193" i="6"/>
  <c r="F198" i="6" l="1"/>
  <c r="F208" i="6" s="1"/>
  <c r="F216" i="6" s="1"/>
  <c r="F217" i="6" s="1"/>
  <c r="F218" i="6" s="1"/>
  <c r="F219" i="6" s="1"/>
  <c r="F220" i="6" s="1"/>
  <c r="F221" i="6" s="1"/>
  <c r="F224" i="6" s="1"/>
  <c r="F225" i="6" s="1"/>
  <c r="F227" i="6" s="1"/>
  <c r="F228" i="6" s="1"/>
  <c r="F229" i="6" s="1"/>
  <c r="F232" i="6" s="1"/>
  <c r="F235" i="6" s="1"/>
  <c r="F236" i="6" s="1"/>
  <c r="F237" i="6" s="1"/>
  <c r="F240" i="6" s="1"/>
  <c r="F241" i="6" s="1"/>
  <c r="F242" i="6" s="1"/>
  <c r="F243" i="6" s="1"/>
  <c r="F244" i="6" s="1"/>
  <c r="F246" i="6" s="1"/>
  <c r="F247" i="6" s="1"/>
  <c r="F248" i="6" l="1"/>
  <c r="F249" i="6"/>
  <c r="F250" i="6"/>
  <c r="F251" i="6"/>
  <c r="F253" i="6" l="1"/>
  <c r="F254" i="6" l="1"/>
  <c r="F269" i="6"/>
  <c r="F255" i="6" l="1"/>
  <c r="F257" i="6" s="1"/>
  <c r="F259" i="6" s="1"/>
  <c r="F260" i="6" s="1"/>
  <c r="F261" i="6" s="1"/>
  <c r="F266" i="6" s="1"/>
  <c r="F267" i="6" s="1"/>
  <c r="F268" i="6" s="1"/>
  <c r="F273" i="6" l="1"/>
  <c r="F274" i="6" s="1"/>
  <c r="F277" i="6" l="1"/>
  <c r="F275" i="6"/>
  <c r="F281" i="6"/>
  <c r="F279" i="6"/>
  <c r="F276" i="6"/>
  <c r="F278" i="6"/>
  <c r="F280" i="6"/>
  <c r="F282" i="6"/>
  <c r="F289" i="6" l="1"/>
  <c r="F290" i="6" s="1"/>
  <c r="F291" i="6" s="1"/>
  <c r="F294" i="6" s="1"/>
  <c r="F295" i="6" s="1"/>
  <c r="F296" i="6" s="1"/>
  <c r="F297" i="6" l="1"/>
  <c r="F298" i="6"/>
  <c r="F299" i="6" l="1"/>
  <c r="F301" i="6" s="1"/>
  <c r="F302" i="6" l="1"/>
  <c r="F300" i="6"/>
  <c r="F303" i="6" s="1"/>
  <c r="F307" i="6" s="1"/>
  <c r="F308" i="6" s="1"/>
  <c r="F309" i="6" s="1"/>
  <c r="F310" i="6" s="1"/>
  <c r="F314" i="6" s="1"/>
  <c r="F316" i="6" s="1"/>
  <c r="F319" i="6" s="1"/>
  <c r="F320" i="6" s="1"/>
  <c r="F321" i="6" s="1"/>
  <c r="F322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1" i="6" s="1"/>
  <c r="F342" i="6" s="1"/>
  <c r="F344" i="6" s="1"/>
  <c r="F351" i="6" s="1"/>
  <c r="F355" i="6" l="1"/>
  <c r="F364" i="6" s="1"/>
  <c r="F367" i="6"/>
  <c r="F357" i="6"/>
  <c r="F362" i="6"/>
  <c r="F356" i="6"/>
  <c r="F361" i="6"/>
  <c r="F366" i="6"/>
  <c r="F360" i="6"/>
  <c r="F365" i="6"/>
  <c r="F359" i="6"/>
  <c r="F363" i="6"/>
  <c r="F358" i="6" l="1"/>
  <c r="F368" i="6" s="1"/>
  <c r="F370" i="6" s="1"/>
  <c r="F371" i="6" s="1"/>
  <c r="F372" i="6" s="1"/>
  <c r="F373" i="6" s="1"/>
  <c r="F374" i="6" s="1"/>
  <c r="F378" i="6" l="1"/>
  <c r="F380" i="6" s="1"/>
  <c r="F383" i="6" s="1"/>
  <c r="F384" i="6" s="1"/>
  <c r="F385" i="6" s="1"/>
  <c r="F386" i="6" l="1"/>
  <c r="F388" i="6"/>
  <c r="F387" i="6"/>
  <c r="F389" i="6"/>
  <c r="F390" i="6"/>
  <c r="F391" i="6" l="1"/>
  <c r="F392" i="6" s="1"/>
  <c r="F393" i="6" s="1"/>
  <c r="F394" i="6" s="1"/>
  <c r="F395" i="6" l="1"/>
  <c r="F396" i="6" s="1"/>
  <c r="F400" i="6" s="1"/>
  <c r="F399" i="6" l="1"/>
  <c r="F397" i="6"/>
  <c r="F402" i="6"/>
  <c r="F401" i="6"/>
  <c r="F398" i="6"/>
  <c r="F403" i="6"/>
  <c r="F404" i="6" l="1"/>
  <c r="F405" i="6" s="1"/>
  <c r="F412" i="6" l="1"/>
  <c r="F413" i="6" s="1"/>
  <c r="F414" i="6" s="1"/>
  <c r="F415" i="6" s="1"/>
  <c r="F418" i="6" s="1"/>
  <c r="F419" i="6" s="1"/>
  <c r="F423" i="6" s="1"/>
  <c r="F426" i="6" s="1"/>
  <c r="F428" i="6" s="1"/>
  <c r="F429" i="6" s="1"/>
  <c r="F430" i="6" s="1"/>
  <c r="F431" i="6" s="1"/>
  <c r="F432" i="6" l="1"/>
  <c r="F436" i="6" s="1"/>
  <c r="F437" i="6" s="1"/>
  <c r="F438" i="6" s="1"/>
  <c r="F439" i="6" s="1"/>
  <c r="F440" i="6" s="1"/>
  <c r="F442" i="6" s="1"/>
  <c r="F441" i="6" l="1"/>
  <c r="F443" i="6" s="1"/>
  <c r="F444" i="6" s="1"/>
  <c r="F445" i="6" s="1"/>
  <c r="F450" i="6" s="1"/>
  <c r="F458" i="6" l="1"/>
  <c r="F455" i="6"/>
  <c r="F454" i="6"/>
  <c r="F456" i="6"/>
  <c r="F457" i="6"/>
  <c r="F453" i="6"/>
  <c r="F451" i="6"/>
  <c r="F460" i="6"/>
  <c r="F459" i="6"/>
  <c r="F452" i="6"/>
  <c r="F461" i="6" l="1"/>
  <c r="F464" i="6" s="1"/>
  <c r="F466" i="6" s="1"/>
  <c r="F467" i="6" s="1"/>
  <c r="F469" i="6" s="1"/>
  <c r="F470" i="6" s="1"/>
  <c r="F471" i="6" s="1"/>
  <c r="F472" i="6" s="1"/>
  <c r="F473" i="6" s="1"/>
  <c r="F474" i="6" s="1"/>
  <c r="F476" i="6" s="1"/>
  <c r="F483" i="6" s="1"/>
  <c r="F481" i="6" l="1"/>
  <c r="F480" i="6"/>
  <c r="F477" i="6"/>
  <c r="F478" i="6"/>
  <c r="F482" i="6"/>
  <c r="F479" i="6"/>
  <c r="F486" i="6" l="1"/>
  <c r="F487" i="6" s="1"/>
  <c r="F488" i="6" s="1"/>
  <c r="F490" i="6" s="1"/>
  <c r="F489" i="6" l="1"/>
  <c r="F492" i="6" s="1"/>
  <c r="F493" i="6" l="1"/>
  <c r="F494" i="6" s="1"/>
  <c r="F497" i="6" s="1"/>
  <c r="F498" i="6" s="1"/>
  <c r="F499" i="6" s="1"/>
  <c r="F500" i="6" s="1"/>
  <c r="F504" i="6" l="1"/>
  <c r="F505" i="6" s="1"/>
  <c r="F506" i="6" l="1"/>
  <c r="F507" i="6" s="1"/>
  <c r="F508" i="6" s="1"/>
  <c r="F509" i="6" l="1"/>
  <c r="J199" i="6"/>
  <c r="J30" i="6"/>
  <c r="J214" i="6"/>
  <c r="J12" i="6"/>
  <c r="J176" i="6"/>
  <c r="J60" i="6"/>
  <c r="J113" i="6"/>
  <c r="J131" i="6"/>
  <c r="J211" i="6"/>
  <c r="J111" i="6"/>
  <c r="J31" i="6"/>
  <c r="J34" i="6"/>
  <c r="J127" i="6"/>
  <c r="J8" i="6"/>
  <c r="J100" i="6"/>
  <c r="J92" i="6"/>
  <c r="J41" i="6"/>
  <c r="J57" i="6"/>
  <c r="J159" i="6"/>
  <c r="J77" i="6"/>
  <c r="J189" i="6"/>
  <c r="J170" i="6"/>
  <c r="J137" i="6"/>
  <c r="J42" i="6"/>
  <c r="J220" i="6"/>
  <c r="J181" i="6"/>
  <c r="J112" i="6"/>
  <c r="J173" i="6"/>
  <c r="J212" i="6"/>
  <c r="J122" i="6"/>
  <c r="J179" i="6"/>
  <c r="J114" i="6"/>
  <c r="J217" i="6"/>
  <c r="J11" i="6"/>
  <c r="J93" i="6"/>
  <c r="J94" i="6"/>
  <c r="J140" i="6"/>
  <c r="J213" i="6"/>
  <c r="J158" i="6"/>
  <c r="J117" i="6"/>
  <c r="J48" i="6"/>
  <c r="J165" i="6"/>
  <c r="J120" i="6"/>
  <c r="J97" i="6"/>
  <c r="J58" i="6"/>
  <c r="J78" i="6"/>
  <c r="J84" i="6"/>
  <c r="J74" i="6"/>
  <c r="J128" i="6"/>
  <c r="J95" i="6"/>
  <c r="J192" i="6"/>
  <c r="J80" i="6"/>
  <c r="J63" i="6"/>
  <c r="J196" i="6"/>
  <c r="J204" i="6"/>
  <c r="J162" i="6"/>
  <c r="J107" i="6"/>
  <c r="J73" i="6"/>
  <c r="J201" i="6"/>
  <c r="J115" i="6"/>
  <c r="J24" i="6"/>
  <c r="J149" i="6"/>
  <c r="J46" i="6"/>
  <c r="J118" i="6"/>
  <c r="J102" i="6"/>
  <c r="J90" i="6"/>
  <c r="J142" i="6"/>
  <c r="J216" i="6"/>
  <c r="J39" i="6"/>
  <c r="J133" i="6"/>
  <c r="J54" i="6"/>
  <c r="J141" i="6"/>
  <c r="J175" i="6"/>
  <c r="J23" i="6"/>
  <c r="J200" i="6"/>
  <c r="J59" i="6"/>
  <c r="J28" i="6"/>
  <c r="J161" i="6"/>
  <c r="J83" i="6"/>
  <c r="J202" i="6"/>
  <c r="J188" i="6"/>
  <c r="J96" i="6"/>
  <c r="J193" i="6"/>
  <c r="J134" i="6"/>
  <c r="J79" i="6"/>
  <c r="J152" i="6"/>
  <c r="J66" i="6"/>
  <c r="J81" i="6"/>
  <c r="J45" i="6"/>
  <c r="J4" i="6"/>
  <c r="J7" i="6"/>
  <c r="J190" i="6"/>
  <c r="J184" i="6"/>
  <c r="J51" i="6"/>
  <c r="J65" i="6"/>
  <c r="J191" i="6"/>
  <c r="J49" i="6"/>
  <c r="J6" i="6"/>
  <c r="J87" i="6"/>
  <c r="J126" i="6"/>
  <c r="J98" i="6"/>
  <c r="J64" i="6"/>
  <c r="J129" i="6"/>
  <c r="J52" i="6"/>
  <c r="J9" i="6"/>
  <c r="J109" i="6"/>
  <c r="J55" i="6"/>
  <c r="J32" i="6"/>
  <c r="J116" i="6"/>
  <c r="J185" i="6"/>
  <c r="J206" i="6"/>
  <c r="J40" i="6"/>
  <c r="J99" i="6"/>
  <c r="J156" i="6"/>
  <c r="J177" i="6"/>
  <c r="J26" i="6"/>
  <c r="J75" i="6"/>
  <c r="J207" i="6"/>
  <c r="J22" i="6"/>
  <c r="J146" i="6"/>
  <c r="J145" i="6"/>
  <c r="J194" i="6"/>
  <c r="J171" i="6"/>
  <c r="J203" i="6"/>
  <c r="J27" i="6"/>
  <c r="J147" i="6"/>
  <c r="J50" i="6"/>
  <c r="J132" i="6"/>
  <c r="J35" i="6"/>
  <c r="J19" i="6"/>
  <c r="J18" i="6"/>
  <c r="J155" i="6"/>
  <c r="J124" i="6"/>
  <c r="J104" i="6"/>
  <c r="J86" i="6"/>
  <c r="J110" i="6"/>
  <c r="J166" i="6"/>
  <c r="J187" i="6"/>
  <c r="J218" i="6"/>
  <c r="J101" i="6"/>
  <c r="J198" i="6"/>
  <c r="J76" i="6"/>
  <c r="J174" i="6"/>
  <c r="J157" i="6"/>
  <c r="J169" i="6"/>
  <c r="J172" i="6"/>
  <c r="J153" i="6"/>
  <c r="J82" i="6"/>
  <c r="J143" i="6"/>
  <c r="J130" i="6"/>
  <c r="J125" i="6"/>
  <c r="J43" i="6"/>
  <c r="J20" i="6"/>
  <c r="J119" i="6"/>
  <c r="J14" i="6"/>
  <c r="J53" i="6"/>
  <c r="J163" i="6"/>
  <c r="J210" i="6"/>
  <c r="J186" i="6"/>
  <c r="J88" i="6"/>
  <c r="J208" i="6"/>
  <c r="J70" i="6"/>
  <c r="J144" i="6"/>
  <c r="J33" i="6"/>
  <c r="J215" i="6"/>
  <c r="J71" i="6"/>
  <c r="J150" i="6"/>
  <c r="J89" i="6"/>
  <c r="J15" i="6"/>
  <c r="J168" i="6"/>
  <c r="J183" i="6"/>
  <c r="J123" i="6"/>
  <c r="J37" i="6"/>
  <c r="J29" i="6"/>
  <c r="J103" i="6"/>
  <c r="J121" i="6"/>
  <c r="J135" i="6"/>
  <c r="J136" i="6"/>
  <c r="J180" i="6"/>
  <c r="J36" i="6"/>
  <c r="J197" i="6"/>
  <c r="J69" i="6"/>
  <c r="J85" i="6"/>
  <c r="J209" i="6"/>
  <c r="J138" i="6"/>
  <c r="J17" i="6"/>
  <c r="J108" i="6"/>
  <c r="J21" i="6"/>
  <c r="J3" i="6"/>
  <c r="J67" i="6"/>
  <c r="J72" i="6"/>
  <c r="J151" i="6" l="1"/>
  <c r="J139" i="6"/>
  <c r="J62" i="6"/>
  <c r="J56" i="6"/>
  <c r="J38" i="6"/>
  <c r="J182" i="6"/>
  <c r="J25" i="6"/>
  <c r="J205" i="6"/>
  <c r="J61" i="6"/>
  <c r="J106" i="6"/>
  <c r="J195" i="6"/>
  <c r="J44" i="6"/>
  <c r="J148" i="6"/>
  <c r="J221" i="6"/>
  <c r="J167" i="6"/>
  <c r="J222" i="6"/>
  <c r="J16" i="6"/>
  <c r="J91" i="6"/>
  <c r="J223" i="6"/>
  <c r="J105" i="6"/>
  <c r="J219" i="6"/>
  <c r="J68" i="6"/>
  <c r="J164" i="6"/>
  <c r="J10" i="6"/>
  <c r="J160" i="6"/>
  <c r="J154" i="6"/>
  <c r="J47" i="6"/>
  <c r="J178" i="6"/>
  <c r="J13" i="6"/>
  <c r="J225" i="6" l="1"/>
</calcChain>
</file>

<file path=xl/comments1.xml><?xml version="1.0" encoding="utf-8"?>
<comments xmlns="http://schemas.openxmlformats.org/spreadsheetml/2006/main">
  <authors>
    <author>Charmaine Rei Plaza</author>
    <author>Trading -  Charmaine</author>
    <author>Trading -  Charm</author>
    <author>Finah</author>
  </authors>
  <commentList>
    <comment ref="B3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
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
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BULACAN, INC.
</t>
        </r>
      </text>
    </comment>
    <comment ref="B19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
</t>
        </r>
      </text>
    </comment>
    <comment ref="B29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5/11/2023</t>
        </r>
      </text>
    </comment>
    <comment ref="B29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29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30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32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5/11/2023
</t>
        </r>
      </text>
    </comment>
    <comment ref="B32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6/15/2023
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33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B33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B37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5/15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5/15</t>
        </r>
      </text>
    </comment>
    <comment ref="B39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</t>
        </r>
      </text>
    </comment>
    <comment ref="B43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TARLAC 1, INC.</t>
        </r>
      </text>
    </comment>
    <comment ref="B43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TARLAC 2, INC.</t>
        </r>
      </text>
    </comment>
    <comment ref="B46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
</t>
        </r>
      </text>
    </comment>
    <comment ref="B50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7/18/2023</t>
        </r>
      </text>
    </comment>
    <comment ref="B53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APRI
</t>
        </r>
      </text>
    </comment>
    <comment ref="B55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7/19/23
</t>
        </r>
      </text>
    </comment>
    <comment ref="B56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57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58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62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63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6/22/23
</t>
        </r>
      </text>
    </comment>
    <comment ref="B67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70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70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70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10/16/2023
</t>
        </r>
      </text>
    </comment>
    <comment ref="B71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
</t>
        </r>
      </text>
    </comment>
    <comment ref="B71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11/15/2023
</t>
        </r>
      </text>
    </comment>
    <comment ref="B71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11/15/23
</t>
        </r>
      </text>
    </comment>
    <comment ref="B71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11/15/2023</t>
        </r>
      </text>
    </comment>
    <comment ref="B72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11/18/2023</t>
        </r>
      </text>
    </comment>
    <comment ref="B72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12/02/2023
</t>
        </r>
      </text>
    </comment>
    <comment ref="B72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
</t>
        </r>
      </text>
    </comment>
    <comment ref="B72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
former STL ID - MPPC</t>
        </r>
      </text>
    </comment>
    <comment ref="B72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</t>
        </r>
      </text>
    </comment>
    <comment ref="B72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1/18/24
</t>
        </r>
      </text>
    </comment>
    <comment ref="B72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</t>
        </r>
      </text>
    </comment>
    <comment ref="B72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
</t>
        </r>
      </text>
    </comment>
    <comment ref="B72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01182024</t>
        </r>
      </text>
    </comment>
    <comment ref="B72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</t>
        </r>
      </text>
    </comment>
    <comment ref="B73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02132024: CARE
03182024: EDIT STL ID (FORMER CARE)
</t>
        </r>
      </text>
    </comment>
    <comment ref="B73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</t>
        </r>
      </text>
    </comment>
    <comment ref="B73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
</t>
        </r>
      </text>
    </comment>
    <comment ref="B733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
FORMER MPPC</t>
        </r>
      </text>
    </comment>
    <comment ref="B734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5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6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7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38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39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
</t>
        </r>
      </text>
    </comment>
    <comment ref="B740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41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4/12/2024
</t>
        </r>
      </text>
    </comment>
    <comment ref="B742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43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82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6/3
</t>
        </r>
      </text>
    </comment>
    <comment ref="B82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6/15 
Ref. 83-104</t>
        </r>
      </text>
    </comment>
    <comment ref="B84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6/16
</t>
        </r>
      </text>
    </comment>
    <comment ref="B85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85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B86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8/15/2023
</t>
        </r>
      </text>
    </comment>
    <comment ref="B86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8/15/2023
</t>
        </r>
      </text>
    </comment>
    <comment ref="B86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
</t>
        </r>
      </text>
    </comment>
    <comment ref="B86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86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12/02/23</t>
        </r>
      </text>
    </comment>
    <comment ref="B86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
</t>
        </r>
      </text>
    </comment>
    <comment ref="B86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</t>
        </r>
      </text>
    </comment>
    <comment ref="B86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
</t>
        </r>
      </text>
    </comment>
    <comment ref="B86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</t>
        </r>
      </text>
    </comment>
    <comment ref="B869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
</t>
        </r>
      </text>
    </comment>
    <comment ref="B870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04182024
</t>
        </r>
      </text>
    </comment>
    <comment ref="B889" authorId="2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0" authorId="2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1" authorId="2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2" authorId="2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3" authorId="2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4" authorId="2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5" authorId="3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07172024
deleted from Luz/Vis 
</t>
        </r>
      </text>
    </comment>
    <comment ref="B896" authorId="3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0792024
</t>
        </r>
      </text>
    </comment>
    <comment ref="B897" authorId="3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07192024</t>
        </r>
      </text>
    </comment>
    <comment ref="B898" authorId="3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0792024
</t>
        </r>
      </text>
    </comment>
  </commentList>
</comments>
</file>

<file path=xl/sharedStrings.xml><?xml version="1.0" encoding="utf-8"?>
<sst xmlns="http://schemas.openxmlformats.org/spreadsheetml/2006/main" count="20587" uniqueCount="2998">
  <si>
    <r>
      <rPr>
        <sz val="8"/>
        <rFont val="Arial"/>
        <family val="2"/>
      </rPr>
      <t>(Administrator of WESM - a non-stock, non-profit Corporation)</t>
    </r>
  </si>
  <si>
    <r>
      <rPr>
        <sz val="8"/>
        <rFont val="Arial"/>
        <family val="2"/>
      </rPr>
      <t>9th Floor Robinsons Equitable Tower ADB Avenue, Ortigas Center</t>
    </r>
  </si>
  <si>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</si>
  <si>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>VAT REG.TIN 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</si>
  <si>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</si>
  <si>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</si>
  <si>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www.wesm.ph</t>
    </r>
  </si>
  <si>
    <r>
      <rPr>
        <b/>
        <sz val="18"/>
        <rFont val="Calibri"/>
        <family val="2"/>
      </rPr>
      <t>Final Statement</t>
    </r>
  </si>
  <si>
    <r>
      <rPr>
        <b/>
        <sz val="12"/>
        <rFont val="Calibri"/>
        <family val="2"/>
      </rPr>
      <t>WESM TRANSACTION COVER SUMMARY - FINAL</t>
    </r>
  </si>
  <si>
    <r>
      <rPr>
        <sz val="10"/>
        <rFont val="Arial"/>
        <family val="2"/>
      </rPr>
      <t xml:space="preserve">CENPRI / Central Negros Power Reliability, Inc. For the Account of CENPRI_SS
</t>
    </r>
    <r>
      <rPr>
        <sz val="10"/>
        <rFont val="Arial"/>
        <family val="2"/>
      </rPr>
      <t xml:space="preserve">ADDRESS: 88 Eloisa Q&lt;#&gt;s Building, Corner Rizal-Mabini
</t>
    </r>
    <r>
      <rPr>
        <sz val="10"/>
        <rFont val="Arial"/>
        <family val="2"/>
      </rPr>
      <t xml:space="preserve">Streets, Barangay 22, Bacolod City, Negros Occidental 6100
</t>
    </r>
    <r>
      <rPr>
        <sz val="10"/>
        <rFont val="Arial"/>
        <family val="2"/>
      </rPr>
      <t>BUSINESS STYLE: Central Negros Power Reliability, Inc.</t>
    </r>
  </si>
  <si>
    <r>
      <rPr>
        <sz val="9"/>
        <color rgb="FFFFFFFF"/>
        <rFont val="Arial"/>
        <family val="2"/>
      </rPr>
      <t>Transaction Reference Number</t>
    </r>
  </si>
  <si>
    <r>
      <rPr>
        <sz val="9"/>
        <color rgb="FFFFFFFF"/>
        <rFont val="Arial"/>
        <family val="2"/>
      </rPr>
      <t>Date</t>
    </r>
  </si>
  <si>
    <r>
      <rPr>
        <sz val="9"/>
        <rFont val="Arial"/>
        <family val="2"/>
      </rPr>
      <t>July 12, 2024</t>
    </r>
  </si>
  <si>
    <r>
      <rPr>
        <sz val="9"/>
        <color rgb="FFFFFFFF"/>
        <rFont val="Arial"/>
        <family val="2"/>
      </rPr>
      <t>Billing Period</t>
    </r>
  </si>
  <si>
    <r>
      <rPr>
        <sz val="9"/>
        <rFont val="Arial"/>
        <family val="2"/>
      </rPr>
      <t>May 26 - Jun 25, 2024</t>
    </r>
  </si>
  <si>
    <r>
      <rPr>
        <sz val="9"/>
        <color rgb="FFFFFFFF"/>
        <rFont val="Arial"/>
        <family val="2"/>
      </rPr>
      <t>Due Date</t>
    </r>
  </si>
  <si>
    <r>
      <rPr>
        <sz val="9"/>
        <rFont val="Arial"/>
        <family val="2"/>
      </rPr>
      <t>July 25, 2024</t>
    </r>
  </si>
  <si>
    <r>
      <rPr>
        <i/>
        <sz val="8"/>
        <rFont val="Arial"/>
        <family val="2"/>
      </rPr>
      <t>Summary:</t>
    </r>
  </si>
  <si>
    <r>
      <rPr>
        <b/>
        <sz val="10"/>
        <color rgb="FFFFFFFF"/>
        <rFont val="Arial"/>
        <family val="2"/>
      </rPr>
      <t>Description</t>
    </r>
  </si>
  <si>
    <r>
      <rPr>
        <b/>
        <sz val="10"/>
        <color rgb="FFFFFFFF"/>
        <rFont val="Arial"/>
        <family val="2"/>
      </rPr>
      <t xml:space="preserve">Sales*
</t>
    </r>
    <r>
      <rPr>
        <b/>
        <sz val="10"/>
        <color rgb="FFFFFFFF"/>
        <rFont val="Arial"/>
        <family val="2"/>
      </rPr>
      <t>(+) WESM Payable</t>
    </r>
  </si>
  <si>
    <r>
      <rPr>
        <b/>
        <sz val="10"/>
        <color rgb="FFFFFFFF"/>
        <rFont val="Arial"/>
        <family val="2"/>
      </rPr>
      <t xml:space="preserve">Purchases*
</t>
    </r>
    <r>
      <rPr>
        <b/>
        <sz val="10"/>
        <color rgb="FFFFFFFF"/>
        <rFont val="Arial"/>
        <family val="2"/>
      </rPr>
      <t>(-) WESM Receivable</t>
    </r>
  </si>
  <si>
    <r>
      <rPr>
        <sz val="9"/>
        <rFont val="Arial"/>
        <family val="2"/>
      </rPr>
      <t>VATable</t>
    </r>
  </si>
  <si>
    <r>
      <rPr>
        <sz val="9"/>
        <rFont val="Arial"/>
        <family val="2"/>
      </rPr>
      <t>Zero Rated</t>
    </r>
  </si>
  <si>
    <r>
      <rPr>
        <sz val="9"/>
        <rFont val="Arial"/>
        <family val="2"/>
      </rPr>
      <t>Zero-Rated (Eco-Zone Enterprise)</t>
    </r>
  </si>
  <si>
    <r>
      <rPr>
        <sz val="9"/>
        <rFont val="Arial"/>
        <family val="2"/>
      </rPr>
      <t>Net Sale / Purchase</t>
    </r>
  </si>
  <si>
    <r>
      <rPr>
        <sz val="9"/>
        <rFont val="Arial"/>
        <family val="2"/>
      </rPr>
      <t>Vat on Energy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</si>
  <si>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</si>
  <si>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Energy Quantity, MWh</t>
    </r>
  </si>
  <si>
    <r>
      <rPr>
        <sz val="9"/>
        <rFont val="Arial"/>
        <family val="2"/>
      </rPr>
      <t>Net Energy Quantity, MWh</t>
    </r>
  </si>
  <si>
    <r>
      <rPr>
        <sz val="10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</si>
  <si>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</si>
  <si>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</si>
  <si>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sz val="8"/>
        <rFont val="Arial"/>
        <family val="2"/>
      </rPr>
      <t>*Included in the Sales and Purchases amounts</t>
    </r>
  </si>
  <si>
    <r>
      <rPr>
        <i/>
        <sz val="8"/>
        <rFont val="Arial"/>
        <family val="2"/>
      </rPr>
      <t>Remarks</t>
    </r>
  </si>
  <si>
    <r>
      <rPr>
        <sz val="9"/>
        <rFont val="Arial"/>
        <family val="2"/>
      </rPr>
      <t>WESM Final Transaction Allocation for the billing period May 26, 2024 - June 25, 2024</t>
    </r>
  </si>
  <si>
    <r>
      <rPr>
        <sz val="8"/>
        <rFont val="Arial"/>
        <family val="2"/>
      </rPr>
      <t>Page 1 of 1</t>
    </r>
  </si>
  <si>
    <r>
      <rPr>
        <sz val="8"/>
        <rFont val="Arial"/>
        <family val="2"/>
      </rPr>
      <t>Printed on : Fri Jul 12 10:27:36 PHT 2024</t>
    </r>
  </si>
  <si>
    <r>
      <rPr>
        <b/>
        <sz val="14"/>
        <rFont val="Calibri"/>
        <family val="2"/>
      </rPr>
      <t>WESM TRANSACTION ALLOCATION</t>
    </r>
  </si>
  <si>
    <r>
      <rPr>
        <b/>
        <sz val="12"/>
        <rFont val="Arial"/>
        <family val="2"/>
      </rPr>
      <t>Central Negros Power Reliability, Inc.</t>
    </r>
  </si>
  <si>
    <r>
      <rPr>
        <b/>
        <sz val="12"/>
        <rFont val="Arial"/>
        <family val="2"/>
      </rPr>
      <t>Billing Month (Period):June 2024 (May 26 - Jun 25, 2024)</t>
    </r>
  </si>
  <si>
    <r>
      <rPr>
        <b/>
        <sz val="8"/>
        <color rgb="FFFFFFFF"/>
        <rFont val="Arial"/>
        <family val="2"/>
      </rPr>
      <t xml:space="preserve">STL_ID /
</t>
    </r>
    <r>
      <rPr>
        <b/>
        <sz val="8"/>
        <color rgb="FFFFFFFF"/>
        <rFont val="Arial"/>
        <family val="2"/>
      </rPr>
      <t>TP 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</si>
  <si>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</si>
  <si>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 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</si>
  <si>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 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</si>
  <si>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</si>
  <si>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Non- vatable Tag</t>
    </r>
  </si>
  <si>
    <r>
      <rPr>
        <b/>
        <sz val="8"/>
        <color rgb="FFFFFFFF"/>
        <rFont val="Arial"/>
        <family val="2"/>
      </rPr>
      <t>Zero- rated Tag</t>
    </r>
  </si>
  <si>
    <r>
      <rPr>
        <b/>
        <sz val="8"/>
        <color rgb="FFFFFFFF"/>
        <rFont val="Arial"/>
        <family val="2"/>
      </rPr>
      <t>Vatable Sales</t>
    </r>
  </si>
  <si>
    <r>
      <rPr>
        <b/>
        <sz val="8"/>
        <color rgb="FFFFFFFF"/>
        <rFont val="Arial"/>
        <family val="2"/>
      </rPr>
      <t>Zero-rated Sales</t>
    </r>
  </si>
  <si>
    <r>
      <rPr>
        <b/>
        <sz val="8"/>
        <color rgb="FFFFFFFF"/>
        <rFont val="Arial"/>
        <family val="2"/>
      </rPr>
      <t>Zero-rated Ecozones Sales</t>
    </r>
  </si>
  <si>
    <r>
      <rPr>
        <b/>
        <sz val="8"/>
        <color rgb="FFFFFFFF"/>
        <rFont val="Arial"/>
        <family val="2"/>
      </rPr>
      <t>VAT on Sales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</si>
  <si>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</si>
  <si>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Vatable Purchases</t>
    </r>
  </si>
  <si>
    <r>
      <rPr>
        <b/>
        <sz val="8"/>
        <color rgb="FFFFFFFF"/>
        <rFont val="Arial"/>
        <family val="2"/>
      </rPr>
      <t>Zero-rated Purchases</t>
    </r>
  </si>
  <si>
    <r>
      <rPr>
        <b/>
        <sz val="8"/>
        <color rgb="FFFFFFFF"/>
        <rFont val="Arial"/>
        <family val="2"/>
      </rPr>
      <t>Zero-rated Ecozones Purchases</t>
    </r>
  </si>
  <si>
    <r>
      <rPr>
        <b/>
        <sz val="8"/>
        <color rgb="FFFFFFFF"/>
        <rFont val="Arial"/>
        <family val="2"/>
      </rPr>
      <t>VAT on Purchases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</si>
  <si>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Purchases</t>
    </r>
  </si>
  <si>
    <r>
      <rPr>
        <sz val="8"/>
        <rFont val="Arial"/>
        <family val="2"/>
      </rPr>
      <t>1590EC</t>
    </r>
  </si>
  <si>
    <r>
      <rPr>
        <sz val="8"/>
        <rFont val="Arial"/>
        <family val="2"/>
      </rPr>
      <t>GEN</t>
    </r>
  </si>
  <si>
    <r>
      <rPr>
        <sz val="8"/>
        <rFont val="Arial"/>
        <family val="2"/>
      </rPr>
      <t>Y</t>
    </r>
  </si>
  <si>
    <r>
      <rPr>
        <sz val="8"/>
        <rFont val="Arial"/>
        <family val="2"/>
      </rPr>
      <t>N</t>
    </r>
  </si>
  <si>
    <r>
      <rPr>
        <sz val="8"/>
        <rFont val="Arial"/>
        <family val="2"/>
      </rPr>
      <t>1590EC_ SS</t>
    </r>
  </si>
  <si>
    <r>
      <rPr>
        <sz val="8"/>
        <rFont val="Arial"/>
        <family val="2"/>
      </rPr>
      <t>LOAD</t>
    </r>
  </si>
  <si>
    <r>
      <rPr>
        <sz val="8"/>
        <rFont val="Arial"/>
        <family val="2"/>
      </rPr>
      <t>ACENGES</t>
    </r>
  </si>
  <si>
    <r>
      <rPr>
        <sz val="8"/>
        <rFont val="Arial"/>
        <family val="2"/>
      </rPr>
      <t>ACENGE S</t>
    </r>
  </si>
  <si>
    <r>
      <rPr>
        <sz val="8"/>
        <rFont val="Arial"/>
        <family val="2"/>
      </rPr>
      <t>ACENGE SVIS</t>
    </r>
  </si>
  <si>
    <r>
      <rPr>
        <sz val="8"/>
        <rFont val="Arial"/>
        <family val="2"/>
      </rPr>
      <t>ACEPHRE S</t>
    </r>
  </si>
  <si>
    <r>
      <rPr>
        <sz val="8"/>
        <rFont val="Arial"/>
        <family val="2"/>
      </rPr>
      <t>ACEPHR ES</t>
    </r>
  </si>
  <si>
    <r>
      <rPr>
        <sz val="8"/>
        <rFont val="Arial"/>
        <family val="2"/>
      </rPr>
      <t>ACEPHR ESVIS</t>
    </r>
  </si>
  <si>
    <r>
      <rPr>
        <sz val="8"/>
        <rFont val="Arial"/>
        <family val="2"/>
      </rPr>
      <t>ANECO</t>
    </r>
  </si>
  <si>
    <r>
      <rPr>
        <sz val="8"/>
        <rFont val="Arial"/>
        <family val="2"/>
      </rPr>
      <t>APDIGOS</t>
    </r>
  </si>
  <si>
    <r>
      <rPr>
        <sz val="8"/>
        <rFont val="Arial"/>
        <family val="2"/>
      </rPr>
      <t>APDIGO S</t>
    </r>
  </si>
  <si>
    <r>
      <rPr>
        <sz val="8"/>
        <rFont val="Arial"/>
        <family val="2"/>
      </rPr>
      <t>APRI</t>
    </r>
  </si>
  <si>
    <r>
      <rPr>
        <sz val="8"/>
        <rFont val="Arial"/>
        <family val="2"/>
      </rPr>
      <t>APRIBIN</t>
    </r>
  </si>
  <si>
    <r>
      <rPr>
        <sz val="8"/>
        <rFont val="Arial"/>
        <family val="2"/>
      </rPr>
      <t>APRIBIN SS</t>
    </r>
  </si>
  <si>
    <r>
      <rPr>
        <sz val="8"/>
        <rFont val="Arial"/>
        <family val="2"/>
      </rPr>
      <t>APRICS T</t>
    </r>
  </si>
  <si>
    <r>
      <rPr>
        <sz val="8"/>
        <rFont val="Arial"/>
        <family val="2"/>
      </rPr>
      <t>FBPC</t>
    </r>
  </si>
  <si>
    <r>
      <rPr>
        <sz val="8"/>
        <rFont val="Arial"/>
        <family val="2"/>
      </rPr>
      <t>HIGHST</t>
    </r>
  </si>
  <si>
    <r>
      <rPr>
        <sz val="8"/>
        <rFont val="Arial"/>
        <family val="2"/>
      </rPr>
      <t>APEX</t>
    </r>
  </si>
  <si>
    <r>
      <rPr>
        <sz val="8"/>
        <rFont val="Arial"/>
        <family val="2"/>
      </rPr>
      <t>AESIRES</t>
    </r>
  </si>
  <si>
    <r>
      <rPr>
        <sz val="8"/>
        <rFont val="Arial"/>
        <family val="2"/>
      </rPr>
      <t>AESIRE S</t>
    </r>
  </si>
  <si>
    <r>
      <rPr>
        <sz val="8"/>
        <rFont val="Arial"/>
        <family val="2"/>
      </rPr>
      <t>AESIRE SVIS</t>
    </r>
  </si>
  <si>
    <r>
      <rPr>
        <sz val="8"/>
        <rFont val="Arial"/>
        <family val="2"/>
      </rPr>
      <t>ABRECO</t>
    </r>
  </si>
  <si>
    <r>
      <rPr>
        <sz val="8"/>
        <rFont val="Arial"/>
        <family val="2"/>
      </rPr>
      <t>ABSOLUTD I</t>
    </r>
  </si>
  <si>
    <r>
      <rPr>
        <sz val="8"/>
        <rFont val="Arial"/>
        <family val="2"/>
      </rPr>
      <t>ABSOLU TDI</t>
    </r>
  </si>
  <si>
    <r>
      <rPr>
        <sz val="8"/>
        <rFont val="Arial"/>
        <family val="2"/>
      </rPr>
      <t>ADVENTG ES</t>
    </r>
  </si>
  <si>
    <r>
      <rPr>
        <sz val="8"/>
        <rFont val="Arial"/>
        <family val="2"/>
      </rPr>
      <t>ADVENT GES</t>
    </r>
  </si>
  <si>
    <r>
      <rPr>
        <sz val="8"/>
        <rFont val="Arial"/>
        <family val="2"/>
      </rPr>
      <t>ADVENT GESVIS</t>
    </r>
  </si>
  <si>
    <r>
      <rPr>
        <sz val="8"/>
        <rFont val="Arial"/>
        <family val="2"/>
      </rPr>
      <t>ADVENTRE S</t>
    </r>
  </si>
  <si>
    <r>
      <rPr>
        <sz val="8"/>
        <rFont val="Arial"/>
        <family val="2"/>
      </rPr>
      <t>ADVENT RES</t>
    </r>
  </si>
  <si>
    <r>
      <rPr>
        <sz val="8"/>
        <rFont val="Arial"/>
        <family val="2"/>
      </rPr>
      <t>ADVENT RESNV</t>
    </r>
  </si>
  <si>
    <r>
      <rPr>
        <sz val="8"/>
        <rFont val="Arial"/>
        <family val="2"/>
      </rPr>
      <t>ADVENT RESVIS</t>
    </r>
  </si>
  <si>
    <r>
      <rPr>
        <sz val="8"/>
        <rFont val="Arial"/>
        <family val="2"/>
      </rPr>
      <t>ADVENT RESVIS NV</t>
    </r>
  </si>
  <si>
    <r>
      <rPr>
        <sz val="8"/>
        <rFont val="Arial"/>
        <family val="2"/>
      </rPr>
      <t>ASELCO</t>
    </r>
  </si>
  <si>
    <r>
      <rPr>
        <sz val="8"/>
        <rFont val="Arial"/>
        <family val="2"/>
      </rPr>
      <t>AKELCO</t>
    </r>
  </si>
  <si>
    <r>
      <rPr>
        <sz val="8"/>
        <rFont val="Arial"/>
        <family val="2"/>
      </rPr>
      <t>ALECO</t>
    </r>
  </si>
  <si>
    <r>
      <rPr>
        <sz val="8"/>
        <rFont val="Arial"/>
        <family val="2"/>
      </rPr>
      <t>AWOC</t>
    </r>
  </si>
  <si>
    <r>
      <rPr>
        <sz val="8"/>
        <rFont val="Arial"/>
        <family val="2"/>
      </rPr>
      <t>AREC</t>
    </r>
  </si>
  <si>
    <r>
      <rPr>
        <sz val="8"/>
        <rFont val="Arial"/>
        <family val="2"/>
      </rPr>
      <t>ARECSS</t>
    </r>
  </si>
  <si>
    <r>
      <rPr>
        <sz val="8"/>
        <rFont val="Arial"/>
        <family val="2"/>
      </rPr>
      <t>AMLANHP C</t>
    </r>
  </si>
  <si>
    <r>
      <rPr>
        <sz val="8"/>
        <rFont val="Arial"/>
        <family val="2"/>
      </rPr>
      <t>AMLANH PC</t>
    </r>
  </si>
  <si>
    <r>
      <rPr>
        <sz val="8"/>
        <rFont val="Arial"/>
        <family val="2"/>
      </rPr>
      <t>ANDA</t>
    </r>
  </si>
  <si>
    <r>
      <rPr>
        <sz val="8"/>
        <rFont val="Arial"/>
        <family val="2"/>
      </rPr>
      <t>BEPZ</t>
    </r>
  </si>
  <si>
    <r>
      <rPr>
        <sz val="8"/>
        <rFont val="Arial"/>
        <family val="2"/>
      </rPr>
      <t>ANDARES</t>
    </r>
  </si>
  <si>
    <r>
      <rPr>
        <sz val="8"/>
        <rFont val="Arial"/>
        <family val="2"/>
      </rPr>
      <t>ANDARE S</t>
    </r>
  </si>
  <si>
    <r>
      <rPr>
        <sz val="8"/>
        <rFont val="Arial"/>
        <family val="2"/>
      </rPr>
      <t>AHC</t>
    </r>
  </si>
  <si>
    <r>
      <rPr>
        <sz val="8"/>
        <rFont val="Arial"/>
        <family val="2"/>
      </rPr>
      <t>AHC_SS</t>
    </r>
  </si>
  <si>
    <r>
      <rPr>
        <sz val="8"/>
        <rFont val="Arial"/>
        <family val="2"/>
      </rPr>
      <t>AEC</t>
    </r>
  </si>
  <si>
    <r>
      <rPr>
        <sz val="8"/>
        <rFont val="Arial"/>
        <family val="2"/>
      </rPr>
      <t>ANTECO</t>
    </r>
  </si>
  <si>
    <r>
      <rPr>
        <sz val="8"/>
        <rFont val="Arial"/>
        <family val="2"/>
      </rPr>
      <t>APEC</t>
    </r>
  </si>
  <si>
    <r>
      <rPr>
        <sz val="8"/>
        <rFont val="Arial"/>
        <family val="2"/>
      </rPr>
      <t>ACNPC</t>
    </r>
  </si>
  <si>
    <r>
      <rPr>
        <sz val="8"/>
        <rFont val="Arial"/>
        <family val="2"/>
      </rPr>
      <t>AGECO</t>
    </r>
  </si>
  <si>
    <r>
      <rPr>
        <sz val="8"/>
        <rFont val="Arial"/>
        <family val="2"/>
      </rPr>
      <t>ADGI</t>
    </r>
  </si>
  <si>
    <r>
      <rPr>
        <sz val="8"/>
        <rFont val="Arial"/>
        <family val="2"/>
      </rPr>
      <t>AFAB</t>
    </r>
  </si>
  <si>
    <r>
      <rPr>
        <sz val="8"/>
        <rFont val="Arial"/>
        <family val="2"/>
      </rPr>
      <t>BEHMCLLH C</t>
    </r>
  </si>
  <si>
    <r>
      <rPr>
        <sz val="8"/>
        <rFont val="Arial"/>
        <family val="2"/>
      </rPr>
      <t>BEHMCL LHC</t>
    </r>
  </si>
  <si>
    <r>
      <rPr>
        <sz val="8"/>
        <rFont val="Arial"/>
        <family val="2"/>
      </rPr>
      <t>BHC</t>
    </r>
  </si>
  <si>
    <r>
      <rPr>
        <sz val="8"/>
        <rFont val="Arial"/>
        <family val="2"/>
      </rPr>
      <t>BSMHC</t>
    </r>
  </si>
  <si>
    <r>
      <rPr>
        <sz val="8"/>
        <rFont val="Arial"/>
        <family val="2"/>
      </rPr>
      <t>BGIGES</t>
    </r>
  </si>
  <si>
    <r>
      <rPr>
        <sz val="8"/>
        <rFont val="Arial"/>
        <family val="2"/>
      </rPr>
      <t>BGIGES NV</t>
    </r>
  </si>
  <si>
    <r>
      <rPr>
        <sz val="8"/>
        <rFont val="Arial"/>
        <family val="2"/>
      </rPr>
      <t>BGI</t>
    </r>
  </si>
  <si>
    <r>
      <rPr>
        <sz val="8"/>
        <rFont val="Arial"/>
        <family val="2"/>
      </rPr>
      <t>BGIRES</t>
    </r>
  </si>
  <si>
    <r>
      <rPr>
        <sz val="8"/>
        <rFont val="Arial"/>
        <family val="2"/>
      </rPr>
      <t>BGIRES NV</t>
    </r>
  </si>
  <si>
    <r>
      <rPr>
        <sz val="8"/>
        <rFont val="Arial"/>
        <family val="2"/>
      </rPr>
      <t>BGIRES VIS</t>
    </r>
  </si>
  <si>
    <r>
      <rPr>
        <sz val="8"/>
        <rFont val="Arial"/>
        <family val="2"/>
      </rPr>
      <t>BEZ</t>
    </r>
  </si>
  <si>
    <r>
      <rPr>
        <sz val="8"/>
        <rFont val="Arial"/>
        <family val="2"/>
      </rPr>
      <t>BATA02</t>
    </r>
  </si>
  <si>
    <r>
      <rPr>
        <sz val="8"/>
        <rFont val="Arial"/>
        <family val="2"/>
      </rPr>
      <t>BATA02 SS</t>
    </r>
  </si>
  <si>
    <r>
      <rPr>
        <sz val="8"/>
        <rFont val="Arial"/>
        <family val="2"/>
      </rPr>
      <t>BTN2020</t>
    </r>
  </si>
  <si>
    <r>
      <rPr>
        <sz val="8"/>
        <rFont val="Arial"/>
        <family val="2"/>
      </rPr>
      <t>BSEI</t>
    </r>
  </si>
  <si>
    <r>
      <rPr>
        <sz val="8"/>
        <rFont val="Arial"/>
        <family val="2"/>
      </rPr>
      <t>BATELEC1</t>
    </r>
  </si>
  <si>
    <r>
      <rPr>
        <sz val="8"/>
        <rFont val="Arial"/>
        <family val="2"/>
      </rPr>
      <t>BATELE C1</t>
    </r>
  </si>
  <si>
    <r>
      <rPr>
        <sz val="8"/>
        <rFont val="Arial"/>
        <family val="2"/>
      </rPr>
      <t>BATELEC2</t>
    </r>
  </si>
  <si>
    <r>
      <rPr>
        <sz val="8"/>
        <rFont val="Arial"/>
        <family val="2"/>
      </rPr>
      <t>BATELE C2</t>
    </r>
  </si>
  <si>
    <r>
      <rPr>
        <sz val="8"/>
        <rFont val="Arial"/>
        <family val="2"/>
      </rPr>
      <t>BWPC</t>
    </r>
  </si>
  <si>
    <r>
      <rPr>
        <sz val="8"/>
        <rFont val="Arial"/>
        <family val="2"/>
      </rPr>
      <t>BWPCS S</t>
    </r>
  </si>
  <si>
    <r>
      <rPr>
        <sz val="8"/>
        <rFont val="Arial"/>
        <family val="2"/>
      </rPr>
      <t>BPC</t>
    </r>
  </si>
  <si>
    <r>
      <rPr>
        <sz val="8"/>
        <rFont val="Arial"/>
        <family val="2"/>
      </rPr>
      <t>BPCSS</t>
    </r>
  </si>
  <si>
    <r>
      <rPr>
        <sz val="8"/>
        <rFont val="Arial"/>
        <family val="2"/>
      </rPr>
      <t>BENECO</t>
    </r>
  </si>
  <si>
    <r>
      <rPr>
        <sz val="8"/>
        <rFont val="Arial"/>
        <family val="2"/>
      </rPr>
      <t>BBEC</t>
    </r>
  </si>
  <si>
    <r>
      <rPr>
        <sz val="8"/>
        <rFont val="Arial"/>
        <family val="2"/>
      </rPr>
      <t>BILECO</t>
    </r>
  </si>
  <si>
    <r>
      <rPr>
        <sz val="8"/>
        <rFont val="Arial"/>
        <family val="2"/>
      </rPr>
      <t>BLIRANGE O</t>
    </r>
  </si>
  <si>
    <r>
      <rPr>
        <sz val="8"/>
        <rFont val="Arial"/>
        <family val="2"/>
      </rPr>
      <t>BLIRAN GEO</t>
    </r>
  </si>
  <si>
    <r>
      <rPr>
        <sz val="8"/>
        <rFont val="Arial"/>
        <family val="2"/>
      </rPr>
      <t>BFI</t>
    </r>
  </si>
  <si>
    <r>
      <rPr>
        <sz val="8"/>
        <rFont val="Arial"/>
        <family val="2"/>
      </rPr>
      <t>BOHECO1</t>
    </r>
  </si>
  <si>
    <r>
      <rPr>
        <sz val="8"/>
        <rFont val="Arial"/>
        <family val="2"/>
      </rPr>
      <t>BOHEC O1</t>
    </r>
  </si>
  <si>
    <r>
      <rPr>
        <sz val="8"/>
        <rFont val="Arial"/>
        <family val="2"/>
      </rPr>
      <t>BOHECO2</t>
    </r>
  </si>
  <si>
    <r>
      <rPr>
        <sz val="8"/>
        <rFont val="Arial"/>
        <family val="2"/>
      </rPr>
      <t>BOHEC O2</t>
    </r>
  </si>
  <si>
    <r>
      <rPr>
        <sz val="8"/>
        <rFont val="Arial"/>
        <family val="2"/>
      </rPr>
      <t>BLCI</t>
    </r>
  </si>
  <si>
    <r>
      <rPr>
        <sz val="8"/>
        <rFont val="Arial"/>
        <family val="2"/>
      </rPr>
      <t>BOSUNG</t>
    </r>
  </si>
  <si>
    <r>
      <rPr>
        <sz val="8"/>
        <rFont val="Arial"/>
        <family val="2"/>
      </rPr>
      <t>BOSUN G</t>
    </r>
  </si>
  <si>
    <r>
      <rPr>
        <sz val="8"/>
        <rFont val="Arial"/>
        <family val="2"/>
      </rPr>
      <t>BUSECO</t>
    </r>
  </si>
  <si>
    <r>
      <rPr>
        <sz val="8"/>
        <rFont val="Arial"/>
        <family val="2"/>
      </rPr>
      <t>TAPGC</t>
    </r>
  </si>
  <si>
    <r>
      <rPr>
        <sz val="8"/>
        <rFont val="Arial"/>
        <family val="2"/>
      </rPr>
      <t>TAPGCS S</t>
    </r>
  </si>
  <si>
    <r>
      <rPr>
        <sz val="8"/>
        <rFont val="Arial"/>
        <family val="2"/>
      </rPr>
      <t>CBEC</t>
    </r>
  </si>
  <si>
    <r>
      <rPr>
        <sz val="8"/>
        <rFont val="Arial"/>
        <family val="2"/>
      </rPr>
      <t>CIP2</t>
    </r>
  </si>
  <si>
    <r>
      <rPr>
        <sz val="8"/>
        <rFont val="Arial"/>
        <family val="2"/>
      </rPr>
      <t>CIP2_SS</t>
    </r>
  </si>
  <si>
    <r>
      <rPr>
        <sz val="8"/>
        <rFont val="Arial"/>
        <family val="2"/>
      </rPr>
      <t>COTELCO</t>
    </r>
  </si>
  <si>
    <r>
      <rPr>
        <sz val="8"/>
        <rFont val="Arial"/>
        <family val="2"/>
      </rPr>
      <t>COTELC O</t>
    </r>
  </si>
  <si>
    <r>
      <rPr>
        <sz val="8"/>
        <rFont val="Arial"/>
        <family val="2"/>
      </rPr>
      <t>CELCOR</t>
    </r>
  </si>
  <si>
    <r>
      <rPr>
        <sz val="8"/>
        <rFont val="Arial"/>
        <family val="2"/>
      </rPr>
      <t>CEPALCO</t>
    </r>
  </si>
  <si>
    <r>
      <rPr>
        <sz val="8"/>
        <rFont val="Arial"/>
        <family val="2"/>
      </rPr>
      <t>CEPALC O</t>
    </r>
  </si>
  <si>
    <r>
      <rPr>
        <sz val="8"/>
        <rFont val="Arial"/>
        <family val="2"/>
      </rPr>
      <t>CAGELCO1</t>
    </r>
  </si>
  <si>
    <r>
      <rPr>
        <sz val="8"/>
        <rFont val="Arial"/>
        <family val="2"/>
      </rPr>
      <t>CAGELC O1</t>
    </r>
  </si>
  <si>
    <r>
      <rPr>
        <sz val="8"/>
        <rFont val="Arial"/>
        <family val="2"/>
      </rPr>
      <t>CAGELCO2</t>
    </r>
  </si>
  <si>
    <r>
      <rPr>
        <sz val="8"/>
        <rFont val="Arial"/>
        <family val="2"/>
      </rPr>
      <t>CAGELC O2</t>
    </r>
  </si>
  <si>
    <r>
      <rPr>
        <sz val="8"/>
        <rFont val="Arial"/>
        <family val="2"/>
      </rPr>
      <t>CALABANG A</t>
    </r>
  </si>
  <si>
    <r>
      <rPr>
        <sz val="8"/>
        <rFont val="Arial"/>
        <family val="2"/>
      </rPr>
      <t>CALABA NGA</t>
    </r>
  </si>
  <si>
    <r>
      <rPr>
        <sz val="8"/>
        <rFont val="Arial"/>
        <family val="2"/>
      </rPr>
      <t>CANOREC O</t>
    </r>
  </si>
  <si>
    <r>
      <rPr>
        <sz val="8"/>
        <rFont val="Arial"/>
        <family val="2"/>
      </rPr>
      <t>CANOR ECO</t>
    </r>
  </si>
  <si>
    <r>
      <rPr>
        <sz val="8"/>
        <rFont val="Arial"/>
        <family val="2"/>
      </rPr>
      <t>CASUREC O1</t>
    </r>
  </si>
  <si>
    <r>
      <rPr>
        <sz val="8"/>
        <rFont val="Arial"/>
        <family val="2"/>
      </rPr>
      <t>CASURE CO1</t>
    </r>
  </si>
  <si>
    <r>
      <rPr>
        <sz val="8"/>
        <rFont val="Arial"/>
        <family val="2"/>
      </rPr>
      <t>CASUREC O2</t>
    </r>
  </si>
  <si>
    <r>
      <rPr>
        <sz val="8"/>
        <rFont val="Arial"/>
        <family val="2"/>
      </rPr>
      <t>CASURE CO2</t>
    </r>
  </si>
  <si>
    <r>
      <rPr>
        <sz val="8"/>
        <rFont val="Arial"/>
        <family val="2"/>
      </rPr>
      <t>CASUREC O3</t>
    </r>
  </si>
  <si>
    <r>
      <rPr>
        <sz val="8"/>
        <rFont val="Arial"/>
        <family val="2"/>
      </rPr>
      <t>CASURE CO3</t>
    </r>
  </si>
  <si>
    <r>
      <rPr>
        <sz val="8"/>
        <rFont val="Arial"/>
        <family val="2"/>
      </rPr>
      <t>CASUREC O4</t>
    </r>
  </si>
  <si>
    <r>
      <rPr>
        <sz val="8"/>
        <rFont val="Arial"/>
        <family val="2"/>
      </rPr>
      <t>CASURE CO4</t>
    </r>
  </si>
  <si>
    <r>
      <rPr>
        <sz val="8"/>
        <rFont val="Arial"/>
        <family val="2"/>
      </rPr>
      <t>CAMELCO</t>
    </r>
  </si>
  <si>
    <r>
      <rPr>
        <sz val="8"/>
        <rFont val="Arial"/>
        <family val="2"/>
      </rPr>
      <t>CAMELC O</t>
    </r>
  </si>
  <si>
    <r>
      <rPr>
        <sz val="8"/>
        <rFont val="Arial"/>
        <family val="2"/>
      </rPr>
      <t>CAPELCO</t>
    </r>
  </si>
  <si>
    <r>
      <rPr>
        <sz val="8"/>
        <rFont val="Arial"/>
        <family val="2"/>
      </rPr>
      <t>CAPELC O</t>
    </r>
  </si>
  <si>
    <r>
      <rPr>
        <sz val="8"/>
        <rFont val="Arial"/>
        <family val="2"/>
      </rPr>
      <t>CEBUEDC</t>
    </r>
  </si>
  <si>
    <r>
      <rPr>
        <sz val="8"/>
        <rFont val="Arial"/>
        <family val="2"/>
      </rPr>
      <t>CEBUED C</t>
    </r>
  </si>
  <si>
    <r>
      <rPr>
        <sz val="8"/>
        <rFont val="Arial"/>
        <family val="2"/>
      </rPr>
      <t>CEBECO1</t>
    </r>
  </si>
  <si>
    <r>
      <rPr>
        <sz val="8"/>
        <rFont val="Arial"/>
        <family val="2"/>
      </rPr>
      <t>CEBECO 1</t>
    </r>
  </si>
  <si>
    <r>
      <rPr>
        <sz val="8"/>
        <rFont val="Arial"/>
        <family val="2"/>
      </rPr>
      <t>CEBECO2</t>
    </r>
  </si>
  <si>
    <r>
      <rPr>
        <sz val="8"/>
        <rFont val="Arial"/>
        <family val="2"/>
      </rPr>
      <t>CEBECO 2</t>
    </r>
  </si>
  <si>
    <r>
      <rPr>
        <sz val="8"/>
        <rFont val="Arial"/>
        <family val="2"/>
      </rPr>
      <t>CEBECO3</t>
    </r>
  </si>
  <si>
    <r>
      <rPr>
        <sz val="8"/>
        <rFont val="Arial"/>
        <family val="2"/>
      </rPr>
      <t>CEBECO 3</t>
    </r>
  </si>
  <si>
    <r>
      <rPr>
        <sz val="8"/>
        <rFont val="Arial"/>
        <family val="2"/>
      </rPr>
      <t>CADPI</t>
    </r>
  </si>
  <si>
    <r>
      <rPr>
        <sz val="8"/>
        <rFont val="Arial"/>
        <family val="2"/>
      </rPr>
      <t>CADPI_ SS</t>
    </r>
  </si>
  <si>
    <r>
      <rPr>
        <sz val="8"/>
        <rFont val="Arial"/>
        <family val="2"/>
      </rPr>
      <t>CAB</t>
    </r>
  </si>
  <si>
    <r>
      <rPr>
        <sz val="8"/>
        <rFont val="Arial"/>
        <family val="2"/>
      </rPr>
      <t>CABSS</t>
    </r>
  </si>
  <si>
    <r>
      <rPr>
        <sz val="8"/>
        <rFont val="Arial"/>
        <family val="2"/>
      </rPr>
      <t>CENECO</t>
    </r>
  </si>
  <si>
    <r>
      <rPr>
        <sz val="8"/>
        <rFont val="Arial"/>
        <family val="2"/>
      </rPr>
      <t>CENEC O</t>
    </r>
  </si>
  <si>
    <r>
      <rPr>
        <sz val="8"/>
        <rFont val="Arial"/>
        <family val="2"/>
      </rPr>
      <t>CENPRI</t>
    </r>
  </si>
  <si>
    <r>
      <rPr>
        <sz val="8"/>
        <rFont val="Arial"/>
        <family val="2"/>
      </rPr>
      <t>CESIGES</t>
    </r>
  </si>
  <si>
    <r>
      <rPr>
        <sz val="8"/>
        <rFont val="Arial"/>
        <family val="2"/>
      </rPr>
      <t>CESIGE SVIS</t>
    </r>
  </si>
  <si>
    <r>
      <rPr>
        <sz val="8"/>
        <rFont val="Arial"/>
        <family val="2"/>
      </rPr>
      <t>CESIRES</t>
    </r>
  </si>
  <si>
    <r>
      <rPr>
        <sz val="8"/>
        <rFont val="Arial"/>
        <family val="2"/>
      </rPr>
      <t>CESIRE S</t>
    </r>
  </si>
  <si>
    <r>
      <rPr>
        <sz val="8"/>
        <rFont val="Arial"/>
        <family val="2"/>
      </rPr>
      <t>CESIRE SVIS</t>
    </r>
  </si>
  <si>
    <r>
      <rPr>
        <sz val="8"/>
        <rFont val="Arial"/>
        <family val="2"/>
      </rPr>
      <t>CSCLARK</t>
    </r>
  </si>
  <si>
    <r>
      <rPr>
        <sz val="8"/>
        <rFont val="Arial"/>
        <family val="2"/>
      </rPr>
      <t>CSCLAR K</t>
    </r>
  </si>
  <si>
    <r>
      <rPr>
        <sz val="8"/>
        <rFont val="Arial"/>
        <family val="2"/>
      </rPr>
      <t>NEXTGEN</t>
    </r>
  </si>
  <si>
    <r>
      <rPr>
        <sz val="8"/>
        <rFont val="Arial"/>
        <family val="2"/>
      </rPr>
      <t>NEXTGE N</t>
    </r>
  </si>
  <si>
    <r>
      <rPr>
        <sz val="8"/>
        <rFont val="Arial"/>
        <family val="2"/>
      </rPr>
      <t>BULACNSE</t>
    </r>
  </si>
  <si>
    <r>
      <rPr>
        <sz val="8"/>
        <rFont val="Arial"/>
        <family val="2"/>
      </rPr>
      <t>BULACN SE</t>
    </r>
  </si>
  <si>
    <r>
      <rPr>
        <sz val="8"/>
        <rFont val="Arial"/>
        <family val="2"/>
      </rPr>
      <t>FTOLEDO</t>
    </r>
  </si>
  <si>
    <r>
      <rPr>
        <sz val="8"/>
        <rFont val="Arial"/>
        <family val="2"/>
      </rPr>
      <t>FTOLED O</t>
    </r>
  </si>
  <si>
    <r>
      <rPr>
        <sz val="8"/>
        <rFont val="Arial"/>
        <family val="2"/>
      </rPr>
      <t>SILAYSPI</t>
    </r>
  </si>
  <si>
    <r>
      <rPr>
        <sz val="8"/>
        <rFont val="Arial"/>
        <family val="2"/>
      </rPr>
      <t>SILAYSP I</t>
    </r>
  </si>
  <si>
    <r>
      <rPr>
        <sz val="8"/>
        <rFont val="Arial"/>
        <family val="2"/>
      </rPr>
      <t>NVVOGTS E1</t>
    </r>
  </si>
  <si>
    <r>
      <rPr>
        <sz val="8"/>
        <rFont val="Arial"/>
        <family val="2"/>
      </rPr>
      <t>NVVOGT SE1</t>
    </r>
  </si>
  <si>
    <r>
      <rPr>
        <sz val="8"/>
        <rFont val="Arial"/>
        <family val="2"/>
      </rPr>
      <t>NVVOGTA RM</t>
    </r>
  </si>
  <si>
    <r>
      <rPr>
        <sz val="8"/>
        <rFont val="Arial"/>
        <family val="2"/>
      </rPr>
      <t>NVVOGT ARM</t>
    </r>
  </si>
  <si>
    <r>
      <rPr>
        <sz val="8"/>
        <rFont val="Arial"/>
        <family val="2"/>
      </rPr>
      <t>NVVOGTD AL</t>
    </r>
  </si>
  <si>
    <r>
      <rPr>
        <sz val="8"/>
        <rFont val="Arial"/>
        <family val="2"/>
      </rPr>
      <t>NVVOGT DAL</t>
    </r>
  </si>
  <si>
    <r>
      <rPr>
        <sz val="8"/>
        <rFont val="Arial"/>
        <family val="2"/>
      </rPr>
      <t>CEDC</t>
    </r>
  </si>
  <si>
    <r>
      <rPr>
        <sz val="8"/>
        <rFont val="Arial"/>
        <family val="2"/>
      </rPr>
      <t>CEDCLRE</t>
    </r>
  </si>
  <si>
    <r>
      <rPr>
        <sz val="8"/>
        <rFont val="Arial"/>
        <family val="2"/>
      </rPr>
      <t>CEDCLR E</t>
    </r>
  </si>
  <si>
    <r>
      <rPr>
        <sz val="8"/>
        <rFont val="Arial"/>
        <family val="2"/>
      </rPr>
      <t>CLI</t>
    </r>
  </si>
  <si>
    <r>
      <rPr>
        <sz val="8"/>
        <rFont val="Arial"/>
        <family val="2"/>
      </rPr>
      <t>CORERES</t>
    </r>
  </si>
  <si>
    <r>
      <rPr>
        <sz val="8"/>
        <rFont val="Arial"/>
        <family val="2"/>
      </rPr>
      <t>CORER ES</t>
    </r>
  </si>
  <si>
    <r>
      <rPr>
        <sz val="8"/>
        <rFont val="Arial"/>
        <family val="2"/>
      </rPr>
      <t>CORER ESNV</t>
    </r>
  </si>
  <si>
    <r>
      <rPr>
        <sz val="8"/>
        <rFont val="Arial"/>
        <family val="2"/>
      </rPr>
      <t>CORER ESVIS</t>
    </r>
  </si>
  <si>
    <r>
      <rPr>
        <sz val="8"/>
        <rFont val="Arial"/>
        <family val="2"/>
      </rPr>
      <t>CTLCOPLM A</t>
    </r>
  </si>
  <si>
    <r>
      <rPr>
        <sz val="8"/>
        <rFont val="Arial"/>
        <family val="2"/>
      </rPr>
      <t>CTLCOP LMA</t>
    </r>
  </si>
  <si>
    <r>
      <rPr>
        <sz val="8"/>
        <rFont val="Arial"/>
        <family val="2"/>
      </rPr>
      <t>CLPC</t>
    </r>
  </si>
  <si>
    <r>
      <rPr>
        <sz val="8"/>
        <rFont val="Arial"/>
        <family val="2"/>
      </rPr>
      <t>DLPC</t>
    </r>
  </si>
  <si>
    <r>
      <rPr>
        <sz val="8"/>
        <rFont val="Arial"/>
        <family val="2"/>
      </rPr>
      <t>DECORP</t>
    </r>
  </si>
  <si>
    <r>
      <rPr>
        <sz val="8"/>
        <rFont val="Arial"/>
        <family val="2"/>
      </rPr>
      <t>DECOR P</t>
    </r>
  </si>
  <si>
    <r>
      <rPr>
        <sz val="8"/>
        <rFont val="Arial"/>
        <family val="2"/>
      </rPr>
      <t>DORECO</t>
    </r>
  </si>
  <si>
    <r>
      <rPr>
        <sz val="8"/>
        <rFont val="Arial"/>
        <family val="2"/>
      </rPr>
      <t>DOREC O</t>
    </r>
  </si>
  <si>
    <r>
      <rPr>
        <sz val="8"/>
        <rFont val="Arial"/>
        <family val="2"/>
      </rPr>
      <t>DASUREC O</t>
    </r>
  </si>
  <si>
    <r>
      <rPr>
        <sz val="8"/>
        <rFont val="Arial"/>
        <family val="2"/>
      </rPr>
      <t>DASURE CO</t>
    </r>
  </si>
  <si>
    <r>
      <rPr>
        <sz val="8"/>
        <rFont val="Arial"/>
        <family val="2"/>
      </rPr>
      <t>DIRPOWG ES</t>
    </r>
  </si>
  <si>
    <r>
      <rPr>
        <sz val="8"/>
        <rFont val="Arial"/>
        <family val="2"/>
      </rPr>
      <t>DIRPOW GES</t>
    </r>
  </si>
  <si>
    <r>
      <rPr>
        <sz val="8"/>
        <rFont val="Arial"/>
        <family val="2"/>
      </rPr>
      <t>DIRPOW GESVIS</t>
    </r>
  </si>
  <si>
    <r>
      <rPr>
        <sz val="8"/>
        <rFont val="Arial"/>
        <family val="2"/>
      </rPr>
      <t>DIRPOWR ES</t>
    </r>
  </si>
  <si>
    <r>
      <rPr>
        <sz val="8"/>
        <rFont val="Arial"/>
        <family val="2"/>
      </rPr>
      <t>DIRPOW RES</t>
    </r>
  </si>
  <si>
    <r>
      <rPr>
        <sz val="8"/>
        <rFont val="Arial"/>
        <family val="2"/>
      </rPr>
      <t>DIRPOW RESVIS</t>
    </r>
  </si>
  <si>
    <r>
      <rPr>
        <sz val="8"/>
        <rFont val="Arial"/>
        <family val="2"/>
      </rPr>
      <t>DORELCO</t>
    </r>
  </si>
  <si>
    <r>
      <rPr>
        <sz val="8"/>
        <rFont val="Arial"/>
        <family val="2"/>
      </rPr>
      <t>DORELC O</t>
    </r>
  </si>
  <si>
    <r>
      <rPr>
        <sz val="8"/>
        <rFont val="Arial"/>
        <family val="2"/>
      </rPr>
      <t>ECOPARK</t>
    </r>
  </si>
  <si>
    <r>
      <rPr>
        <sz val="8"/>
        <rFont val="Arial"/>
        <family val="2"/>
      </rPr>
      <t>ECOPAR K</t>
    </r>
  </si>
  <si>
    <r>
      <rPr>
        <sz val="8"/>
        <rFont val="Arial"/>
        <family val="2"/>
      </rPr>
      <t>ECOPAR K2</t>
    </r>
  </si>
  <si>
    <r>
      <rPr>
        <sz val="8"/>
        <rFont val="Arial"/>
        <family val="2"/>
      </rPr>
      <t>EBWPC</t>
    </r>
  </si>
  <si>
    <r>
      <rPr>
        <sz val="8"/>
        <rFont val="Arial"/>
        <family val="2"/>
      </rPr>
      <t>EBWPC_ SS</t>
    </r>
  </si>
  <si>
    <r>
      <rPr>
        <sz val="8"/>
        <rFont val="Arial"/>
        <family val="2"/>
      </rPr>
      <t>EEIRES</t>
    </r>
  </si>
  <si>
    <r>
      <rPr>
        <sz val="8"/>
        <rFont val="Arial"/>
        <family val="2"/>
      </rPr>
      <t>EUROHYD RO</t>
    </r>
  </si>
  <si>
    <r>
      <rPr>
        <sz val="8"/>
        <rFont val="Arial"/>
        <family val="2"/>
      </rPr>
      <t>EUROH YDRO</t>
    </r>
  </si>
  <si>
    <r>
      <rPr>
        <sz val="8"/>
        <rFont val="Arial"/>
        <family val="2"/>
      </rPr>
      <t>EUROH YDRO2</t>
    </r>
  </si>
  <si>
    <r>
      <rPr>
        <sz val="8"/>
        <rFont val="Arial"/>
        <family val="2"/>
      </rPr>
      <t>EUROH YDRO3</t>
    </r>
  </si>
  <si>
    <r>
      <rPr>
        <sz val="8"/>
        <rFont val="Arial"/>
        <family val="2"/>
      </rPr>
      <t>EAUC</t>
    </r>
  </si>
  <si>
    <r>
      <rPr>
        <sz val="8"/>
        <rFont val="Arial"/>
        <family val="2"/>
      </rPr>
      <t>ESAMELC O</t>
    </r>
  </si>
  <si>
    <r>
      <rPr>
        <sz val="8"/>
        <rFont val="Arial"/>
        <family val="2"/>
      </rPr>
      <t>ESAMEL CO</t>
    </r>
  </si>
  <si>
    <r>
      <rPr>
        <sz val="8"/>
        <rFont val="Arial"/>
        <family val="2"/>
      </rPr>
      <t>EDC</t>
    </r>
  </si>
  <si>
    <r>
      <rPr>
        <sz val="8"/>
        <rFont val="Arial"/>
        <family val="2"/>
      </rPr>
      <t>EDCGMIN</t>
    </r>
  </si>
  <si>
    <r>
      <rPr>
        <sz val="8"/>
        <rFont val="Arial"/>
        <family val="2"/>
      </rPr>
      <t>EDCGMI N1</t>
    </r>
  </si>
  <si>
    <r>
      <rPr>
        <sz val="8"/>
        <rFont val="Arial"/>
        <family val="2"/>
      </rPr>
      <t>EDCGMI N3</t>
    </r>
  </si>
  <si>
    <r>
      <rPr>
        <sz val="8"/>
        <rFont val="Arial"/>
        <family val="2"/>
      </rPr>
      <t>EDCSL</t>
    </r>
  </si>
  <si>
    <r>
      <rPr>
        <sz val="8"/>
        <rFont val="Arial"/>
        <family val="2"/>
      </rPr>
      <t>EDCSL2</t>
    </r>
  </si>
  <si>
    <r>
      <rPr>
        <sz val="8"/>
        <rFont val="Arial"/>
        <family val="2"/>
      </rPr>
      <t>EDC_SS</t>
    </r>
  </si>
  <si>
    <r>
      <rPr>
        <sz val="8"/>
        <rFont val="Arial"/>
        <family val="2"/>
      </rPr>
      <t>ELPISPP</t>
    </r>
  </si>
  <si>
    <r>
      <rPr>
        <sz val="8"/>
        <rFont val="Arial"/>
        <family val="2"/>
      </rPr>
      <t>EERI</t>
    </r>
  </si>
  <si>
    <r>
      <rPr>
        <sz val="8"/>
        <rFont val="Arial"/>
        <family val="2"/>
      </rPr>
      <t>EERISS</t>
    </r>
  </si>
  <si>
    <r>
      <rPr>
        <sz val="8"/>
        <rFont val="Arial"/>
        <family val="2"/>
      </rPr>
      <t>FCFMC</t>
    </r>
  </si>
  <si>
    <r>
      <rPr>
        <sz val="8"/>
        <rFont val="Arial"/>
        <family val="2"/>
      </rPr>
      <t>FDC</t>
    </r>
  </si>
  <si>
    <r>
      <rPr>
        <sz val="8"/>
        <rFont val="Arial"/>
        <family val="2"/>
      </rPr>
      <t>FDCRESC</t>
    </r>
  </si>
  <si>
    <r>
      <rPr>
        <sz val="8"/>
        <rFont val="Arial"/>
        <family val="2"/>
      </rPr>
      <t>FDCRES C</t>
    </r>
  </si>
  <si>
    <r>
      <rPr>
        <sz val="8"/>
        <rFont val="Arial"/>
        <family val="2"/>
      </rPr>
      <t>FDCRES CVIS</t>
    </r>
  </si>
  <si>
    <r>
      <rPr>
        <sz val="8"/>
        <rFont val="Arial"/>
        <family val="2"/>
      </rPr>
      <t>FGBPC</t>
    </r>
  </si>
  <si>
    <r>
      <rPr>
        <sz val="8"/>
        <rFont val="Arial"/>
        <family val="2"/>
      </rPr>
      <t>FGPSANLO</t>
    </r>
  </si>
  <si>
    <r>
      <rPr>
        <sz val="8"/>
        <rFont val="Arial"/>
        <family val="2"/>
      </rPr>
      <t>FGPSAN LO</t>
    </r>
  </si>
  <si>
    <r>
      <rPr>
        <sz val="8"/>
        <rFont val="Arial"/>
        <family val="2"/>
      </rPr>
      <t>FGPSAN LOSS</t>
    </r>
  </si>
  <si>
    <r>
      <rPr>
        <sz val="8"/>
        <rFont val="Arial"/>
        <family val="2"/>
      </rPr>
      <t>FIBECO</t>
    </r>
  </si>
  <si>
    <r>
      <rPr>
        <sz val="8"/>
        <rFont val="Arial"/>
        <family val="2"/>
      </rPr>
      <t>FCRV</t>
    </r>
  </si>
  <si>
    <r>
      <rPr>
        <sz val="8"/>
        <rFont val="Arial"/>
        <family val="2"/>
      </rPr>
      <t>FFHC</t>
    </r>
  </si>
  <si>
    <r>
      <rPr>
        <sz val="8"/>
        <rFont val="Arial"/>
        <family val="2"/>
      </rPr>
      <t>FFHC_S S</t>
    </r>
  </si>
  <si>
    <r>
      <rPr>
        <sz val="8"/>
        <rFont val="Arial"/>
        <family val="2"/>
      </rPr>
      <t>FGPCSTRA</t>
    </r>
  </si>
  <si>
    <r>
      <rPr>
        <sz val="8"/>
        <rFont val="Arial"/>
        <family val="2"/>
      </rPr>
      <t>FGPCST RA</t>
    </r>
  </si>
  <si>
    <r>
      <rPr>
        <sz val="8"/>
        <rFont val="Arial"/>
        <family val="2"/>
      </rPr>
      <t>FGPCST RASS</t>
    </r>
  </si>
  <si>
    <r>
      <rPr>
        <sz val="8"/>
        <rFont val="Arial"/>
        <family val="2"/>
      </rPr>
      <t>FGESRES</t>
    </r>
  </si>
  <si>
    <r>
      <rPr>
        <sz val="8"/>
        <rFont val="Arial"/>
        <family val="2"/>
      </rPr>
      <t>FGESRE S</t>
    </r>
  </si>
  <si>
    <r>
      <rPr>
        <sz val="8"/>
        <rFont val="Arial"/>
        <family val="2"/>
      </rPr>
      <t>FGESRE SVIS</t>
    </r>
  </si>
  <si>
    <r>
      <rPr>
        <sz val="8"/>
        <rFont val="Arial"/>
        <family val="2"/>
      </rPr>
      <t>FGESGES</t>
    </r>
  </si>
  <si>
    <r>
      <rPr>
        <sz val="8"/>
        <rFont val="Arial"/>
        <family val="2"/>
      </rPr>
      <t>FGESGE SVIS</t>
    </r>
  </si>
  <si>
    <r>
      <rPr>
        <sz val="8"/>
        <rFont val="Arial"/>
        <family val="2"/>
      </rPr>
      <t>FGHPC</t>
    </r>
  </si>
  <si>
    <r>
      <rPr>
        <sz val="8"/>
        <rFont val="Arial"/>
        <family val="2"/>
      </rPr>
      <t>ECOSIP</t>
    </r>
  </si>
  <si>
    <r>
      <rPr>
        <sz val="8"/>
        <rFont val="Arial"/>
        <family val="2"/>
      </rPr>
      <t>FGHPCC ST</t>
    </r>
  </si>
  <si>
    <r>
      <rPr>
        <sz val="8"/>
        <rFont val="Arial"/>
        <family val="2"/>
      </rPr>
      <t>FGHPCS S</t>
    </r>
  </si>
  <si>
    <r>
      <rPr>
        <sz val="8"/>
        <rFont val="Arial"/>
        <family val="2"/>
      </rPr>
      <t>FITUI</t>
    </r>
  </si>
  <si>
    <r>
      <rPr>
        <sz val="8"/>
        <rFont val="Arial"/>
        <family val="2"/>
      </rPr>
      <t>FGHSNG</t>
    </r>
  </si>
  <si>
    <r>
      <rPr>
        <sz val="8"/>
        <rFont val="Arial"/>
        <family val="2"/>
      </rPr>
      <t>FGHSN G</t>
    </r>
  </si>
  <si>
    <r>
      <rPr>
        <sz val="8"/>
        <rFont val="Arial"/>
        <family val="2"/>
      </rPr>
      <t>FLECO</t>
    </r>
  </si>
  <si>
    <r>
      <rPr>
        <sz val="8"/>
        <rFont val="Arial"/>
        <family val="2"/>
      </rPr>
      <t>FNPC</t>
    </r>
  </si>
  <si>
    <r>
      <rPr>
        <sz val="8"/>
        <rFont val="Arial"/>
        <family val="2"/>
      </rPr>
      <t>FNPCSS</t>
    </r>
  </si>
  <si>
    <r>
      <rPr>
        <sz val="8"/>
        <rFont val="Arial"/>
        <family val="2"/>
      </rPr>
      <t>FSOLEQ</t>
    </r>
  </si>
  <si>
    <r>
      <rPr>
        <sz val="8"/>
        <rFont val="Arial"/>
        <family val="2"/>
      </rPr>
      <t>FRLC</t>
    </r>
  </si>
  <si>
    <r>
      <rPr>
        <sz val="8"/>
        <rFont val="Arial"/>
        <family val="2"/>
      </rPr>
      <t>FRLCSS</t>
    </r>
  </si>
  <si>
    <r>
      <rPr>
        <sz val="8"/>
        <rFont val="Arial"/>
        <family val="2"/>
      </rPr>
      <t>GIGAACE4</t>
    </r>
  </si>
  <si>
    <r>
      <rPr>
        <sz val="8"/>
        <rFont val="Arial"/>
        <family val="2"/>
      </rPr>
      <t>GIGAAC E4</t>
    </r>
  </si>
  <si>
    <r>
      <rPr>
        <sz val="8"/>
        <rFont val="Arial"/>
        <family val="2"/>
      </rPr>
      <t>GIGAAC E4SS</t>
    </r>
  </si>
  <si>
    <r>
      <rPr>
        <sz val="8"/>
        <rFont val="Arial"/>
        <family val="2"/>
      </rPr>
      <t>GIGASOL3</t>
    </r>
  </si>
  <si>
    <r>
      <rPr>
        <sz val="8"/>
        <rFont val="Arial"/>
        <family val="2"/>
      </rPr>
      <t>GIGASO L3</t>
    </r>
  </si>
  <si>
    <r>
      <rPr>
        <sz val="8"/>
        <rFont val="Arial"/>
        <family val="2"/>
      </rPr>
      <t>GNPD</t>
    </r>
  </si>
  <si>
    <r>
      <rPr>
        <sz val="8"/>
        <rFont val="Arial"/>
        <family val="2"/>
      </rPr>
      <t>GNPKLCO</t>
    </r>
  </si>
  <si>
    <r>
      <rPr>
        <sz val="8"/>
        <rFont val="Arial"/>
        <family val="2"/>
      </rPr>
      <t>GNPKLC O</t>
    </r>
  </si>
  <si>
    <r>
      <rPr>
        <sz val="8"/>
        <rFont val="Arial"/>
        <family val="2"/>
      </rPr>
      <t>GNPLCRE S</t>
    </r>
  </si>
  <si>
    <r>
      <rPr>
        <sz val="8"/>
        <rFont val="Arial"/>
        <family val="2"/>
      </rPr>
      <t>GNPLCR ES</t>
    </r>
  </si>
  <si>
    <r>
      <rPr>
        <sz val="8"/>
        <rFont val="Arial"/>
        <family val="2"/>
      </rPr>
      <t>GNPLCR ESVISN V</t>
    </r>
  </si>
  <si>
    <r>
      <rPr>
        <sz val="8"/>
        <rFont val="Arial"/>
        <family val="2"/>
      </rPr>
      <t>GMEC</t>
    </r>
  </si>
  <si>
    <r>
      <rPr>
        <sz val="8"/>
        <rFont val="Arial"/>
        <family val="2"/>
      </rPr>
      <t>GMECS S</t>
    </r>
  </si>
  <si>
    <r>
      <rPr>
        <sz val="8"/>
        <rFont val="Arial"/>
        <family val="2"/>
      </rPr>
      <t>G2REC</t>
    </r>
  </si>
  <si>
    <r>
      <rPr>
        <sz val="8"/>
        <rFont val="Arial"/>
        <family val="2"/>
      </rPr>
      <t>GTEC</t>
    </r>
  </si>
  <si>
    <r>
      <rPr>
        <sz val="8"/>
        <rFont val="Arial"/>
        <family val="2"/>
      </rPr>
      <t>GESCRES</t>
    </r>
  </si>
  <si>
    <r>
      <rPr>
        <sz val="8"/>
        <rFont val="Arial"/>
        <family val="2"/>
      </rPr>
      <t>GESCRE SVIS</t>
    </r>
  </si>
  <si>
    <r>
      <rPr>
        <sz val="8"/>
        <rFont val="Arial"/>
        <family val="2"/>
      </rPr>
      <t>GCC</t>
    </r>
  </si>
  <si>
    <r>
      <rPr>
        <sz val="8"/>
        <rFont val="Arial"/>
        <family val="2"/>
      </rPr>
      <t>GCGIGES</t>
    </r>
  </si>
  <si>
    <r>
      <rPr>
        <sz val="8"/>
        <rFont val="Arial"/>
        <family val="2"/>
      </rPr>
      <t>GCGIGE S</t>
    </r>
  </si>
  <si>
    <r>
      <rPr>
        <sz val="8"/>
        <rFont val="Arial"/>
        <family val="2"/>
      </rPr>
      <t>GCGIGE SNV</t>
    </r>
  </si>
  <si>
    <r>
      <rPr>
        <sz val="8"/>
        <rFont val="Arial"/>
        <family val="2"/>
      </rPr>
      <t>GCGIGE SVIS</t>
    </r>
  </si>
  <si>
    <r>
      <rPr>
        <sz val="8"/>
        <rFont val="Arial"/>
        <family val="2"/>
      </rPr>
      <t>GCGI</t>
    </r>
  </si>
  <si>
    <r>
      <rPr>
        <sz val="8"/>
        <rFont val="Arial"/>
        <family val="2"/>
      </rPr>
      <t>GCGIRES</t>
    </r>
  </si>
  <si>
    <r>
      <rPr>
        <sz val="8"/>
        <rFont val="Arial"/>
        <family val="2"/>
      </rPr>
      <t>GCGIRE S</t>
    </r>
  </si>
  <si>
    <r>
      <rPr>
        <sz val="8"/>
        <rFont val="Arial"/>
        <family val="2"/>
      </rPr>
      <t>GCGIRE SVIS</t>
    </r>
  </si>
  <si>
    <r>
      <rPr>
        <sz val="8"/>
        <rFont val="Arial"/>
        <family val="2"/>
      </rPr>
      <t>GFII</t>
    </r>
  </si>
  <si>
    <r>
      <rPr>
        <sz val="8"/>
        <rFont val="Arial"/>
        <family val="2"/>
      </rPr>
      <t>GFIISS</t>
    </r>
  </si>
  <si>
    <r>
      <rPr>
        <sz val="8"/>
        <rFont val="Arial"/>
        <family val="2"/>
      </rPr>
      <t>GIFT</t>
    </r>
  </si>
  <si>
    <r>
      <rPr>
        <sz val="8"/>
        <rFont val="Arial"/>
        <family val="2"/>
      </rPr>
      <t>GIFT2</t>
    </r>
  </si>
  <si>
    <r>
      <rPr>
        <sz val="8"/>
        <rFont val="Arial"/>
        <family val="2"/>
      </rPr>
      <t>GPS3I</t>
    </r>
  </si>
  <si>
    <r>
      <rPr>
        <sz val="8"/>
        <rFont val="Arial"/>
        <family val="2"/>
      </rPr>
      <t>GUIMELCO</t>
    </r>
  </si>
  <si>
    <r>
      <rPr>
        <sz val="8"/>
        <rFont val="Arial"/>
        <family val="2"/>
      </rPr>
      <t>GUIMEL CO</t>
    </r>
  </si>
  <si>
    <r>
      <rPr>
        <sz val="8"/>
        <rFont val="Arial"/>
        <family val="2"/>
      </rPr>
      <t>TAREC</t>
    </r>
  </si>
  <si>
    <r>
      <rPr>
        <sz val="8"/>
        <rFont val="Arial"/>
        <family val="2"/>
      </rPr>
      <t>HEDBUK</t>
    </r>
  </si>
  <si>
    <r>
      <rPr>
        <sz val="8"/>
        <rFont val="Arial"/>
        <family val="2"/>
      </rPr>
      <t>SIBULAN</t>
    </r>
  </si>
  <si>
    <r>
      <rPr>
        <sz val="8"/>
        <rFont val="Arial"/>
        <family val="2"/>
      </rPr>
      <t>SIBULA N</t>
    </r>
  </si>
  <si>
    <r>
      <rPr>
        <sz val="8"/>
        <rFont val="Arial"/>
        <family val="2"/>
      </rPr>
      <t>HTI2</t>
    </r>
  </si>
  <si>
    <r>
      <rPr>
        <sz val="8"/>
        <rFont val="Arial"/>
        <family val="2"/>
      </rPr>
      <t>HEDCOR</t>
    </r>
  </si>
  <si>
    <r>
      <rPr>
        <sz val="8"/>
        <rFont val="Arial"/>
        <family val="2"/>
      </rPr>
      <t>HEDCO R</t>
    </r>
  </si>
  <si>
    <r>
      <rPr>
        <sz val="8"/>
        <rFont val="Arial"/>
        <family val="2"/>
      </rPr>
      <t>HEDCO RBA</t>
    </r>
  </si>
  <si>
    <r>
      <rPr>
        <sz val="8"/>
        <rFont val="Arial"/>
        <family val="2"/>
      </rPr>
      <t>HEDCO RHE</t>
    </r>
  </si>
  <si>
    <r>
      <rPr>
        <sz val="8"/>
        <rFont val="Arial"/>
        <family val="2"/>
      </rPr>
      <t>HEDCO RLAT</t>
    </r>
  </si>
  <si>
    <r>
      <rPr>
        <sz val="8"/>
        <rFont val="Arial"/>
        <family val="2"/>
      </rPr>
      <t>HEDCORMI N</t>
    </r>
  </si>
  <si>
    <r>
      <rPr>
        <sz val="8"/>
        <rFont val="Arial"/>
        <family val="2"/>
      </rPr>
      <t>HEDCO RMIN</t>
    </r>
  </si>
  <si>
    <r>
      <rPr>
        <sz val="8"/>
        <rFont val="Arial"/>
        <family val="2"/>
      </rPr>
      <t>HPCO</t>
    </r>
  </si>
  <si>
    <r>
      <rPr>
        <sz val="8"/>
        <rFont val="Arial"/>
        <family val="2"/>
      </rPr>
      <t>HPCOSS</t>
    </r>
  </si>
  <si>
    <r>
      <rPr>
        <sz val="8"/>
        <rFont val="Arial"/>
        <family val="2"/>
      </rPr>
      <t>HSABI</t>
    </r>
  </si>
  <si>
    <r>
      <rPr>
        <sz val="8"/>
        <rFont val="Arial"/>
        <family val="2"/>
      </rPr>
      <t>HELIOS</t>
    </r>
  </si>
  <si>
    <r>
      <rPr>
        <sz val="8"/>
        <rFont val="Arial"/>
        <family val="2"/>
      </rPr>
      <t>HCC</t>
    </r>
  </si>
  <si>
    <r>
      <rPr>
        <sz val="8"/>
        <rFont val="Arial"/>
        <family val="2"/>
      </rPr>
      <t>HGEC</t>
    </r>
  </si>
  <si>
    <r>
      <rPr>
        <sz val="8"/>
        <rFont val="Arial"/>
        <family val="2"/>
      </rPr>
      <t>HGECSS</t>
    </r>
  </si>
  <si>
    <r>
      <rPr>
        <sz val="8"/>
        <rFont val="Arial"/>
        <family val="2"/>
      </rPr>
      <t>IPHI1</t>
    </r>
  </si>
  <si>
    <r>
      <rPr>
        <sz val="8"/>
        <rFont val="Arial"/>
        <family val="2"/>
      </rPr>
      <t>IPHI1SS</t>
    </r>
  </si>
  <si>
    <r>
      <rPr>
        <sz val="8"/>
        <rFont val="Arial"/>
        <family val="2"/>
      </rPr>
      <t>MILPI</t>
    </r>
  </si>
  <si>
    <r>
      <rPr>
        <sz val="8"/>
        <rFont val="Arial"/>
        <family val="2"/>
      </rPr>
      <t>INEC</t>
    </r>
  </si>
  <si>
    <r>
      <rPr>
        <sz val="8"/>
        <rFont val="Arial"/>
        <family val="2"/>
      </rPr>
      <t>ISECO</t>
    </r>
  </si>
  <si>
    <r>
      <rPr>
        <sz val="8"/>
        <rFont val="Arial"/>
        <family val="2"/>
      </rPr>
      <t>ILECO1</t>
    </r>
  </si>
  <si>
    <r>
      <rPr>
        <sz val="8"/>
        <rFont val="Arial"/>
        <family val="2"/>
      </rPr>
      <t>ILECO2</t>
    </r>
  </si>
  <si>
    <r>
      <rPr>
        <sz val="8"/>
        <rFont val="Arial"/>
        <family val="2"/>
      </rPr>
      <t>ILECO3</t>
    </r>
  </si>
  <si>
    <r>
      <rPr>
        <sz val="8"/>
        <rFont val="Arial"/>
        <family val="2"/>
      </rPr>
      <t>IASCO</t>
    </r>
  </si>
  <si>
    <r>
      <rPr>
        <sz val="8"/>
        <rFont val="Arial"/>
        <family val="2"/>
      </rPr>
      <t>IBEC</t>
    </r>
  </si>
  <si>
    <r>
      <rPr>
        <sz val="8"/>
        <rFont val="Arial"/>
        <family val="2"/>
      </rPr>
      <t>ISELCO1</t>
    </r>
  </si>
  <si>
    <r>
      <rPr>
        <sz val="8"/>
        <rFont val="Arial"/>
        <family val="2"/>
      </rPr>
      <t>ISELCO2</t>
    </r>
  </si>
  <si>
    <r>
      <rPr>
        <sz val="8"/>
        <rFont val="Arial"/>
        <family val="2"/>
      </rPr>
      <t>ILSRMC</t>
    </r>
  </si>
  <si>
    <r>
      <rPr>
        <sz val="8"/>
        <rFont val="Arial"/>
        <family val="2"/>
      </rPr>
      <t>JNECRES</t>
    </r>
  </si>
  <si>
    <r>
      <rPr>
        <sz val="8"/>
        <rFont val="Arial"/>
        <family val="2"/>
      </rPr>
      <t>JNECRE S</t>
    </r>
  </si>
  <si>
    <r>
      <rPr>
        <sz val="8"/>
        <rFont val="Arial"/>
        <family val="2"/>
      </rPr>
      <t>JNECRE SVIS</t>
    </r>
  </si>
  <si>
    <r>
      <rPr>
        <sz val="8"/>
        <rFont val="Arial"/>
        <family val="2"/>
      </rPr>
      <t>JOBIN</t>
    </r>
  </si>
  <si>
    <r>
      <rPr>
        <sz val="8"/>
        <rFont val="Arial"/>
        <family val="2"/>
      </rPr>
      <t>KSPC</t>
    </r>
  </si>
  <si>
    <r>
      <rPr>
        <sz val="8"/>
        <rFont val="Arial"/>
        <family val="2"/>
      </rPr>
      <t>KSPCRES</t>
    </r>
  </si>
  <si>
    <r>
      <rPr>
        <sz val="8"/>
        <rFont val="Arial"/>
        <family val="2"/>
      </rPr>
      <t>KSPCRE SVIS</t>
    </r>
  </si>
  <si>
    <r>
      <rPr>
        <sz val="8"/>
        <rFont val="Arial"/>
        <family val="2"/>
      </rPr>
      <t>KAELCO</t>
    </r>
  </si>
  <si>
    <r>
      <rPr>
        <sz val="8"/>
        <rFont val="Arial"/>
        <family val="2"/>
      </rPr>
      <t>KINGENE</t>
    </r>
  </si>
  <si>
    <r>
      <rPr>
        <sz val="8"/>
        <rFont val="Arial"/>
        <family val="2"/>
      </rPr>
      <t>KINGEN E</t>
    </r>
  </si>
  <si>
    <r>
      <rPr>
        <sz val="8"/>
        <rFont val="Arial"/>
        <family val="2"/>
      </rPr>
      <t>KINGEN ESS</t>
    </r>
  </si>
  <si>
    <r>
      <rPr>
        <sz val="8"/>
        <rFont val="Arial"/>
        <family val="2"/>
      </rPr>
      <t>KRATOSR ES</t>
    </r>
  </si>
  <si>
    <r>
      <rPr>
        <sz val="8"/>
        <rFont val="Arial"/>
        <family val="2"/>
      </rPr>
      <t>KRATOS RES</t>
    </r>
  </si>
  <si>
    <r>
      <rPr>
        <sz val="8"/>
        <rFont val="Arial"/>
        <family val="2"/>
      </rPr>
      <t>KRATOS RESVIS</t>
    </r>
  </si>
  <si>
    <r>
      <rPr>
        <sz val="8"/>
        <rFont val="Arial"/>
        <family val="2"/>
      </rPr>
      <t>LUELCO</t>
    </r>
  </si>
  <si>
    <r>
      <rPr>
        <sz val="8"/>
        <rFont val="Arial"/>
        <family val="2"/>
      </rPr>
      <t>UPLAB1</t>
    </r>
  </si>
  <si>
    <r>
      <rPr>
        <sz val="8"/>
        <rFont val="Arial"/>
        <family val="2"/>
      </rPr>
      <t>LAMSAN</t>
    </r>
  </si>
  <si>
    <r>
      <rPr>
        <sz val="8"/>
        <rFont val="Arial"/>
        <family val="2"/>
      </rPr>
      <t>LANECO</t>
    </r>
  </si>
  <si>
    <r>
      <rPr>
        <sz val="8"/>
        <rFont val="Arial"/>
        <family val="2"/>
      </rPr>
      <t>LEYECO2</t>
    </r>
  </si>
  <si>
    <r>
      <rPr>
        <sz val="8"/>
        <rFont val="Arial"/>
        <family val="2"/>
      </rPr>
      <t>LEYECO 2</t>
    </r>
  </si>
  <si>
    <r>
      <rPr>
        <sz val="8"/>
        <rFont val="Arial"/>
        <family val="2"/>
      </rPr>
      <t>LEYECO3</t>
    </r>
  </si>
  <si>
    <r>
      <rPr>
        <sz val="8"/>
        <rFont val="Arial"/>
        <family val="2"/>
      </rPr>
      <t>LEYECO 3</t>
    </r>
  </si>
  <si>
    <r>
      <rPr>
        <sz val="8"/>
        <rFont val="Arial"/>
        <family val="2"/>
      </rPr>
      <t>LEYECO4</t>
    </r>
  </si>
  <si>
    <r>
      <rPr>
        <sz val="8"/>
        <rFont val="Arial"/>
        <family val="2"/>
      </rPr>
      <t>LEYECO 4</t>
    </r>
  </si>
  <si>
    <r>
      <rPr>
        <sz val="8"/>
        <rFont val="Arial"/>
        <family val="2"/>
      </rPr>
      <t>LEYECO5</t>
    </r>
  </si>
  <si>
    <r>
      <rPr>
        <sz val="8"/>
        <rFont val="Arial"/>
        <family val="2"/>
      </rPr>
      <t>LEYECO 5</t>
    </r>
  </si>
  <si>
    <r>
      <rPr>
        <sz val="8"/>
        <rFont val="Arial"/>
        <family val="2"/>
      </rPr>
      <t>LPEC</t>
    </r>
  </si>
  <si>
    <r>
      <rPr>
        <sz val="8"/>
        <rFont val="Arial"/>
        <family val="2"/>
      </rPr>
      <t>LEZ</t>
    </r>
  </si>
  <si>
    <r>
      <rPr>
        <sz val="8"/>
        <rFont val="Arial"/>
        <family val="2"/>
      </rPr>
      <t>SMCCPC</t>
    </r>
  </si>
  <si>
    <r>
      <rPr>
        <sz val="8"/>
        <rFont val="Arial"/>
        <family val="2"/>
      </rPr>
      <t>SMCCP C</t>
    </r>
  </si>
  <si>
    <r>
      <rPr>
        <sz val="8"/>
        <rFont val="Arial"/>
        <family val="2"/>
      </rPr>
      <t>ALTIMA E</t>
    </r>
  </si>
  <si>
    <r>
      <rPr>
        <sz val="8"/>
        <rFont val="Arial"/>
        <family val="2"/>
      </rPr>
      <t>SMCCP CCST</t>
    </r>
  </si>
  <si>
    <r>
      <rPr>
        <sz val="8"/>
        <rFont val="Arial"/>
        <family val="2"/>
      </rPr>
      <t>SMCCPCR ES</t>
    </r>
  </si>
  <si>
    <r>
      <rPr>
        <sz val="8"/>
        <rFont val="Arial"/>
        <family val="2"/>
      </rPr>
      <t>SMCCP CRES</t>
    </r>
  </si>
  <si>
    <r>
      <rPr>
        <sz val="8"/>
        <rFont val="Arial"/>
        <family val="2"/>
      </rPr>
      <t>SMCCP CRESVI S</t>
    </r>
  </si>
  <si>
    <r>
      <rPr>
        <sz val="8"/>
        <rFont val="Arial"/>
        <family val="2"/>
      </rPr>
      <t>LINDE</t>
    </r>
  </si>
  <si>
    <r>
      <rPr>
        <sz val="8"/>
        <rFont val="Arial"/>
        <family val="2"/>
      </rPr>
      <t>MRLCOLG E</t>
    </r>
  </si>
  <si>
    <r>
      <rPr>
        <sz val="8"/>
        <rFont val="Arial"/>
        <family val="2"/>
      </rPr>
      <t>MRLCOL GE</t>
    </r>
  </si>
  <si>
    <r>
      <rPr>
        <sz val="8"/>
        <rFont val="Arial"/>
        <family val="2"/>
      </rPr>
      <t>MORESCO 1</t>
    </r>
  </si>
  <si>
    <r>
      <rPr>
        <sz val="8"/>
        <rFont val="Arial"/>
        <family val="2"/>
      </rPr>
      <t>MORES CO1</t>
    </r>
  </si>
  <si>
    <r>
      <rPr>
        <sz val="8"/>
        <rFont val="Arial"/>
        <family val="2"/>
      </rPr>
      <t>MORE</t>
    </r>
  </si>
  <si>
    <r>
      <rPr>
        <sz val="8"/>
        <rFont val="Arial"/>
        <family val="2"/>
      </rPr>
      <t>MPBI</t>
    </r>
  </si>
  <si>
    <r>
      <rPr>
        <sz val="8"/>
        <rFont val="Arial"/>
        <family val="2"/>
      </rPr>
      <t>MECORES</t>
    </r>
  </si>
  <si>
    <r>
      <rPr>
        <sz val="8"/>
        <rFont val="Arial"/>
        <family val="2"/>
      </rPr>
      <t>MECOR ES</t>
    </r>
  </si>
  <si>
    <r>
      <rPr>
        <sz val="8"/>
        <rFont val="Arial"/>
        <family val="2"/>
      </rPr>
      <t>MVC</t>
    </r>
  </si>
  <si>
    <r>
      <rPr>
        <sz val="8"/>
        <rFont val="Arial"/>
        <family val="2"/>
      </rPr>
      <t>MECO</t>
    </r>
  </si>
  <si>
    <r>
      <rPr>
        <sz val="8"/>
        <rFont val="Arial"/>
        <family val="2"/>
      </rPr>
      <t>MEZ</t>
    </r>
  </si>
  <si>
    <r>
      <rPr>
        <sz val="8"/>
        <rFont val="Arial"/>
        <family val="2"/>
      </rPr>
      <t>MGI</t>
    </r>
  </si>
  <si>
    <r>
      <rPr>
        <sz val="8"/>
        <rFont val="Arial"/>
        <family val="2"/>
      </rPr>
      <t>MHCI</t>
    </r>
  </si>
  <si>
    <r>
      <rPr>
        <sz val="8"/>
        <rFont val="Arial"/>
        <family val="2"/>
      </rPr>
      <t>MEC</t>
    </r>
  </si>
  <si>
    <r>
      <rPr>
        <sz val="8"/>
        <rFont val="Arial"/>
        <family val="2"/>
      </rPr>
      <t>SMCPC</t>
    </r>
  </si>
  <si>
    <r>
      <rPr>
        <sz val="8"/>
        <rFont val="Arial"/>
        <family val="2"/>
      </rPr>
      <t>WEOP</t>
    </r>
  </si>
  <si>
    <r>
      <rPr>
        <sz val="8"/>
        <rFont val="Arial"/>
        <family val="2"/>
      </rPr>
      <t>MALVEZ</t>
    </r>
  </si>
  <si>
    <r>
      <rPr>
        <sz val="8"/>
        <rFont val="Arial"/>
        <family val="2"/>
      </rPr>
      <t>MERALCO</t>
    </r>
  </si>
  <si>
    <r>
      <rPr>
        <sz val="8"/>
        <rFont val="Arial"/>
        <family val="2"/>
      </rPr>
      <t>CEPZSE M</t>
    </r>
  </si>
  <si>
    <r>
      <rPr>
        <sz val="8"/>
        <rFont val="Arial"/>
        <family val="2"/>
      </rPr>
      <t>MERALC O</t>
    </r>
  </si>
  <si>
    <r>
      <rPr>
        <sz val="8"/>
        <rFont val="Arial"/>
        <family val="2"/>
      </rPr>
      <t>MRLCOLR E</t>
    </r>
  </si>
  <si>
    <r>
      <rPr>
        <sz val="8"/>
        <rFont val="Arial"/>
        <family val="2"/>
      </rPr>
      <t>MRLCOL RE</t>
    </r>
  </si>
  <si>
    <r>
      <rPr>
        <sz val="8"/>
        <rFont val="Arial"/>
        <family val="2"/>
      </rPr>
      <t>MEGC</t>
    </r>
  </si>
  <si>
    <r>
      <rPr>
        <sz val="8"/>
        <rFont val="Arial"/>
        <family val="2"/>
      </rPr>
      <t>MPIDIGOS</t>
    </r>
  </si>
  <si>
    <r>
      <rPr>
        <sz val="8"/>
        <rFont val="Arial"/>
        <family val="2"/>
      </rPr>
      <t>MPIDIG OS</t>
    </r>
  </si>
  <si>
    <r>
      <rPr>
        <sz val="8"/>
        <rFont val="Arial"/>
        <family val="2"/>
      </rPr>
      <t>MPC</t>
    </r>
  </si>
  <si>
    <r>
      <rPr>
        <sz val="8"/>
        <rFont val="Arial"/>
        <family val="2"/>
      </rPr>
      <t>MPGC</t>
    </r>
  </si>
  <si>
    <r>
      <rPr>
        <sz val="8"/>
        <rFont val="Arial"/>
        <family val="2"/>
      </rPr>
      <t>MPPC</t>
    </r>
  </si>
  <si>
    <r>
      <rPr>
        <sz val="8"/>
        <rFont val="Arial"/>
        <family val="2"/>
      </rPr>
      <t>MSNLOB AT</t>
    </r>
  </si>
  <si>
    <r>
      <rPr>
        <sz val="8"/>
        <rFont val="Arial"/>
        <family val="2"/>
      </rPr>
      <t>AURELC O</t>
    </r>
  </si>
  <si>
    <r>
      <rPr>
        <sz val="8"/>
        <rFont val="Arial"/>
        <family val="2"/>
      </rPr>
      <t>LUECO</t>
    </r>
  </si>
  <si>
    <r>
      <rPr>
        <sz val="8"/>
        <rFont val="Arial"/>
        <family val="2"/>
      </rPr>
      <t>MPPCLRE S</t>
    </r>
  </si>
  <si>
    <r>
      <rPr>
        <sz val="8"/>
        <rFont val="Arial"/>
        <family val="2"/>
      </rPr>
      <t>MPPCLR ES</t>
    </r>
  </si>
  <si>
    <r>
      <rPr>
        <sz val="8"/>
        <rFont val="Arial"/>
        <family val="2"/>
      </rPr>
      <t>MPPCLR ESMIN</t>
    </r>
  </si>
  <si>
    <r>
      <rPr>
        <sz val="8"/>
        <rFont val="Arial"/>
        <family val="2"/>
      </rPr>
      <t>MPPCLR ESVIS</t>
    </r>
  </si>
  <si>
    <r>
      <rPr>
        <sz val="8"/>
        <rFont val="Arial"/>
        <family val="2"/>
      </rPr>
      <t>PHILHY DRO2</t>
    </r>
  </si>
  <si>
    <r>
      <rPr>
        <sz val="8"/>
        <rFont val="Arial"/>
        <family val="2"/>
      </rPr>
      <t>PRESCO</t>
    </r>
  </si>
  <si>
    <r>
      <rPr>
        <sz val="8"/>
        <rFont val="Arial"/>
        <family val="2"/>
      </rPr>
      <t>MRDC</t>
    </r>
  </si>
  <si>
    <r>
      <rPr>
        <sz val="8"/>
        <rFont val="Arial"/>
        <family val="2"/>
      </rPr>
      <t>MPI</t>
    </r>
  </si>
  <si>
    <r>
      <rPr>
        <sz val="8"/>
        <rFont val="Arial"/>
        <family val="2"/>
      </rPr>
      <t>MERXRES</t>
    </r>
  </si>
  <si>
    <r>
      <rPr>
        <sz val="8"/>
        <rFont val="Arial"/>
        <family val="2"/>
      </rPr>
      <t>MERXR ES</t>
    </r>
  </si>
  <si>
    <r>
      <rPr>
        <sz val="8"/>
        <rFont val="Arial"/>
        <family val="2"/>
      </rPr>
      <t>MINERGY</t>
    </r>
  </si>
  <si>
    <r>
      <rPr>
        <sz val="8"/>
        <rFont val="Arial"/>
        <family val="2"/>
      </rPr>
      <t>MINERG Y2</t>
    </r>
  </si>
  <si>
    <r>
      <rPr>
        <sz val="8"/>
        <rFont val="Arial"/>
        <family val="2"/>
      </rPr>
      <t>MINPOWC OR</t>
    </r>
  </si>
  <si>
    <r>
      <rPr>
        <sz val="8"/>
        <rFont val="Arial"/>
        <family val="2"/>
      </rPr>
      <t>MINPOW COR</t>
    </r>
  </si>
  <si>
    <r>
      <rPr>
        <sz val="8"/>
        <rFont val="Arial"/>
        <family val="2"/>
      </rPr>
      <t>MAEC</t>
    </r>
  </si>
  <si>
    <r>
      <rPr>
        <sz val="8"/>
        <rFont val="Arial"/>
        <family val="2"/>
      </rPr>
      <t>MOELCI1</t>
    </r>
  </si>
  <si>
    <r>
      <rPr>
        <sz val="8"/>
        <rFont val="Arial"/>
        <family val="2"/>
      </rPr>
      <t>MOELCI 1</t>
    </r>
  </si>
  <si>
    <r>
      <rPr>
        <sz val="8"/>
        <rFont val="Arial"/>
        <family val="2"/>
      </rPr>
      <t>MOELCI2</t>
    </r>
  </si>
  <si>
    <r>
      <rPr>
        <sz val="8"/>
        <rFont val="Arial"/>
        <family val="2"/>
      </rPr>
      <t>MOELCI 2</t>
    </r>
  </si>
  <si>
    <r>
      <rPr>
        <sz val="8"/>
        <rFont val="Arial"/>
        <family val="2"/>
      </rPr>
      <t>MORESCO 2</t>
    </r>
  </si>
  <si>
    <r>
      <rPr>
        <sz val="8"/>
        <rFont val="Arial"/>
        <family val="2"/>
      </rPr>
      <t>MORES CO2</t>
    </r>
  </si>
  <si>
    <r>
      <rPr>
        <sz val="8"/>
        <rFont val="Arial"/>
        <family val="2"/>
      </rPr>
      <t>MMPC</t>
    </r>
  </si>
  <si>
    <r>
      <rPr>
        <sz val="8"/>
        <rFont val="Arial"/>
        <family val="2"/>
      </rPr>
      <t>MONTESO L</t>
    </r>
  </si>
  <si>
    <r>
      <rPr>
        <sz val="8"/>
        <rFont val="Arial"/>
        <family val="2"/>
      </rPr>
      <t>MONTE SOL</t>
    </r>
  </si>
  <si>
    <r>
      <rPr>
        <sz val="8"/>
        <rFont val="Arial"/>
        <family val="2"/>
      </rPr>
      <t>MOPRECO</t>
    </r>
  </si>
  <si>
    <r>
      <rPr>
        <sz val="8"/>
        <rFont val="Arial"/>
        <family val="2"/>
      </rPr>
      <t>MOPRE CO</t>
    </r>
  </si>
  <si>
    <r>
      <rPr>
        <sz val="8"/>
        <rFont val="Arial"/>
        <family val="2"/>
      </rPr>
      <t>DANECO</t>
    </r>
  </si>
  <si>
    <r>
      <rPr>
        <sz val="8"/>
        <rFont val="Arial"/>
        <family val="2"/>
      </rPr>
      <t>DANEC O</t>
    </r>
  </si>
  <si>
    <r>
      <rPr>
        <sz val="8"/>
        <rFont val="Arial"/>
        <family val="2"/>
      </rPr>
      <t>NGCP</t>
    </r>
  </si>
  <si>
    <r>
      <rPr>
        <sz val="8"/>
        <rFont val="Arial"/>
        <family val="2"/>
      </rPr>
      <t>NGCPLMIN</t>
    </r>
  </si>
  <si>
    <r>
      <rPr>
        <sz val="8"/>
        <rFont val="Arial"/>
        <family val="2"/>
      </rPr>
      <t>NGCPL MIN</t>
    </r>
  </si>
  <si>
    <r>
      <rPr>
        <sz val="8"/>
        <rFont val="Arial"/>
        <family val="2"/>
      </rPr>
      <t>NGCPVI S</t>
    </r>
  </si>
  <si>
    <r>
      <rPr>
        <sz val="8"/>
        <rFont val="Arial"/>
        <family val="2"/>
      </rPr>
      <t>NIABAL</t>
    </r>
  </si>
  <si>
    <r>
      <rPr>
        <sz val="8"/>
        <rFont val="Arial"/>
        <family val="2"/>
      </rPr>
      <t>NIA</t>
    </r>
  </si>
  <si>
    <r>
      <rPr>
        <sz val="8"/>
        <rFont val="Arial"/>
        <family val="2"/>
      </rPr>
      <t>NIABALS S</t>
    </r>
  </si>
  <si>
    <r>
      <rPr>
        <sz val="8"/>
        <rFont val="Arial"/>
        <family val="2"/>
      </rPr>
      <t>NIACST</t>
    </r>
  </si>
  <si>
    <r>
      <rPr>
        <sz val="8"/>
        <rFont val="Arial"/>
        <family val="2"/>
      </rPr>
      <t>NIAREG2</t>
    </r>
  </si>
  <si>
    <r>
      <rPr>
        <sz val="8"/>
        <rFont val="Arial"/>
        <family val="2"/>
      </rPr>
      <t>NIAREG 2</t>
    </r>
  </si>
  <si>
    <r>
      <rPr>
        <sz val="8"/>
        <rFont val="Arial"/>
        <family val="2"/>
      </rPr>
      <t>NAREDCO</t>
    </r>
  </si>
  <si>
    <r>
      <rPr>
        <sz val="8"/>
        <rFont val="Arial"/>
        <family val="2"/>
      </rPr>
      <t>NAREDC O</t>
    </r>
  </si>
  <si>
    <r>
      <rPr>
        <sz val="8"/>
        <rFont val="Arial"/>
        <family val="2"/>
      </rPr>
      <t>NISPI</t>
    </r>
  </si>
  <si>
    <r>
      <rPr>
        <sz val="8"/>
        <rFont val="Arial"/>
        <family val="2"/>
      </rPr>
      <t>NISPI2</t>
    </r>
  </si>
  <si>
    <r>
      <rPr>
        <sz val="8"/>
        <rFont val="Arial"/>
        <family val="2"/>
      </rPr>
      <t>NOCECO</t>
    </r>
  </si>
  <si>
    <r>
      <rPr>
        <sz val="8"/>
        <rFont val="Arial"/>
        <family val="2"/>
      </rPr>
      <t>NOCEC O</t>
    </r>
  </si>
  <si>
    <r>
      <rPr>
        <sz val="8"/>
        <rFont val="Arial"/>
        <family val="2"/>
      </rPr>
      <t>NORECO1</t>
    </r>
  </si>
  <si>
    <r>
      <rPr>
        <sz val="8"/>
        <rFont val="Arial"/>
        <family val="2"/>
      </rPr>
      <t>NOREC O1</t>
    </r>
  </si>
  <si>
    <r>
      <rPr>
        <sz val="8"/>
        <rFont val="Arial"/>
        <family val="2"/>
      </rPr>
      <t>NORECO2</t>
    </r>
  </si>
  <si>
    <r>
      <rPr>
        <sz val="8"/>
        <rFont val="Arial"/>
        <family val="2"/>
      </rPr>
      <t>NOREC O2</t>
    </r>
  </si>
  <si>
    <r>
      <rPr>
        <sz val="8"/>
        <rFont val="Arial"/>
        <family val="2"/>
      </rPr>
      <t>NEWTECH</t>
    </r>
  </si>
  <si>
    <r>
      <rPr>
        <sz val="8"/>
        <rFont val="Arial"/>
        <family val="2"/>
      </rPr>
      <t>NEWTE CH</t>
    </r>
  </si>
  <si>
    <r>
      <rPr>
        <sz val="8"/>
        <rFont val="Arial"/>
        <family val="2"/>
      </rPr>
      <t>NACSUR</t>
    </r>
  </si>
  <si>
    <r>
      <rPr>
        <sz val="8"/>
        <rFont val="Arial"/>
        <family val="2"/>
      </rPr>
      <t>NLREC</t>
    </r>
  </si>
  <si>
    <r>
      <rPr>
        <sz val="8"/>
        <rFont val="Arial"/>
        <family val="2"/>
      </rPr>
      <t>NLRECS S</t>
    </r>
  </si>
  <si>
    <r>
      <rPr>
        <sz val="8"/>
        <rFont val="Arial"/>
        <family val="2"/>
      </rPr>
      <t>NONECO</t>
    </r>
  </si>
  <si>
    <r>
      <rPr>
        <sz val="8"/>
        <rFont val="Arial"/>
        <family val="2"/>
      </rPr>
      <t>NONEC O</t>
    </r>
  </si>
  <si>
    <r>
      <rPr>
        <sz val="8"/>
        <rFont val="Arial"/>
        <family val="2"/>
      </rPr>
      <t>NR</t>
    </r>
  </si>
  <si>
    <r>
      <rPr>
        <sz val="8"/>
        <rFont val="Arial"/>
        <family val="2"/>
      </rPr>
      <t>NORSAME LCO</t>
    </r>
  </si>
  <si>
    <r>
      <rPr>
        <sz val="8"/>
        <rFont val="Arial"/>
        <family val="2"/>
      </rPr>
      <t>NORSA MELCO</t>
    </r>
  </si>
  <si>
    <r>
      <rPr>
        <sz val="8"/>
        <rFont val="Arial"/>
        <family val="2"/>
      </rPr>
      <t>NORTHWI ND</t>
    </r>
  </si>
  <si>
    <r>
      <rPr>
        <sz val="8"/>
        <rFont val="Arial"/>
        <family val="2"/>
      </rPr>
      <t>NORTH WIND</t>
    </r>
  </si>
  <si>
    <r>
      <rPr>
        <sz val="8"/>
        <rFont val="Arial"/>
        <family val="2"/>
      </rPr>
      <t>NWPDC</t>
    </r>
  </si>
  <si>
    <r>
      <rPr>
        <sz val="8"/>
        <rFont val="Arial"/>
        <family val="2"/>
      </rPr>
      <t>NEECO1</t>
    </r>
  </si>
  <si>
    <r>
      <rPr>
        <sz val="8"/>
        <rFont val="Arial"/>
        <family val="2"/>
      </rPr>
      <t>NEECO2A R1</t>
    </r>
  </si>
  <si>
    <r>
      <rPr>
        <sz val="8"/>
        <rFont val="Arial"/>
        <family val="2"/>
      </rPr>
      <t>NEECO2 AR1</t>
    </r>
  </si>
  <si>
    <r>
      <rPr>
        <sz val="8"/>
        <rFont val="Arial"/>
        <family val="2"/>
      </rPr>
      <t>NEECO2</t>
    </r>
  </si>
  <si>
    <r>
      <rPr>
        <sz val="8"/>
        <rFont val="Arial"/>
        <family val="2"/>
      </rPr>
      <t>OEDC</t>
    </r>
  </si>
  <si>
    <r>
      <rPr>
        <sz val="8"/>
        <rFont val="Arial"/>
        <family val="2"/>
      </rPr>
      <t>OSPGC</t>
    </r>
  </si>
  <si>
    <r>
      <rPr>
        <sz val="8"/>
        <rFont val="Arial"/>
        <family val="2"/>
      </rPr>
      <t>OSPGC SS</t>
    </r>
  </si>
  <si>
    <r>
      <rPr>
        <sz val="8"/>
        <rFont val="Arial"/>
        <family val="2"/>
      </rPr>
      <t>OEPGC</t>
    </r>
  </si>
  <si>
    <r>
      <rPr>
        <sz val="8"/>
        <rFont val="Arial"/>
        <family val="2"/>
      </rPr>
      <t>PGBREI</t>
    </r>
  </si>
  <si>
    <r>
      <rPr>
        <sz val="8"/>
        <rFont val="Arial"/>
        <family val="2"/>
      </rPr>
      <t>PEAKBUK</t>
    </r>
  </si>
  <si>
    <r>
      <rPr>
        <sz val="8"/>
        <rFont val="Arial"/>
        <family val="2"/>
      </rPr>
      <t>PEAKBU K</t>
    </r>
  </si>
  <si>
    <r>
      <rPr>
        <sz val="8"/>
        <rFont val="Arial"/>
        <family val="2"/>
      </rPr>
      <t>PEAKPOW ER</t>
    </r>
  </si>
  <si>
    <r>
      <rPr>
        <sz val="8"/>
        <rFont val="Arial"/>
        <family val="2"/>
      </rPr>
      <t>PEAKPO WER</t>
    </r>
  </si>
  <si>
    <r>
      <rPr>
        <sz val="8"/>
        <rFont val="Arial"/>
        <family val="2"/>
      </rPr>
      <t>PSI</t>
    </r>
  </si>
  <si>
    <r>
      <rPr>
        <sz val="8"/>
        <rFont val="Arial"/>
        <family val="2"/>
      </rPr>
      <t>PVSPI</t>
    </r>
  </si>
  <si>
    <r>
      <rPr>
        <sz val="8"/>
        <rFont val="Arial"/>
        <family val="2"/>
      </rPr>
      <t>PEC</t>
    </r>
  </si>
  <si>
    <r>
      <rPr>
        <sz val="8"/>
        <rFont val="Arial"/>
        <family val="2"/>
      </rPr>
      <t>PECSS</t>
    </r>
  </si>
  <si>
    <r>
      <rPr>
        <sz val="8"/>
        <rFont val="Arial"/>
        <family val="2"/>
      </rPr>
      <t>PCPC</t>
    </r>
  </si>
  <si>
    <r>
      <rPr>
        <sz val="8"/>
        <rFont val="Arial"/>
        <family val="2"/>
      </rPr>
      <t>PCPCSS</t>
    </r>
  </si>
  <si>
    <r>
      <rPr>
        <sz val="8"/>
        <rFont val="Arial"/>
        <family val="2"/>
      </rPr>
      <t>PELCO1</t>
    </r>
  </si>
  <si>
    <r>
      <rPr>
        <sz val="8"/>
        <rFont val="Arial"/>
        <family val="2"/>
      </rPr>
      <t>PELCO2</t>
    </r>
  </si>
  <si>
    <r>
      <rPr>
        <sz val="8"/>
        <rFont val="Arial"/>
        <family val="2"/>
      </rPr>
      <t>PANASIA</t>
    </r>
  </si>
  <si>
    <r>
      <rPr>
        <sz val="8"/>
        <rFont val="Arial"/>
        <family val="2"/>
      </rPr>
      <t>PANASI A</t>
    </r>
  </si>
  <si>
    <r>
      <rPr>
        <sz val="8"/>
        <rFont val="Arial"/>
        <family val="2"/>
      </rPr>
      <t>PANASI ASS</t>
    </r>
  </si>
  <si>
    <r>
      <rPr>
        <sz val="8"/>
        <rFont val="Arial"/>
        <family val="2"/>
      </rPr>
      <t>PEDC</t>
    </r>
  </si>
  <si>
    <r>
      <rPr>
        <sz val="8"/>
        <rFont val="Arial"/>
        <family val="2"/>
      </rPr>
      <t>PPC</t>
    </r>
  </si>
  <si>
    <r>
      <rPr>
        <sz val="8"/>
        <rFont val="Arial"/>
        <family val="2"/>
      </rPr>
      <t>PANELCO1</t>
    </r>
  </si>
  <si>
    <r>
      <rPr>
        <sz val="8"/>
        <rFont val="Arial"/>
        <family val="2"/>
      </rPr>
      <t>PANELC O1</t>
    </r>
  </si>
  <si>
    <r>
      <rPr>
        <sz val="8"/>
        <rFont val="Arial"/>
        <family val="2"/>
      </rPr>
      <t>PANELCO3</t>
    </r>
  </si>
  <si>
    <r>
      <rPr>
        <sz val="8"/>
        <rFont val="Arial"/>
        <family val="2"/>
      </rPr>
      <t>PANELC O3</t>
    </r>
  </si>
  <si>
    <r>
      <rPr>
        <sz val="8"/>
        <rFont val="Arial"/>
        <family val="2"/>
      </rPr>
      <t>PGEP</t>
    </r>
  </si>
  <si>
    <r>
      <rPr>
        <sz val="8"/>
        <rFont val="Arial"/>
        <family val="2"/>
      </rPr>
      <t>PENELCO</t>
    </r>
  </si>
  <si>
    <r>
      <rPr>
        <sz val="8"/>
        <rFont val="Arial"/>
        <family val="2"/>
      </rPr>
      <t>PENELC O</t>
    </r>
  </si>
  <si>
    <r>
      <rPr>
        <sz val="8"/>
        <rFont val="Arial"/>
        <family val="2"/>
      </rPr>
      <t>PESI</t>
    </r>
  </si>
  <si>
    <r>
      <rPr>
        <sz val="8"/>
        <rFont val="Arial"/>
        <family val="2"/>
      </rPr>
      <t>PETROSOL R</t>
    </r>
  </si>
  <si>
    <r>
      <rPr>
        <sz val="8"/>
        <rFont val="Arial"/>
        <family val="2"/>
      </rPr>
      <t>PETROS OLR</t>
    </r>
  </si>
  <si>
    <r>
      <rPr>
        <sz val="8"/>
        <rFont val="Arial"/>
        <family val="2"/>
      </rPr>
      <t>PETSOL</t>
    </r>
  </si>
  <si>
    <r>
      <rPr>
        <sz val="8"/>
        <rFont val="Arial"/>
        <family val="2"/>
      </rPr>
      <t>PWEI</t>
    </r>
  </si>
  <si>
    <r>
      <rPr>
        <sz val="8"/>
        <rFont val="Arial"/>
        <family val="2"/>
      </rPr>
      <t>PWEIGE A1</t>
    </r>
  </si>
  <si>
    <r>
      <rPr>
        <sz val="8"/>
        <rFont val="Arial"/>
        <family val="2"/>
      </rPr>
      <t>PETRONG EN</t>
    </r>
  </si>
  <si>
    <r>
      <rPr>
        <sz val="8"/>
        <rFont val="Arial"/>
        <family val="2"/>
      </rPr>
      <t>PETRON GEN</t>
    </r>
  </si>
  <si>
    <r>
      <rPr>
        <sz val="8"/>
        <rFont val="Arial"/>
        <family val="2"/>
      </rPr>
      <t>PASAR</t>
    </r>
  </si>
  <si>
    <r>
      <rPr>
        <sz val="8"/>
        <rFont val="Arial"/>
        <family val="2"/>
      </rPr>
      <t>PPDC</t>
    </r>
  </si>
  <si>
    <r>
      <rPr>
        <sz val="8"/>
        <rFont val="Arial"/>
        <family val="2"/>
      </rPr>
      <t>PPDC2</t>
    </r>
  </si>
  <si>
    <r>
      <rPr>
        <sz val="8"/>
        <rFont val="Arial"/>
        <family val="2"/>
      </rPr>
      <t>PPDC3</t>
    </r>
  </si>
  <si>
    <r>
      <rPr>
        <sz val="8"/>
        <rFont val="Arial"/>
        <family val="2"/>
      </rPr>
      <t>PSALM</t>
    </r>
  </si>
  <si>
    <r>
      <rPr>
        <sz val="8"/>
        <rFont val="Arial"/>
        <family val="2"/>
      </rPr>
      <t>PSALMGMI N</t>
    </r>
  </si>
  <si>
    <r>
      <rPr>
        <sz val="8"/>
        <rFont val="Arial"/>
        <family val="2"/>
      </rPr>
      <t>PSALMG MIN</t>
    </r>
  </si>
  <si>
    <r>
      <rPr>
        <sz val="8"/>
        <rFont val="Arial"/>
        <family val="2"/>
      </rPr>
      <t>PSALMG MINNV</t>
    </r>
  </si>
  <si>
    <r>
      <rPr>
        <sz val="8"/>
        <rFont val="Arial"/>
        <family val="2"/>
      </rPr>
      <t>BEI</t>
    </r>
  </si>
  <si>
    <r>
      <rPr>
        <sz val="8"/>
        <rFont val="Arial"/>
        <family val="2"/>
      </rPr>
      <t>BUSCO</t>
    </r>
  </si>
  <si>
    <r>
      <rPr>
        <sz val="8"/>
        <rFont val="Arial"/>
        <family val="2"/>
      </rPr>
      <t>LASURE CO</t>
    </r>
  </si>
  <si>
    <r>
      <rPr>
        <sz val="8"/>
        <rFont val="Arial"/>
        <family val="2"/>
      </rPr>
      <t>MAGELC O</t>
    </r>
  </si>
  <si>
    <r>
      <rPr>
        <sz val="8"/>
        <rFont val="Arial"/>
        <family val="2"/>
      </rPr>
      <t>MSUMIN</t>
    </r>
  </si>
  <si>
    <r>
      <rPr>
        <sz val="8"/>
        <rFont val="Arial"/>
        <family val="2"/>
      </rPr>
      <t>NIABUT UAN</t>
    </r>
  </si>
  <si>
    <r>
      <rPr>
        <sz val="8"/>
        <rFont val="Arial"/>
        <family val="2"/>
      </rPr>
      <t>PNOC</t>
    </r>
  </si>
  <si>
    <r>
      <rPr>
        <sz val="8"/>
        <rFont val="Arial"/>
        <family val="2"/>
      </rPr>
      <t>PSALMG MINCST</t>
    </r>
  </si>
  <si>
    <r>
      <rPr>
        <sz val="8"/>
        <rFont val="Arial"/>
        <family val="2"/>
      </rPr>
      <t>PSALMS S</t>
    </r>
  </si>
  <si>
    <r>
      <rPr>
        <sz val="8"/>
        <rFont val="Arial"/>
        <family val="2"/>
      </rPr>
      <t>TESDAR TC</t>
    </r>
  </si>
  <si>
    <r>
      <rPr>
        <sz val="8"/>
        <rFont val="Arial"/>
        <family val="2"/>
      </rPr>
      <t>PPEI</t>
    </r>
  </si>
  <si>
    <r>
      <rPr>
        <sz val="8"/>
        <rFont val="Arial"/>
        <family val="2"/>
      </rPr>
      <t>PMPC</t>
    </r>
  </si>
  <si>
    <r>
      <rPr>
        <sz val="8"/>
        <rFont val="Arial"/>
        <family val="2"/>
      </rPr>
      <t>QUEZELC O1</t>
    </r>
  </si>
  <si>
    <r>
      <rPr>
        <sz val="8"/>
        <rFont val="Arial"/>
        <family val="2"/>
      </rPr>
      <t>QUEZEL CO1</t>
    </r>
  </si>
  <si>
    <r>
      <rPr>
        <sz val="8"/>
        <rFont val="Arial"/>
        <family val="2"/>
      </rPr>
      <t>QUEZELC O2</t>
    </r>
  </si>
  <si>
    <r>
      <rPr>
        <sz val="8"/>
        <rFont val="Arial"/>
        <family val="2"/>
      </rPr>
      <t>QUEZEL CO2</t>
    </r>
  </si>
  <si>
    <r>
      <rPr>
        <sz val="8"/>
        <rFont val="Arial"/>
        <family val="2"/>
      </rPr>
      <t>QPPL</t>
    </r>
  </si>
  <si>
    <r>
      <rPr>
        <sz val="8"/>
        <rFont val="Arial"/>
        <family val="2"/>
      </rPr>
      <t>QPPLSS</t>
    </r>
  </si>
  <si>
    <r>
      <rPr>
        <sz val="8"/>
        <rFont val="Arial"/>
        <family val="2"/>
      </rPr>
      <t>QUIRELCO</t>
    </r>
  </si>
  <si>
    <r>
      <rPr>
        <sz val="8"/>
        <rFont val="Arial"/>
        <family val="2"/>
      </rPr>
      <t>QUIREL CO</t>
    </r>
  </si>
  <si>
    <r>
      <rPr>
        <sz val="8"/>
        <rFont val="Arial"/>
        <family val="2"/>
      </rPr>
      <t>RC</t>
    </r>
  </si>
  <si>
    <r>
      <rPr>
        <sz val="8"/>
        <rFont val="Arial"/>
        <family val="2"/>
      </rPr>
      <t>RCP2</t>
    </r>
  </si>
  <si>
    <r>
      <rPr>
        <sz val="8"/>
        <rFont val="Arial"/>
        <family val="2"/>
      </rPr>
      <t>RCP3</t>
    </r>
  </si>
  <si>
    <r>
      <rPr>
        <sz val="8"/>
        <rFont val="Arial"/>
        <family val="2"/>
      </rPr>
      <t>REALSTEE L</t>
    </r>
  </si>
  <si>
    <r>
      <rPr>
        <sz val="8"/>
        <rFont val="Arial"/>
        <family val="2"/>
      </rPr>
      <t>REALST EEL</t>
    </r>
  </si>
  <si>
    <r>
      <rPr>
        <sz val="8"/>
        <rFont val="Arial"/>
        <family val="2"/>
      </rPr>
      <t>RCBMI</t>
    </r>
  </si>
  <si>
    <r>
      <rPr>
        <sz val="8"/>
        <rFont val="Arial"/>
        <family val="2"/>
      </rPr>
      <t>RPPOWRE S</t>
    </r>
  </si>
  <si>
    <r>
      <rPr>
        <sz val="8"/>
        <rFont val="Arial"/>
        <family val="2"/>
      </rPr>
      <t>RPPOW RES</t>
    </r>
  </si>
  <si>
    <r>
      <rPr>
        <sz val="8"/>
        <rFont val="Arial"/>
        <family val="2"/>
      </rPr>
      <t>SCGCPI</t>
    </r>
  </si>
  <si>
    <r>
      <rPr>
        <sz val="8"/>
        <rFont val="Arial"/>
        <family val="2"/>
      </rPr>
      <t>SCRCRES</t>
    </r>
  </si>
  <si>
    <r>
      <rPr>
        <sz val="8"/>
        <rFont val="Arial"/>
        <family val="2"/>
      </rPr>
      <t>SCRCRE S</t>
    </r>
  </si>
  <si>
    <r>
      <rPr>
        <sz val="8"/>
        <rFont val="Arial"/>
        <family val="2"/>
      </rPr>
      <t>SCPC</t>
    </r>
  </si>
  <si>
    <r>
      <rPr>
        <sz val="8"/>
        <rFont val="Arial"/>
        <family val="2"/>
      </rPr>
      <t>SCPCSS</t>
    </r>
  </si>
  <si>
    <r>
      <rPr>
        <sz val="8"/>
        <rFont val="Arial"/>
        <family val="2"/>
      </rPr>
      <t>UPSI</t>
    </r>
  </si>
  <si>
    <r>
      <rPr>
        <sz val="8"/>
        <rFont val="Arial"/>
        <family val="2"/>
      </rPr>
      <t>UPSIGMIN</t>
    </r>
  </si>
  <si>
    <r>
      <rPr>
        <sz val="8"/>
        <rFont val="Arial"/>
        <family val="2"/>
      </rPr>
      <t>UPSIGMI N</t>
    </r>
  </si>
  <si>
    <r>
      <rPr>
        <sz val="8"/>
        <rFont val="Arial"/>
        <family val="2"/>
      </rPr>
      <t>UPSIVIS</t>
    </r>
  </si>
  <si>
    <r>
      <rPr>
        <sz val="8"/>
        <rFont val="Arial"/>
        <family val="2"/>
      </rPr>
      <t>UPSIGMI NSS</t>
    </r>
  </si>
  <si>
    <r>
      <rPr>
        <sz val="8"/>
        <rFont val="Arial"/>
        <family val="2"/>
      </rPr>
      <t>UPSISS</t>
    </r>
  </si>
  <si>
    <r>
      <rPr>
        <sz val="8"/>
        <rFont val="Arial"/>
        <family val="2"/>
      </rPr>
      <t>UPSIVIS SS</t>
    </r>
  </si>
  <si>
    <r>
      <rPr>
        <sz val="8"/>
        <rFont val="Arial"/>
        <family val="2"/>
      </rPr>
      <t>SPESCL</t>
    </r>
  </si>
  <si>
    <r>
      <rPr>
        <sz val="8"/>
        <rFont val="Arial"/>
        <family val="2"/>
      </rPr>
      <t>SPESCL SS</t>
    </r>
  </si>
  <si>
    <r>
      <rPr>
        <sz val="8"/>
        <rFont val="Arial"/>
        <family val="2"/>
      </rPr>
      <t>SNAPBEN GT</t>
    </r>
  </si>
  <si>
    <r>
      <rPr>
        <sz val="8"/>
        <rFont val="Arial"/>
        <family val="2"/>
      </rPr>
      <t>SNAPBE NGT</t>
    </r>
  </si>
  <si>
    <r>
      <rPr>
        <sz val="8"/>
        <rFont val="Arial"/>
        <family val="2"/>
      </rPr>
      <t>IFELCO</t>
    </r>
  </si>
  <si>
    <r>
      <rPr>
        <sz val="8"/>
        <rFont val="Arial"/>
        <family val="2"/>
      </rPr>
      <t>SNAPBE NGTSS</t>
    </r>
  </si>
  <si>
    <r>
      <rPr>
        <sz val="8"/>
        <rFont val="Arial"/>
        <family val="2"/>
      </rPr>
      <t>SNAPMIRE S</t>
    </r>
  </si>
  <si>
    <r>
      <rPr>
        <sz val="8"/>
        <rFont val="Arial"/>
        <family val="2"/>
      </rPr>
      <t>SNAPMI RES</t>
    </r>
  </si>
  <si>
    <r>
      <rPr>
        <sz val="8"/>
        <rFont val="Arial"/>
        <family val="2"/>
      </rPr>
      <t>SNAPMI RESVIS</t>
    </r>
  </si>
  <si>
    <r>
      <rPr>
        <sz val="8"/>
        <rFont val="Arial"/>
        <family val="2"/>
      </rPr>
      <t>SNAP</t>
    </r>
  </si>
  <si>
    <r>
      <rPr>
        <sz val="8"/>
        <rFont val="Arial"/>
        <family val="2"/>
      </rPr>
      <t>NIAMARI S</t>
    </r>
  </si>
  <si>
    <r>
      <rPr>
        <sz val="8"/>
        <rFont val="Arial"/>
        <family val="2"/>
      </rPr>
      <t>SNAPBA T</t>
    </r>
  </si>
  <si>
    <r>
      <rPr>
        <sz val="8"/>
        <rFont val="Arial"/>
        <family val="2"/>
      </rPr>
      <t>INGASC O</t>
    </r>
  </si>
  <si>
    <r>
      <rPr>
        <sz val="8"/>
        <rFont val="Arial"/>
        <family val="2"/>
      </rPr>
      <t>SNAPMIGE S</t>
    </r>
  </si>
  <si>
    <r>
      <rPr>
        <sz val="8"/>
        <rFont val="Arial"/>
        <family val="2"/>
      </rPr>
      <t>SNAPMI GES</t>
    </r>
  </si>
  <si>
    <r>
      <rPr>
        <sz val="8"/>
        <rFont val="Arial"/>
        <family val="2"/>
      </rPr>
      <t>SNAPSS</t>
    </r>
  </si>
  <si>
    <r>
      <rPr>
        <sz val="8"/>
        <rFont val="Arial"/>
        <family val="2"/>
      </rPr>
      <t>SNAPRES</t>
    </r>
  </si>
  <si>
    <r>
      <rPr>
        <sz val="8"/>
        <rFont val="Arial"/>
        <family val="2"/>
      </rPr>
      <t>SNAPRE S</t>
    </r>
  </si>
  <si>
    <r>
      <rPr>
        <sz val="8"/>
        <rFont val="Arial"/>
        <family val="2"/>
      </rPr>
      <t>SNAPRE SVIS</t>
    </r>
  </si>
  <si>
    <r>
      <rPr>
        <sz val="8"/>
        <rFont val="Arial"/>
        <family val="2"/>
      </rPr>
      <t>SOLARACE 1</t>
    </r>
  </si>
  <si>
    <r>
      <rPr>
        <sz val="8"/>
        <rFont val="Arial"/>
        <family val="2"/>
      </rPr>
      <t>SOLARA CE1</t>
    </r>
  </si>
  <si>
    <r>
      <rPr>
        <sz val="8"/>
        <rFont val="Arial"/>
        <family val="2"/>
      </rPr>
      <t>SPARC</t>
    </r>
  </si>
  <si>
    <r>
      <rPr>
        <sz val="8"/>
        <rFont val="Arial"/>
        <family val="2"/>
      </rPr>
      <t>SPARC2</t>
    </r>
  </si>
  <si>
    <r>
      <rPr>
        <sz val="8"/>
        <rFont val="Arial"/>
        <family val="2"/>
      </rPr>
      <t>SPARC3</t>
    </r>
  </si>
  <si>
    <r>
      <rPr>
        <sz val="8"/>
        <rFont val="Arial"/>
        <family val="2"/>
      </rPr>
      <t>SIPC</t>
    </r>
  </si>
  <si>
    <r>
      <rPr>
        <sz val="8"/>
        <rFont val="Arial"/>
        <family val="2"/>
      </rPr>
      <t>SPCPOWE R</t>
    </r>
  </si>
  <si>
    <r>
      <rPr>
        <sz val="8"/>
        <rFont val="Arial"/>
        <family val="2"/>
      </rPr>
      <t>SPCPO WER</t>
    </r>
  </si>
  <si>
    <r>
      <rPr>
        <sz val="8"/>
        <rFont val="Arial"/>
        <family val="2"/>
      </rPr>
      <t>SUKELCO</t>
    </r>
  </si>
  <si>
    <r>
      <rPr>
        <sz val="8"/>
        <rFont val="Arial"/>
        <family val="2"/>
      </rPr>
      <t>SUKELC O</t>
    </r>
  </si>
  <si>
    <r>
      <rPr>
        <sz val="8"/>
        <rFont val="Arial"/>
        <family val="2"/>
      </rPr>
      <t>SURSECO 2</t>
    </r>
  </si>
  <si>
    <r>
      <rPr>
        <sz val="8"/>
        <rFont val="Arial"/>
        <family val="2"/>
      </rPr>
      <t>SURSEC O2</t>
    </r>
  </si>
  <si>
    <r>
      <rPr>
        <sz val="8"/>
        <rFont val="Arial"/>
        <family val="2"/>
      </rPr>
      <t>SAMELCO1</t>
    </r>
  </si>
  <si>
    <r>
      <rPr>
        <sz val="8"/>
        <rFont val="Arial"/>
        <family val="2"/>
      </rPr>
      <t>SAMELC O1</t>
    </r>
  </si>
  <si>
    <r>
      <rPr>
        <sz val="8"/>
        <rFont val="Arial"/>
        <family val="2"/>
      </rPr>
      <t>SAMELCO2</t>
    </r>
  </si>
  <si>
    <r>
      <rPr>
        <sz val="8"/>
        <rFont val="Arial"/>
        <family val="2"/>
      </rPr>
      <t>SAMELC O2</t>
    </r>
  </si>
  <si>
    <r>
      <rPr>
        <sz val="8"/>
        <rFont val="Arial"/>
        <family val="2"/>
      </rPr>
      <t>SBPLC</t>
    </r>
  </si>
  <si>
    <r>
      <rPr>
        <sz val="8"/>
        <rFont val="Arial"/>
        <family val="2"/>
      </rPr>
      <t>SBPLCS S</t>
    </r>
  </si>
  <si>
    <r>
      <rPr>
        <sz val="8"/>
        <rFont val="Arial"/>
        <family val="2"/>
      </rPr>
      <t>SCBIOPO WR</t>
    </r>
  </si>
  <si>
    <r>
      <rPr>
        <sz val="8"/>
        <rFont val="Arial"/>
        <family val="2"/>
      </rPr>
      <t>SCBIOP OWR</t>
    </r>
  </si>
  <si>
    <r>
      <rPr>
        <sz val="8"/>
        <rFont val="Arial"/>
        <family val="2"/>
      </rPr>
      <t>SCBIOP WRSS</t>
    </r>
  </si>
  <si>
    <r>
      <rPr>
        <sz val="8"/>
        <rFont val="Arial"/>
        <family val="2"/>
      </rPr>
      <t>SACASOL</t>
    </r>
  </si>
  <si>
    <r>
      <rPr>
        <sz val="8"/>
        <rFont val="Arial"/>
        <family val="2"/>
      </rPr>
      <t>SACASO L</t>
    </r>
  </si>
  <si>
    <r>
      <rPr>
        <sz val="8"/>
        <rFont val="Arial"/>
        <family val="2"/>
      </rPr>
      <t>SACASO LCD</t>
    </r>
  </si>
  <si>
    <r>
      <rPr>
        <sz val="8"/>
        <rFont val="Arial"/>
        <family val="2"/>
      </rPr>
      <t>SACASUN</t>
    </r>
  </si>
  <si>
    <r>
      <rPr>
        <sz val="8"/>
        <rFont val="Arial"/>
        <family val="2"/>
      </rPr>
      <t>SACASU N</t>
    </r>
  </si>
  <si>
    <r>
      <rPr>
        <sz val="8"/>
        <rFont val="Arial"/>
        <family val="2"/>
      </rPr>
      <t>SFELAPCO</t>
    </r>
  </si>
  <si>
    <r>
      <rPr>
        <sz val="8"/>
        <rFont val="Arial"/>
        <family val="2"/>
      </rPr>
      <t>SFELAP CO</t>
    </r>
  </si>
  <si>
    <r>
      <rPr>
        <sz val="8"/>
        <rFont val="Arial"/>
        <family val="2"/>
      </rPr>
      <t>IPOWER</t>
    </r>
  </si>
  <si>
    <r>
      <rPr>
        <sz val="8"/>
        <rFont val="Arial"/>
        <family val="2"/>
      </rPr>
      <t>IPOWER 2</t>
    </r>
  </si>
  <si>
    <r>
      <rPr>
        <sz val="8"/>
        <rFont val="Arial"/>
        <family val="2"/>
      </rPr>
      <t>SPDC</t>
    </r>
  </si>
  <si>
    <r>
      <rPr>
        <sz val="8"/>
        <rFont val="Arial"/>
        <family val="2"/>
      </rPr>
      <t>SCSEI</t>
    </r>
  </si>
  <si>
    <r>
      <rPr>
        <sz val="8"/>
        <rFont val="Arial"/>
        <family val="2"/>
      </rPr>
      <t>SEC</t>
    </r>
  </si>
  <si>
    <r>
      <rPr>
        <sz val="8"/>
        <rFont val="Arial"/>
        <family val="2"/>
      </rPr>
      <t>SECSS</t>
    </r>
  </si>
  <si>
    <r>
      <rPr>
        <sz val="8"/>
        <rFont val="Arial"/>
        <family val="2"/>
      </rPr>
      <t>SEPHGES</t>
    </r>
  </si>
  <si>
    <r>
      <rPr>
        <sz val="8"/>
        <rFont val="Arial"/>
        <family val="2"/>
      </rPr>
      <t>SEPHGE S</t>
    </r>
  </si>
  <si>
    <r>
      <rPr>
        <sz val="8"/>
        <rFont val="Arial"/>
        <family val="2"/>
      </rPr>
      <t>MANTARE S</t>
    </r>
  </si>
  <si>
    <r>
      <rPr>
        <sz val="8"/>
        <rFont val="Arial"/>
        <family val="2"/>
      </rPr>
      <t>MANTAR ES</t>
    </r>
  </si>
  <si>
    <r>
      <rPr>
        <sz val="8"/>
        <rFont val="Arial"/>
        <family val="2"/>
      </rPr>
      <t>MANTAR ESVIS</t>
    </r>
  </si>
  <si>
    <r>
      <rPr>
        <sz val="8"/>
        <rFont val="Arial"/>
        <family val="2"/>
      </rPr>
      <t>Siarelco</t>
    </r>
  </si>
  <si>
    <r>
      <rPr>
        <sz val="8"/>
        <rFont val="Arial"/>
        <family val="2"/>
      </rPr>
      <t>SIAREL CO</t>
    </r>
  </si>
  <si>
    <r>
      <rPr>
        <sz val="8"/>
        <rFont val="Arial"/>
        <family val="2"/>
      </rPr>
      <t>SMITHBEL L</t>
    </r>
  </si>
  <si>
    <r>
      <rPr>
        <sz val="8"/>
        <rFont val="Arial"/>
        <family val="2"/>
      </rPr>
      <t>SMITHB ELL</t>
    </r>
  </si>
  <si>
    <r>
      <rPr>
        <sz val="8"/>
        <rFont val="Arial"/>
        <family val="2"/>
      </rPr>
      <t>SOLARPHI L</t>
    </r>
  </si>
  <si>
    <r>
      <rPr>
        <sz val="8"/>
        <rFont val="Arial"/>
        <family val="2"/>
      </rPr>
      <t>SOLARP HIL</t>
    </r>
  </si>
  <si>
    <r>
      <rPr>
        <sz val="8"/>
        <rFont val="Arial"/>
        <family val="2"/>
      </rPr>
      <t>SORECO1</t>
    </r>
  </si>
  <si>
    <r>
      <rPr>
        <sz val="8"/>
        <rFont val="Arial"/>
        <family val="2"/>
      </rPr>
      <t>SOREC O1</t>
    </r>
  </si>
  <si>
    <r>
      <rPr>
        <sz val="8"/>
        <rFont val="Arial"/>
        <family val="2"/>
      </rPr>
      <t>SORECO2</t>
    </r>
  </si>
  <si>
    <r>
      <rPr>
        <sz val="8"/>
        <rFont val="Arial"/>
        <family val="2"/>
      </rPr>
      <t>SOREC O2</t>
    </r>
  </si>
  <si>
    <r>
      <rPr>
        <sz val="8"/>
        <rFont val="Arial"/>
        <family val="2"/>
      </rPr>
      <t>SOCOTEC O1</t>
    </r>
  </si>
  <si>
    <r>
      <rPr>
        <sz val="8"/>
        <rFont val="Arial"/>
        <family val="2"/>
      </rPr>
      <t>SOCOTE CO1</t>
    </r>
  </si>
  <si>
    <r>
      <rPr>
        <sz val="8"/>
        <rFont val="Arial"/>
        <family val="2"/>
      </rPr>
      <t>SOCOTEC O2</t>
    </r>
  </si>
  <si>
    <r>
      <rPr>
        <sz val="8"/>
        <rFont val="Arial"/>
        <family val="2"/>
      </rPr>
      <t>SOCOTE CO2</t>
    </r>
  </si>
  <si>
    <r>
      <rPr>
        <sz val="8"/>
        <rFont val="Arial"/>
        <family val="2"/>
      </rPr>
      <t>SLTEC</t>
    </r>
  </si>
  <si>
    <r>
      <rPr>
        <sz val="8"/>
        <rFont val="Arial"/>
        <family val="2"/>
      </rPr>
      <t>CLSI</t>
    </r>
  </si>
  <si>
    <r>
      <rPr>
        <sz val="8"/>
        <rFont val="Arial"/>
        <family val="2"/>
      </rPr>
      <t>HPHI</t>
    </r>
  </si>
  <si>
    <r>
      <rPr>
        <sz val="8"/>
        <rFont val="Arial"/>
        <family val="2"/>
      </rPr>
      <t>SPPC</t>
    </r>
  </si>
  <si>
    <r>
      <rPr>
        <sz val="8"/>
        <rFont val="Arial"/>
        <family val="2"/>
      </rPr>
      <t>SPPCSS</t>
    </r>
  </si>
  <si>
    <r>
      <rPr>
        <sz val="8"/>
        <rFont val="Arial"/>
        <family val="2"/>
      </rPr>
      <t>SOLECO</t>
    </r>
  </si>
  <si>
    <r>
      <rPr>
        <sz val="8"/>
        <rFont val="Arial"/>
        <family val="2"/>
      </rPr>
      <t>SLPGC</t>
    </r>
  </si>
  <si>
    <r>
      <rPr>
        <sz val="8"/>
        <rFont val="Arial"/>
        <family val="2"/>
      </rPr>
      <t>STACLARA</t>
    </r>
  </si>
  <si>
    <r>
      <rPr>
        <sz val="8"/>
        <rFont val="Arial"/>
        <family val="2"/>
      </rPr>
      <t>STACLA RA2</t>
    </r>
  </si>
  <si>
    <r>
      <rPr>
        <sz val="8"/>
        <rFont val="Arial"/>
        <family val="2"/>
      </rPr>
      <t>STACLA RA2SS</t>
    </r>
  </si>
  <si>
    <r>
      <rPr>
        <sz val="8"/>
        <rFont val="Arial"/>
        <family val="2"/>
      </rPr>
      <t>SEDI</t>
    </r>
  </si>
  <si>
    <r>
      <rPr>
        <sz val="8"/>
        <rFont val="Arial"/>
        <family val="2"/>
      </rPr>
      <t>SMEC</t>
    </r>
  </si>
  <si>
    <r>
      <rPr>
        <sz val="8"/>
        <rFont val="Arial"/>
        <family val="2"/>
      </rPr>
      <t>CBCI</t>
    </r>
  </si>
  <si>
    <r>
      <rPr>
        <sz val="8"/>
        <rFont val="Arial"/>
        <family val="2"/>
      </rPr>
      <t>CENPEL CO</t>
    </r>
  </si>
  <si>
    <r>
      <rPr>
        <sz val="8"/>
        <rFont val="Arial"/>
        <family val="2"/>
      </rPr>
      <t>CENTER RA</t>
    </r>
  </si>
  <si>
    <r>
      <rPr>
        <sz val="8"/>
        <rFont val="Arial"/>
        <family val="2"/>
      </rPr>
      <t>GIC</t>
    </r>
  </si>
  <si>
    <r>
      <rPr>
        <sz val="8"/>
        <rFont val="Arial"/>
        <family val="2"/>
      </rPr>
      <t>KIP</t>
    </r>
  </si>
  <si>
    <r>
      <rPr>
        <sz val="8"/>
        <rFont val="Arial"/>
        <family val="2"/>
      </rPr>
      <t>NUVELC O</t>
    </r>
  </si>
  <si>
    <r>
      <rPr>
        <sz val="8"/>
        <rFont val="Arial"/>
        <family val="2"/>
      </rPr>
      <t>RJSCOM</t>
    </r>
  </si>
  <si>
    <r>
      <rPr>
        <sz val="8"/>
        <rFont val="Arial"/>
        <family val="2"/>
      </rPr>
      <t>SAJELC O</t>
    </r>
  </si>
  <si>
    <r>
      <rPr>
        <sz val="8"/>
        <rFont val="Arial"/>
        <family val="2"/>
      </rPr>
      <t>SMECC ST</t>
    </r>
  </si>
  <si>
    <r>
      <rPr>
        <sz val="8"/>
        <rFont val="Arial"/>
        <family val="2"/>
      </rPr>
      <t>SMECC STVIS</t>
    </r>
  </si>
  <si>
    <r>
      <rPr>
        <sz val="8"/>
        <rFont val="Arial"/>
        <family val="2"/>
      </rPr>
      <t>SEZ</t>
    </r>
  </si>
  <si>
    <r>
      <rPr>
        <sz val="8"/>
        <rFont val="Arial"/>
        <family val="2"/>
      </rPr>
      <t>SEPALCO</t>
    </r>
  </si>
  <si>
    <r>
      <rPr>
        <sz val="8"/>
        <rFont val="Arial"/>
        <family val="2"/>
      </rPr>
      <t>SEPALC O</t>
    </r>
  </si>
  <si>
    <r>
      <rPr>
        <sz val="8"/>
        <rFont val="Arial"/>
        <family val="2"/>
      </rPr>
      <t>SUWECO2</t>
    </r>
  </si>
  <si>
    <r>
      <rPr>
        <sz val="8"/>
        <rFont val="Arial"/>
        <family val="2"/>
      </rPr>
      <t>SUWEC O2</t>
    </r>
  </si>
  <si>
    <r>
      <rPr>
        <sz val="8"/>
        <rFont val="Arial"/>
        <family val="2"/>
      </rPr>
      <t>SURNECO</t>
    </r>
  </si>
  <si>
    <r>
      <rPr>
        <sz val="8"/>
        <rFont val="Arial"/>
        <family val="2"/>
      </rPr>
      <t>SURNEC O</t>
    </r>
  </si>
  <si>
    <r>
      <rPr>
        <sz val="8"/>
        <rFont val="Arial"/>
        <family val="2"/>
      </rPr>
      <t>SURSECO 1</t>
    </r>
  </si>
  <si>
    <r>
      <rPr>
        <sz val="8"/>
        <rFont val="Arial"/>
        <family val="2"/>
      </rPr>
      <t>SURSEC O1</t>
    </r>
  </si>
  <si>
    <r>
      <rPr>
        <sz val="8"/>
        <rFont val="Arial"/>
        <family val="2"/>
      </rPr>
      <t>TMI</t>
    </r>
  </si>
  <si>
    <r>
      <rPr>
        <sz val="8"/>
        <rFont val="Arial"/>
        <family val="2"/>
      </rPr>
      <t>TMISS</t>
    </r>
  </si>
  <si>
    <r>
      <rPr>
        <sz val="8"/>
        <rFont val="Arial"/>
        <family val="2"/>
      </rPr>
      <t>TAFTHEC</t>
    </r>
  </si>
  <si>
    <r>
      <rPr>
        <sz val="8"/>
        <rFont val="Arial"/>
        <family val="2"/>
      </rPr>
      <t>TAFTHE C</t>
    </r>
  </si>
  <si>
    <r>
      <rPr>
        <sz val="8"/>
        <rFont val="Arial"/>
        <family val="2"/>
      </rPr>
      <t>TEI</t>
    </r>
  </si>
  <si>
    <r>
      <rPr>
        <sz val="8"/>
        <rFont val="Arial"/>
        <family val="2"/>
      </rPr>
      <t>TARELCO1</t>
    </r>
  </si>
  <si>
    <r>
      <rPr>
        <sz val="8"/>
        <rFont val="Arial"/>
        <family val="2"/>
      </rPr>
      <t>TARELC O1</t>
    </r>
  </si>
  <si>
    <r>
      <rPr>
        <sz val="8"/>
        <rFont val="Arial"/>
        <family val="2"/>
      </rPr>
      <t>TARELCO2</t>
    </r>
  </si>
  <si>
    <r>
      <rPr>
        <sz val="8"/>
        <rFont val="Arial"/>
        <family val="2"/>
      </rPr>
      <t>TARELC O2</t>
    </r>
  </si>
  <si>
    <r>
      <rPr>
        <sz val="8"/>
        <rFont val="Arial"/>
        <family val="2"/>
      </rPr>
      <t>TPECRES</t>
    </r>
  </si>
  <si>
    <r>
      <rPr>
        <sz val="8"/>
        <rFont val="Arial"/>
        <family val="2"/>
      </rPr>
      <t>TPECRE S</t>
    </r>
  </si>
  <si>
    <r>
      <rPr>
        <sz val="8"/>
        <rFont val="Arial"/>
        <family val="2"/>
      </rPr>
      <t>TPECRE SVIS</t>
    </r>
  </si>
  <si>
    <r>
      <rPr>
        <sz val="8"/>
        <rFont val="Arial"/>
        <family val="2"/>
      </rPr>
      <t>TECRAT</t>
    </r>
  </si>
  <si>
    <r>
      <rPr>
        <sz val="8"/>
        <rFont val="Arial"/>
        <family val="2"/>
      </rPr>
      <t>TERASU</t>
    </r>
  </si>
  <si>
    <r>
      <rPr>
        <sz val="8"/>
        <rFont val="Arial"/>
        <family val="2"/>
      </rPr>
      <t>TLI</t>
    </r>
  </si>
  <si>
    <r>
      <rPr>
        <sz val="8"/>
        <rFont val="Arial"/>
        <family val="2"/>
      </rPr>
      <t>BC</t>
    </r>
  </si>
  <si>
    <r>
      <rPr>
        <sz val="8"/>
        <rFont val="Arial"/>
        <family val="2"/>
      </rPr>
      <t>BHPI</t>
    </r>
  </si>
  <si>
    <r>
      <rPr>
        <sz val="8"/>
        <rFont val="Arial"/>
        <family val="2"/>
      </rPr>
      <t>BICOLIC E</t>
    </r>
  </si>
  <si>
    <r>
      <rPr>
        <sz val="8"/>
        <rFont val="Arial"/>
        <family val="2"/>
      </rPr>
      <t>IEEC</t>
    </r>
  </si>
  <si>
    <r>
      <rPr>
        <sz val="8"/>
        <rFont val="Arial"/>
        <family val="2"/>
      </rPr>
      <t>MELTER S</t>
    </r>
  </si>
  <si>
    <r>
      <rPr>
        <sz val="8"/>
        <rFont val="Arial"/>
        <family val="2"/>
      </rPr>
      <t>TLIRES</t>
    </r>
  </si>
  <si>
    <r>
      <rPr>
        <sz val="8"/>
        <rFont val="Arial"/>
        <family val="2"/>
      </rPr>
      <t>WCSC</t>
    </r>
  </si>
  <si>
    <r>
      <rPr>
        <sz val="8"/>
        <rFont val="Arial"/>
        <family val="2"/>
      </rPr>
      <t>TMOBIL</t>
    </r>
  </si>
  <si>
    <r>
      <rPr>
        <sz val="8"/>
        <rFont val="Arial"/>
        <family val="2"/>
      </rPr>
      <t>TPVI</t>
    </r>
  </si>
  <si>
    <r>
      <rPr>
        <sz val="8"/>
        <rFont val="Arial"/>
        <family val="2"/>
      </rPr>
      <t>TSI</t>
    </r>
  </si>
  <si>
    <r>
      <rPr>
        <sz val="8"/>
        <rFont val="Arial"/>
        <family val="2"/>
      </rPr>
      <t>TVI</t>
    </r>
  </si>
  <si>
    <r>
      <rPr>
        <sz val="8"/>
        <rFont val="Arial"/>
        <family val="2"/>
      </rPr>
      <t>TPC</t>
    </r>
  </si>
  <si>
    <r>
      <rPr>
        <sz val="8"/>
        <rFont val="Arial"/>
        <family val="2"/>
      </rPr>
      <t>CCC</t>
    </r>
  </si>
  <si>
    <r>
      <rPr>
        <sz val="8"/>
        <rFont val="Arial"/>
        <family val="2"/>
      </rPr>
      <t>PMSCB O</t>
    </r>
  </si>
  <si>
    <r>
      <rPr>
        <sz val="8"/>
        <rFont val="Arial"/>
        <family val="2"/>
      </rPr>
      <t>TRUSTSOL R</t>
    </r>
  </si>
  <si>
    <r>
      <rPr>
        <sz val="8"/>
        <rFont val="Arial"/>
        <family val="2"/>
      </rPr>
      <t>TRUSTS OLR</t>
    </r>
  </si>
  <si>
    <r>
      <rPr>
        <sz val="8"/>
        <rFont val="Arial"/>
        <family val="2"/>
      </rPr>
      <t>UPPCGEN</t>
    </r>
  </si>
  <si>
    <r>
      <rPr>
        <sz val="8"/>
        <rFont val="Arial"/>
        <family val="2"/>
      </rPr>
      <t>UPPCGE NSS</t>
    </r>
  </si>
  <si>
    <r>
      <rPr>
        <sz val="8"/>
        <rFont val="Arial"/>
        <family val="2"/>
      </rPr>
      <t>URC</t>
    </r>
  </si>
  <si>
    <r>
      <rPr>
        <sz val="8"/>
        <rFont val="Arial"/>
        <family val="2"/>
      </rPr>
      <t>URCSS</t>
    </r>
  </si>
  <si>
    <r>
      <rPr>
        <sz val="8"/>
        <rFont val="Arial"/>
        <family val="2"/>
      </rPr>
      <t>UPLB</t>
    </r>
  </si>
  <si>
    <r>
      <rPr>
        <sz val="8"/>
        <rFont val="Arial"/>
        <family val="2"/>
      </rPr>
      <t>VSGPC</t>
    </r>
  </si>
  <si>
    <r>
      <rPr>
        <sz val="8"/>
        <rFont val="Arial"/>
        <family val="2"/>
      </rPr>
      <t>VSEI</t>
    </r>
  </si>
  <si>
    <r>
      <rPr>
        <sz val="8"/>
        <rFont val="Arial"/>
        <family val="2"/>
      </rPr>
      <t>VESMIRES</t>
    </r>
  </si>
  <si>
    <r>
      <rPr>
        <sz val="8"/>
        <rFont val="Arial"/>
        <family val="2"/>
      </rPr>
      <t>VESMIR ES</t>
    </r>
  </si>
  <si>
    <r>
      <rPr>
        <sz val="8"/>
        <rFont val="Arial"/>
        <family val="2"/>
      </rPr>
      <t>VESMIR ESVIS</t>
    </r>
  </si>
  <si>
    <r>
      <rPr>
        <sz val="8"/>
        <rFont val="Arial"/>
        <family val="2"/>
      </rPr>
      <t>VMC</t>
    </r>
  </si>
  <si>
    <r>
      <rPr>
        <sz val="8"/>
        <rFont val="Arial"/>
        <family val="2"/>
      </rPr>
      <t>VMC2SS</t>
    </r>
  </si>
  <si>
    <r>
      <rPr>
        <sz val="8"/>
        <rFont val="Arial"/>
        <family val="2"/>
      </rPr>
      <t>VECO</t>
    </r>
  </si>
  <si>
    <r>
      <rPr>
        <sz val="8"/>
        <rFont val="Arial"/>
        <family val="2"/>
      </rPr>
      <t>WMPC</t>
    </r>
  </si>
  <si>
    <r>
      <rPr>
        <sz val="8"/>
        <rFont val="Arial"/>
        <family val="2"/>
      </rPr>
      <t>WMPCS S</t>
    </r>
  </si>
  <si>
    <r>
      <rPr>
        <sz val="8"/>
        <rFont val="Arial"/>
        <family val="2"/>
      </rPr>
      <t>YHGEI</t>
    </r>
  </si>
  <si>
    <r>
      <rPr>
        <sz val="8"/>
        <rFont val="Arial"/>
        <family val="2"/>
      </rPr>
      <t>ZAMCELC O</t>
    </r>
  </si>
  <si>
    <r>
      <rPr>
        <sz val="8"/>
        <rFont val="Arial"/>
        <family val="2"/>
      </rPr>
      <t>ZAMCEL CO</t>
    </r>
  </si>
  <si>
    <r>
      <rPr>
        <sz val="8"/>
        <rFont val="Arial"/>
        <family val="2"/>
      </rPr>
      <t>ZAMECO1</t>
    </r>
  </si>
  <si>
    <r>
      <rPr>
        <sz val="8"/>
        <rFont val="Arial"/>
        <family val="2"/>
      </rPr>
      <t>ZAMEC O1</t>
    </r>
  </si>
  <si>
    <r>
      <rPr>
        <sz val="8"/>
        <rFont val="Arial"/>
        <family val="2"/>
      </rPr>
      <t>ZAMECO2</t>
    </r>
  </si>
  <si>
    <r>
      <rPr>
        <sz val="8"/>
        <rFont val="Arial"/>
        <family val="2"/>
      </rPr>
      <t>ZAMEC O2</t>
    </r>
  </si>
  <si>
    <r>
      <rPr>
        <sz val="8"/>
        <rFont val="Arial"/>
        <family val="2"/>
      </rPr>
      <t>ZANECO</t>
    </r>
  </si>
  <si>
    <r>
      <rPr>
        <sz val="8"/>
        <rFont val="Arial"/>
        <family val="2"/>
      </rPr>
      <t>ZAMSURE C1</t>
    </r>
  </si>
  <si>
    <r>
      <rPr>
        <sz val="8"/>
        <rFont val="Arial"/>
        <family val="2"/>
      </rPr>
      <t>ZAMSUR EC1</t>
    </r>
  </si>
  <si>
    <r>
      <rPr>
        <sz val="8"/>
        <rFont val="Arial"/>
        <family val="2"/>
      </rPr>
      <t>ZAMSURE C2</t>
    </r>
  </si>
  <si>
    <r>
      <rPr>
        <sz val="8"/>
        <rFont val="Arial"/>
        <family val="2"/>
      </rPr>
      <t>ZAMSUR EC2</t>
    </r>
  </si>
  <si>
    <r>
      <rPr>
        <sz val="8"/>
        <rFont val="Arial"/>
        <family val="2"/>
      </rPr>
      <t>Note: Sales/Purchases Include Net Settlement Surplus (NSS) flowback</t>
    </r>
  </si>
  <si>
    <t>Item no.</t>
  </si>
  <si>
    <t>STL_ID/
TPShortName</t>
  </si>
  <si>
    <t>WHT
AgentTag</t>
  </si>
  <si>
    <t>Non-vatableTag</t>
  </si>
  <si>
    <t>Zero-ratedTag</t>
  </si>
  <si>
    <t>VatableSales</t>
  </si>
  <si>
    <t>Zero-ratedSales</t>
  </si>
  <si>
    <t>Zero-ratedEcozonesSales</t>
  </si>
  <si>
    <t>VATonSales</t>
  </si>
  <si>
    <t>VatablePurchases</t>
  </si>
  <si>
    <t>Zero-ratedPurchases</t>
  </si>
  <si>
    <t>Zero-ratedEcozonesPurchases</t>
  </si>
  <si>
    <t>VATonPurchases</t>
  </si>
  <si>
    <t>1590EC_SS</t>
  </si>
  <si>
    <t>ACENGES</t>
  </si>
  <si>
    <t>ACENGESVIS</t>
  </si>
  <si>
    <t>ACEPHRES</t>
  </si>
  <si>
    <t>ACEPHRESVIS</t>
  </si>
  <si>
    <t>APDIGOS</t>
  </si>
  <si>
    <t>APRIBINSS</t>
  </si>
  <si>
    <t>APRICST</t>
  </si>
  <si>
    <t>AESIRES</t>
  </si>
  <si>
    <t>AESIRESVIS</t>
  </si>
  <si>
    <t>ABSOLUTDI</t>
  </si>
  <si>
    <t>ADVENTGES</t>
  </si>
  <si>
    <t>ADVENTGESVIS</t>
  </si>
  <si>
    <t>ADVENTRES</t>
  </si>
  <si>
    <t>ADVENTRESNV</t>
  </si>
  <si>
    <t>ADVENTRESVIS</t>
  </si>
  <si>
    <t>ADVENTRESVISNV</t>
  </si>
  <si>
    <t>AMLANHPC</t>
  </si>
  <si>
    <t>ANDARES</t>
  </si>
  <si>
    <t>BEHMCLLHC</t>
  </si>
  <si>
    <t>BGIGESNV</t>
  </si>
  <si>
    <t>BGIRESNV</t>
  </si>
  <si>
    <t>BGIRESVIS</t>
  </si>
  <si>
    <t>BATA02SS</t>
  </si>
  <si>
    <t>BATELEC1</t>
  </si>
  <si>
    <t>BATELEC2</t>
  </si>
  <si>
    <t>BWPCSS</t>
  </si>
  <si>
    <t>BLIRANGEO</t>
  </si>
  <si>
    <t>BOHECO1</t>
  </si>
  <si>
    <t>BOHECO2</t>
  </si>
  <si>
    <t>BOSUNG</t>
  </si>
  <si>
    <t>TAPGCSS</t>
  </si>
  <si>
    <t>COTELCO</t>
  </si>
  <si>
    <t>CEPALCO</t>
  </si>
  <si>
    <t>CAGELCO1</t>
  </si>
  <si>
    <t>CAGELCO2</t>
  </si>
  <si>
    <t>CALABANGA</t>
  </si>
  <si>
    <t>CANORECO</t>
  </si>
  <si>
    <t>CASURECO1</t>
  </si>
  <si>
    <t>CASURECO2</t>
  </si>
  <si>
    <t>CASURECO3</t>
  </si>
  <si>
    <t>CASURECO4</t>
  </si>
  <si>
    <t>CAMELCO</t>
  </si>
  <si>
    <t>CAPELCO</t>
  </si>
  <si>
    <t>CEBUEDC</t>
  </si>
  <si>
    <t>CEBECO1</t>
  </si>
  <si>
    <t>CEBECO2</t>
  </si>
  <si>
    <t>CEBECO3</t>
  </si>
  <si>
    <t>CADPI_SS</t>
  </si>
  <si>
    <t>CENECO</t>
  </si>
  <si>
    <t>CESIGESVIS</t>
  </si>
  <si>
    <t>CESIRES</t>
  </si>
  <si>
    <t>CESIRESVIS</t>
  </si>
  <si>
    <t>CSCLARK</t>
  </si>
  <si>
    <t>NEXTGEN</t>
  </si>
  <si>
    <t>BULACNSE</t>
  </si>
  <si>
    <t>FTOLEDO</t>
  </si>
  <si>
    <t>SILAYSPI</t>
  </si>
  <si>
    <t>NVVOGTSE1</t>
  </si>
  <si>
    <t>NVVOGTARM</t>
  </si>
  <si>
    <t>NVVOGTDAL</t>
  </si>
  <si>
    <t>CEDCLRE</t>
  </si>
  <si>
    <t>CORERES</t>
  </si>
  <si>
    <t>CORERESNV</t>
  </si>
  <si>
    <t>CORERESVIS</t>
  </si>
  <si>
    <t>CTLCOPLMA</t>
  </si>
  <si>
    <t>DECORP</t>
  </si>
  <si>
    <t>DORECO</t>
  </si>
  <si>
    <t>DASURECO</t>
  </si>
  <si>
    <t>DIRPOWGES</t>
  </si>
  <si>
    <t>DIRPOWGESVIS</t>
  </si>
  <si>
    <t>DIRPOWRES</t>
  </si>
  <si>
    <t>DIRPOWRESVIS</t>
  </si>
  <si>
    <t>DORELCO</t>
  </si>
  <si>
    <t>ECOPARK</t>
  </si>
  <si>
    <t>ECOPARK2</t>
  </si>
  <si>
    <t>EBWPC_SS</t>
  </si>
  <si>
    <t>EUROHYDRO</t>
  </si>
  <si>
    <t>EUROHYDRO2</t>
  </si>
  <si>
    <t>EUROHYDRO3</t>
  </si>
  <si>
    <t>ESAMELCO</t>
  </si>
  <si>
    <t>EDCGMIN1</t>
  </si>
  <si>
    <t>EDCGMIN3</t>
  </si>
  <si>
    <t>FDCRESC</t>
  </si>
  <si>
    <t>FDCRESCVIS</t>
  </si>
  <si>
    <t>FGPSANLO</t>
  </si>
  <si>
    <t>FGPSANLOSS</t>
  </si>
  <si>
    <t>FFHC_SS</t>
  </si>
  <si>
    <t>FGPCSTRA</t>
  </si>
  <si>
    <t>FGPCSTRASS</t>
  </si>
  <si>
    <t>FGESRES</t>
  </si>
  <si>
    <t>FGESRESVIS</t>
  </si>
  <si>
    <t>FGESGESVIS</t>
  </si>
  <si>
    <t>FGHPCCST</t>
  </si>
  <si>
    <t>FGHPCSS</t>
  </si>
  <si>
    <t>FGHSNG</t>
  </si>
  <si>
    <t>GIGAACE4</t>
  </si>
  <si>
    <t>GIGAACE4SS</t>
  </si>
  <si>
    <t>GIGASOL3</t>
  </si>
  <si>
    <t>GNPKLCO</t>
  </si>
  <si>
    <t>GNPLCRES</t>
  </si>
  <si>
    <t>GNPLCRESVISNV</t>
  </si>
  <si>
    <t>GMECSS</t>
  </si>
  <si>
    <t>GESCRESVIS</t>
  </si>
  <si>
    <t>GCGIGES</t>
  </si>
  <si>
    <t>GCGIGESNV</t>
  </si>
  <si>
    <t>GCGIGESVIS</t>
  </si>
  <si>
    <t>GCGIRES</t>
  </si>
  <si>
    <t>GCGIRESVIS</t>
  </si>
  <si>
    <t>GUIMELCO</t>
  </si>
  <si>
    <t>SIBULAN</t>
  </si>
  <si>
    <t>HEDCOR</t>
  </si>
  <si>
    <t>HEDCORBA</t>
  </si>
  <si>
    <t>HEDCORHE</t>
  </si>
  <si>
    <t>HEDCORLAT</t>
  </si>
  <si>
    <t>HEDCORMIN</t>
  </si>
  <si>
    <t>JNECRES</t>
  </si>
  <si>
    <t>JNECRESVIS</t>
  </si>
  <si>
    <t>KSPCRESVIS</t>
  </si>
  <si>
    <t>KINGENE</t>
  </si>
  <si>
    <t>KINGENESS</t>
  </si>
  <si>
    <t>KRATOSRES</t>
  </si>
  <si>
    <t>KRATOSRESVIS</t>
  </si>
  <si>
    <t>LEYECO2</t>
  </si>
  <si>
    <t>LEYECO3</t>
  </si>
  <si>
    <t>LEYECO4</t>
  </si>
  <si>
    <t>LEYECO5</t>
  </si>
  <si>
    <t>SMCCPC</t>
  </si>
  <si>
    <t>ALTIMAE</t>
  </si>
  <si>
    <t>SMCCPCCST</t>
  </si>
  <si>
    <t>SMCCPCRES</t>
  </si>
  <si>
    <t>SMCCPCRESVIS</t>
  </si>
  <si>
    <t>MRLCOLGE</t>
  </si>
  <si>
    <t>MORESCO1</t>
  </si>
  <si>
    <t>MECORES</t>
  </si>
  <si>
    <t>CEPZSEM</t>
  </si>
  <si>
    <t>MERALCO</t>
  </si>
  <si>
    <t>MRLCOLRE</t>
  </si>
  <si>
    <t>MPIDIGOS</t>
  </si>
  <si>
    <t>MSNLOBAT</t>
  </si>
  <si>
    <t>AURELCO</t>
  </si>
  <si>
    <t>MPPCLRES</t>
  </si>
  <si>
    <t>MPPCLRESMIN</t>
  </si>
  <si>
    <t>MPPCLRESVIS</t>
  </si>
  <si>
    <t>PHILHYDRO2</t>
  </si>
  <si>
    <t>MERXRES</t>
  </si>
  <si>
    <t>MINERGY2</t>
  </si>
  <si>
    <t>MINPOWCOR</t>
  </si>
  <si>
    <t>MOELCI1</t>
  </si>
  <si>
    <t>MOELCI2</t>
  </si>
  <si>
    <t>MORESCO2</t>
  </si>
  <si>
    <t>MONTESOL</t>
  </si>
  <si>
    <t>MOPRECO</t>
  </si>
  <si>
    <t>DANECO</t>
  </si>
  <si>
    <t>NGCPLMIN</t>
  </si>
  <si>
    <t>NGCPVIS</t>
  </si>
  <si>
    <t>NIABALSS</t>
  </si>
  <si>
    <t>NIAREG2</t>
  </si>
  <si>
    <t>NAREDCO</t>
  </si>
  <si>
    <t>NOCECO</t>
  </si>
  <si>
    <t>NORECO1</t>
  </si>
  <si>
    <t>NORECO2</t>
  </si>
  <si>
    <t>NEWTECH</t>
  </si>
  <si>
    <t>NLRECSS</t>
  </si>
  <si>
    <t>NONECO</t>
  </si>
  <si>
    <t>NORSAMELCO</t>
  </si>
  <si>
    <t>NORTHWIND</t>
  </si>
  <si>
    <t>NEECO2AR1</t>
  </si>
  <si>
    <t>OSPGCSS</t>
  </si>
  <si>
    <t>PEAKBUK</t>
  </si>
  <si>
    <t>PEAKPOWER</t>
  </si>
  <si>
    <t>PANASIA</t>
  </si>
  <si>
    <t>PANASIASS</t>
  </si>
  <si>
    <t>PANELCO1</t>
  </si>
  <si>
    <t>PANELCO3</t>
  </si>
  <si>
    <t>PENELCO</t>
  </si>
  <si>
    <t>PETROSOLR</t>
  </si>
  <si>
    <t>PWEIGEA1</t>
  </si>
  <si>
    <t>PETRONGEN</t>
  </si>
  <si>
    <t>PSALMGMIN</t>
  </si>
  <si>
    <t>PSALMGMINNV</t>
  </si>
  <si>
    <t>LASURECO</t>
  </si>
  <si>
    <t>MAGELCO</t>
  </si>
  <si>
    <t>NIABUTUAN</t>
  </si>
  <si>
    <t>PSALMGMINCST</t>
  </si>
  <si>
    <t>PSALMSS</t>
  </si>
  <si>
    <t>TESDARTC</t>
  </si>
  <si>
    <t>QUEZELCO1</t>
  </si>
  <si>
    <t>QUEZELCO2</t>
  </si>
  <si>
    <t>QUIRELCO</t>
  </si>
  <si>
    <t>REALSTEEL</t>
  </si>
  <si>
    <t>RPPOWRES</t>
  </si>
  <si>
    <t>SCRCRES</t>
  </si>
  <si>
    <t>UPSIGMIN</t>
  </si>
  <si>
    <t>UPSIGMINSS</t>
  </si>
  <si>
    <t>UPSIVISSS</t>
  </si>
  <si>
    <t>SPESCLSS</t>
  </si>
  <si>
    <t>SNAPBENGT</t>
  </si>
  <si>
    <t>SNAPBENGTSS</t>
  </si>
  <si>
    <t>SNAPMIRES</t>
  </si>
  <si>
    <t>SNAPMIRESVIS</t>
  </si>
  <si>
    <t>NIAMARIS</t>
  </si>
  <si>
    <t>SNAPBAT</t>
  </si>
  <si>
    <t>INGASCO</t>
  </si>
  <si>
    <t>SNAPMIGES</t>
  </si>
  <si>
    <t>SNAPRES</t>
  </si>
  <si>
    <t>SNAPRESVIS</t>
  </si>
  <si>
    <t>SOLARACE1</t>
  </si>
  <si>
    <t>SPCPOWER</t>
  </si>
  <si>
    <t>SUKELCO</t>
  </si>
  <si>
    <t>SURSECO2</t>
  </si>
  <si>
    <t>SAMELCO1</t>
  </si>
  <si>
    <t>SAMELCO2</t>
  </si>
  <si>
    <t>SBPLCSS</t>
  </si>
  <si>
    <t>SCBIOPOWR</t>
  </si>
  <si>
    <t>SCBIOPWRSS</t>
  </si>
  <si>
    <t>SACASOL</t>
  </si>
  <si>
    <t>SACASOLCD</t>
  </si>
  <si>
    <t>SACASUN</t>
  </si>
  <si>
    <t>SFELAPCO</t>
  </si>
  <si>
    <t>IPOWER2</t>
  </si>
  <si>
    <t>SEPHGES</t>
  </si>
  <si>
    <t>MANTARES</t>
  </si>
  <si>
    <t>MANTARESVIS</t>
  </si>
  <si>
    <t>SIARELCO</t>
  </si>
  <si>
    <t>SMITHBELL</t>
  </si>
  <si>
    <t>SOLARPHIL</t>
  </si>
  <si>
    <t>SORECO1</t>
  </si>
  <si>
    <t>SORECO2</t>
  </si>
  <si>
    <t>SOCOTECO1</t>
  </si>
  <si>
    <t>SOCOTECO2</t>
  </si>
  <si>
    <t>STACLARA2</t>
  </si>
  <si>
    <t>STACLARA2SS</t>
  </si>
  <si>
    <t>CENPELCO</t>
  </si>
  <si>
    <t>CENTERRA</t>
  </si>
  <si>
    <t>NUVELCO</t>
  </si>
  <si>
    <t>SAJELCO</t>
  </si>
  <si>
    <t>SMECCST</t>
  </si>
  <si>
    <t>SMECCSTVIS</t>
  </si>
  <si>
    <t>SEPALCO</t>
  </si>
  <si>
    <t>SUWECO2</t>
  </si>
  <si>
    <t>SURNECO</t>
  </si>
  <si>
    <t>SURSECO1</t>
  </si>
  <si>
    <t>TAFTHEC</t>
  </si>
  <si>
    <t>TARELCO1</t>
  </si>
  <si>
    <t>TARELCO2</t>
  </si>
  <si>
    <t>TPECRES</t>
  </si>
  <si>
    <t>TPECRESVIS</t>
  </si>
  <si>
    <t>BICOLICE</t>
  </si>
  <si>
    <t>MELTERS</t>
  </si>
  <si>
    <t>PMSCBO</t>
  </si>
  <si>
    <t>TRUSTSOLR</t>
  </si>
  <si>
    <t>UPPCGENSS</t>
  </si>
  <si>
    <t>VESMIRES</t>
  </si>
  <si>
    <t>VESMIRESVIS</t>
  </si>
  <si>
    <t>WMPCSS</t>
  </si>
  <si>
    <t>ZAMCELCO</t>
  </si>
  <si>
    <t>ZAMECO1</t>
  </si>
  <si>
    <t>ZAMECO2</t>
  </si>
  <si>
    <t>ZAMSUREC1</t>
  </si>
  <si>
    <t>ZAMSUREC2</t>
  </si>
  <si>
    <t>WESM TRANSACTION ALLOCATION
Central Negros Power Reliability, Inc.
Billing Month (Period): June 2024 (May 26 - June 25, 2024)</t>
  </si>
  <si>
    <t>Item No.</t>
  </si>
  <si>
    <t>Total</t>
  </si>
  <si>
    <r>
      <rPr>
        <b/>
        <sz val="8"/>
        <color theme="0"/>
        <rFont val="Arial"/>
        <family val="2"/>
      </rPr>
      <t>ITH
Tag</t>
    </r>
  </si>
  <si>
    <r>
      <rPr>
        <b/>
        <sz val="8"/>
        <color theme="0"/>
        <rFont val="Arial"/>
        <family val="2"/>
      </rPr>
      <t>EWT
Sales</t>
    </r>
  </si>
  <si>
    <r>
      <rPr>
        <b/>
        <sz val="8"/>
        <color theme="0"/>
        <rFont val="Arial"/>
        <family val="2"/>
      </rPr>
      <t>EWT
Purchases</t>
    </r>
  </si>
  <si>
    <t>Billing ID</t>
  </si>
  <si>
    <t>Facility Type</t>
  </si>
  <si>
    <t>#</t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</si>
  <si>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</si>
  <si>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</si>
  <si>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</si>
  <si>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</si>
  <si>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</si>
  <si>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ZIP CODE</t>
  </si>
  <si>
    <t>1590EC</t>
  </si>
  <si>
    <t xml:space="preserve">1590 Energy Corporation </t>
  </si>
  <si>
    <t>9th Floor OITC Oakridge Business Park, Banilad Mandaue City Cebu</t>
  </si>
  <si>
    <t>007-833-205-000</t>
  </si>
  <si>
    <t>ABRECO</t>
  </si>
  <si>
    <t>Abra Electric Cooperative, Inc.</t>
  </si>
  <si>
    <t>Capitulacion St., Calaba Bangued, Abra</t>
  </si>
  <si>
    <t>000-607-111-000</t>
  </si>
  <si>
    <t>ABSOLUTDI_SS</t>
  </si>
  <si>
    <t xml:space="preserve">Absolut Distillers Inc. </t>
  </si>
  <si>
    <t>Barangay Malaruhatan, Lian Batangas</t>
  </si>
  <si>
    <t>ACEN CORPORATION (FORMERLY KNOWN AS AC ENERGY CORPORATION)</t>
  </si>
  <si>
    <t>35Th Floor Ayala Triangle Gardens Tower 2 Makati Avenue Corner Paseo De Roxas Bel-Air City Of Makati Ncr, Fourth District Philippines</t>
  </si>
  <si>
    <t>000-506-020-000</t>
  </si>
  <si>
    <t>35TH FLOOR AYALA TRIANGLE GARDENS TOWER 2 MAKATI AVENUE CORNER PASEO DE ROXAS BEL-AIR 1209 CITY OF MAKATI NCR, FOURTH DISTRICT PHILIPPINES</t>
  </si>
  <si>
    <t>ACERES</t>
  </si>
  <si>
    <t>AC ENERGY AND INFRASTRUCTURE CORPORATION (FORMERLY AC ENERGY, INC.)</t>
  </si>
  <si>
    <t>4th Flr 6750 Ayala Office Tower, Ayala Ave., San Lorenzo, Makati City</t>
  </si>
  <si>
    <t>251-922-919-000</t>
  </si>
  <si>
    <t>ACERESVIS</t>
  </si>
  <si>
    <t>ACNPC</t>
  </si>
  <si>
    <t>ACNPC_SS</t>
  </si>
  <si>
    <t>Asian Carbon Neutral Power Corp.</t>
  </si>
  <si>
    <t>2188 Elisco Road, Barangay Ibayo-Tipas, Taguig City</t>
  </si>
  <si>
    <t>008-585-041-000</t>
  </si>
  <si>
    <t xml:space="preserve">AdventEnergy, Inc. </t>
  </si>
  <si>
    <t>Mactan Economic Zone  Basak, Lapu-lapu City (UPON) Cebu Philippines</t>
  </si>
  <si>
    <t>007-099-197-000</t>
  </si>
  <si>
    <t>AEC</t>
  </si>
  <si>
    <t xml:space="preserve">Angeles Electric Corporation </t>
  </si>
  <si>
    <t>Don Juan C. Nepomuceno Ave. cor. Teresa Ave. Nepo Mart Complex, Angeles City</t>
  </si>
  <si>
    <t>000-088-802-000</t>
  </si>
  <si>
    <t>AECSLR</t>
  </si>
  <si>
    <t>Angeles Electric Corporation</t>
  </si>
  <si>
    <t xml:space="preserve">Aboitiz Energy Solutions, Inc. </t>
  </si>
  <si>
    <t>Aboitiz Corporate Center, Gov. Manuel Cuenco, Kasambagan, Cebu City (CAPITAL) Cebu Philippines</t>
  </si>
  <si>
    <t>201-115-150-000</t>
  </si>
  <si>
    <t>AFAB</t>
  </si>
  <si>
    <t>Authority of the Freeport Area of Bataan</t>
  </si>
  <si>
    <t>AFAB ADMINISTRATION BLDG FREEPORT AREA OF BATAAN, MARIVELES BATAAN</t>
  </si>
  <si>
    <t>295-375-213-00000</t>
  </si>
  <si>
    <t>AGRECRES</t>
  </si>
  <si>
    <t xml:space="preserve">Asiapac Green Renewable Energy Corp. </t>
  </si>
  <si>
    <t>234 SUMULONG HIGHWAY MAMBUGAN ANTIPOLO CITY RIZAL 1870</t>
  </si>
  <si>
    <t>007-607-068-000</t>
  </si>
  <si>
    <t>AHC</t>
  </si>
  <si>
    <t xml:space="preserve">Angat Hydropower Corporation </t>
  </si>
  <si>
    <t>Angat Hydroelectric Power Plant, San Lorenzo, Norzagaray, Bulacan</t>
  </si>
  <si>
    <t>008-657-558-000</t>
  </si>
  <si>
    <t>AHC_SS</t>
  </si>
  <si>
    <t>AKELCO</t>
  </si>
  <si>
    <t xml:space="preserve">Aklan Electric Cooperative, Inc. </t>
  </si>
  <si>
    <t>Poblacion, Lezo, Aklan</t>
  </si>
  <si>
    <t>000-567-158-000</t>
  </si>
  <si>
    <t>ALECO</t>
  </si>
  <si>
    <t xml:space="preserve">Albay Electric Cooperative, Inc. </t>
  </si>
  <si>
    <t>W. Vinzon St., Legazpi City</t>
  </si>
  <si>
    <t>000-617-913-00000</t>
  </si>
  <si>
    <t>AMLANHPC_SS</t>
  </si>
  <si>
    <t>Amlan Hydroelectric Power Corporation</t>
  </si>
  <si>
    <t>C/O Tavidell 6F Filipino Building, 135 Dela Rosa Street, Legaspi Village, Makati City</t>
  </si>
  <si>
    <t>266-589-268-000</t>
  </si>
  <si>
    <t>ANDA</t>
  </si>
  <si>
    <t>ANDA_SS</t>
  </si>
  <si>
    <t xml:space="preserve">Anda Power Corporation </t>
  </si>
  <si>
    <t>TECO Industrial Park, BO. Bundagul, Mabalacat, Pampanga</t>
  </si>
  <si>
    <t>008-527-938-000</t>
  </si>
  <si>
    <t>BEPZ</t>
  </si>
  <si>
    <t>Anda Power Corporation</t>
  </si>
  <si>
    <t>ANDARESNV</t>
  </si>
  <si>
    <t>ANTECO</t>
  </si>
  <si>
    <t>Antique Electric Cooperative, Inc.</t>
  </si>
  <si>
    <t>Funda, Dalipe, San Jose, Antique</t>
  </si>
  <si>
    <t>000-567-498-0000</t>
  </si>
  <si>
    <t>APEC</t>
  </si>
  <si>
    <t>APEC_SS</t>
  </si>
  <si>
    <t xml:space="preserve">Asia Pacific Energy Corporation </t>
  </si>
  <si>
    <t>TECO-INDUSTRIAL PARK, NINOY AQUINO HIGHWAY BUNDAGUL, MABALACAT PAMPANGA</t>
  </si>
  <si>
    <t>226-823-182-00000</t>
  </si>
  <si>
    <t>APRI</t>
  </si>
  <si>
    <t>APRI_SS</t>
  </si>
  <si>
    <t>AP RENEWABLES, INC.</t>
  </si>
  <si>
    <t>SITIO MAHABANG PARANG LIMAO 4012 CALAUAN LAGUNA PHILIPPINES</t>
  </si>
  <si>
    <t>006-893-465-000</t>
  </si>
  <si>
    <t>APRICSTNV</t>
  </si>
  <si>
    <t>EEI</t>
  </si>
  <si>
    <t>ELVI</t>
  </si>
  <si>
    <t>HIGHST</t>
  </si>
  <si>
    <t>PHILHYDRO</t>
  </si>
  <si>
    <t>FBPC</t>
  </si>
  <si>
    <t>APRIRES</t>
  </si>
  <si>
    <t xml:space="preserve">AP Renewables Inc. </t>
  </si>
  <si>
    <t>ASEAGAS</t>
  </si>
  <si>
    <t xml:space="preserve">ASEAGAS Corporation </t>
  </si>
  <si>
    <t>14/F NAC Tower 32nd St., BGC, Taguig City</t>
  </si>
  <si>
    <t>008-297-761-000</t>
  </si>
  <si>
    <t>ASEAGAS_SS</t>
  </si>
  <si>
    <t>AWOC</t>
  </si>
  <si>
    <t xml:space="preserve">Alternergy Wind One Corporation </t>
  </si>
  <si>
    <t>Mahabang Sapa Feeder rd., Brgy. Halayhayin, Pililla, Rizal</t>
  </si>
  <si>
    <t>008-073-929-000</t>
  </si>
  <si>
    <t>AWOC_SS</t>
  </si>
  <si>
    <t>BATA02</t>
  </si>
  <si>
    <t>BATAAN 2020, INC.</t>
  </si>
  <si>
    <t xml:space="preserve">226 Quirino Highway, Barangay Baesa, Quezon City </t>
  </si>
  <si>
    <t>005-858-416-000</t>
  </si>
  <si>
    <t xml:space="preserve">Batangas I Electric Cooperative, Inc. </t>
  </si>
  <si>
    <t>Km. 116 National Highway, Calaca Batangas</t>
  </si>
  <si>
    <t>000-619-182-00000</t>
  </si>
  <si>
    <t xml:space="preserve">Batangas II Electric Cooperative, Inc. </t>
  </si>
  <si>
    <t>Antipolo Del Norte, Lipa City</t>
  </si>
  <si>
    <t>000-958-167-000</t>
  </si>
  <si>
    <t>BBEC</t>
  </si>
  <si>
    <t>BBEC_SS</t>
  </si>
  <si>
    <t xml:space="preserve">Bicol Biomass Energy Corporation </t>
  </si>
  <si>
    <t>New San Roque, Pili, Camarines Sur</t>
  </si>
  <si>
    <t>432-894-956</t>
  </si>
  <si>
    <t>BEHMC Lower Labayat Hydropower Corp.</t>
  </si>
  <si>
    <t>U-Greenhills Mansion 37 Annapolis St., Greenhills, San Juan City 1502</t>
  </si>
  <si>
    <t>009-663-561-000</t>
  </si>
  <si>
    <t>BENECOSLR</t>
  </si>
  <si>
    <t>Benguet Electric Cooperative, Inc.</t>
  </si>
  <si>
    <t>South Drive, Baguio City</t>
  </si>
  <si>
    <t>000-708-631-000</t>
  </si>
  <si>
    <t>BEZ</t>
  </si>
  <si>
    <t xml:space="preserve">Balamban Enerzone Corporation </t>
  </si>
  <si>
    <t>Bravo St. West Cebu Industrial Park Special Economic Zone, Buanoy, Balamban Cebu Philippines</t>
  </si>
  <si>
    <t>250-328-123-000</t>
  </si>
  <si>
    <t>BEZSLR</t>
  </si>
  <si>
    <t>Balamban Enerzone Corporation</t>
  </si>
  <si>
    <t>BGI</t>
  </si>
  <si>
    <t>Bac-Man Geothermal, Inc.</t>
  </si>
  <si>
    <t>9th Floor  Rockwell Business Center Tower 3 Ortigas Avenue Ugong Pasig City NCR. Second District Philippines</t>
  </si>
  <si>
    <t>007-721-206-0000</t>
  </si>
  <si>
    <t>BGI_SS</t>
  </si>
  <si>
    <t>FPIC</t>
  </si>
  <si>
    <t>BGIGES</t>
  </si>
  <si>
    <t>BGIGESVIS</t>
  </si>
  <si>
    <t>BGIRES</t>
  </si>
  <si>
    <t>BGIRESVISNV</t>
  </si>
  <si>
    <t>BHC</t>
  </si>
  <si>
    <t>Bicol Hydropower Corporation</t>
  </si>
  <si>
    <t>Romar Bldg. I Elias Angeles St. Dinaga Naga City</t>
  </si>
  <si>
    <t>004-186-212-000</t>
  </si>
  <si>
    <t>BHCSS</t>
  </si>
  <si>
    <t>BHCO1SLR</t>
  </si>
  <si>
    <t>BOHECO1SLR</t>
  </si>
  <si>
    <t>Bohol I Electric Cooperative, Inc.</t>
  </si>
  <si>
    <t>Cabulijan, Tubigon, Bohol</t>
  </si>
  <si>
    <t>000-534-418-000</t>
  </si>
  <si>
    <t>BILECO</t>
  </si>
  <si>
    <t xml:space="preserve">Biliran Electric Cooperative, Inc. </t>
  </si>
  <si>
    <t>Brgy. Caraycaray, Naval, Biliran</t>
  </si>
  <si>
    <t>000-608-067-000</t>
  </si>
  <si>
    <t>BISCOM</t>
  </si>
  <si>
    <t>BISCOMX</t>
  </si>
  <si>
    <t xml:space="preserve">BISCOM, Inc. </t>
  </si>
  <si>
    <t>Unit 604, Legaspi Towers 200 Condominium,  107 Paseo de Roxas, Legaspi Village, Brgy. San Lorenzo, Makati City</t>
  </si>
  <si>
    <t>000-108-989-000</t>
  </si>
  <si>
    <t>BISCOMSS</t>
  </si>
  <si>
    <t>BLCI</t>
  </si>
  <si>
    <t xml:space="preserve">Bohol Light Company, Inc. </t>
  </si>
  <si>
    <t>Ramon Enerio St., Poblacion III, Tagbilaran City (Capital), Bohol, Philippines 6300</t>
  </si>
  <si>
    <t>005-372-703-000</t>
  </si>
  <si>
    <t>BLCISLR</t>
  </si>
  <si>
    <t xml:space="preserve">Bohol I Electric Cooperative, Inc. </t>
  </si>
  <si>
    <t xml:space="preserve">Bohol II Electric Cooperative, Inc. </t>
  </si>
  <si>
    <t>Cantagay, Jagna, Bohol</t>
  </si>
  <si>
    <t>610-002-030-585</t>
  </si>
  <si>
    <t>BOSUNG_SS</t>
  </si>
  <si>
    <t xml:space="preserve">Bosung Solartec Inc. </t>
  </si>
  <si>
    <t>SAN MARCOS 2914 SARRAT ILOCOS NORTE PHILIPPINES</t>
  </si>
  <si>
    <t>009-112-766-000</t>
  </si>
  <si>
    <t>BPC</t>
  </si>
  <si>
    <t xml:space="preserve">Belgrove Power Corporation </t>
  </si>
  <si>
    <t>Suite 2802, Discovery Center, 25 ADB Avenue, Ortigas Center, Pasig City</t>
  </si>
  <si>
    <t>771-533-432-000</t>
  </si>
  <si>
    <t>BPCSS</t>
  </si>
  <si>
    <t>1600 </t>
  </si>
  <si>
    <t>BSEI</t>
  </si>
  <si>
    <t>BATAAN SOLAR ENERGY, INC.</t>
  </si>
  <si>
    <t>4th Floor 6750 Ayala Office Tower, Ayala Avenue, San Lorenzo, Makati City</t>
  </si>
  <si>
    <t>009-360-958-000</t>
  </si>
  <si>
    <t>BSEISS</t>
  </si>
  <si>
    <t>4th Flr. 6750 Ayala Avenue Office Tower Makati City</t>
  </si>
  <si>
    <t>BSMHC</t>
  </si>
  <si>
    <t>BOHECO-I SEVILLA MINI HYDRO CORPORATION</t>
  </si>
  <si>
    <t>BOHECO I, Cabulijan, Tubigon, Bohol</t>
  </si>
  <si>
    <t>269-575-962-000</t>
  </si>
  <si>
    <t>BTLC2LRE</t>
  </si>
  <si>
    <t>Antipolo Del Norte, Lipa City, Batangas</t>
  </si>
  <si>
    <t>BTLC2SLR</t>
  </si>
  <si>
    <t>BTN2020</t>
  </si>
  <si>
    <t>Bataan 2020 Power Ventures, Inc.</t>
  </si>
  <si>
    <t>226 Quirino Highway, Barangay Baesa, Quezon City 1106</t>
  </si>
  <si>
    <t>009-364-267-000</t>
  </si>
  <si>
    <t>BTN2020_SS</t>
  </si>
  <si>
    <t>BATAAN 2020 CMPD. ROMAN SUPER HWY. GUGO, SAMAL, BATAAN, 2112</t>
  </si>
  <si>
    <t>BULACNSE_SS</t>
  </si>
  <si>
    <t xml:space="preserve">Bulacan Solar Energy Corp. </t>
  </si>
  <si>
    <t>Pasong Bangkal, San Ildenfoso, Bulacan</t>
  </si>
  <si>
    <t>009-025-130-000</t>
  </si>
  <si>
    <t>BWPC</t>
  </si>
  <si>
    <t>Bayog Wind Power Corp.</t>
  </si>
  <si>
    <t>2F Red Dot Collective Building General Luna St Cr. Lagasca St Brgy 10 San Jose Laoag City 2900</t>
  </si>
  <si>
    <t>007-560-495-000</t>
  </si>
  <si>
    <t>CAB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</si>
  <si>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</si>
  <si>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</si>
  <si>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</si>
  <si>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</si>
  <si>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 xml:space="preserve">5/F Legaspi Towers 200, Paseo De Roxas, Makati City </t>
  </si>
  <si>
    <t>000-111-111-00000</t>
  </si>
  <si>
    <t>CABSS</t>
  </si>
  <si>
    <t>CADPI</t>
  </si>
  <si>
    <t>CADPIX</t>
  </si>
  <si>
    <t xml:space="preserve">Central Azucarera Don Pedro, Inc. </t>
  </si>
  <si>
    <t>14/F Net One Center, 26th Cor 3rd Ave., Bonifacio Global City, Taguig</t>
  </si>
  <si>
    <t>214-280-422-000</t>
  </si>
  <si>
    <t xml:space="preserve">Cagayan I Electric Cooperative, Inc. </t>
  </si>
  <si>
    <t>Maddarulug, Solana, Cagayan</t>
  </si>
  <si>
    <t>000-551-105-000</t>
  </si>
  <si>
    <t xml:space="preserve">Cagayan II Electric Cooperative, Inc. </t>
  </si>
  <si>
    <t>Macanaya, Aparri, Cagayan</t>
  </si>
  <si>
    <t>000-968-623-000</t>
  </si>
  <si>
    <t xml:space="preserve">Camarines Norte Electric Cooperative, Inc. </t>
  </si>
  <si>
    <t>Jose P. Rizal St., Daet, Camarines Norte</t>
  </si>
  <si>
    <t>000-534-707-000</t>
  </si>
  <si>
    <t xml:space="preserve">Capiz Electric Cooperative, Inc. </t>
  </si>
  <si>
    <t>Brgy. Timpas, Panitan, Capiz</t>
  </si>
  <si>
    <t>000-569-194-000</t>
  </si>
  <si>
    <t>CASA</t>
  </si>
  <si>
    <t>CENTRAL AZUCARERA DE SAN ANTONIO</t>
  </si>
  <si>
    <t>5th Floor, Legaspi Towers 200, Paseo De Roxas, Makati City</t>
  </si>
  <si>
    <t>222-792-837-000</t>
  </si>
  <si>
    <t>CASA_SS</t>
  </si>
  <si>
    <t>CASUR2LRE</t>
  </si>
  <si>
    <t xml:space="preserve">Camarines Sur II Electric Cooperative, Inc. </t>
  </si>
  <si>
    <t xml:space="preserve">Brgy. Del Rosario, Naga City </t>
  </si>
  <si>
    <t>000-620-901-000</t>
  </si>
  <si>
    <t>CASUR2SLR</t>
  </si>
  <si>
    <t>Camarines Sur I Electric Cooperative, Inc.</t>
  </si>
  <si>
    <t>Puro-Batia, Libmanan, Camarines Sur</t>
  </si>
  <si>
    <t>000-620-935-000</t>
  </si>
  <si>
    <t xml:space="preserve">Del Rosario, Naga City </t>
  </si>
  <si>
    <t xml:space="preserve">Camarines Sur III Electric Cooperative, Inc. </t>
  </si>
  <si>
    <t>National Highway, San Isidro, Iriga City</t>
  </si>
  <si>
    <t>000-999-381-000</t>
  </si>
  <si>
    <t xml:space="preserve">Camarines Sur IV Electric Cooperative, Inc. </t>
  </si>
  <si>
    <t>Talojongon, Tigaon, Camarines Sur</t>
  </si>
  <si>
    <t>000-999-373-000</t>
  </si>
  <si>
    <t>CAT</t>
  </si>
  <si>
    <t>Central Azucarera de Tarlac</t>
  </si>
  <si>
    <t>San Miguel, Tarlac City</t>
  </si>
  <si>
    <t>000-229-931-000</t>
  </si>
  <si>
    <t>CBEC</t>
  </si>
  <si>
    <t>CBECSS</t>
  </si>
  <si>
    <t xml:space="preserve">Cagayan Biomass Energy Corporation </t>
  </si>
  <si>
    <t xml:space="preserve">Raniag, Burgos, Isabela </t>
  </si>
  <si>
    <t>008-534-250-000</t>
  </si>
  <si>
    <t>CEBEC1LRE</t>
  </si>
  <si>
    <t>Cebu I Electric Cooperative, Inc.</t>
  </si>
  <si>
    <t>Bitoon, Dumanjug, Cebu</t>
  </si>
  <si>
    <t>000-534-977-000</t>
  </si>
  <si>
    <t>CEBEC1SLR</t>
  </si>
  <si>
    <t>CEBEC2LRE</t>
  </si>
  <si>
    <t>Cebu II Electric Cooperative, Inc.</t>
  </si>
  <si>
    <t>Malingin, Bogo City, Cebu</t>
  </si>
  <si>
    <t>000-256-731-0000</t>
  </si>
  <si>
    <t>CEBEC2SLR</t>
  </si>
  <si>
    <t xml:space="preserve">Cebu II Electric Cooperative, Inc. </t>
  </si>
  <si>
    <t xml:space="preserve">Cebu III Electric Cooperative, Inc. </t>
  </si>
  <si>
    <t>Luray II, Toledo City, Cebu</t>
  </si>
  <si>
    <t>000-534-985-000</t>
  </si>
  <si>
    <t>CEBUEDC_SS</t>
  </si>
  <si>
    <t xml:space="preserve">Cebu Energy Development Corporation </t>
  </si>
  <si>
    <t>CEDC Building Daanglungsod, Toledo City, Cebu 6038 Philippines</t>
  </si>
  <si>
    <t>268-129-205-00000</t>
  </si>
  <si>
    <t>CEC</t>
  </si>
  <si>
    <t xml:space="preserve">Cleangreen Energy Corporation </t>
  </si>
  <si>
    <t>Pagasa, Orani, Bataan</t>
  </si>
  <si>
    <t>008-584-493</t>
  </si>
  <si>
    <t>CECSS</t>
  </si>
  <si>
    <t>CEDC</t>
  </si>
  <si>
    <t xml:space="preserve">Clark Electric Distribution Corporation </t>
  </si>
  <si>
    <t>Bldg. N2830, Bayanihan St., Clark Freeport Zone, Clarkfield Pampanga</t>
  </si>
  <si>
    <t>005-310-198-000</t>
  </si>
  <si>
    <t>CEDCLRENV</t>
  </si>
  <si>
    <t>Clark Electric Distribution Corporation</t>
  </si>
  <si>
    <t>CEDCSLR</t>
  </si>
  <si>
    <t>CELCOR</t>
  </si>
  <si>
    <t xml:space="preserve">Cabanatuan Electric Corporation </t>
  </si>
  <si>
    <t>Daang Maharlika, Bitas, Cabanatuan City Nueva Ecija</t>
  </si>
  <si>
    <t>000-542-642-000</t>
  </si>
  <si>
    <t>CELCORSLR</t>
  </si>
  <si>
    <t>Cabanatuan Electric Corporation</t>
  </si>
  <si>
    <t xml:space="preserve">Central Negros Electric Cooperative, Inc. </t>
  </si>
  <si>
    <t>Mabini cor. Gonzaga St. Bacolod City, Negros Occidental</t>
  </si>
  <si>
    <t>000-709-966-000</t>
  </si>
  <si>
    <t>CENECOLRE</t>
  </si>
  <si>
    <t>Central Negros Electric Cooperative, Inc.</t>
  </si>
  <si>
    <t>CENPRI</t>
  </si>
  <si>
    <t xml:space="preserve">Central Negros Power Reliability, Inc. </t>
  </si>
  <si>
    <t>PUROK SAN JOSE CALUMANGAN 6101 BAGO CITY NEGROS OCCIDENTAL PHILIPPINES</t>
  </si>
  <si>
    <t>008-691-287-000</t>
  </si>
  <si>
    <t>CENPRI_SS</t>
  </si>
  <si>
    <t>CESIGES</t>
  </si>
  <si>
    <t xml:space="preserve">Citicore Energy Solutions, Inc. </t>
  </si>
  <si>
    <t>11th Floor Rockwell Santolan Town Plaza, 276 Santolan Road, Little Baguio 1500 City of San Juan</t>
  </si>
  <si>
    <t>009-333-221-00000</t>
  </si>
  <si>
    <t>CIP2</t>
  </si>
  <si>
    <t>CIP2_SS</t>
  </si>
  <si>
    <t xml:space="preserve">CIP II Power Corporation </t>
  </si>
  <si>
    <t>Brgy. Quirino, Bacnotan, La Union</t>
  </si>
  <si>
    <t>005-305-575-000</t>
  </si>
  <si>
    <t xml:space="preserve">Corenergy, Inc. </t>
  </si>
  <si>
    <t>431-572-703-00000</t>
  </si>
  <si>
    <t>CPPC</t>
  </si>
  <si>
    <t>CPPC_SS</t>
  </si>
  <si>
    <t xml:space="preserve">Cebu Private Power Corporation </t>
  </si>
  <si>
    <t>Old VECO Compound, Brgy. Ermita Carbon Cebu City</t>
  </si>
  <si>
    <t>005-255-399-000</t>
  </si>
  <si>
    <t xml:space="preserve">Citicore Renewable Energy Corporation </t>
  </si>
  <si>
    <t>11F ROCKWELL SANTOLAN TOWN PLAZA 276 SANTOLAN ROAD LITTLE BAGUIO 1500 CITY OF SAN JUAN</t>
  </si>
  <si>
    <t>010-007-383-000</t>
  </si>
  <si>
    <t>CSEI</t>
  </si>
  <si>
    <t>Cosmo Solar Energy, Inc.</t>
  </si>
  <si>
    <t>Barangay Narat-an, Miagao, Iloilo</t>
  </si>
  <si>
    <t>432-150-666-000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</si>
  <si>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</si>
  <si>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</si>
  <si>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</si>
  <si>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</si>
  <si>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</si>
  <si>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</si>
  <si>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</si>
  <si>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 xml:space="preserve">Dagupan Electric Corporation </t>
  </si>
  <si>
    <t>A.B. Fernandez St., Dagupan City</t>
  </si>
  <si>
    <t>000-202-524-0000</t>
  </si>
  <si>
    <t>DECORPLRE</t>
  </si>
  <si>
    <t>Dagupan Electric Corporation</t>
  </si>
  <si>
    <t xml:space="preserve">4th Floor Veria I Bldg, 62 West Avenue, Quezon City </t>
  </si>
  <si>
    <t>000-202-524-000</t>
  </si>
  <si>
    <t>DECORPSLR</t>
  </si>
  <si>
    <t xml:space="preserve">5th Floor Veria I Bldg, 62 West Avenue, Quezon City </t>
  </si>
  <si>
    <t xml:space="preserve">DirectPower Services, Inc. </t>
  </si>
  <si>
    <t>5th Floor, Glorietta 4, Ayala Center, Makati City, Philippines</t>
  </si>
  <si>
    <t>008-122-663-000</t>
  </si>
  <si>
    <t xml:space="preserve">5th Floor, Glorietta 4, Ayala Center, Makati City, Philippines </t>
  </si>
  <si>
    <t>Don Orestes Romualdez Cooperative, Inc.</t>
  </si>
  <si>
    <t>San Roque, Tolosa, Leyte</t>
  </si>
  <si>
    <t>000-609-565-000</t>
  </si>
  <si>
    <t>EAUC</t>
  </si>
  <si>
    <t xml:space="preserve">East Asia Utilities Corporation </t>
  </si>
  <si>
    <t>MEPZ Ibo, Lapu-Lapu City (Upon) Cebu Philippines</t>
  </si>
  <si>
    <t>004-760-842-00000</t>
  </si>
  <si>
    <t>EAUCMEPZA</t>
  </si>
  <si>
    <t>EAUC_SS</t>
  </si>
  <si>
    <t>EBWPC</t>
  </si>
  <si>
    <t>EDC Burgos Wind Power Corporation</t>
  </si>
  <si>
    <t>9/F Rockwell Business Center Tower 3 Ortigas Avenue Ugong 1604 City of Pasig NCR. Second District Philippines</t>
  </si>
  <si>
    <t>007-726-294</t>
  </si>
  <si>
    <t xml:space="preserve">Ecopark Energy of Valenzuela Corp. </t>
  </si>
  <si>
    <t>189 Tagalag Road Brgy. Tagalag, Valenzuela City</t>
  </si>
  <si>
    <t>009-279-358-0000</t>
  </si>
  <si>
    <t>EDC</t>
  </si>
  <si>
    <t>EDCVIS</t>
  </si>
  <si>
    <t>Energy Development Corporation</t>
  </si>
  <si>
    <t>9th Floor Rockwell Business Center Tower 3 Ortigas Avenue Ugong Pasig City NCR. Second District Philippines</t>
  </si>
  <si>
    <t>000-169-125-0000</t>
  </si>
  <si>
    <t>EDCSL_SS</t>
  </si>
  <si>
    <t>EDCSL</t>
  </si>
  <si>
    <t>ANC</t>
  </si>
  <si>
    <t>EDCSL2_SS</t>
  </si>
  <si>
    <t>EDCSL2</t>
  </si>
  <si>
    <t>EDC_SS</t>
  </si>
  <si>
    <t>EEIRES</t>
  </si>
  <si>
    <t xml:space="preserve">EEI Energy Solutions Corporation </t>
  </si>
  <si>
    <t>No. 12 Manggahan Street Bagumbayan Quezon City 1110</t>
  </si>
  <si>
    <t>010-470-000-000</t>
  </si>
  <si>
    <t>ELPISPP</t>
  </si>
  <si>
    <t>ELPISPPSS</t>
  </si>
  <si>
    <t>Energy Logics Philippines, Inc.</t>
  </si>
  <si>
    <t>Unit 1207 The Trade and Financial Tower, 7th Avenue, corner 32nd St., BGC, Taguig City</t>
  </si>
  <si>
    <t>200-654-769-000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</si>
  <si>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</si>
  <si>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</si>
  <si>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</si>
  <si>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</si>
  <si>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2009 </t>
  </si>
  <si>
    <t>ENFINITY_SS</t>
  </si>
  <si>
    <t>EPMIRES</t>
  </si>
  <si>
    <t>EPMIRESNV</t>
  </si>
  <si>
    <t>Ecozone Power Management, Inc.</t>
  </si>
  <si>
    <t>2F LTI Admin Bldg. 1 North Main Avenue Laguna Technopark, Biñan, Laguna</t>
  </si>
  <si>
    <t>007-852-642-000</t>
  </si>
  <si>
    <t xml:space="preserve">Eastern Samar Electric Cooperative, Inc. </t>
  </si>
  <si>
    <t>BRGY. CABONG, BORONGAN CITY, EASTERN SAMAR</t>
  </si>
  <si>
    <t>000-571-316-000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</si>
  <si>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</si>
  <si>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</si>
  <si>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</si>
  <si>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</si>
  <si>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</si>
  <si>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</si>
  <si>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</si>
  <si>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</si>
  <si>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</si>
  <si>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>FDCRESCVISNV</t>
  </si>
  <si>
    <t xml:space="preserve">FDC Retail Electricity Sales Corporation </t>
  </si>
  <si>
    <t>9F Filinvest One Bldg. Northgate Cyberzone, Alabang-Zapote Road Cor. Northgate Ave. Filinvest City, Alabang, Muntinlupa City</t>
  </si>
  <si>
    <t>007-475-660-00000</t>
  </si>
  <si>
    <t>FDCRESCNV</t>
  </si>
  <si>
    <t>FFHC</t>
  </si>
  <si>
    <t xml:space="preserve">First Farmers Holding Corporation </t>
  </si>
  <si>
    <t>Brgy. Dos Hermanas, Talisay City, Negros Occidental</t>
  </si>
  <si>
    <t>002-011-670-000</t>
  </si>
  <si>
    <t>FGES</t>
  </si>
  <si>
    <t xml:space="preserve">First Gen Energy Solutions, Inc. </t>
  </si>
  <si>
    <t>006-537-631-000</t>
  </si>
  <si>
    <t>FGESGES</t>
  </si>
  <si>
    <t>6th Floor Rockwell Business Center Tower 3, Ortigas Ave. Pasig City</t>
  </si>
  <si>
    <t>FGHPC</t>
  </si>
  <si>
    <t xml:space="preserve">First Gen Hydro Power Corporation </t>
  </si>
  <si>
    <t xml:space="preserve">6/F Rockwell Business Center Tower 3, Ortigas Avenue Ugong, City of Pasig NCR, Second District Philippines </t>
  </si>
  <si>
    <t>244-335-986-000</t>
  </si>
  <si>
    <t>FGHPCCSTNV</t>
  </si>
  <si>
    <t>FITUI</t>
  </si>
  <si>
    <t>ECOSIP</t>
  </si>
  <si>
    <t>6/F Rockwell Business Center Tower 3, Ortigas Ave. Ugong, City of Pasig City NCR, 2nd District Philippines</t>
  </si>
  <si>
    <t xml:space="preserve">First Gas Power Corporation </t>
  </si>
  <si>
    <t>004-470-601-000</t>
  </si>
  <si>
    <t xml:space="preserve">FGP Corp. </t>
  </si>
  <si>
    <t>6th Floor Rockwell Business Center Tower 3, Ortigas Avenue Pasig City</t>
  </si>
  <si>
    <t>005-011-427-000</t>
  </si>
  <si>
    <t>FLECO</t>
  </si>
  <si>
    <t xml:space="preserve">First Laguna Electric Cooperative, Inc. </t>
  </si>
  <si>
    <t>Lewin Lumban Laguna</t>
  </si>
  <si>
    <t>000-624-679-0000</t>
  </si>
  <si>
    <t>FNPC</t>
  </si>
  <si>
    <t xml:space="preserve">First Natgas Power Corp. </t>
  </si>
  <si>
    <t>237-151-695-000</t>
  </si>
  <si>
    <t>FNPCSS</t>
  </si>
  <si>
    <t>FSOLEQ</t>
  </si>
  <si>
    <t>FIRST SOLEQ ENERGY CORP.</t>
  </si>
  <si>
    <t>Brgy. Dolores Ormoc City</t>
  </si>
  <si>
    <t>008-104-865-000</t>
  </si>
  <si>
    <t>FSOLEQSS</t>
  </si>
  <si>
    <t>Citicore Solar Cebu, Inc.</t>
  </si>
  <si>
    <t>Unit 2601 West Tower PSEC Exchange Road Ortigas Center Brgy. San Antonio, Pasig City</t>
  </si>
  <si>
    <t>008-943-292-000</t>
  </si>
  <si>
    <t>FTOLEDOSS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</si>
  <si>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</si>
  <si>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</si>
  <si>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</si>
  <si>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</si>
  <si>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G2RECSS</t>
  </si>
  <si>
    <t>GCC</t>
  </si>
  <si>
    <t>Goodfound Cement Corporation</t>
  </si>
  <si>
    <t>Purok 3, Palanog, Camalig, Albay</t>
  </si>
  <si>
    <t>005-613-132-000</t>
  </si>
  <si>
    <t>GCGI</t>
  </si>
  <si>
    <t>Green Core Geothermal, Inc.</t>
  </si>
  <si>
    <t>007-317-982-00000</t>
  </si>
  <si>
    <t>GCGISS</t>
  </si>
  <si>
    <t>DMDC</t>
  </si>
  <si>
    <t>DUCOM</t>
  </si>
  <si>
    <t>GCGIRESVISNV</t>
  </si>
  <si>
    <t>GESCRES</t>
  </si>
  <si>
    <t xml:space="preserve">Global Energy Supply Corporation </t>
  </si>
  <si>
    <t>Unit 1 7/F and Unit 2 &amp; 4 8/F Tower 1, Rockwell Business Center Ortigas Avenue, Ugong City of Pasig NCR, Second District 1604 Philippines</t>
  </si>
  <si>
    <t>234-621-270-00000</t>
  </si>
  <si>
    <t>GFII</t>
  </si>
  <si>
    <t xml:space="preserve">Green Future Innovations, Inc. </t>
  </si>
  <si>
    <t>Ecofuel Agro Industrial Ecozone, Sta. Filomena, San Mariano, Isabela</t>
  </si>
  <si>
    <t>006-922-063-000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</si>
  <si>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</si>
  <si>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</si>
  <si>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</si>
  <si>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</si>
  <si>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</si>
  <si>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GIFT2SS</t>
  </si>
  <si>
    <t>GIFTSS</t>
  </si>
  <si>
    <t>GIFT2</t>
  </si>
  <si>
    <t>Bacal II, Talavera Nueva Ecija</t>
  </si>
  <si>
    <t>GIGA ACE 4, INC.</t>
  </si>
  <si>
    <t xml:space="preserve">4th Floor, 6750 Office Tower, Ayala Avenue, Makati City </t>
  </si>
  <si>
    <t>758-765-902-000</t>
  </si>
  <si>
    <t xml:space="preserve">GIGASOL3, Inc. </t>
  </si>
  <si>
    <t>Gigasol Palauig, Salaza 2210, Palauig, Zambales, Philippines</t>
  </si>
  <si>
    <t>009-597-701-000</t>
  </si>
  <si>
    <t>GIGASOL3NV</t>
  </si>
  <si>
    <t>GIGASOL3SS</t>
  </si>
  <si>
    <t>GMCP</t>
  </si>
  <si>
    <t xml:space="preserve">GNPower Mariveles Energy Center Ltd. Co. </t>
  </si>
  <si>
    <t>Alas asin, Mariveles, Bataan, Philippines</t>
  </si>
  <si>
    <t>006-659-706-000</t>
  </si>
  <si>
    <t>GMCPSS</t>
  </si>
  <si>
    <t>GMEC</t>
  </si>
  <si>
    <t>GNPD</t>
  </si>
  <si>
    <t xml:space="preserve">GNPower Dinginin Ltd. Co. </t>
  </si>
  <si>
    <t>GNPower Energy Complex, Sitio Dinginin, Alas-asin, Mariveles, Bataan, Philippines</t>
  </si>
  <si>
    <t>008-778-572-000</t>
  </si>
  <si>
    <t>GNPDSS</t>
  </si>
  <si>
    <t>GNPower Ltd. Co.</t>
  </si>
  <si>
    <t>Unit 1905 The Orient Square Don F. Ortigas Jr. Road Ortigas Center San Antonio, City of Pasig</t>
  </si>
  <si>
    <t>202-920-663-00000</t>
  </si>
  <si>
    <t>GPS3I</t>
  </si>
  <si>
    <t>Greencore Power Solutions 3, Inc.</t>
  </si>
  <si>
    <t>Lot 4 Magalang-Arayat Road San Antonio, Arayat, Pampanga</t>
  </si>
  <si>
    <t>010-168-348-000</t>
  </si>
  <si>
    <t>GPS3ISS</t>
  </si>
  <si>
    <t>GTEC</t>
  </si>
  <si>
    <t>GT-Energy Corp.</t>
  </si>
  <si>
    <t>Trome Marketing Compound National Highway City Heights, General Santos City</t>
  </si>
  <si>
    <t>010-253-834-0000</t>
  </si>
  <si>
    <t>Guimaras Electric Cooperative, Inc.</t>
  </si>
  <si>
    <t>San Miguel, Jordan, Guimaras</t>
  </si>
  <si>
    <t>000-994-641-000</t>
  </si>
  <si>
    <t xml:space="preserve">HEDCOR, Inc. </t>
  </si>
  <si>
    <t>214 Ambuclao Road, Obulan, Beckel, La Trinidad, Benguet</t>
  </si>
  <si>
    <t>001-946-873-00000</t>
  </si>
  <si>
    <t>HEDCORSS</t>
  </si>
  <si>
    <t>HEDCORBASS</t>
  </si>
  <si>
    <t>HEDCORHESS</t>
  </si>
  <si>
    <t>HELIOS</t>
  </si>
  <si>
    <t>HELIOSSS</t>
  </si>
  <si>
    <t>HELIOS SOLAR ENERGY CORP.</t>
  </si>
  <si>
    <t>21/F TOWER 6789 6789 AYALA AVENUE BEL-AIR, CITY OF MAKATI NCR, FOURTH DISTRICT PHILIPPINES  1209</t>
  </si>
  <si>
    <t>008-841-526-000</t>
  </si>
  <si>
    <t>HGEC</t>
  </si>
  <si>
    <t xml:space="preserve">HyperGreen Energy Corporation  </t>
  </si>
  <si>
    <t>Bonamy Compound, McArthur Highway, Brgy Taal, Bocaue Bulacan</t>
  </si>
  <si>
    <t>008-421-135-000</t>
  </si>
  <si>
    <t>HGECSS</t>
  </si>
  <si>
    <t>HPCO</t>
  </si>
  <si>
    <t>Hawaiian-Philippine Company</t>
  </si>
  <si>
    <t>BRGY. HAWAIIAN SILAY CITY NEGROS OCCIDENTAL</t>
  </si>
  <si>
    <t>000-424-722-00000</t>
  </si>
  <si>
    <t>HPCOX</t>
  </si>
  <si>
    <t>HPCOSS</t>
  </si>
  <si>
    <t>BGY HAWAIIAN SILAY CITY NEGROS OCCIDENTAL, PHILIPPINES 6116</t>
  </si>
  <si>
    <t>000-424-722-000</t>
  </si>
  <si>
    <t>HSABI</t>
  </si>
  <si>
    <t>HSABISS</t>
  </si>
  <si>
    <t xml:space="preserve">Hedcor Sabangan, Inc. </t>
  </si>
  <si>
    <t>Barangay Namatec, Sabangan, Mountain Province</t>
  </si>
  <si>
    <t>409-507-988-00000</t>
  </si>
  <si>
    <t>IASCO</t>
  </si>
  <si>
    <t>Isabel Ancillary Services Co. Ltd.</t>
  </si>
  <si>
    <t>Lot 2-A-1-B and Lot 2-A-1-D, Leyte Industrial Development Estate, Brgy. Libertad, Isabel, Leyte</t>
  </si>
  <si>
    <t>010-011-077-000</t>
  </si>
  <si>
    <t>IASCOSS</t>
  </si>
  <si>
    <t>IBEC</t>
  </si>
  <si>
    <t>IBECSS</t>
  </si>
  <si>
    <t xml:space="preserve">Isabela Biomass Energy Corporation </t>
  </si>
  <si>
    <t>Maharlika Highway, Purok 6, Barangay Burgos, Alicia, Province of Isabela</t>
  </si>
  <si>
    <t>008-350-337-000</t>
  </si>
  <si>
    <t>IEMOP</t>
  </si>
  <si>
    <t>INDEPENDENT ELECTRICITY MARKET OPERATOR OF THE PHILIPPINES INC.</t>
  </si>
  <si>
    <t>9/F Robinsons Equitable Tower, ADB Avenue, Ortigas Center, San Antonio, Pasig City</t>
  </si>
  <si>
    <t>010-007-246-00000</t>
  </si>
  <si>
    <t>ILECO1</t>
  </si>
  <si>
    <t xml:space="preserve">Iloilo I Electric Cooperative, Inc. </t>
  </si>
  <si>
    <t>Namocon, Tigbauan, Iloilo</t>
  </si>
  <si>
    <t>000-994-935-000</t>
  </si>
  <si>
    <t>ILECO2</t>
  </si>
  <si>
    <t xml:space="preserve">Iloilo II Electric Cooperative, Inc. </t>
  </si>
  <si>
    <t>Brgy. Cau-ayan, Pototan, Iloilo</t>
  </si>
  <si>
    <t>000-994-942-000</t>
  </si>
  <si>
    <t>ILECO3</t>
  </si>
  <si>
    <t xml:space="preserve">Iloilo III Electric Cooperative, Inc. </t>
  </si>
  <si>
    <t>Brgy. Preciosa, Sara, Iloilo</t>
  </si>
  <si>
    <t>002-391-979-000</t>
  </si>
  <si>
    <t>ILSRMC</t>
  </si>
  <si>
    <t>ILSRMCX</t>
  </si>
  <si>
    <t>Isabela La Suerte Rice Mill Corporation</t>
  </si>
  <si>
    <t xml:space="preserve">District  1, San Manuel, Isabela  </t>
  </si>
  <si>
    <t>006-737-622-000</t>
  </si>
  <si>
    <t>ILSRMCSS</t>
  </si>
  <si>
    <t>INEC</t>
  </si>
  <si>
    <t xml:space="preserve">Ilocos Norte Electric Cooperative, Inc. </t>
  </si>
  <si>
    <t>Brgy. Suyo, Dingras, Ilocos Norte</t>
  </si>
  <si>
    <t>000-716-369-000</t>
  </si>
  <si>
    <t>INECLRE</t>
  </si>
  <si>
    <t>Ilocos Norte Electric Cooperative, Inc.</t>
  </si>
  <si>
    <t>INECSLR</t>
  </si>
  <si>
    <t>IPHI1</t>
  </si>
  <si>
    <t>INGRID POWER HOLDINGS, INC.</t>
  </si>
  <si>
    <t>4/F 6750 Ayala Office Tower, 6750 Ayala Avenue, Brgy. San Lorenzo City of Makati NCR, Fourth District 1229</t>
  </si>
  <si>
    <t>010-031-135-00000</t>
  </si>
  <si>
    <t>IPHI1SS</t>
  </si>
  <si>
    <t>IPOWER</t>
  </si>
  <si>
    <t xml:space="preserve">San Jose City I Power Corporation </t>
  </si>
  <si>
    <t>Tulat Road, Brgy. Tulat, San Jose City, Nueva Ecija</t>
  </si>
  <si>
    <t>006-530-554-000</t>
  </si>
  <si>
    <t>IPOWERSS</t>
  </si>
  <si>
    <t>IPOWER2SS</t>
  </si>
  <si>
    <t>ISECO</t>
  </si>
  <si>
    <t>Ilocos Sur Electric Cooperative, Inc.</t>
  </si>
  <si>
    <t>Bigbiga, Santiago, Ilocos Sur</t>
  </si>
  <si>
    <t>000-555-221-00000</t>
  </si>
  <si>
    <t>ISECOSLR</t>
  </si>
  <si>
    <t>ISELCO1</t>
  </si>
  <si>
    <t xml:space="preserve">Isabela I Electric Cooperative, Inc. </t>
  </si>
  <si>
    <t>Brgy. Victoria, Alicia, Isabela</t>
  </si>
  <si>
    <t>000-875-857-000</t>
  </si>
  <si>
    <t>ISELCO2</t>
  </si>
  <si>
    <t xml:space="preserve">Isabela II Electric Cooperative, Inc. </t>
  </si>
  <si>
    <t>Gov't Center, Alibagu, Ilagan City, Isabela</t>
  </si>
  <si>
    <t>002-833-960-000</t>
  </si>
  <si>
    <t>ISLCO1SLR</t>
  </si>
  <si>
    <t>Isabela I Electric Cooperative, Inc.</t>
  </si>
  <si>
    <t xml:space="preserve">Brgy. Victoria, Alicia, Isabela </t>
  </si>
  <si>
    <t>JANOPOL</t>
  </si>
  <si>
    <t xml:space="preserve">Bohol I Electric Cooperative, Inc. - Janopol Mini Hydro Power Coporation </t>
  </si>
  <si>
    <t>JANOPOLSS</t>
  </si>
  <si>
    <t>000-534-418-0000</t>
  </si>
  <si>
    <t>Jin Navitas Electric Corp.</t>
  </si>
  <si>
    <t xml:space="preserve">3RD FLR Joy Nostalg Center 17 ADB Ave San Antonio  1605 City of Pasig  NCR,  Second District  Philippines </t>
  </si>
  <si>
    <t>779-471-422-00000</t>
  </si>
  <si>
    <t>JOBIN</t>
  </si>
  <si>
    <t>JOBINSS</t>
  </si>
  <si>
    <t xml:space="preserve">Jobin –SQM Inc. </t>
  </si>
  <si>
    <t>Mt. Sta. Rita, Subic Bay Freeport Zone</t>
  </si>
  <si>
    <t>007-549-103-000</t>
  </si>
  <si>
    <t>KAELCO</t>
  </si>
  <si>
    <t>Kalinga-Apayao Electric Cooperative, Inc.</t>
  </si>
  <si>
    <t>Bulanao, Tabuk City</t>
  </si>
  <si>
    <t>001-001-041-0000</t>
  </si>
  <si>
    <t xml:space="preserve">Kratos RES, Inc. </t>
  </si>
  <si>
    <t>UGF Worldwide Corporate Center Shaw Blvd Mandaluyong City</t>
  </si>
  <si>
    <t>008-098-676-000</t>
  </si>
  <si>
    <t>KSPC</t>
  </si>
  <si>
    <t xml:space="preserve">KEPCO SPC Power Corporation </t>
  </si>
  <si>
    <t>7th Floor,  Cebu Holdings Center, Cebu Business Park, Luz Cebu City, Philippines</t>
  </si>
  <si>
    <t>244-498-539-00000</t>
  </si>
  <si>
    <t>KSPCSS</t>
  </si>
  <si>
    <t>7th Floor,  Cebu Holdings Center, Cebu Business Park, Luz  Cebu City, Philippines</t>
  </si>
  <si>
    <t>KSPCRES</t>
  </si>
  <si>
    <t xml:space="preserve">Leyte II Electric Cooperative, Inc. </t>
  </si>
  <si>
    <t xml:space="preserve">Real Street, Sagkahan District, Tacloban City, Leyte </t>
  </si>
  <si>
    <t>000-611-721-00000</t>
  </si>
  <si>
    <t xml:space="preserve">Leyte III Electric Cooperative, Inc. </t>
  </si>
  <si>
    <t>Real Street, Brgy. San Roque, Tunga Leyte</t>
  </si>
  <si>
    <t>000-977-608-000</t>
  </si>
  <si>
    <t xml:space="preserve">Leyte IV Electric Cooperative, Inc. </t>
  </si>
  <si>
    <t>Brgy. Lamak, Hilongos, Leyte</t>
  </si>
  <si>
    <t>000-782-737-000</t>
  </si>
  <si>
    <t>Leyte V Electric Cooperative, Inc.</t>
  </si>
  <si>
    <t>Brgy. San Pablo, Ormoc City, Leyte</t>
  </si>
  <si>
    <t>001-383-331-000</t>
  </si>
  <si>
    <t>LEZ</t>
  </si>
  <si>
    <t xml:space="preserve">Lima Enerzone Corporation </t>
  </si>
  <si>
    <t>Lima Square Business Loop, Lima Technology Center, Lipa City Batangas</t>
  </si>
  <si>
    <t>005-183-049-000</t>
  </si>
  <si>
    <t>LINDE</t>
  </si>
  <si>
    <t>LINDE PHILIPPINES INC.</t>
  </si>
  <si>
    <t>30th Floor Wynsum Corporate Plaza, 22 F. Ortigas Jr. Road, Ortigas Center, Pasig City</t>
  </si>
  <si>
    <t>000-053-829-000</t>
  </si>
  <si>
    <t>LUELCO</t>
  </si>
  <si>
    <t xml:space="preserve">La Union Electric Cooperative, Inc. </t>
  </si>
  <si>
    <t>Sta. Rita East, Aringay, La Union</t>
  </si>
  <si>
    <t>000-537-355-0000</t>
  </si>
  <si>
    <t>LUELCOSLR</t>
  </si>
  <si>
    <t>La Union Electric Cooperative, Inc.</t>
  </si>
  <si>
    <t>McArthur Highway, Sta. Rita East, Aringay, La Union</t>
  </si>
  <si>
    <t>000-537-355-000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</si>
  <si>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</si>
  <si>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</si>
  <si>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</si>
  <si>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</si>
  <si>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MAEC</t>
  </si>
  <si>
    <t xml:space="preserve">Mirae Asia Energy Corporation </t>
  </si>
  <si>
    <t>21/F TOWER 6789 AYALA AVENUE BEL-AIR, CITY OF MAKATI NCR, FOURTH DISTRICT PHILIPPINES  1209</t>
  </si>
  <si>
    <t>008-091-486-000</t>
  </si>
  <si>
    <t>MAECSS</t>
  </si>
  <si>
    <t>MALVEZ</t>
  </si>
  <si>
    <t xml:space="preserve">Malvar Enerzone Corporation </t>
  </si>
  <si>
    <t>L2 B11 Palm Ave., Admin Compd. LISP IV Bulihan, Malvar Batangas</t>
  </si>
  <si>
    <t>009-698-677-000</t>
  </si>
  <si>
    <t>MANTARESNV</t>
  </si>
  <si>
    <t>SHELL ENERGY PHILIPPINES INC.</t>
  </si>
  <si>
    <t>41st Floor Finance Center, 26th St., cor. 9th Ave., Bonifacio Global City Fort Bonifacio, Taguig City</t>
  </si>
  <si>
    <t>006-733-227-0000</t>
  </si>
  <si>
    <t>MEC</t>
  </si>
  <si>
    <t>MECSS</t>
  </si>
  <si>
    <t>Majestics Energy Corporation</t>
  </si>
  <si>
    <t>Block 3, Cavite Economic Zone II, General Trias, Cavite</t>
  </si>
  <si>
    <t>006-986-390-00000</t>
  </si>
  <si>
    <t>MECX</t>
  </si>
  <si>
    <t>MECO</t>
  </si>
  <si>
    <t>MECO112</t>
  </si>
  <si>
    <t xml:space="preserve">Mactan Electric Company </t>
  </si>
  <si>
    <t>Sangi Road, Brgy. Pajo, Lapu-lapu City</t>
  </si>
  <si>
    <t>000-259-873-00000</t>
  </si>
  <si>
    <t>Mabuhay Energy Corporation</t>
  </si>
  <si>
    <t>Unit 2618 High Street South Corporate Plaza Tower 1 26th St. Cor. 9th Ave. Bonifacio Global City Fort Bonifacio Taguig City</t>
  </si>
  <si>
    <t>009-541-806-000</t>
  </si>
  <si>
    <t>MECOSLR</t>
  </si>
  <si>
    <t>Mactan Electric Company, Inc.</t>
  </si>
  <si>
    <t>000-259-873-000</t>
  </si>
  <si>
    <t>MEIMGTPP</t>
  </si>
  <si>
    <t>MILLENNIUM ENERGY INC.</t>
  </si>
  <si>
    <t>E-3204-B, Philippine Stock Exchange Center, Exchange Road, Ortigas Center, Pasig City, Philippines</t>
  </si>
  <si>
    <t>204-596-391-000</t>
  </si>
  <si>
    <t xml:space="preserve">Manila Electric Company </t>
  </si>
  <si>
    <t>Lopez Bldg.,  Ortigas Avenue, Pasig City</t>
  </si>
  <si>
    <t>000-101-528-0000</t>
  </si>
  <si>
    <t>IRRI</t>
  </si>
  <si>
    <t>MeridianX Inc.</t>
  </si>
  <si>
    <t xml:space="preserve">3/F Business Solutions Center Building, Ortigas Avenue, Ugong, Pasig City </t>
  </si>
  <si>
    <t>009-464-447-00000</t>
  </si>
  <si>
    <t>MEZ</t>
  </si>
  <si>
    <t xml:space="preserve">Mactan Enerzone Corporation </t>
  </si>
  <si>
    <t xml:space="preserve">Dinagyang St. Mactan Economic Zone 2, Basak, Lapu-Lapu (Opon) Cebu Philippines </t>
  </si>
  <si>
    <t>250-327-890-000</t>
  </si>
  <si>
    <t>MEZLRE</t>
  </si>
  <si>
    <t>MEZSLR</t>
  </si>
  <si>
    <t>Mactan Enerzone Corporation</t>
  </si>
  <si>
    <t>MGC</t>
  </si>
  <si>
    <t>Mindoro Grid Corporation</t>
  </si>
  <si>
    <t>BARANGAY SANTIAGO, NAUJAN, ORIENTAL MINDORO</t>
  </si>
  <si>
    <t>007-900-016-000</t>
  </si>
  <si>
    <t>MGCSS</t>
  </si>
  <si>
    <t>BARANGAY SANTIAGO, NAUJAN, OR MINDORO 5204</t>
  </si>
  <si>
    <t>MGI</t>
  </si>
  <si>
    <t>Maibarara Geothermal, Inc.</t>
  </si>
  <si>
    <t>7th Floor JMT Corporate Building ADB Avenue Ortigas Center San Antonio 1605 City of Pasig NCR, Second District Philippines</t>
  </si>
  <si>
    <t>007-843-328-00000</t>
  </si>
  <si>
    <t>MGISS</t>
  </si>
  <si>
    <t>MHCI</t>
  </si>
  <si>
    <t>Majayjay Hydropower Company, Inc</t>
  </si>
  <si>
    <t>MHCI Power Plant, Brgy. Ibabang Banga, Majayjay, Laguna</t>
  </si>
  <si>
    <t>006-998-745</t>
  </si>
  <si>
    <t>MMPC</t>
  </si>
  <si>
    <t>Montalban Methane Power Corp.</t>
  </si>
  <si>
    <t>Unit 8A Inoza Tower, 40th Street, Bonifacio Global City, Taguig City</t>
  </si>
  <si>
    <t>006-604-154-000</t>
  </si>
  <si>
    <t>MMPCSS</t>
  </si>
  <si>
    <t>MONTESOLSS</t>
  </si>
  <si>
    <t xml:space="preserve">Monte Solar Energy, Inc. </t>
  </si>
  <si>
    <t>Emerald Arcade, FC Ledesma St. San Carlos City, Negros Occidental</t>
  </si>
  <si>
    <t>008-828-119-000</t>
  </si>
  <si>
    <t xml:space="preserve">Mountain Province Electric Cooperative, Inc. </t>
  </si>
  <si>
    <t>Caluttit, Bontoc, Mountain Province</t>
  </si>
  <si>
    <t>004-510-071-00000</t>
  </si>
  <si>
    <t>MORE</t>
  </si>
  <si>
    <t xml:space="preserve">MORE Electric and Power Corporation </t>
  </si>
  <si>
    <t>2F GST Corporate Center, Quezon St., Iloilo City</t>
  </si>
  <si>
    <t>007-106-367-000</t>
  </si>
  <si>
    <t>MPBI</t>
  </si>
  <si>
    <t>MORE Power Barge Inc.</t>
  </si>
  <si>
    <t>ZONE 3 OBRERO-LAPUZ 5000 ILOILO CITY (CAPITAL) ILOILO PHILIPPINES</t>
  </si>
  <si>
    <t>601-191-398-000</t>
  </si>
  <si>
    <t>MPBI_SS</t>
  </si>
  <si>
    <t>MPGC</t>
  </si>
  <si>
    <t xml:space="preserve">Mariveles Power Generation Corporation </t>
  </si>
  <si>
    <t>BATAAN FREEPORT ZONE BIAAN 2105 MARIVELES BATAAN PHILIPPINES</t>
  </si>
  <si>
    <t>008-941-048-00000</t>
  </si>
  <si>
    <t>MPGCSS</t>
  </si>
  <si>
    <t>MPPC</t>
  </si>
  <si>
    <t>Masinloc Power Co. Ltd</t>
  </si>
  <si>
    <t>Masinloc Coal-Fired thermal Power Plant, Barangay Bani, Masinloc, Zambales</t>
  </si>
  <si>
    <t>006-786-124-000</t>
  </si>
  <si>
    <t>LUECO</t>
  </si>
  <si>
    <t>MSNLOBATSS</t>
  </si>
  <si>
    <t>MPPCSS</t>
  </si>
  <si>
    <t>PRESCO</t>
  </si>
  <si>
    <t>MPPCCST</t>
  </si>
  <si>
    <t>Business Solution Center Meralco Compound Ortigas Avenue Pasig City</t>
  </si>
  <si>
    <t>000-101-528-065</t>
  </si>
  <si>
    <t>MRLCOLRENV</t>
  </si>
  <si>
    <t>MRLCOSLR</t>
  </si>
  <si>
    <t>NEECO1</t>
  </si>
  <si>
    <t xml:space="preserve">Nueva Ecija I Electric Cooperative, Inc. </t>
  </si>
  <si>
    <t xml:space="preserve">Malapit, San Isidro, Nueva Ecija </t>
  </si>
  <si>
    <t>000-540-511-000</t>
  </si>
  <si>
    <t>NEECO1LRE</t>
  </si>
  <si>
    <t>NEECO2</t>
  </si>
  <si>
    <t xml:space="preserve">Nueva Ecija II Electric Cooperative, Inc. - Area 2 </t>
  </si>
  <si>
    <t>Maharlika Hi-way, Diversion, San Leonardo, Nueva Ecija</t>
  </si>
  <si>
    <t>475-285-960-000</t>
  </si>
  <si>
    <t>Calipahan Talavera Nueva Ecija</t>
  </si>
  <si>
    <t>000-540-544-0000</t>
  </si>
  <si>
    <t>Citicore Solar Bataan, Inc.</t>
  </si>
  <si>
    <t>Phase IV AFAB 2106 Mariveles, Bataan, Philippines</t>
  </si>
  <si>
    <t>008-673-696-000</t>
  </si>
  <si>
    <t>NEXTGENSS</t>
  </si>
  <si>
    <t>NGCP</t>
  </si>
  <si>
    <t>National Grid Corporation of the Philippines</t>
  </si>
  <si>
    <t>Quezon Avenue cor. BIR Road, Diliman, Quezon City</t>
  </si>
  <si>
    <t>006-977-514-000</t>
  </si>
  <si>
    <t>NIABAL</t>
  </si>
  <si>
    <t xml:space="preserve">National Irrigation Administration </t>
  </si>
  <si>
    <t>000-916-415-162</t>
  </si>
  <si>
    <t>Minante I, Cauayan City, Isabela</t>
  </si>
  <si>
    <t>NIA</t>
  </si>
  <si>
    <t>NIACST</t>
  </si>
  <si>
    <t>National Irrigation Administration Magat River Integrated Irrigation System</t>
  </si>
  <si>
    <t>National Irrigation Administration Region 2</t>
  </si>
  <si>
    <t>MINANTE 1, CAUAYAN CITY, ISABELA</t>
  </si>
  <si>
    <t>000-916-415-156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</si>
  <si>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</si>
  <si>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</si>
  <si>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</si>
  <si>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</si>
  <si>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</si>
  <si>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</t>
  </si>
  <si>
    <t>NISPI2SS</t>
  </si>
  <si>
    <t>Negros Island Solar Power Inc.  (NISPI2)</t>
  </si>
  <si>
    <t>NLREC</t>
  </si>
  <si>
    <t xml:space="preserve">North Luzon Renewable Energy Corporation </t>
  </si>
  <si>
    <t>Barangay Caparispisan Pagudpod, Ilocos Norte</t>
  </si>
  <si>
    <t>245-726-106-000</t>
  </si>
  <si>
    <t>NNBP</t>
  </si>
  <si>
    <t xml:space="preserve">North Negros Biopower, Inc. </t>
  </si>
  <si>
    <t>Emerald Arcade F.C. Ledesma St., San Carlos City</t>
  </si>
  <si>
    <t>006-964-680-000</t>
  </si>
  <si>
    <t>NNBPX</t>
  </si>
  <si>
    <t>NNBP_SS</t>
  </si>
  <si>
    <t>NEGROS OCCIDENTAL ELECTRIC COOPERATIVE</t>
  </si>
  <si>
    <t>So. Naga, Brgy. Binicuil, Kabankalan City, Negros Occidental</t>
  </si>
  <si>
    <t>000-560-345-000</t>
  </si>
  <si>
    <t xml:space="preserve">Northern Negros Electric Cooperative, Inc. </t>
  </si>
  <si>
    <t>Crossing Tortosa, Manapla, Negros Occidental</t>
  </si>
  <si>
    <t>001-005-053-0000</t>
  </si>
  <si>
    <t xml:space="preserve">Negros Oriental I Electric Cooperative, Inc. </t>
  </si>
  <si>
    <t>Tinaogan, Bindoy, Negros Oriental</t>
  </si>
  <si>
    <t>000-613-539-000</t>
  </si>
  <si>
    <t>NEGROS ORIENTAL II ELECTRIC COOPERATIVE</t>
  </si>
  <si>
    <t>NORECO II BLDG., REAL STREET, DUMAGUETE CITY</t>
  </si>
  <si>
    <t>000-613-546-000</t>
  </si>
  <si>
    <t xml:space="preserve">Northern Samar Electric Cooperative, Inc. </t>
  </si>
  <si>
    <t>Brgy. Magsaysay, Bobon, Northern Samar</t>
  </si>
  <si>
    <t>001-585-897-000</t>
  </si>
  <si>
    <t xml:space="preserve">Northwind Power Development Corporation </t>
  </si>
  <si>
    <t>Sitio Suyo, Barangay Baruyen, Bangui, Ilocos Norte</t>
  </si>
  <si>
    <t>208-101-373-000</t>
  </si>
  <si>
    <t>NWPDC</t>
  </si>
  <si>
    <t>NORTHWINDSS</t>
  </si>
  <si>
    <t>NWPDCSS</t>
  </si>
  <si>
    <t>NR</t>
  </si>
  <si>
    <t>NRSS</t>
  </si>
  <si>
    <t xml:space="preserve">Northern Renewables Generation Corporation </t>
  </si>
  <si>
    <t>G/F Manville Zosa Compound Don Pedro Rodriguez St. Brgy. Capitol Cebu City</t>
  </si>
  <si>
    <t>279-626-683-000</t>
  </si>
  <si>
    <t>NRECO2SLR</t>
  </si>
  <si>
    <t>Negros Oriental II Electric Cooperative, Inc.</t>
  </si>
  <si>
    <t>NORECO II Bldg., Real St., Dumaguete City, Negros Oriental</t>
  </si>
  <si>
    <t>NSEC</t>
  </si>
  <si>
    <t xml:space="preserve">Nuevo Solar Energy Corp. </t>
  </si>
  <si>
    <t>21/F Tower 6789, 6789 Ayala Avenue, Brgy. Bel-Air Makati City, Philippines</t>
  </si>
  <si>
    <t>009-186-081-00000</t>
  </si>
  <si>
    <t>NSECSS</t>
  </si>
  <si>
    <t>NVVOGTARMSS</t>
  </si>
  <si>
    <t>Citicore Solar Tarlac 1, Inc.</t>
  </si>
  <si>
    <t>ARMENIA 2300 CITY OF TARLAC (CAPITAL), TARLAC PHILIPPINES</t>
  </si>
  <si>
    <t>008-654-146-000</t>
  </si>
  <si>
    <t>Citicore Solar Tarlac 2, Inc.</t>
  </si>
  <si>
    <t>Blk. 6 Brgy. Dalayap, Tarlac City, Tarlac, Philippines</t>
  </si>
  <si>
    <t>008-654-139-000</t>
  </si>
  <si>
    <t>NVVOGTDALSS</t>
  </si>
  <si>
    <t>OEDC</t>
  </si>
  <si>
    <t xml:space="preserve">Olongapo Electricity Distribution Company, Inc. </t>
  </si>
  <si>
    <t>1170 RIZAL AVENUE EAST TAPINAC 2200 OLONGAPO CITY ZAMBALES PHILIPPINES</t>
  </si>
  <si>
    <t>008-365-759-000</t>
  </si>
  <si>
    <t>OEPGC</t>
  </si>
  <si>
    <t>ORIENTAL ENERGY AND POWER GENERATION CORPORATION</t>
  </si>
  <si>
    <t xml:space="preserve">81 Sen Gil Puyat Ave. Brgy. Palanan Makati City, </t>
  </si>
  <si>
    <t>263-666-452-000</t>
  </si>
  <si>
    <t>OEPGCSS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</si>
  <si>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</si>
  <si>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</si>
  <si>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</si>
  <si>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</si>
  <si>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Panasia Energy, Inc.</t>
  </si>
  <si>
    <t>E-3204-B East Tower, Phil. Stock Exchange Center, Exchange Road, Ortigas Center, Pasig City</t>
  </si>
  <si>
    <t>006-907-342-000</t>
  </si>
  <si>
    <t>PANGASINAN I ELECTRIC COOPERATIVE, INC.</t>
  </si>
  <si>
    <t>San Jose, Bani, Pangasinan</t>
  </si>
  <si>
    <t>000-633-841-000</t>
  </si>
  <si>
    <t xml:space="preserve">Pangasinan III Electric Cooperative, Inc. </t>
  </si>
  <si>
    <t>Nancayasan 2428, City of Urdaneta, Pangasinan, Philippines</t>
  </si>
  <si>
    <t>000-801-156-00000</t>
  </si>
  <si>
    <t>PASAR</t>
  </si>
  <si>
    <t>Philippine Associated Smelting &amp; Refining Corporation</t>
  </si>
  <si>
    <t>000-226-532-000</t>
  </si>
  <si>
    <t>PCPC</t>
  </si>
  <si>
    <t xml:space="preserve">Palm Concepcion Power Corporation </t>
  </si>
  <si>
    <t>Sitio Puntales, Brgy. Nipa, Concepcion, Iloilo</t>
  </si>
  <si>
    <t>PCPCSS</t>
  </si>
  <si>
    <t>PEC</t>
  </si>
  <si>
    <t>PECSS</t>
  </si>
  <si>
    <t xml:space="preserve">Pagbilao Energy Corporation </t>
  </si>
  <si>
    <t>25/F W Fifth Avenue Building, 5th Ave., Bonifacio Global City, Taguig City</t>
  </si>
  <si>
    <t>008-275-398-000</t>
  </si>
  <si>
    <t>PECO</t>
  </si>
  <si>
    <t>Panay Electric Company, Inc.</t>
  </si>
  <si>
    <t>PECO Building, 12 General Luna St., Iloilo City</t>
  </si>
  <si>
    <t>001-002-833-000</t>
  </si>
  <si>
    <t>PEDC</t>
  </si>
  <si>
    <t xml:space="preserve">Panay Energy Development Corporation </t>
  </si>
  <si>
    <t>Brgy. Ingore, La Paz, Iloilo City</t>
  </si>
  <si>
    <t>007-243-246-000</t>
  </si>
  <si>
    <t>PEDCSS</t>
  </si>
  <si>
    <t>PELCO1</t>
  </si>
  <si>
    <t>PAMPANGA I ELECTRIC COOPERATIVE, INC.</t>
  </si>
  <si>
    <t>Sto. Domingo Mexico Pampanga</t>
  </si>
  <si>
    <t>000-800-905-0000</t>
  </si>
  <si>
    <t>PELCO2</t>
  </si>
  <si>
    <t xml:space="preserve">Pampanga II Electric Cooperative, Inc. </t>
  </si>
  <si>
    <t>San Roque, Guagua, Pampanga</t>
  </si>
  <si>
    <t>000-800-858-000</t>
  </si>
  <si>
    <t xml:space="preserve">Peninsula Electric Cooperative, Inc. </t>
  </si>
  <si>
    <t>Roman Superhighway, Tuyo, Balanga City, Bataan</t>
  </si>
  <si>
    <t>000-540-959-0000</t>
  </si>
  <si>
    <t>PERCRES</t>
  </si>
  <si>
    <t xml:space="preserve">Premier Energy Resources Corporation </t>
  </si>
  <si>
    <t>Philcom Building,8755 Paseo de Roxas, Makati City</t>
  </si>
  <si>
    <t>006-976-322-000</t>
  </si>
  <si>
    <t>PESI</t>
  </si>
  <si>
    <t>People's Energy Services, Inc.</t>
  </si>
  <si>
    <t>Sta. Justina, Buhi, Camarines Sur</t>
  </si>
  <si>
    <t>005-662-686-000</t>
  </si>
  <si>
    <t>PESISS</t>
  </si>
  <si>
    <t>PESI111</t>
  </si>
  <si>
    <t xml:space="preserve">Petron Corporation </t>
  </si>
  <si>
    <t>LIMAY REFINERY AND TERMINAL, ALANGAN, LIMAY, BATAAN PHILIPPINES 2103</t>
  </si>
  <si>
    <t>000-168-801-000</t>
  </si>
  <si>
    <t>PETRONGENSS</t>
  </si>
  <si>
    <t>PETSOL</t>
  </si>
  <si>
    <t xml:space="preserve">PetroSolar Corporation </t>
  </si>
  <si>
    <t>7th Floor, JMT Building, ADB Avenue, Ortigas Center, Pasig City</t>
  </si>
  <si>
    <t>009-064-006-000</t>
  </si>
  <si>
    <t>PETROSOLRX</t>
  </si>
  <si>
    <t>PETSOLX</t>
  </si>
  <si>
    <t>PETSOLSS</t>
  </si>
  <si>
    <t>PETROSOLRSS</t>
  </si>
  <si>
    <t>PGEP</t>
  </si>
  <si>
    <t xml:space="preserve">Pangea Green Energy Philippines, Inc. </t>
  </si>
  <si>
    <t>68 Zamboanga St., Area B, Brgy. Payatas, Quezon City</t>
  </si>
  <si>
    <t>247-296-829-000</t>
  </si>
  <si>
    <t>PGEPSS</t>
  </si>
  <si>
    <t>PHEN</t>
  </si>
  <si>
    <t>PHENSS</t>
  </si>
  <si>
    <t xml:space="preserve">AC Energy Philippines, Inc. </t>
  </si>
  <si>
    <t>4th Floor, 6750 Office Tower, Ayala Avenue, San Lorenzo, Makati City</t>
  </si>
  <si>
    <t>PHENRES</t>
  </si>
  <si>
    <t>4th Floor 6750 Office Tower, Ayala Avenue, San Lorenzo, Makati City</t>
  </si>
  <si>
    <t>PHENRESVIS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</si>
  <si>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</si>
  <si>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</si>
  <si>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</si>
  <si>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</si>
  <si>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PHRI</t>
  </si>
  <si>
    <t>PH Renewables, Inc.</t>
  </si>
  <si>
    <t>Tower 1 Rockwell Business Center Ortigas Ave Ugong 1604 City of Pasig NCR, Second District Philippines</t>
  </si>
  <si>
    <t>735-737-211-000</t>
  </si>
  <si>
    <t>PISHELL</t>
  </si>
  <si>
    <t>Pilipinas Shell Petroleum Corporation</t>
  </si>
  <si>
    <t>41st Floor The Finance Center, 26th St., cor. 9th Ave., Brgy. Fort Bonifacio, Taguig City</t>
  </si>
  <si>
    <t>000-164-757-000</t>
  </si>
  <si>
    <t>PMPC</t>
  </si>
  <si>
    <t xml:space="preserve">Prime Meridian PowerGen Corporation </t>
  </si>
  <si>
    <t>6th Floor Rockwell Business Center Tower 3, Ortigas Avenue, Pasig City</t>
  </si>
  <si>
    <t>008-101-224-000</t>
  </si>
  <si>
    <t>PMPCSS</t>
  </si>
  <si>
    <t>PPC</t>
  </si>
  <si>
    <t xml:space="preserve">Panay Power Corporation </t>
  </si>
  <si>
    <t>Barangay Ingore, La Paz, Iloilo City</t>
  </si>
  <si>
    <t>004-964-861-000</t>
  </si>
  <si>
    <t>PPCSS</t>
  </si>
  <si>
    <t>PPDC</t>
  </si>
  <si>
    <t>Philippine Power and Development Company</t>
  </si>
  <si>
    <t>2155 3F JTKC Centre, Don Chino Roces, Makati City</t>
  </si>
  <si>
    <t>000-804-431-000</t>
  </si>
  <si>
    <t>PPDC2</t>
  </si>
  <si>
    <t>PPDC3</t>
  </si>
  <si>
    <t>PRISMRES</t>
  </si>
  <si>
    <t xml:space="preserve">Prism Energy, Inc. </t>
  </si>
  <si>
    <t>VECO Complex J Panis St., Banilad, Cebu City</t>
  </si>
  <si>
    <t>272-748-614-000</t>
  </si>
  <si>
    <t>PRISMRESVIS</t>
  </si>
  <si>
    <t>PSALM</t>
  </si>
  <si>
    <t>BEI</t>
  </si>
  <si>
    <t xml:space="preserve">Power Sector Assets &amp; Liabilities Management Corporation </t>
  </si>
  <si>
    <t>24th Floor Vertis North Corporate Center I Astra corner Lux Drives, North Avenue, Quezon City</t>
  </si>
  <si>
    <t>215-799-653-00000</t>
  </si>
  <si>
    <t>DWSCST</t>
  </si>
  <si>
    <t>25th Floor Vertis North Corporate Center 1 Astra corner Lux Drives, North Avenue, Quezon City</t>
  </si>
  <si>
    <t>215-799-653-000</t>
  </si>
  <si>
    <t>LMC</t>
  </si>
  <si>
    <t>26th Floor Vertis North Corporate Center 1 Astra corner Lux Drives, North Avenue, Quezon City</t>
  </si>
  <si>
    <t>ONP</t>
  </si>
  <si>
    <t>27th Floor Vertis North Corporate Center 1 Astra corner Lux Drives, North Avenue, Quezon City</t>
  </si>
  <si>
    <t>PSALMGVIS</t>
  </si>
  <si>
    <t>29th Floor Vertis North Corporate Center 1 Astra corner Lux Drives, North Avenue, Quezon City</t>
  </si>
  <si>
    <t>PSALMGVISNV</t>
  </si>
  <si>
    <t>30th Floor Vertis North Corporate Center 1 Astra corner Lux Drives, North Avenue, Quezon City</t>
  </si>
  <si>
    <t>PSALMGVISSS</t>
  </si>
  <si>
    <t>31st Floor Vertis North Corporate Center 1 Astra corner Lux Drives, North Avenue, Quezon City</t>
  </si>
  <si>
    <t>PSALMNV</t>
  </si>
  <si>
    <t>32nd Floor Vertis North Corporate Center 1 Astra corner Lux Drives, North Avenue, Quezon City</t>
  </si>
  <si>
    <t>PSPCGEN</t>
  </si>
  <si>
    <t>PSPCGENSS</t>
  </si>
  <si>
    <t>PWEI</t>
  </si>
  <si>
    <t xml:space="preserve">PetroWind Energy Inc. </t>
  </si>
  <si>
    <t>7th Floor, JMT Bldg., ADB Ave., Ortigas, Center Pasig City</t>
  </si>
  <si>
    <t>008-482-597-000</t>
  </si>
  <si>
    <t>PWEISS</t>
  </si>
  <si>
    <t>QPPL</t>
  </si>
  <si>
    <t>Quezon Power (Philippines) Limited Company</t>
  </si>
  <si>
    <t>62H Dela Costa Street, Brgy. Daungan, Mauban Quezon</t>
  </si>
  <si>
    <t>QPPLSS</t>
  </si>
  <si>
    <t xml:space="preserve">Quezon I Electric Cooperative, Inc. </t>
  </si>
  <si>
    <t>Brgy. Poctol Pitogo, Quezon</t>
  </si>
  <si>
    <t>000-541-425-000</t>
  </si>
  <si>
    <t xml:space="preserve">Quezon II Electric Cooperative, Inc. </t>
  </si>
  <si>
    <t>Brgy. Gumian, Infanta, Quezon</t>
  </si>
  <si>
    <t>000-635-463-000</t>
  </si>
  <si>
    <t>RC</t>
  </si>
  <si>
    <t xml:space="preserve">RASLAG Corp. </t>
  </si>
  <si>
    <t>1905 Robinsons Equiitable Tower, ADB Avenue cor. Poveda St., Ortigas Center, Pasig City</t>
  </si>
  <si>
    <t>008-521-690-000</t>
  </si>
  <si>
    <t>RCP2</t>
  </si>
  <si>
    <t>RCP3</t>
  </si>
  <si>
    <t>RCSS</t>
  </si>
  <si>
    <t>RCP2SS</t>
  </si>
  <si>
    <t>RCP3SS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</si>
  <si>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</si>
  <si>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</si>
  <si>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</si>
  <si>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</si>
  <si>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RCBMISS</t>
  </si>
  <si>
    <t xml:space="preserve">Rockport Power Inc. </t>
  </si>
  <si>
    <t>Unit A2 4/F Green Sun Hotel, 2285 Don Chino Roces Ave. Extn., Magallanes, Makati City</t>
  </si>
  <si>
    <t>764-056-706-000</t>
  </si>
  <si>
    <t>SACASOLCDSS</t>
  </si>
  <si>
    <t xml:space="preserve">San Carlos Solar Energy Inc. </t>
  </si>
  <si>
    <t>Barangay Punao 6127, San Carlos Ciy, Negros Occidental Philippines</t>
  </si>
  <si>
    <t>008-514-713-000</t>
  </si>
  <si>
    <t>SACASOLSS</t>
  </si>
  <si>
    <t>SACASUNSS</t>
  </si>
  <si>
    <t xml:space="preserve">San Carlos Sun Power Inc. </t>
  </si>
  <si>
    <t>Eco Zone Boulevard San Carlos Ecozone Brgy. Punao, San Carlos City, Negros Occidental</t>
  </si>
  <si>
    <t>008-828-101-000</t>
  </si>
  <si>
    <t xml:space="preserve">Samar I Electric Cooperative, Inc. </t>
  </si>
  <si>
    <t>Brgy. Carayman Calbayog City, Samar</t>
  </si>
  <si>
    <t>000-563-573-000</t>
  </si>
  <si>
    <t xml:space="preserve">Samar II Electric Cooperative, Inc. </t>
  </si>
  <si>
    <t xml:space="preserve">BRGY. ARADO, PARANAS, SAMAR </t>
  </si>
  <si>
    <t>000-563-581-000</t>
  </si>
  <si>
    <t>SBPLC</t>
  </si>
  <si>
    <t xml:space="preserve">San Buenaventura Power Ltd. Co. </t>
  </si>
  <si>
    <t>62 H. Dela Costa St., Brgy. Daungan, Mauban, Quezon Province</t>
  </si>
  <si>
    <t>008-647-944-000</t>
  </si>
  <si>
    <t>SCBI</t>
  </si>
  <si>
    <t>SCBISS</t>
  </si>
  <si>
    <t>San Carlos Bioenergy, Inc.</t>
  </si>
  <si>
    <t xml:space="preserve">San Carlos Enerzone Barangays Palampas and Punao San Carlos City Negros Occidental </t>
  </si>
  <si>
    <t>238-494-525-000</t>
  </si>
  <si>
    <t xml:space="preserve">San Carlos Biopower Inc. </t>
  </si>
  <si>
    <t>Circumferential Road, San Carlos Ecozone, San Carlos City, Negros Occidental</t>
  </si>
  <si>
    <t>007-339-955-000</t>
  </si>
  <si>
    <t>SCGCPI</t>
  </si>
  <si>
    <t>SC GLOBAL COCO PRODUCTS, INC.</t>
  </si>
  <si>
    <t>National Highway, Brgy. Caridad, Baybay City, Leyte</t>
  </si>
  <si>
    <t>005-761-999-000</t>
  </si>
  <si>
    <t>SCPC</t>
  </si>
  <si>
    <t>SCPCSS</t>
  </si>
  <si>
    <t xml:space="preserve">SEM-Calaca Power Corporation </t>
  </si>
  <si>
    <t xml:space="preserve">Brgy. San Rafael, Calaca, Batangas </t>
  </si>
  <si>
    <t>007-483-945</t>
  </si>
  <si>
    <t>ECSCO</t>
  </si>
  <si>
    <t>SCPCCST</t>
  </si>
  <si>
    <t>007-483-945-000</t>
  </si>
  <si>
    <t xml:space="preserve">SEM-CALACA RES CORPORATION </t>
  </si>
  <si>
    <t>3/F DMCI Plaza, 2281 Don Chino Roces Ave., Makati City</t>
  </si>
  <si>
    <t>007-357-576-0000</t>
  </si>
  <si>
    <t>Sulu Electric Power and Light (Phils.), Inc.</t>
  </si>
  <si>
    <t>Zone IV Barangay Castilla, Palo, Leyte</t>
  </si>
  <si>
    <t>008-685-342-000</t>
  </si>
  <si>
    <t>SEPALCOSS</t>
  </si>
  <si>
    <t>Shell Energy Philippines, Inc.</t>
  </si>
  <si>
    <t>SEZ</t>
  </si>
  <si>
    <t xml:space="preserve">Subic Enerzone Corporation </t>
  </si>
  <si>
    <t xml:space="preserve">Canal Road cor Labitan St., Central Business District, Subic Bay Freeport Zone </t>
  </si>
  <si>
    <t>224-523-316-000</t>
  </si>
  <si>
    <t>SEZLRE</t>
  </si>
  <si>
    <t>SEZSLR</t>
  </si>
  <si>
    <t>Subic Enerzone Corporation</t>
  </si>
  <si>
    <t xml:space="preserve">San Fernando Electric Light And Power Co., Inc. </t>
  </si>
  <si>
    <t>LIMJOCO STREET, BRGY. LOURDES, SAN FERNANDO CITY, PAMPANGA</t>
  </si>
  <si>
    <t>000-877-891-000</t>
  </si>
  <si>
    <t>SFELAPLRE</t>
  </si>
  <si>
    <t xml:space="preserve">San Fernando Electric Light &amp; Power Co., Inc. </t>
  </si>
  <si>
    <t>Bo. Lourdes, City of San Fernando, Pampanga</t>
  </si>
  <si>
    <t xml:space="preserve">Citicore Solar Negros Occidental, Inc. </t>
  </si>
  <si>
    <t>20 N. DOMINGO ST., BRGY. VALENCIA 4, QUEZON CITY</t>
  </si>
  <si>
    <t>009-103-282-000</t>
  </si>
  <si>
    <t>SILAYSPISS</t>
  </si>
  <si>
    <t>SIPC</t>
  </si>
  <si>
    <t xml:space="preserve">SPC Island Power Corporation </t>
  </si>
  <si>
    <t>7th Floor, BDO Tower Paseo, 8741, Paseo de Roxas, Makati City</t>
  </si>
  <si>
    <t>218-474-921-00000</t>
  </si>
  <si>
    <t>SIPCSS</t>
  </si>
  <si>
    <t>SLPGC</t>
  </si>
  <si>
    <t xml:space="preserve">Southwest Luzon Power Generation Corporation </t>
  </si>
  <si>
    <t>008-115-664-000</t>
  </si>
  <si>
    <t>SLPGCSS</t>
  </si>
  <si>
    <t>008-115-664-0000</t>
  </si>
  <si>
    <t>SLTEC</t>
  </si>
  <si>
    <t>HPHI</t>
  </si>
  <si>
    <t xml:space="preserve">South Luzon Thermal Energy Corporation </t>
  </si>
  <si>
    <t>Km 117 National Road, Calaca Seaport Phase II, Puting Bato West, Calaca Batangas Philippines</t>
  </si>
  <si>
    <t>008-095-005-000</t>
  </si>
  <si>
    <t>SLTECSS</t>
  </si>
  <si>
    <t>CLSI</t>
  </si>
  <si>
    <t>LIMAY POWER INC.</t>
  </si>
  <si>
    <t>Roman Highway, Brgy. Lamao, Limay Bataan</t>
  </si>
  <si>
    <t>008-107-131-000</t>
  </si>
  <si>
    <t>SMCCPCSS</t>
  </si>
  <si>
    <t>SMEC</t>
  </si>
  <si>
    <t>Sual Power Inc.</t>
  </si>
  <si>
    <t>5th Floor C5 Office Building Complex, #100 E. Rodriguez Jr. Ave. C5 Road Ugong 1604 City of Pasig NCR, Second District Philippines</t>
  </si>
  <si>
    <t>225-353-447-000</t>
  </si>
  <si>
    <t>KIP</t>
  </si>
  <si>
    <t>SMECSS</t>
  </si>
  <si>
    <t>CBCI</t>
  </si>
  <si>
    <t>ISRI</t>
  </si>
  <si>
    <t>FCTMC</t>
  </si>
  <si>
    <t>GIC</t>
  </si>
  <si>
    <t>OLIVER</t>
  </si>
  <si>
    <t>PRMC</t>
  </si>
  <si>
    <t>RVA</t>
  </si>
  <si>
    <t>SMELCRES</t>
  </si>
  <si>
    <t>San Miguel Electric Corporation</t>
  </si>
  <si>
    <t># 40 San Miguel Ave., Wack-Wack, Mandaluyong City</t>
  </si>
  <si>
    <t>007-978-389-000</t>
  </si>
  <si>
    <t>SMELCRESVIS</t>
  </si>
  <si>
    <t>SMITHBELLSS</t>
  </si>
  <si>
    <t xml:space="preserve">Smith Bell Mini-Hydro Corporation </t>
  </si>
  <si>
    <t xml:space="preserve">2F First Lucky Place Bldg. 2259 Chino Roces Ave. Ext. Magallanes, City Of Makati Ncr, Fourth District Philippines </t>
  </si>
  <si>
    <t>240-205-077-000</t>
  </si>
  <si>
    <t>SNAP</t>
  </si>
  <si>
    <t xml:space="preserve">SN Aboitiz Power - Magat, Inc. </t>
  </si>
  <si>
    <t xml:space="preserve">Magat Hydroelectric Power Plant, General Aguinaldo, Ramon, Isabela, Philippines </t>
  </si>
  <si>
    <t>242-224-593-00000</t>
  </si>
  <si>
    <t>NIAMARISSS</t>
  </si>
  <si>
    <t>MGPCI</t>
  </si>
  <si>
    <t>SNAPSS</t>
  </si>
  <si>
    <t>SNAPCST</t>
  </si>
  <si>
    <t>IFELCO</t>
  </si>
  <si>
    <t xml:space="preserve">SN Aboitiz Power - Benguet, Inc. </t>
  </si>
  <si>
    <t>Binga Hydroelectric Power Plant, Brgy. Tinongdan, Itogon, Benguet Philippines</t>
  </si>
  <si>
    <t>006-659-491-00000</t>
  </si>
  <si>
    <t>SN Aboitiz Power-Magat, Inc.</t>
  </si>
  <si>
    <t xml:space="preserve">SN Aboitiz Power- Magat, Inc. </t>
  </si>
  <si>
    <t xml:space="preserve">SN Aboitiz Power-RES, Inc. </t>
  </si>
  <si>
    <t>NAC Tower 32nd Street Fort Bonifacio Bonifacio Global City 1634 Taguig City NCR, Fourth District Philippines</t>
  </si>
  <si>
    <t>007-544-287-00000</t>
  </si>
  <si>
    <t>SNBP</t>
  </si>
  <si>
    <t>SNBP_SS</t>
  </si>
  <si>
    <t xml:space="preserve">South Negros Biopower, Inc. </t>
  </si>
  <si>
    <t>National Highway, Brgy. Cubay. La Carlota City, Negros Occidental</t>
  </si>
  <si>
    <t>008-348-719-000</t>
  </si>
  <si>
    <t xml:space="preserve">SOLARACE1 Energy Corp. </t>
  </si>
  <si>
    <t>Gigasol Alaminos, San Andres 4001 Alaminos, Laguna, Philippines</t>
  </si>
  <si>
    <t>009-606-740-000</t>
  </si>
  <si>
    <t>SOLARACE1SS</t>
  </si>
  <si>
    <t xml:space="preserve">Solar Philippines Calatagan Corporation </t>
  </si>
  <si>
    <t>Brgy. Paraiso, Calatagan, Batangas</t>
  </si>
  <si>
    <t>009-058-825-000</t>
  </si>
  <si>
    <t>SOLARPHILSS</t>
  </si>
  <si>
    <t>SOLARPHTC</t>
  </si>
  <si>
    <t>SOLARPHTCSS</t>
  </si>
  <si>
    <t>Solar Philippines Tarlac Corporation</t>
  </si>
  <si>
    <t xml:space="preserve">STA. ROSA, CONCEPCION, TARLAC </t>
  </si>
  <si>
    <t>009-085-818-000</t>
  </si>
  <si>
    <t>SOLECO</t>
  </si>
  <si>
    <t>Southern Leyte Electric Cooperative, Inc.</t>
  </si>
  <si>
    <t>Soro-Soro, Maasin City, Southern Leyte</t>
  </si>
  <si>
    <t>000-819-044-000</t>
  </si>
  <si>
    <t xml:space="preserve">Sorsogon I Electric Cooperative, Inc. </t>
  </si>
  <si>
    <t>Gulang-gulang, Irosin, Sorsogon</t>
  </si>
  <si>
    <t>000-819-757-000</t>
  </si>
  <si>
    <t xml:space="preserve">Sorsogon II Electric Cooperative, Inc. </t>
  </si>
  <si>
    <t>Buhatan East District Sorsogon City</t>
  </si>
  <si>
    <t>000-819-769-000</t>
  </si>
  <si>
    <t>SPARC</t>
  </si>
  <si>
    <t>SPARC3</t>
  </si>
  <si>
    <t xml:space="preserve">SPARC-Solar Powered Agri-Rural Communities Corporation </t>
  </si>
  <si>
    <t>3RD FLR. JTKC Centre, 2155 Chino Roces Ave., Pio Del Pilar, 1230 Makati City</t>
  </si>
  <si>
    <t>008-048-450-000</t>
  </si>
  <si>
    <t>SPARC-SOLAR POWERED AGRI-RURAL COMMUNITIES CORP.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</si>
  <si>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</si>
  <si>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</si>
  <si>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</si>
  <si>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</si>
  <si>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</si>
  <si>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 xml:space="preserve">SPC Power Corporation </t>
  </si>
  <si>
    <t>7th Floor, Cebu Holdings Center, Cebu Business Park, Archbishop Reyes Ave,Cebu City, 6000 Philippines</t>
  </si>
  <si>
    <t>003-868-048-000</t>
  </si>
  <si>
    <t>SPCPOWERSS</t>
  </si>
  <si>
    <t>SPDC</t>
  </si>
  <si>
    <t>San Roque Hydropower Inc. (Formerly Strategic Power Development Corporation)</t>
  </si>
  <si>
    <t>5TH FLOOR C5 OFFICE BUILDING COMPLEX, #100 E. RODRIGUEZ JR. AVE., C5 ROAD UGONG 1604 CITY OF PASIG NCR, SECOND DISTRICT PHILIPPINES</t>
  </si>
  <si>
    <t>227-545-141-000</t>
  </si>
  <si>
    <t>SPDCSS</t>
  </si>
  <si>
    <t>SPESCL</t>
  </si>
  <si>
    <t xml:space="preserve">SMGP Kabankalan Power Co. Ltd. </t>
  </si>
  <si>
    <t>5TH FLOOR C5 OFFICE BUILDING COMPLEX, #100 E. RODRIGUEZ</t>
  </si>
  <si>
    <t>009-064-992-000</t>
  </si>
  <si>
    <t>1604 </t>
  </si>
  <si>
    <t>SPMI</t>
  </si>
  <si>
    <t>Specialty Pulp Manufacturing, Inc.</t>
  </si>
  <si>
    <t>New Jubilee Agro-Industrial Economic Zone, Brgy. Hilapnitan, Baybay, Leyte</t>
  </si>
  <si>
    <t>214-820-909-000</t>
  </si>
  <si>
    <t>SPPC</t>
  </si>
  <si>
    <t xml:space="preserve">South Premiere Power Corporation </t>
  </si>
  <si>
    <t>5TH FLOOR C5 OFFICE BUILDING COMPLEX #100 E. RODRIGUEZ JR. AVE. C5 ROAD UGONG 1604 CITY OF PASIG NCR, SECON DISTRICT PHILIPPINES</t>
  </si>
  <si>
    <t>227-308-464-000</t>
  </si>
  <si>
    <t>SPPCCST</t>
  </si>
  <si>
    <t>SPPCSS</t>
  </si>
  <si>
    <t>SPREIRES</t>
  </si>
  <si>
    <t>SOLAR PHILIPPINES RETAIL ELECTRICITY, INC.</t>
  </si>
  <si>
    <t xml:space="preserve">LPL Towers 112 Legaspi St., Legaspi Village, Makati City </t>
  </si>
  <si>
    <t>009-390-295-000</t>
  </si>
  <si>
    <t>SPSMNORTH</t>
  </si>
  <si>
    <t xml:space="preserve">Solar Philippines Commercial Rooftop Projects, Inc. </t>
  </si>
  <si>
    <t xml:space="preserve">SANTA ROSA 2316 CONCEPCION TARLAC PHILIPPINES </t>
  </si>
  <si>
    <t>008-675-819-000</t>
  </si>
  <si>
    <t>SPSMNORTHSS</t>
  </si>
  <si>
    <t>STACLARA</t>
  </si>
  <si>
    <t>Sta. Clara Power Corporation</t>
  </si>
  <si>
    <t>Highway 54 Plaza, #986 Stanford Street Corner EDSA, Mandaluyong City</t>
  </si>
  <si>
    <t>228-833-810-000</t>
  </si>
  <si>
    <t>STACLARA2X</t>
  </si>
  <si>
    <t>STACLARASS</t>
  </si>
  <si>
    <t xml:space="preserve">Sunwest Water and Electric Company 2, Inc. </t>
  </si>
  <si>
    <t>3rd Flr. Bldg. 9 Embarcadero De Legazpi Port Area Bgy. 27 - Victory Village South (Pob.) 4500 Legazpi City (Capital) Albay Philippines</t>
  </si>
  <si>
    <t>005-770-958-000</t>
  </si>
  <si>
    <t>SUWECO2SS</t>
  </si>
  <si>
    <t>Taft HydroEnergy Corporation</t>
  </si>
  <si>
    <t>126 5th St., B. Serrano St., 11th Ave Grace Park 89, Caloocan City</t>
  </si>
  <si>
    <t>009-712-420-0000</t>
  </si>
  <si>
    <t>TAFTHECSS</t>
  </si>
  <si>
    <t>TAPGC</t>
  </si>
  <si>
    <t>BULACAN POWER GENERATION CORPORATION</t>
  </si>
  <si>
    <t>Holcim Compound, Barangay Matictic, Norzagaray, Bulacan, Philippines</t>
  </si>
  <si>
    <t>004-523-557-000</t>
  </si>
  <si>
    <t>TAO</t>
  </si>
  <si>
    <t>ROCECO</t>
  </si>
  <si>
    <t>TAOEDCCST</t>
  </si>
  <si>
    <t>TAREC</t>
  </si>
  <si>
    <t xml:space="preserve">Guimaras Wind Corporation </t>
  </si>
  <si>
    <t>Suclaran 5048 San Lorenzo, Guimaras, Philippines</t>
  </si>
  <si>
    <t>004-500-956-000</t>
  </si>
  <si>
    <t>TARECSS</t>
  </si>
  <si>
    <t xml:space="preserve">Tarlac I Electric Cooperative, Inc. </t>
  </si>
  <si>
    <t>Amacalan, Gerona, Tarlac</t>
  </si>
  <si>
    <t>000-543-781-000</t>
  </si>
  <si>
    <t>TLI</t>
  </si>
  <si>
    <t xml:space="preserve">Therma Luzon, Inc. </t>
  </si>
  <si>
    <t>NAC Tower 32nd St. Bonifacio Global City Fort Bonifacio, Taguig City, NCR, Fourth District Philippines</t>
  </si>
  <si>
    <t>266-567-164-00000</t>
  </si>
  <si>
    <t xml:space="preserve">Tarlac II Electric Cooperative, Inc. </t>
  </si>
  <si>
    <t>San Nicolas, Concepcion, Tarlac</t>
  </si>
  <si>
    <t>000-543-815-000</t>
  </si>
  <si>
    <t>TLICSTNV</t>
  </si>
  <si>
    <t>TECRAT</t>
  </si>
  <si>
    <t xml:space="preserve">TeaM Energy Corporation </t>
  </si>
  <si>
    <t>25/F W Fifth Avenue Building, 5th Avenue, Bonifacio Global City, Taguig City</t>
  </si>
  <si>
    <t>001-726-870-000</t>
  </si>
  <si>
    <t>COCOCHEM</t>
  </si>
  <si>
    <t>TEI</t>
  </si>
  <si>
    <t>Tarlac Electric, Inc.</t>
  </si>
  <si>
    <t>Mabini St.,  Tarlac City</t>
  </si>
  <si>
    <t>004-070-881-00000</t>
  </si>
  <si>
    <t>TEILRE</t>
  </si>
  <si>
    <t>Mabini St., Mabini, Tarlac City, Tarlac</t>
  </si>
  <si>
    <t>004-070-881-000</t>
  </si>
  <si>
    <t>BCWD</t>
  </si>
  <si>
    <t>TERASU</t>
  </si>
  <si>
    <t>TERASUSS</t>
  </si>
  <si>
    <t xml:space="preserve">Terasu Energy Inc. </t>
  </si>
  <si>
    <t>41st Floor GT Tower International 6813 Ayala Ave. cor H.V. Dela Costa St., Makati</t>
  </si>
  <si>
    <t>010-065-406-000</t>
  </si>
  <si>
    <t>BHPI</t>
  </si>
  <si>
    <t>BBTI</t>
  </si>
  <si>
    <t>BC</t>
  </si>
  <si>
    <t>LIMALAND</t>
  </si>
  <si>
    <t>WCSC</t>
  </si>
  <si>
    <t>ERDB</t>
  </si>
  <si>
    <t>TLICST</t>
  </si>
  <si>
    <t>IEEC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</si>
  <si>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</si>
  <si>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</si>
  <si>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</si>
  <si>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</si>
  <si>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</si>
  <si>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</si>
  <si>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</si>
  <si>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</si>
  <si>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TPC</t>
  </si>
  <si>
    <t>TPCCST</t>
  </si>
  <si>
    <t xml:space="preserve">Toledo Power Company </t>
  </si>
  <si>
    <t>Toledo Power Plant, Daanglungsod, Toledo City, Cebu 6038 Philippines</t>
  </si>
  <si>
    <t>003-883-626-00000</t>
  </si>
  <si>
    <t>CCC</t>
  </si>
  <si>
    <t>TPCSS</t>
  </si>
  <si>
    <t>TPEC</t>
  </si>
  <si>
    <t>TeaM (Philippines) Energy Corporation</t>
  </si>
  <si>
    <t xml:space="preserve">25th Floor W. Fifth Ave. Bldg., 5th Ave., Bonifacio Global City, Taguig City, </t>
  </si>
  <si>
    <t>002-243-275-000</t>
  </si>
  <si>
    <t>25th Floor W. Fifth Ave. Bldg., 5th Ave., Bonifacio Global City, Taguig City</t>
  </si>
  <si>
    <t>TPVI</t>
  </si>
  <si>
    <t xml:space="preserve">Therma Power -Visayas, Inc. </t>
  </si>
  <si>
    <t>Old Veco Compound, Ermita (POB), Cebu City (Capital), Cebu Philippines</t>
  </si>
  <si>
    <t>006-893-449-00000</t>
  </si>
  <si>
    <t>TPVISS</t>
  </si>
  <si>
    <t>TRLCO1SLR</t>
  </si>
  <si>
    <t>Tarlac I Electric Cooperative, Inc.</t>
  </si>
  <si>
    <t xml:space="preserve">Amacalan, Gerona, Tarlac </t>
  </si>
  <si>
    <t>TRLCO2SLR</t>
  </si>
  <si>
    <t>Tarlac II Electric Cooperative, Inc.</t>
  </si>
  <si>
    <t>TSC</t>
  </si>
  <si>
    <t xml:space="preserve">Team Sual Corporation </t>
  </si>
  <si>
    <t>003-841-103-000</t>
  </si>
  <si>
    <t>TSCCSTVIS</t>
  </si>
  <si>
    <t>TSCCST</t>
  </si>
  <si>
    <t>TSCSS</t>
  </si>
  <si>
    <t>TVI</t>
  </si>
  <si>
    <t xml:space="preserve">Therma Visayas, Inc. </t>
  </si>
  <si>
    <t>Bato, Toledo City Cebu</t>
  </si>
  <si>
    <t>005-031-663-00000</t>
  </si>
  <si>
    <t>TVISS</t>
  </si>
  <si>
    <t>UPLAB1</t>
  </si>
  <si>
    <t>UPLAB1SS</t>
  </si>
  <si>
    <t>LABAYAT I HYDROPOWER</t>
  </si>
  <si>
    <t>009-110-521-000</t>
  </si>
  <si>
    <t>UPLB</t>
  </si>
  <si>
    <t xml:space="preserve">University of the Philippines Los Baños </t>
  </si>
  <si>
    <t>UPLB Administrative Bldg., Los Baños, Laguna</t>
  </si>
  <si>
    <t>000-864-006-00004</t>
  </si>
  <si>
    <t>UPPC</t>
  </si>
  <si>
    <t>UNITED PULP AND PAPER CO., INC.</t>
  </si>
  <si>
    <t>9/F Fort Legend Towers, 3rd Ave., Cor. 31st St., Fort Bonifacio Global City, Taguig City</t>
  </si>
  <si>
    <t>000-149-834-000</t>
  </si>
  <si>
    <t>UPPCGEN</t>
  </si>
  <si>
    <t>UPSI</t>
  </si>
  <si>
    <t>UPSISS</t>
  </si>
  <si>
    <t>SMGP BESS POWER INC</t>
  </si>
  <si>
    <t>5th Floor C5 Office Building Complex, #100 E. Rodriguez Jr. Ave., C5 Road Ugong 1604 City of Pasig NCR, Second District Philippines</t>
  </si>
  <si>
    <t>008-471-214-000</t>
  </si>
  <si>
    <t>UPSIVISX</t>
  </si>
  <si>
    <t>UPSIVIS</t>
  </si>
  <si>
    <t>URC</t>
  </si>
  <si>
    <t>Universal Robina Corporation</t>
  </si>
  <si>
    <t>43/F Robinsons Equitable Tower DB Ave. Cor Poveda St., Ortigas Center, Pasig City</t>
  </si>
  <si>
    <t>000-400-016-000</t>
  </si>
  <si>
    <t>URCSS</t>
  </si>
  <si>
    <t>VECO</t>
  </si>
  <si>
    <t xml:space="preserve">Visayan Electric Company </t>
  </si>
  <si>
    <t>VECO Engineering Office J. Panis St., Banilad, Cebu City (Capital) Cebu Philippines 6000</t>
  </si>
  <si>
    <t>000-566-230-000</t>
  </si>
  <si>
    <t>VECOLRE</t>
  </si>
  <si>
    <t xml:space="preserve">Visayan Electric Company, Inc. </t>
  </si>
  <si>
    <t>VECOSLR</t>
  </si>
  <si>
    <t>Visayan Electric Company</t>
  </si>
  <si>
    <t>VESMIRESVISNV</t>
  </si>
  <si>
    <t xml:space="preserve">Vantage Energy Solutions and Management, Inc. </t>
  </si>
  <si>
    <t>3F BSC Bldg., Meralco Center, Ortigas Avenue, Ugong, Pasig City</t>
  </si>
  <si>
    <t>009-464-430-000</t>
  </si>
  <si>
    <t>VESMIRESNV</t>
  </si>
  <si>
    <t>VMC</t>
  </si>
  <si>
    <t xml:space="preserve">Victorias Milling Company, Inc. </t>
  </si>
  <si>
    <t xml:space="preserve">VMC Compund,J.J. Ossorio St., Barangay XVI, Victorias City Negros Occidental, Philippines </t>
  </si>
  <si>
    <t>000-270-220-000</t>
  </si>
  <si>
    <t>VMCSS</t>
  </si>
  <si>
    <t>VMC Compund,J.J. Ossorio St., Barangay XVI, Victorias City Negros Occidental, Philippines</t>
  </si>
  <si>
    <t>VMC2</t>
  </si>
  <si>
    <t>VMC2SS</t>
  </si>
  <si>
    <t>VOMI</t>
  </si>
  <si>
    <t>Visayan Oil Mills, Inc.</t>
  </si>
  <si>
    <t>11F Ayala Life-FGU Center, Cebu Business Park, Cebu City</t>
  </si>
  <si>
    <t>213-749-038-000</t>
  </si>
  <si>
    <t>VSEI</t>
  </si>
  <si>
    <t xml:space="preserve">Valenzuela Solar Energy, Inc. </t>
  </si>
  <si>
    <t>198 Isla Road East Side Brgy. Isla Valenzuela City</t>
  </si>
  <si>
    <t>008-924-184-0000</t>
  </si>
  <si>
    <t>VSEISS</t>
  </si>
  <si>
    <t>VSGPC</t>
  </si>
  <si>
    <t xml:space="preserve">VS Gripal Power Corporation  </t>
  </si>
  <si>
    <t>484-078-427-000</t>
  </si>
  <si>
    <t>VSGPCSS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</si>
  <si>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</si>
  <si>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</si>
  <si>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</si>
  <si>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</si>
  <si>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</si>
  <si>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</si>
  <si>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</si>
  <si>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</si>
  <si>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8 S.E Jayme St., Paknaan , Mandaue City, Cebu</t>
  </si>
  <si>
    <t>008-906-087-000</t>
  </si>
  <si>
    <t>YHGEISS</t>
  </si>
  <si>
    <t>TLIRES</t>
  </si>
  <si>
    <t>THC</t>
  </si>
  <si>
    <t>Tibag Hydropower Corporation</t>
  </si>
  <si>
    <t>3F JTKC CENTRE, 2155 CHINO ROCES AVE., PIO DEL PILAR, CITY OF MAKATI NCR, FOURTH DISTRICT PHILIPPINE 1230</t>
  </si>
  <si>
    <t>009-752-403-00000</t>
  </si>
  <si>
    <t>Quirino Electric Cooperative</t>
  </si>
  <si>
    <t xml:space="preserve">Aurora East, Diffun, Quirino </t>
  </si>
  <si>
    <t>000-614-628-000</t>
  </si>
  <si>
    <t>GTECSS</t>
  </si>
  <si>
    <t>010-253-834-000</t>
  </si>
  <si>
    <t>SNAPMIGESVIS</t>
  </si>
  <si>
    <t>Magat Hydroelectric Power Plant, Gen. Aguinaldo, Ramon, Isabela Philippines</t>
  </si>
  <si>
    <t>RJSCOM</t>
  </si>
  <si>
    <t>MRDC</t>
  </si>
  <si>
    <t>Matuno River Development Corporation</t>
  </si>
  <si>
    <t>126 5th St. B. Serrano Ave., Bet. 11th &amp; 12th  Ave., Gracepark, Caloocan City</t>
  </si>
  <si>
    <t>008-850-704-00000</t>
  </si>
  <si>
    <t>PFBSI</t>
  </si>
  <si>
    <t>Powersource First Bulacan Solar Inc.</t>
  </si>
  <si>
    <t xml:space="preserve">4TH FLOOR ATHENAEUM BLDG. 160 L.P. LEVISTE ST. BEL-AIR MAKATI CITY </t>
  </si>
  <si>
    <t>Natures Renewable Energy Devt. Corporation</t>
  </si>
  <si>
    <t>9F Filinvest One Bldg. Northgate Cyberzone Alabang-Zapote Rd. Cor. Northgate Ave. Filinvest Alabang 1781 City of Muntinlupa NCR, Fourth District Philippines</t>
  </si>
  <si>
    <t>009-071-119-000</t>
  </si>
  <si>
    <t>LMCA1</t>
  </si>
  <si>
    <t>Lide Management Corporation</t>
  </si>
  <si>
    <t>GATE 1 LIDE COMPOUND ADMIN BUILDING BRGY. LIBERTAD, ISABEL LEYTE</t>
  </si>
  <si>
    <t>003-740-115-0000</t>
  </si>
  <si>
    <t>LIANGAN</t>
  </si>
  <si>
    <t>Liangan Power Corporation</t>
  </si>
  <si>
    <t>UNIT 1718 HIGH STREET, SOUTH CORPORATE PLAZA TOWER 1, 26TH ST. COR. 9TH AVE. BONIFACIO GLOBAL CITY, FORT BONIFACIO, TAGUIG CITY 1634</t>
  </si>
  <si>
    <t>008-958-290-000</t>
  </si>
  <si>
    <t>IMREC</t>
  </si>
  <si>
    <t>I-Magat Renewable Energy Corp.</t>
  </si>
  <si>
    <t>Unit 9D/9F Belvedere Tower San Miguel Ave., Ortigas Center, Brgy San Antonio Pasig City</t>
  </si>
  <si>
    <t>008-355-094-000</t>
  </si>
  <si>
    <t>HCC</t>
  </si>
  <si>
    <t>Hydrocore Corp.</t>
  </si>
  <si>
    <t>Unit 1207 The Trade and Financial Tower, 7th Avenue, corner 32nd Street, Fort Bonifacio, Taguig City</t>
  </si>
  <si>
    <t>006-590-937-000</t>
  </si>
  <si>
    <t>SN Aboitiz Power - Magat, Inc.</t>
  </si>
  <si>
    <t>TAPOCOR</t>
  </si>
  <si>
    <t>Tarlac Power Corporation</t>
  </si>
  <si>
    <t>Sinait-Sto. Nino Road, Sato Niño 2300 City of Tarlac (Capital) Tarlac Philippines</t>
  </si>
  <si>
    <t>003-842-555-00000</t>
  </si>
  <si>
    <t>KRATOSGES</t>
  </si>
  <si>
    <t>Kratos RES, Inc.</t>
  </si>
  <si>
    <t>4TH FLOOR STARMALL IT HUB, CV STARR AVE., PHILAMLIFE VILLAGE PAMPLONA DOS 1740 CITY OF LAS PIÑAS NCR, FOURTH DISTRICT PHILIPPINES</t>
  </si>
  <si>
    <t>ILECO1SLR</t>
  </si>
  <si>
    <t>NAMUCON TIGBAUAN ILOILO 5021</t>
  </si>
  <si>
    <t>TRUSTSLR</t>
  </si>
  <si>
    <t>Trustpower Corporation</t>
  </si>
  <si>
    <t>Barangay Paralayunan, Mabalacat City, Pampanga 2010</t>
  </si>
  <si>
    <t>PVSPI</t>
  </si>
  <si>
    <t>PV Sinag Power, Inc.</t>
  </si>
  <si>
    <t xml:space="preserve">17th Floor, NAC Tower 32nd St. Bonifacio Global City Fort Bonifacio 1634 Taguig City NCR, Fourth District Philippines </t>
  </si>
  <si>
    <t>008-568-562-00000</t>
  </si>
  <si>
    <t>PGBREI</t>
  </si>
  <si>
    <t xml:space="preserve">PAVI Green Bataan Renewable Energy Inc. </t>
  </si>
  <si>
    <t>4TH FLOOR STARMALL IT HUB CV STARR AVE. PHILIPPINES VILLAGE PAMPLONA TRES CITY OF LAS PIÑAS</t>
  </si>
  <si>
    <t>604-425-349-000</t>
  </si>
  <si>
    <t>ACHIRES</t>
  </si>
  <si>
    <t>AX3 CAPITAL HOLDINGS, INC.</t>
  </si>
  <si>
    <t xml:space="preserve">20F Zuellig Bldg. Makati Avenue cor Paseo de Roxas, Urdaneta, 1225 City of Makati, NCR, Fourth District Philippines </t>
  </si>
  <si>
    <t>00967233900000</t>
  </si>
  <si>
    <t>CSCLARKSS</t>
  </si>
  <si>
    <t>HCCSS</t>
  </si>
  <si>
    <t>Unit 1207 The Trade and Financial Tower, 32nd Street cor. 7th Avenue, BGC, Taguig City</t>
  </si>
  <si>
    <t>MRDCSS</t>
  </si>
  <si>
    <t>126 5th St. B. Serrano St. Barangay 89 District 2 Caloocan City</t>
  </si>
  <si>
    <t>NAREDCOSS</t>
  </si>
  <si>
    <t>THCSS</t>
  </si>
  <si>
    <t>TRUSTSOLRSS</t>
  </si>
  <si>
    <t>BENECOGEN</t>
  </si>
  <si>
    <t xml:space="preserve">Benguet Electric Cooperative, Inc. </t>
  </si>
  <si>
    <t>SCSEI</t>
  </si>
  <si>
    <t xml:space="preserve">Santa Cruz Solar Energy Inc. </t>
  </si>
  <si>
    <t>35th Floor Ayala Triangle Gardens Tower 2, Paseo De Roxas Cor. Makati Avenue Bel-Air 1209 City of Makati NCR, Fourth District Philippines</t>
  </si>
  <si>
    <t>009-346-494-00000</t>
  </si>
  <si>
    <t>AREC</t>
  </si>
  <si>
    <t xml:space="preserve">Amihan Renewable Energy Corp. </t>
  </si>
  <si>
    <t>Brgy. Caparispisan, Pagudpud, Ilocos Norte 2919</t>
  </si>
  <si>
    <t>009-526-953-000</t>
  </si>
  <si>
    <t>PVSPISS</t>
  </si>
  <si>
    <t>PGBREISS</t>
  </si>
  <si>
    <t>EERI</t>
  </si>
  <si>
    <t>Excellent Energy Resources Inc.</t>
  </si>
  <si>
    <t>6th Floor, C5 Office Building Complex, #100 E. Rodriguez Jr. Ave., C5 Road Ugong  Pasig City NCR, Second District Philippines</t>
  </si>
  <si>
    <t>010-438-198-00000</t>
  </si>
  <si>
    <t>Zambales II Electric Cooperative, Inc.</t>
  </si>
  <si>
    <t>National Road Nagbunga 2208 Castillejos Zambales Philippines</t>
  </si>
  <si>
    <t>001-133-567-00000</t>
  </si>
  <si>
    <t>Biliran Geothermal Incorporated</t>
  </si>
  <si>
    <t>1004, EAST TOWER PSE CENTRE EXCHANGE ROAD ORTIGAS CENTER, SAN ANTONIO PASIG CITY</t>
  </si>
  <si>
    <t>006-911-279-00000</t>
  </si>
  <si>
    <t>ESCI</t>
  </si>
  <si>
    <t xml:space="preserve">Enervantage Suppliers Co., Inc. </t>
  </si>
  <si>
    <t>KM 26 (FIBERTEX COMPOUND) BRGY DOLORES TAYTAY RIZAL 1920</t>
  </si>
  <si>
    <t>234-538-475-000</t>
  </si>
  <si>
    <t>CENECOSOLR</t>
  </si>
  <si>
    <t>CENECOSLR</t>
  </si>
  <si>
    <t>EERISS</t>
  </si>
  <si>
    <t>BEHMCLLHCSS</t>
  </si>
  <si>
    <t>JNSI</t>
  </si>
  <si>
    <t>Joy-Nostalg Solaris Incorporated</t>
  </si>
  <si>
    <t>41st Fl. Joy Nostalg Center #17 ADB Ave Ortigas Center San Antonio 1605 City of Pasig NCR , Second District Philippines</t>
  </si>
  <si>
    <t>616-761-814-00000</t>
  </si>
  <si>
    <t xml:space="preserve">Calabanga Renewable Energy </t>
  </si>
  <si>
    <t>20/F REGUS, ZUELLIG BLDG. MAKATI AVE. COR. PASEO DE ROXAS URDANETA 1225 CITY OF MAKATI NCR, FOURTH DISTRICT PHILIPPINES</t>
  </si>
  <si>
    <t>485-175-636-00000</t>
  </si>
  <si>
    <t>BLIRANGEOSS</t>
  </si>
  <si>
    <t>SCSEISS</t>
  </si>
  <si>
    <t>Zambales I Electric Cooperative Inc.</t>
  </si>
  <si>
    <t xml:space="preserve">SAN VICENTE, PALAUIG, ZAMBALES </t>
  </si>
  <si>
    <t>000-992-761-000</t>
  </si>
  <si>
    <t>CMHEPPC</t>
  </si>
  <si>
    <t>Colasi Mini Hydro Electric Power Plant Corporation</t>
  </si>
  <si>
    <t>#13 OSLO AVEIAS ST. CAPITOL HOMES OLD BALARA DIST II QUEZON CITY 1119</t>
  </si>
  <si>
    <t>247-150-064-000</t>
  </si>
  <si>
    <t>FRLC</t>
  </si>
  <si>
    <t>Fresh River Lakes Corp.</t>
  </si>
  <si>
    <t>6th Floor Rockwell Business Center Tower 3, Ortigas Ave., Ugong, 1604 City of Pasig, NCR, Second District, Philippines</t>
  </si>
  <si>
    <t>609-510-450-000</t>
  </si>
  <si>
    <t>Realsteel Corporation</t>
  </si>
  <si>
    <t>No.8 Quezon Road San Isidro San Simon Pampanga</t>
  </si>
  <si>
    <t>008-172-735-000</t>
  </si>
  <si>
    <t>ALSONSRES</t>
  </si>
  <si>
    <t>Alsons Power Supply Corporation</t>
  </si>
  <si>
    <t>4/F League One Southgate Tower, 2258 Chino Roces Ave. Ext., Corner EDSA, Magallanes 1232 City of Makati NCR, Fourth District Philippines</t>
  </si>
  <si>
    <t>009-454-753-00000</t>
  </si>
  <si>
    <t>ARECSS</t>
  </si>
  <si>
    <t>MPI</t>
  </si>
  <si>
    <t>Meridian Power Inc.</t>
  </si>
  <si>
    <t>9th Floor, Oakridge IT Center 3, Oakridge Business Park A.S. Fortuna Street Banilad Mandaue City Philippines 6014</t>
  </si>
  <si>
    <t>625-481-957-00000</t>
  </si>
  <si>
    <t>MPISS</t>
  </si>
  <si>
    <t>STC</t>
  </si>
  <si>
    <t>Solar Tanauan Corporation</t>
  </si>
  <si>
    <t>16TH FLOOR THREE ECOM CENTER BLDG BLOCK 21 OCEAN DRIVE , BAYSHORE CORNER BARANGAY 76 ZONE 10 1300 PASAY CITY NCR FOURTH DISTRICT PHILIPPINES</t>
  </si>
  <si>
    <t>009-403-211-00000</t>
  </si>
  <si>
    <t>FRLCSS</t>
  </si>
  <si>
    <t>Unit 1905 The Orient Square Don F. Ortigas Jr. Road Ortigas Center San Antonio 1605 City of Pasig, NCR, Philippines</t>
  </si>
  <si>
    <t>202-920-663-000</t>
  </si>
  <si>
    <t>APRIBIN</t>
  </si>
  <si>
    <t>CALIBU</t>
  </si>
  <si>
    <t>Angeles Power Inc.</t>
  </si>
  <si>
    <t>1905 Robinsons Equitable Tower, Poveda St., Ortigas</t>
  </si>
  <si>
    <t>002-193-769-000</t>
  </si>
  <si>
    <t>CALABANGASS</t>
  </si>
  <si>
    <t>PWEISSGEA1</t>
  </si>
  <si>
    <t>PENLCOSOLR</t>
  </si>
  <si>
    <t>SUNPALO</t>
  </si>
  <si>
    <t xml:space="preserve">Sunpalo Solar Energy Inc. </t>
  </si>
  <si>
    <t>Hacienda Veloso, Brgy. Guinciaman, San Miguel, Leyte</t>
  </si>
  <si>
    <t>FDCGES</t>
  </si>
  <si>
    <t>9F Filinvest One Bldg. Northgate Cyberzone,Alabang-Zapote Road Cor. Northgate Ave. Filinvest City,Alabang,Muntinlupa City</t>
  </si>
  <si>
    <t>GSEI</t>
  </si>
  <si>
    <t xml:space="preserve">Greentech Solar Energy, Inc. </t>
  </si>
  <si>
    <t xml:space="preserve">8/F ROCKWELL BUSINESS CENTER TOWER I ORTIGAS AVENUE UGONG 1604 CITY OF PASIG NCR, SECOND DISTRICT PHILIPPINES </t>
  </si>
  <si>
    <t>009-096-343-00000</t>
  </si>
  <si>
    <t>IVIUPPER</t>
  </si>
  <si>
    <t xml:space="preserve">Iraya Ventures, Inc. </t>
  </si>
  <si>
    <t>126 5th St. B. Serrano St. Bet. 11th &amp; 12th Ave. Barangay 89 District 2 Caloocan City</t>
  </si>
  <si>
    <t>GESSIRES</t>
  </si>
  <si>
    <t>Green Energy Supply Solutions, Inc.</t>
  </si>
  <si>
    <t>Unit G7 Asian Mansion 2 Condominium Corp. 107 dela Rosa corner Nieva Streets, Legaspi Village, Makati City</t>
  </si>
  <si>
    <t>009-455-967-0000</t>
  </si>
  <si>
    <t>ANECO</t>
  </si>
  <si>
    <t xml:space="preserve">Agusan del Norte Electric Cooperative, Inc. </t>
  </si>
  <si>
    <t>KM. 2 J.C. AQUINO AVENUE BAYANIHAN POB. (BRGY. 27) BUTUAN CITY, AGUSAN DEL NORTE</t>
  </si>
  <si>
    <t>000-905-276-00000</t>
  </si>
  <si>
    <t>ASELCO</t>
  </si>
  <si>
    <t xml:space="preserve">Agusan Del Sur Electric Cooperative, Inc. </t>
  </si>
  <si>
    <t>SAN ISIDRO, SAN FRANCISCO, AGUSAN DEL SUR</t>
  </si>
  <si>
    <t>000-549-263-0000</t>
  </si>
  <si>
    <t>APC</t>
  </si>
  <si>
    <t>Agusan Power Corporation</t>
  </si>
  <si>
    <t>Unit 1704, 17th Floor Frabelle Business Center, 111 Rada Street, Lagaspi Village San Lorenzo, , Makati City</t>
  </si>
  <si>
    <t>004-377-362-00000</t>
  </si>
  <si>
    <t>Alterpower Digos Solar, Inc.</t>
  </si>
  <si>
    <t>UNIT 2701 ONE CORPORATE CENTRE MERALCO AVENUE CORNER JULIA VARGAS AVENUE ORTIGAS CENTER SAN ANTONIO 1605 CITY OF PASIG NCR, SECOND DISTRICT PHILIPPINES</t>
  </si>
  <si>
    <t>008-810-055-00000</t>
  </si>
  <si>
    <t>APDIGOSSS</t>
  </si>
  <si>
    <t xml:space="preserve">Alterpower Digos Solar, Inc. </t>
  </si>
  <si>
    <t>APEX</t>
  </si>
  <si>
    <t>Apex Mining Co., Inc.</t>
  </si>
  <si>
    <t>3304B West Tower, PSE Centre, Exchange Road, Ortigas Center, Pasig City 1605</t>
  </si>
  <si>
    <t>000-284-138-000</t>
  </si>
  <si>
    <t>AGECO</t>
  </si>
  <si>
    <t>Asian Greenenergy Corp.</t>
  </si>
  <si>
    <t>PUROK 4 LABUAGON, KIBAWE BUKIDNON PHILIPPINES 8720</t>
  </si>
  <si>
    <t>008-722-974-000</t>
  </si>
  <si>
    <t>ASIGA</t>
  </si>
  <si>
    <t xml:space="preserve">Asiga Green Energy Corporation </t>
  </si>
  <si>
    <t>2nd flr. Ramises Bldg. P-2B Libertad, Butuan City</t>
  </si>
  <si>
    <t>427-824-369-000</t>
  </si>
  <si>
    <t>ADGI</t>
  </si>
  <si>
    <t xml:space="preserve">Astronergy Development Gensan Inc. </t>
  </si>
  <si>
    <t>UNIT 202 MIDWAY COURT BLDG, BRGY WACK WACK GREENHILLS 241 EDSA MANDALUYONG CITY</t>
  </si>
  <si>
    <t>008-702-105-00000</t>
  </si>
  <si>
    <t>BFI</t>
  </si>
  <si>
    <t xml:space="preserve">Biotech Farms Incorporated </t>
  </si>
  <si>
    <t xml:space="preserve"> Bo. 6, Banga, South Cotabato 9511</t>
  </si>
  <si>
    <t>005-925-227-000</t>
  </si>
  <si>
    <t>BUBUNAWAN</t>
  </si>
  <si>
    <t xml:space="preserve">Bubunawan Power Company, Inc. </t>
  </si>
  <si>
    <t>IMBATUG (POB.) BAUNGON 8707 BAUNGON BUKIDNON PHILIPPINES</t>
  </si>
  <si>
    <t>004-983-652-00000</t>
  </si>
  <si>
    <t>BUSECO</t>
  </si>
  <si>
    <t xml:space="preserve">Bukidnon Second Electric Cooperative, Inc. </t>
  </si>
  <si>
    <t>TANKULAN, MANOLO FORTICH, BUKIDNON</t>
  </si>
  <si>
    <t>000-620-433-000</t>
  </si>
  <si>
    <t xml:space="preserve">Cagayan Electric Power &amp; Light Company, Inc. </t>
  </si>
  <si>
    <t>CEPALCO Building, Masterson Avenue, Balulang, Cagayan de Oro City (CAPITAL)</t>
  </si>
  <si>
    <t>000-291-936-00000</t>
  </si>
  <si>
    <t xml:space="preserve">Camiguin Electric Cooperative, Inc. </t>
  </si>
  <si>
    <t>Pandan, Mambajao, Camiguin Province</t>
  </si>
  <si>
    <t>000-569-072</t>
  </si>
  <si>
    <t xml:space="preserve">Cotabato Electric Cooperative, Inc. </t>
  </si>
  <si>
    <t>Manubuan, Matalam, Cotabato</t>
  </si>
  <si>
    <t>000-560-513-00000</t>
  </si>
  <si>
    <t xml:space="preserve">Cotabato Electric Cooperative, Inc. - PPALMA </t>
  </si>
  <si>
    <t>Poblacion 8,  Midsayap Cotabato</t>
  </si>
  <si>
    <t>701-560-938-0000</t>
  </si>
  <si>
    <t>CLPC</t>
  </si>
  <si>
    <t xml:space="preserve">Cotabato Light &amp; Power Company </t>
  </si>
  <si>
    <t>Sinsuat Avenue, Cotabato City 9600</t>
  </si>
  <si>
    <t>Northern Davao Electric Cooperative, Inc.</t>
  </si>
  <si>
    <t>KM 100, SAN JOSE (POB.) MONTEVISTA DAVAO DEO ORO PHILIPPINES</t>
  </si>
  <si>
    <t>000-570-516-000</t>
  </si>
  <si>
    <t xml:space="preserve">Davao del Sur Electric Cooperative, Inc. </t>
  </si>
  <si>
    <t>COGON, CITY OF DIGOS (CAPITAL) DAVAO DEL SUR</t>
  </si>
  <si>
    <t>000-570-549-000</t>
  </si>
  <si>
    <t>DLPC</t>
  </si>
  <si>
    <t xml:space="preserve">Davao Light &amp; Power Company Inc. </t>
  </si>
  <si>
    <t>Aboitiz Corporate Center Bldg. Gov. Manuel A. Cuenco Avenue Kasambagan, Cebu City (Capital) Cebu Philippines 6000</t>
  </si>
  <si>
    <t>000-553-043-00000</t>
  </si>
  <si>
    <t xml:space="preserve">Davao Oriental Electric Cooperative, Inc. </t>
  </si>
  <si>
    <t>MADANG CENTRAL CITY OF MATI 8200</t>
  </si>
  <si>
    <t>000-946-042-000</t>
  </si>
  <si>
    <t xml:space="preserve">Euro Hydro Power (Asia) Holdings, Inc. </t>
  </si>
  <si>
    <t>DOOR 4, 267 JUNA SUBD., Q. BLVD., BRGY. BUCANA, DAVAO CITY 8000</t>
  </si>
  <si>
    <t>412-638-436-000</t>
  </si>
  <si>
    <t>EDCGMIN</t>
  </si>
  <si>
    <t xml:space="preserve">Energy Development Corporation </t>
  </si>
  <si>
    <t>9/F Rockwell Business Center Tower 3, Ortigas Avenue, Ugong, Pasig City</t>
  </si>
  <si>
    <t>9/F Rockwell Business Center Tower 3, Ortigas Avenue, Ugong, Pasig City 1604</t>
  </si>
  <si>
    <t>FDC</t>
  </si>
  <si>
    <t xml:space="preserve">FDC Misamis Power Corporation </t>
  </si>
  <si>
    <t>PHIVIDEC INDUSTRIAL ESTATE, TAMBOBONG, VILLANUEVA, MISAMIS ORIENTAL</t>
  </si>
  <si>
    <t>007-475-436-00000</t>
  </si>
  <si>
    <t>FGBPC</t>
  </si>
  <si>
    <t xml:space="preserve">FG Bukidnon Power Corporation </t>
  </si>
  <si>
    <t>6th Floor Rockwell Business Center Tower 3, Ortigas Avenue Pasig Cty</t>
  </si>
  <si>
    <t>236-277-238-000</t>
  </si>
  <si>
    <t>FIBECO</t>
  </si>
  <si>
    <t xml:space="preserve">First Bukidnon Electric Cooperative, Inc. </t>
  </si>
  <si>
    <t>ANAHAWON, MARAMAG, BUKIDNON PHILIPPINES 8714</t>
  </si>
  <si>
    <t>000-224-065-000</t>
  </si>
  <si>
    <t xml:space="preserve">GNPower Kauswagan Ltd. Co. </t>
  </si>
  <si>
    <t>Libertad 9202 Kauswagan, Lanao del Norte, Philippines</t>
  </si>
  <si>
    <t>008-653-749-00000</t>
  </si>
  <si>
    <t>GREENEEC</t>
  </si>
  <si>
    <t xml:space="preserve">Green Earth Enersource Corporation  </t>
  </si>
  <si>
    <t>Poblacion, Buluan, Maguindanao</t>
  </si>
  <si>
    <t>HEDBUK</t>
  </si>
  <si>
    <t xml:space="preserve">Hedcor Bukidnon, Inc. </t>
  </si>
  <si>
    <t>MALUKO, MANOLO FORTICH, BUKIDNON, PHILIPPINES 8703</t>
  </si>
  <si>
    <t>409-930-580-00000</t>
  </si>
  <si>
    <t>Hedcor Sibulan Inc.</t>
  </si>
  <si>
    <t>Darong Santa Cruz Davao del Sur Philippines 8001</t>
  </si>
  <si>
    <t>005-633-984-00000</t>
  </si>
  <si>
    <t>HTI2</t>
  </si>
  <si>
    <t xml:space="preserve">Hedcor Tudaya, Inc.  </t>
  </si>
  <si>
    <t>SIBULAN, SANTA CRUZ, DAVAO DEL SUR PHILIPPINES 8001</t>
  </si>
  <si>
    <t>409-828-199-00000</t>
  </si>
  <si>
    <t>Hedcor, Inc.</t>
  </si>
  <si>
    <t>214 Ambuclao Road Obulan Beckel La Trinidad Benguet</t>
  </si>
  <si>
    <t>MILPI</t>
  </si>
  <si>
    <t xml:space="preserve">Iligan Light &amp; Power, Inc. </t>
  </si>
  <si>
    <t>BROTHER JEFFREY ROAD, PALAO, ILIGAN CITY</t>
  </si>
  <si>
    <t>000-555-133-00000</t>
  </si>
  <si>
    <t xml:space="preserve">King Energy Generation Inc. </t>
  </si>
  <si>
    <t>MINLAGAS BRGY. SAN LUIS, GINGOOG CITY</t>
  </si>
  <si>
    <t>007-935-629-000</t>
  </si>
  <si>
    <t>KIRASOL</t>
  </si>
  <si>
    <t xml:space="preserve">Kirahon Solar Energy Corporation </t>
  </si>
  <si>
    <t>MINERRGY Business Park, Phividec Industrial Estate, Iligan-Cagayan de Oro-Butuan, Kirahon San Martin, Villanueva, Misamis Oriental.</t>
  </si>
  <si>
    <t>008-650-941-00000</t>
  </si>
  <si>
    <t>LAMSAN</t>
  </si>
  <si>
    <t xml:space="preserve">Lamsan Power Corporation </t>
  </si>
  <si>
    <t xml:space="preserve">CROSSING SIMUAY SULTAN KUDARAT MAGUINDANAO </t>
  </si>
  <si>
    <t>008-469-494-000</t>
  </si>
  <si>
    <t>LANECO</t>
  </si>
  <si>
    <t xml:space="preserve">Lanao Del Norte Electric Cooperative, Inc. </t>
  </si>
  <si>
    <t>SAGADAN, POBLACION, TUBOD, LANAO DEL NORTE, PHILIPPINES 9209</t>
  </si>
  <si>
    <t>000-954-478-00000</t>
  </si>
  <si>
    <t>MVC</t>
  </si>
  <si>
    <t>Mabuhay Vinyl Corporation</t>
  </si>
  <si>
    <t>MEGC</t>
  </si>
  <si>
    <t xml:space="preserve">Mapalad Energy Generating Corporation </t>
  </si>
  <si>
    <t>Sitio Mapalad, Dalipuga, Iligan City 9200</t>
  </si>
  <si>
    <t>413-583-943-000</t>
  </si>
  <si>
    <t xml:space="preserve">Mapalad Partners Inc.  </t>
  </si>
  <si>
    <t>4/F Alphaland Southgate Tower, 2258 Chino Roces Avenue Ext., Corner Edsa, Brgy. Magallanes, Makati City</t>
  </si>
  <si>
    <t>008-644-102-000</t>
  </si>
  <si>
    <t>MPC</t>
  </si>
  <si>
    <t xml:space="preserve">Mapalad Power Corporation </t>
  </si>
  <si>
    <t xml:space="preserve">4th Floor Alphaland Southgate Tower 2258 Chino Roces Ave. Corner Edsa Makati City </t>
  </si>
  <si>
    <t>007-814-093-000</t>
  </si>
  <si>
    <t>MCCI</t>
  </si>
  <si>
    <t>MCCI Corporation</t>
  </si>
  <si>
    <t>ASSUMPTION HEIGHTS BURU-UN ILIGAN CITY  9200</t>
  </si>
  <si>
    <t>000-131-768-001</t>
  </si>
  <si>
    <t>MINERGY</t>
  </si>
  <si>
    <t xml:space="preserve">Mindanao Energy Systems, Inc. </t>
  </si>
  <si>
    <t>MINERGY ROAD TABLON CAGAYAN DE ORO CITY (CAPITAL) 9000 MISAMIS ORIENTAL PHILIPPINES</t>
  </si>
  <si>
    <t>001-922-269-00000</t>
  </si>
  <si>
    <t>MINERGY1</t>
  </si>
  <si>
    <t>Mindanao Energy Systems, Inc.</t>
  </si>
  <si>
    <t xml:space="preserve">Minergy Power Corporation </t>
  </si>
  <si>
    <t>Mandangoa, Balingasag, Misamis Oriental</t>
  </si>
  <si>
    <t>008-473-395-000</t>
  </si>
  <si>
    <t xml:space="preserve">Misamis Occidental I Electric Cooperative, Inc. </t>
  </si>
  <si>
    <t>Calamba, Misamis Occidental</t>
  </si>
  <si>
    <t>002-194-885</t>
  </si>
  <si>
    <t>Misamis Oriental-1 Rural Electric Service Cooperative, Inc.</t>
  </si>
  <si>
    <t>Poblacion, Laguindingan Misamis Oriental</t>
  </si>
  <si>
    <t>000-558-337-000</t>
  </si>
  <si>
    <t xml:space="preserve">Misamis Oriental II Rural Electric Service Cooperative, Inc. </t>
  </si>
  <si>
    <t>Tion Street, North Poblacion, Misamis Oriental</t>
  </si>
  <si>
    <t>000576467</t>
  </si>
  <si>
    <t>Power Center Quezon Avenue cor BIR Road Brgy. Pinyahan, Diliman, Quezon City</t>
  </si>
  <si>
    <t xml:space="preserve">New Tech Pulp, Inc. </t>
  </si>
  <si>
    <t>Ma. Cristina Baloi Lanao del Norte 9200</t>
  </si>
  <si>
    <t>000-274-177-000</t>
  </si>
  <si>
    <t>NACSUR</t>
  </si>
  <si>
    <t xml:space="preserve">Nickel Asia Corporation </t>
  </si>
  <si>
    <t>28th Floor NAC Tower, 32nd Street, Bonifacio Global City, Fort Bonifacio, Taguig City, NCR, Fourth District, Philppines, 1630</t>
  </si>
  <si>
    <t>007-085-191-00000</t>
  </si>
  <si>
    <t>NBPC</t>
  </si>
  <si>
    <t>North BukidnonPower Corporation</t>
  </si>
  <si>
    <t>2ND FLOOR Z-GAS BUILDING PUROK 6A SOUTH POBLACION MARAMAG BUKIDNON 8714</t>
  </si>
  <si>
    <t>009-432-129-000</t>
  </si>
  <si>
    <t xml:space="preserve">Citicore Solar South Cotabato, Inc. </t>
  </si>
  <si>
    <t>SITIO STA.RITA 14TH STREET CENTRALA 9512 SURALLAH SOUTH COTABATO</t>
  </si>
  <si>
    <t>008-523-504-000</t>
  </si>
  <si>
    <t>PACERM1</t>
  </si>
  <si>
    <t xml:space="preserve">PACERM-1 Energy Corporation  </t>
  </si>
  <si>
    <t>Zone-1,  Brgy Quibonbon, El Salvador City,  Misamis Oriental</t>
  </si>
  <si>
    <t>439-568-978-000</t>
  </si>
  <si>
    <t xml:space="preserve">Peakpower Bukidnon Inc. </t>
  </si>
  <si>
    <t>Purok 3 Alae Manolo Fortich Bukidnon 8703</t>
  </si>
  <si>
    <t>008-826-263-000</t>
  </si>
  <si>
    <t xml:space="preserve">Peakpower San Francisco Inc. </t>
  </si>
  <si>
    <t>ASELCO COMPOUND SAN ISIDRO 8501 SAN FRANCISCO AGUSAN DEL SUR PHILIPPINES</t>
  </si>
  <si>
    <t>008-531-813-00000</t>
  </si>
  <si>
    <t>PSI</t>
  </si>
  <si>
    <t xml:space="preserve">Peakpower Soccsargen Inc.  </t>
  </si>
  <si>
    <t>SOCOTECO II Sub Station Cpd Apopong 9500 General Santos City (Dadiangas), South Cotabato, Philippines</t>
  </si>
  <si>
    <t>008-465-098-00000</t>
  </si>
  <si>
    <t xml:space="preserve">Power Sector Asset and Liabilities Management Corporation </t>
  </si>
  <si>
    <t>PPEI</t>
  </si>
  <si>
    <t xml:space="preserve">PowerSource Philippines Energy, Inc. </t>
  </si>
  <si>
    <t>Purok 7 Barangay Kiwalan, Iligan Lanao Del Norte</t>
  </si>
  <si>
    <t>008-806-451-0000</t>
  </si>
  <si>
    <t>SMCPC</t>
  </si>
  <si>
    <t>Malita Power Inc.</t>
  </si>
  <si>
    <t>SITIO INABURAN, CULAMAN, MALITA, DAVAO OCCIDENTAL 8012, PHILIPPINES</t>
  </si>
  <si>
    <t>008-107-123-00000</t>
  </si>
  <si>
    <t>SEC</t>
  </si>
  <si>
    <t xml:space="preserve">Sarangani Energy Corporation </t>
  </si>
  <si>
    <t>SEC Power Plant Kamanga Agro-Industrial Economic Zone Sitio Tampuan Kamanga Maasim Sarangani</t>
  </si>
  <si>
    <t>007-901-880-000</t>
  </si>
  <si>
    <t xml:space="preserve">Siargao Electric Cooperative, Inc. </t>
  </si>
  <si>
    <t>Catabaan, Barangay 12 Dapa Surigao Del Norte</t>
  </si>
  <si>
    <t>001-004-149-00000</t>
  </si>
  <si>
    <t>SOCOTECOI</t>
  </si>
  <si>
    <t xml:space="preserve">South Cotabato I Electric Cooperative, Inc. </t>
  </si>
  <si>
    <t>Brgy. Morales, City of Koronadal, South Cotabato</t>
  </si>
  <si>
    <t>000-940-174-0000</t>
  </si>
  <si>
    <t xml:space="preserve">South Cotabato II Electric Cooperative, Inc. </t>
  </si>
  <si>
    <t>SOCOTECO 2 BLDG. J. CATOLICO SR. AVE. LAGAO (1ST &amp; 3RD) 9500 GENERAL SANTOS CITY (DADIANGAS) SOUTH COTABATO PHILIPPINES</t>
  </si>
  <si>
    <t>000-940-182-00000</t>
  </si>
  <si>
    <t>SEDI</t>
  </si>
  <si>
    <t xml:space="preserve">Strategic Energy Development Inc. </t>
  </si>
  <si>
    <t>3204-B EAST TOWER, PSE CENTER EXCHANGE ROAD, ORTIGAS CENTER, SAN ANTONIO 1605 CITY OF PASIG NCR, SECOND DISTRICT PHILIPPINES</t>
  </si>
  <si>
    <t>010-437-354-000</t>
  </si>
  <si>
    <t xml:space="preserve">Sultan Kudarat Electric Cooperative, Inc. </t>
  </si>
  <si>
    <t>NATIONAL HIGHWAY CARMEN 9800 CITY OF TACURONG SULTAN KUDARAT</t>
  </si>
  <si>
    <t>000582966000</t>
  </si>
  <si>
    <t>SUPREMEPC</t>
  </si>
  <si>
    <t xml:space="preserve">Supreme Power Corporation </t>
  </si>
  <si>
    <t>18 Alunan Drive Poblacion, Tacurong City</t>
  </si>
  <si>
    <t>008-524-898-000</t>
  </si>
  <si>
    <t>SPGI</t>
  </si>
  <si>
    <t xml:space="preserve">Surallah Power Generation Inc. </t>
  </si>
  <si>
    <t>SITIO MORALES, CENTRALA, SURALLAH, SOUTH COTABATO 9505</t>
  </si>
  <si>
    <t>009-515-845-000</t>
  </si>
  <si>
    <t xml:space="preserve">Surigao del Sur I Electric Cooperative, Inc. </t>
  </si>
  <si>
    <t>SAN FERNANDO, CITY OF BISLIG, SURIGAO DEL SUR, 8311</t>
  </si>
  <si>
    <t>000-955-094-000</t>
  </si>
  <si>
    <t xml:space="preserve">Surigao del Sur II Electric Cooperative, Inc. </t>
  </si>
  <si>
    <t>BALILAHAN MABUA TANDAG CITY, SURIGAO DEL SUR</t>
  </si>
  <si>
    <t>000-955-107-000</t>
  </si>
  <si>
    <t>TMI</t>
  </si>
  <si>
    <t xml:space="preserve">Therma Marine, Inc. </t>
  </si>
  <si>
    <t>Mobile 2, Lawis, Santa Ana, Nasipit, Agusan Del Norte Philippines</t>
  </si>
  <si>
    <t>267-090-070-00000</t>
  </si>
  <si>
    <t>TSI</t>
  </si>
  <si>
    <t xml:space="preserve">Therma South, Inc. </t>
  </si>
  <si>
    <t>TORIL BINUGAO, DAVAO, DAVAO DEL SUR PHILIPPINES</t>
  </si>
  <si>
    <t>267-447-083-00000</t>
  </si>
  <si>
    <t>SMGP BESS Power Inc.</t>
  </si>
  <si>
    <t>5F, C5 Office Building Complex, # 100 E. Rodriguez Jr. Ave, C5 Road, Bo. Ugong, Pasig City 1604</t>
  </si>
  <si>
    <t>WMPC</t>
  </si>
  <si>
    <t xml:space="preserve">Western Mindanao Power Corporation </t>
  </si>
  <si>
    <t>4/F Alphaland Southgate Tower, 2258 Chino Roces Avenue Corner EDSA, Makati City, Philippines</t>
  </si>
  <si>
    <t>004-661-556-000</t>
  </si>
  <si>
    <t xml:space="preserve">Zamboanga City Electric Cooperative, Inc. </t>
  </si>
  <si>
    <t>Bgry. Putik Zamboanga City Zamboanga Del Sur Philippines</t>
  </si>
  <si>
    <t>000-584-618-0000</t>
  </si>
  <si>
    <t>ZANECO</t>
  </si>
  <si>
    <t>Zamboanga del Norte Electric Cooperative, Inc.</t>
  </si>
  <si>
    <t>General Luna St.,  Dipolog City</t>
  </si>
  <si>
    <t>000-566-594-0000</t>
  </si>
  <si>
    <t>Zamboanga del Sur I Electric Cooperative, Inc.</t>
  </si>
  <si>
    <t>Gov. Vicente M. Cerilles Street, Pagadian City 7016</t>
  </si>
  <si>
    <t>000-835-497-000</t>
  </si>
  <si>
    <t xml:space="preserve">Zamboanga del Sur II Electric Cooperative, Inc. </t>
  </si>
  <si>
    <t>National Highway, Pangi, Ipil, Zamboanga Sibugay 7001</t>
  </si>
  <si>
    <t>000-944-830-000</t>
  </si>
  <si>
    <t xml:space="preserve">Surigao del Norte Electric Cooperative, Inc. </t>
  </si>
  <si>
    <t>Espina St. Taft (Pob.) Surigao City (Capital) Surigao del Norte Philippines 8400</t>
  </si>
  <si>
    <t>000-998-653-000</t>
  </si>
  <si>
    <t>Brgy. Morales, City of Koronadal (Capital), South Cotabato</t>
  </si>
  <si>
    <t>000-940-174-00000</t>
  </si>
  <si>
    <t>BUSCO</t>
  </si>
  <si>
    <t>Power Sector Asset and Liabilities Management Corporation</t>
  </si>
  <si>
    <t>GNPKLCOSS</t>
  </si>
  <si>
    <t>PHIVIDEC INDUSTRIAL ESTATE TAMBOBONG 9002 VILLANUEVA MISAMIS ORIENTAL PHILIPPINES</t>
  </si>
  <si>
    <t>MPCSS</t>
  </si>
  <si>
    <t>4th Floor Alphaland South Gate Tower 2258 Chino Roces Ave. Corner EDSA Magallanes 1232 City of Makati NCR, Fourth District Philippines</t>
  </si>
  <si>
    <t>007-814-093-00000</t>
  </si>
  <si>
    <t>MSUMIN</t>
  </si>
  <si>
    <t>NVVOGTSE1SS</t>
  </si>
  <si>
    <t>PEAKPOWERSS</t>
  </si>
  <si>
    <t>PNOC</t>
  </si>
  <si>
    <t>SIBULANSS</t>
  </si>
  <si>
    <t>24th Floor Vertis North Corporate Center 1 Astra corner Lux Drives, North Avenue, Quezon City</t>
  </si>
  <si>
    <t>TMISS</t>
  </si>
  <si>
    <t>Mobile 2, Lawis, Santa Ana, Agusan Del Norte Philippines 8602 Philippines 8602</t>
  </si>
  <si>
    <t>TSISS</t>
  </si>
  <si>
    <t>TORIL BINUGAO DAVAO CITY 8000</t>
  </si>
  <si>
    <t>267-447-083-000</t>
  </si>
  <si>
    <t>WEOP</t>
  </si>
  <si>
    <t>4th Floor Alphaland Southgate Tower, 2258 Chino Roces Avenue Corner EDSA, Makati City 1232</t>
  </si>
  <si>
    <t>AGECOSS</t>
  </si>
  <si>
    <t>EDCGMIN3SS</t>
  </si>
  <si>
    <t>EUROHYDRO3SS</t>
  </si>
  <si>
    <t>HEDBUKSS</t>
  </si>
  <si>
    <t>409-530-980-00000</t>
  </si>
  <si>
    <t>HEDCORMINSS</t>
  </si>
  <si>
    <t>HTI2SS</t>
  </si>
  <si>
    <t>LAMSANSS</t>
  </si>
  <si>
    <t>CROSSING SIMUAY SULTAN KUDARAT MAGUINDANAO 9605 SULTAN KUDARAT (NULING) MAGUINDANAO PHILIPPINES</t>
  </si>
  <si>
    <t>008-469-494-00000</t>
  </si>
  <si>
    <t>PACERM1SS</t>
  </si>
  <si>
    <t>Zone-1, Kibonbon, El Salvador City, 9017, City of El Salvador, Misamis Oriental, Philippines</t>
  </si>
  <si>
    <t>PSALMGMINNVSS</t>
  </si>
  <si>
    <t>SECSS</t>
  </si>
  <si>
    <t xml:space="preserve">SEC Power Plant Kamanga Agro-Industrial Economic Zone Sitio Tampuan Kamanga 9502 Maasim Sarangani Philippines </t>
  </si>
  <si>
    <t>007-901-880-00000</t>
  </si>
  <si>
    <t>ADGISS</t>
  </si>
  <si>
    <t>008702105</t>
  </si>
  <si>
    <t>LPEC</t>
  </si>
  <si>
    <t>Libertad Power and Energy Corporation</t>
  </si>
  <si>
    <t>FGBPCSS</t>
  </si>
  <si>
    <t>6/F Rockwell Business Center Tower 3, Ortigas Avenue Ugong, City of Pasig NCR Second District Philippines 1604</t>
  </si>
  <si>
    <t>PSALMGMINSS</t>
  </si>
  <si>
    <t>SMCPCSS</t>
  </si>
  <si>
    <t>CSCCI</t>
  </si>
  <si>
    <t>Cotabato Sugar Central Company, Inc.</t>
  </si>
  <si>
    <t>FILINVEST BLDG. #79 EDSA HIGHWAY HILLS 1550 CITY OF MANDALUYONG NCR, SECOND DISTRICT PHILIPPINES</t>
  </si>
  <si>
    <t>216-856-714-00000</t>
  </si>
  <si>
    <t>SEDISS</t>
  </si>
  <si>
    <t>EDCGMIN1SS</t>
  </si>
  <si>
    <t>SIGUIL</t>
  </si>
  <si>
    <t>Siguil Hydro Power Corporation</t>
  </si>
  <si>
    <t>4th Floor Alphaland Southgate Tower 2258 Chino Roces Ave Corner EDSA Magallanes 1232 City of Makati NCR, Fourth District Philippines</t>
  </si>
  <si>
    <t>008-088-150-00000</t>
  </si>
  <si>
    <t>FPEI</t>
  </si>
  <si>
    <t xml:space="preserve">Fort Pilar Energy, Inc. </t>
  </si>
  <si>
    <t>UNIT 2402 DISCOVERY CENTER 25 ADB AVENUE ORTIGAS CENTER SAN ANTONIO PASIG CITY 1605</t>
  </si>
  <si>
    <t>010-251-347-000</t>
  </si>
  <si>
    <t>FPEISS</t>
  </si>
  <si>
    <t xml:space="preserve">Misamis Occidental II Electric Cooperative, Inc. </t>
  </si>
  <si>
    <t>OZAMIZ CITY</t>
  </si>
  <si>
    <t>000-721-308-000</t>
  </si>
  <si>
    <t>CSCCISS</t>
  </si>
  <si>
    <t>DASURSLR</t>
  </si>
  <si>
    <t>SHPC</t>
  </si>
  <si>
    <t>PRIMERES</t>
  </si>
  <si>
    <t>PRIMERES ENERGY CORPORATION</t>
  </si>
  <si>
    <t>16F Three E-Com Center, Bayshore Cor. Mall of Asia Complex Barangay 76 Pasay City</t>
  </si>
  <si>
    <t>608-415-918-0000</t>
  </si>
  <si>
    <t xml:space="preserve">Green Core Geothermal Inc. </t>
  </si>
  <si>
    <t>SHIZEN</t>
  </si>
  <si>
    <t xml:space="preserve">Shizen Inc. </t>
  </si>
  <si>
    <t>41/F GT Tower International 6813 Ayala Avenue Cor. H.V. Dela Costa St. Bel-Air 1209 City of Makati NCR, Fourth District Philippines</t>
  </si>
  <si>
    <t>010-105-854-00000</t>
  </si>
  <si>
    <t>CHC</t>
  </si>
  <si>
    <t>Conal Holdings Corporation</t>
  </si>
  <si>
    <t>4th Floor Alphaland Southgate Tower 2258 Chino Roces Avenue Corner EDSA Magallanes 1232 City of Makati NCR, Fourth District Philippines</t>
  </si>
  <si>
    <t>005-182-763-00000</t>
  </si>
  <si>
    <t>RPPOWGES</t>
  </si>
  <si>
    <t>UNIT A2 4/F GREEN SUN HOTEL, 2285 DON CHINO ROCES AVE. EXTN., MAGALLANES, MAKATI CITY</t>
  </si>
  <si>
    <t>CSCI</t>
  </si>
  <si>
    <t xml:space="preserve">Crystal Sugar Company, Inc. </t>
  </si>
  <si>
    <t>10/F Telecom Plaza Bldg. Sen. Gil Puyat Avenue Makati City 1200</t>
  </si>
  <si>
    <t>004-663-453-000</t>
  </si>
  <si>
    <t>CLI</t>
  </si>
  <si>
    <t>Consort Land Inc.</t>
  </si>
  <si>
    <t>Cabangaan Point, Brgy. Cawag, Subic, Zambales 2209</t>
  </si>
  <si>
    <t>BENECO</t>
  </si>
  <si>
    <t>Company Name</t>
  </si>
  <si>
    <t>Registered Address</t>
  </si>
  <si>
    <t>TIN</t>
  </si>
  <si>
    <t>ZIP</t>
  </si>
  <si>
    <t>6/F Rockwell Business Center Tower 3, Ortigas Avenue Ugong, City of Pasig NCR, Second District Philippines 1604</t>
  </si>
  <si>
    <t>Nueva Ecija II Electric Cooperative, Inc. Area 1</t>
  </si>
  <si>
    <t>LIDE, ISABEL, LEYTE 6539</t>
  </si>
  <si>
    <t>003-934-671-000</t>
  </si>
  <si>
    <t>ASSUMPTION HEIGHTS, BURUUN, 9200, ILIGAN CITY, LANAO DEL NORTE, PHILIPPINES</t>
  </si>
  <si>
    <t>000-164-009-00003</t>
  </si>
  <si>
    <t>MINERGY ROAD, TABLON, CAGAYAN DE ORO CITY</t>
  </si>
  <si>
    <t>Purok Lapu-lapu Barangay Commonwealth, Aurora, Zamboanga del Sur</t>
  </si>
  <si>
    <t>497-484-717-0000</t>
  </si>
  <si>
    <t>STL_ID /
TP Short Name</t>
  </si>
  <si>
    <t>Vatable Sales</t>
  </si>
  <si>
    <t>Zero-rated Ecozones Sales</t>
  </si>
  <si>
    <t>VAT on Sales</t>
  </si>
  <si>
    <t>EWT
Sales</t>
  </si>
  <si>
    <t>Invoice</t>
  </si>
  <si>
    <t xml:space="preserve"> </t>
  </si>
  <si>
    <t>Item#</t>
  </si>
  <si>
    <t>Series Invoice</t>
  </si>
  <si>
    <t>Last invoice</t>
  </si>
  <si>
    <t>min</t>
  </si>
  <si>
    <t>max</t>
  </si>
  <si>
    <t>TS-WF-216F-0026593</t>
  </si>
  <si>
    <t>000-617-524-00000</t>
  </si>
  <si>
    <t>000-708-631-00000</t>
  </si>
  <si>
    <t>000-948-784-00000</t>
  </si>
  <si>
    <t>000-875-857-00000</t>
  </si>
  <si>
    <t>006-931-417-000</t>
  </si>
  <si>
    <t>005-025-704-00000</t>
  </si>
  <si>
    <t>QPPL_SS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</si>
</sst>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###0.00;###0.00"/>
    <numFmt numFmtId="166" formatCode="###0.00_);\(###0.00\)"/>
    <numFmt numFmtId="167" formatCode="#,##0.00;#,##0.00"/>
  </numFmts>
  <fonts count="39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8"/>
      <name val="Calibri"/>
      <family val="2"/>
    </font>
    <font>
      <b/>
      <sz val="12"/>
      <name val="Calibri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b/>
      <sz val="14"/>
      <name val="Calibri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9"/>
      <color rgb="FFFFFFFF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b/>
      <sz val="8"/>
      <color rgb="FFFFFFFF"/>
      <name val="Arial"/>
      <family val="2"/>
    </font>
    <font>
      <sz val="10"/>
      <color rgb="FF000000"/>
      <name val="Times New Roman"/>
      <family val="1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8"/>
      <name val="Arial"/>
      <family val="2"/>
    </font>
    <font>
      <b/>
      <sz val="8"/>
      <color theme="0"/>
      <name val="Arial"/>
      <family val="2"/>
    </font>
    <font>
      <sz val="10"/>
      <color theme="0"/>
      <name val="Times New Roman"/>
      <family val="1"/>
    </font>
    <font>
      <sz val="10"/>
      <color rgb="FF000000"/>
      <name val="Times New Roman"/>
      <family val="1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0"/>
      <color rgb="FF000000"/>
      <name val="Times New Roman"/>
      <family val="1"/>
    </font>
    <font>
      <b/>
      <sz val="11"/>
      <color rgb="FFFFFFFF"/>
      <name val="Calibri"/>
      <family val="2"/>
      <scheme val="minor"/>
    </font>
    <font>
      <sz val="10"/>
      <color rgb="FFFF000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005B7F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theme="0" tint="-0.1499984740745262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5C8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8">
    <xf numFmtId="0" fontId="0" fillId="0" borderId="0"/>
    <xf numFmtId="164" fontId="20" fillId="0" borderId="0" applyFont="0" applyFill="0" applyBorder="0" applyAlignment="0" applyProtection="0"/>
    <xf numFmtId="0" fontId="21" fillId="3" borderId="0" applyNumberFormat="0" applyBorder="0" applyAlignment="0" applyProtection="0"/>
    <xf numFmtId="0" fontId="22" fillId="4" borderId="5" applyNumberFormat="0" applyAlignment="0" applyProtection="0"/>
    <xf numFmtId="0" fontId="1" fillId="0" borderId="0"/>
    <xf numFmtId="0" fontId="29" fillId="0" borderId="0"/>
    <xf numFmtId="0" fontId="1" fillId="5" borderId="6" applyNumberFormat="0" applyFont="0" applyAlignment="0" applyProtection="0"/>
    <xf numFmtId="0" fontId="29" fillId="0" borderId="0"/>
  </cellStyleXfs>
  <cellXfs count="142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3" xfId="0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165" fontId="14" fillId="0" borderId="1" xfId="0" applyNumberFormat="1" applyFont="1" applyFill="1" applyBorder="1" applyAlignment="1">
      <alignment horizontal="left" vertical="top" wrapText="1"/>
    </xf>
    <xf numFmtId="39" fontId="14" fillId="0" borderId="1" xfId="0" applyNumberFormat="1" applyFont="1" applyFill="1" applyBorder="1" applyAlignment="1">
      <alignment horizontal="left" vertical="top" wrapText="1"/>
    </xf>
    <xf numFmtId="166" fontId="14" fillId="0" borderId="1" xfId="0" applyNumberFormat="1" applyFont="1" applyFill="1" applyBorder="1" applyAlignment="1">
      <alignment horizontal="left" vertical="top" wrapText="1"/>
    </xf>
    <xf numFmtId="167" fontId="14" fillId="0" borderId="1" xfId="0" applyNumberFormat="1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left" vertical="top"/>
    </xf>
    <xf numFmtId="0" fontId="27" fillId="2" borderId="8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164" fontId="14" fillId="6" borderId="7" xfId="1" applyFont="1" applyFill="1" applyBorder="1" applyAlignment="1">
      <alignment horizontal="center" vertical="center" wrapText="1"/>
    </xf>
    <xf numFmtId="164" fontId="14" fillId="7" borderId="7" xfId="1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64" fontId="0" fillId="0" borderId="0" xfId="1" applyFont="1" applyFill="1" applyBorder="1" applyAlignment="1">
      <alignment horizontal="center" vertical="center"/>
    </xf>
    <xf numFmtId="164" fontId="0" fillId="9" borderId="0" xfId="1" applyFont="1" applyFill="1" applyBorder="1" applyAlignment="1">
      <alignment horizontal="center" vertical="center"/>
    </xf>
    <xf numFmtId="0" fontId="23" fillId="10" borderId="10" xfId="4" applyFont="1" applyFill="1" applyBorder="1" applyAlignment="1">
      <alignment horizontal="center" vertical="center" wrapText="1"/>
    </xf>
    <xf numFmtId="0" fontId="23" fillId="10" borderId="11" xfId="5" applyFont="1" applyFill="1" applyBorder="1" applyAlignment="1">
      <alignment horizontal="center" vertical="center" wrapText="1"/>
    </xf>
    <xf numFmtId="0" fontId="30" fillId="10" borderId="11" xfId="5" applyFont="1" applyFill="1" applyBorder="1" applyAlignment="1">
      <alignment horizontal="center" vertical="center" wrapText="1"/>
    </xf>
    <xf numFmtId="0" fontId="1" fillId="0" borderId="0" xfId="4"/>
    <xf numFmtId="0" fontId="1" fillId="11" borderId="12" xfId="4" applyFont="1" applyFill="1" applyBorder="1" applyAlignment="1">
      <alignment horizontal="center" vertical="center" wrapText="1"/>
    </xf>
    <xf numFmtId="0" fontId="31" fillId="12" borderId="13" xfId="6" applyNumberFormat="1" applyFont="1" applyFill="1" applyBorder="1" applyAlignment="1">
      <alignment horizontal="center" vertical="center" wrapText="1"/>
    </xf>
    <xf numFmtId="0" fontId="32" fillId="11" borderId="13" xfId="3" applyNumberFormat="1" applyFont="1" applyFill="1" applyBorder="1" applyAlignment="1">
      <alignment horizontal="center" vertical="center" wrapText="1"/>
    </xf>
    <xf numFmtId="0" fontId="32" fillId="11" borderId="13" xfId="5" applyFont="1" applyFill="1" applyBorder="1" applyAlignment="1">
      <alignment horizontal="center" vertical="center" wrapText="1"/>
    </xf>
    <xf numFmtId="0" fontId="31" fillId="12" borderId="13" xfId="3" applyNumberFormat="1" applyFont="1" applyFill="1" applyBorder="1" applyAlignment="1">
      <alignment horizontal="center" vertical="center" wrapText="1"/>
    </xf>
    <xf numFmtId="0" fontId="24" fillId="12" borderId="13" xfId="6" applyNumberFormat="1" applyFont="1" applyFill="1" applyBorder="1" applyAlignment="1">
      <alignment horizontal="center" vertical="center" wrapText="1"/>
    </xf>
    <xf numFmtId="0" fontId="24" fillId="12" borderId="13" xfId="5" applyFont="1" applyFill="1" applyBorder="1" applyAlignment="1">
      <alignment horizontal="center" vertical="center" wrapText="1"/>
    </xf>
    <xf numFmtId="0" fontId="31" fillId="12" borderId="13" xfId="6" applyFont="1" applyFill="1" applyBorder="1" applyAlignment="1">
      <alignment horizontal="center" vertical="center" wrapText="1"/>
    </xf>
    <xf numFmtId="0" fontId="31" fillId="12" borderId="13" xfId="2" applyNumberFormat="1" applyFont="1" applyFill="1" applyBorder="1" applyAlignment="1">
      <alignment horizontal="center" vertical="center" wrapText="1"/>
    </xf>
    <xf numFmtId="0" fontId="31" fillId="12" borderId="13" xfId="3" applyFont="1" applyFill="1" applyBorder="1" applyAlignment="1">
      <alignment horizontal="center" vertical="center" wrapText="1"/>
    </xf>
    <xf numFmtId="0" fontId="33" fillId="12" borderId="13" xfId="5" applyFont="1" applyFill="1" applyBorder="1" applyAlignment="1">
      <alignment horizontal="center" vertical="center" wrapText="1"/>
    </xf>
    <xf numFmtId="0" fontId="31" fillId="12" borderId="14" xfId="3" applyNumberFormat="1" applyFont="1" applyFill="1" applyBorder="1" applyAlignment="1">
      <alignment horizontal="center" vertical="center" wrapText="1"/>
    </xf>
    <xf numFmtId="0" fontId="31" fillId="12" borderId="6" xfId="3" applyNumberFormat="1" applyFont="1" applyFill="1" applyBorder="1" applyAlignment="1">
      <alignment horizontal="center" vertical="center" wrapText="1"/>
    </xf>
    <xf numFmtId="0" fontId="31" fillId="12" borderId="14" xfId="6" applyNumberFormat="1" applyFont="1" applyFill="1" applyBorder="1" applyAlignment="1">
      <alignment horizontal="center" vertical="center" wrapText="1"/>
    </xf>
    <xf numFmtId="0" fontId="31" fillId="12" borderId="6" xfId="6" applyNumberFormat="1" applyFont="1" applyFill="1" applyBorder="1" applyAlignment="1">
      <alignment horizontal="center" vertical="center" wrapText="1"/>
    </xf>
    <xf numFmtId="0" fontId="31" fillId="12" borderId="5" xfId="3" applyNumberFormat="1" applyFont="1" applyFill="1" applyBorder="1" applyAlignment="1">
      <alignment horizontal="center" vertical="center" wrapText="1"/>
    </xf>
    <xf numFmtId="0" fontId="1" fillId="13" borderId="12" xfId="4" applyFont="1" applyFill="1" applyBorder="1" applyAlignment="1">
      <alignment horizontal="center" vertical="center" wrapText="1"/>
    </xf>
    <xf numFmtId="0" fontId="31" fillId="8" borderId="13" xfId="3" applyNumberFormat="1" applyFont="1" applyFill="1" applyBorder="1" applyAlignment="1">
      <alignment horizontal="center" vertical="center" wrapText="1"/>
    </xf>
    <xf numFmtId="0" fontId="32" fillId="13" borderId="13" xfId="3" applyNumberFormat="1" applyFont="1" applyFill="1" applyBorder="1" applyAlignment="1">
      <alignment horizontal="center" vertical="center" wrapText="1"/>
    </xf>
    <xf numFmtId="0" fontId="32" fillId="13" borderId="13" xfId="5" applyFont="1" applyFill="1" applyBorder="1" applyAlignment="1">
      <alignment horizontal="center" vertical="center" wrapText="1"/>
    </xf>
    <xf numFmtId="0" fontId="32" fillId="14" borderId="13" xfId="3" applyNumberFormat="1" applyFont="1" applyFill="1" applyBorder="1" applyAlignment="1">
      <alignment horizontal="center" vertical="center" wrapText="1"/>
    </xf>
    <xf numFmtId="0" fontId="29" fillId="0" borderId="0" xfId="5"/>
    <xf numFmtId="0" fontId="27" fillId="2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43" fontId="36" fillId="9" borderId="0" xfId="0" applyNumberFormat="1" applyFont="1" applyFill="1" applyBorder="1" applyAlignment="1">
      <alignment horizontal="left" vertical="top"/>
    </xf>
    <xf numFmtId="43" fontId="14" fillId="7" borderId="7" xfId="1" applyNumberFormat="1" applyFont="1" applyFill="1" applyBorder="1" applyAlignment="1">
      <alignment horizontal="center" vertical="center" wrapText="1"/>
    </xf>
    <xf numFmtId="43" fontId="25" fillId="15" borderId="7" xfId="0" applyNumberFormat="1" applyFont="1" applyFill="1" applyBorder="1" applyAlignment="1">
      <alignment horizontal="center" vertical="center"/>
    </xf>
    <xf numFmtId="0" fontId="37" fillId="16" borderId="15" xfId="5" applyFont="1" applyFill="1" applyBorder="1" applyAlignment="1">
      <alignment horizontal="center" vertical="center" wrapText="1"/>
    </xf>
    <xf numFmtId="0" fontId="19" fillId="2" borderId="8" xfId="5" applyFont="1" applyFill="1" applyBorder="1" applyAlignment="1">
      <alignment horizontal="center" vertical="center" wrapText="1"/>
    </xf>
    <xf numFmtId="0" fontId="27" fillId="2" borderId="8" xfId="5" applyFont="1" applyFill="1" applyBorder="1" applyAlignment="1">
      <alignment horizontal="center" vertical="center" wrapText="1"/>
    </xf>
    <xf numFmtId="0" fontId="26" fillId="2" borderId="8" xfId="5" applyFont="1" applyFill="1" applyBorder="1" applyAlignment="1">
      <alignment horizontal="center" vertical="center" wrapText="1"/>
    </xf>
    <xf numFmtId="0" fontId="29" fillId="2" borderId="8" xfId="5" applyFill="1" applyBorder="1" applyAlignment="1">
      <alignment horizontal="center" vertical="center" wrapText="1"/>
    </xf>
    <xf numFmtId="0" fontId="29" fillId="2" borderId="16" xfId="5" applyFill="1" applyBorder="1" applyAlignment="1">
      <alignment horizontal="center" vertical="center" wrapText="1"/>
    </xf>
    <xf numFmtId="0" fontId="26" fillId="2" borderId="16" xfId="5" applyFont="1" applyFill="1" applyBorder="1" applyAlignment="1">
      <alignment horizontal="center" vertical="center" wrapText="1"/>
    </xf>
    <xf numFmtId="0" fontId="27" fillId="2" borderId="16" xfId="5" applyFont="1" applyFill="1" applyBorder="1" applyAlignment="1">
      <alignment horizontal="center" vertical="center" wrapText="1"/>
    </xf>
    <xf numFmtId="0" fontId="28" fillId="2" borderId="8" xfId="5" applyFont="1" applyFill="1" applyBorder="1" applyAlignment="1">
      <alignment horizontal="center" vertical="center" wrapText="1"/>
    </xf>
    <xf numFmtId="0" fontId="29" fillId="0" borderId="0" xfId="5" applyFon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left" vertical="top"/>
    </xf>
    <xf numFmtId="0" fontId="29" fillId="0" borderId="0" xfId="7" applyFont="1" applyFill="1" applyBorder="1" applyAlignment="1">
      <alignment horizontal="left" vertical="top"/>
    </xf>
    <xf numFmtId="0" fontId="29" fillId="0" borderId="0" xfId="7" applyFill="1" applyBorder="1" applyAlignment="1">
      <alignment horizontal="left" vertical="top"/>
    </xf>
    <xf numFmtId="0" fontId="37" fillId="16" borderId="15" xfId="7" applyFont="1" applyFill="1" applyBorder="1" applyAlignment="1">
      <alignment horizontal="center" vertical="center" wrapText="1"/>
    </xf>
    <xf numFmtId="0" fontId="19" fillId="2" borderId="1" xfId="7" applyFont="1" applyFill="1" applyBorder="1" applyAlignment="1">
      <alignment horizontal="center" vertical="center" wrapText="1"/>
    </xf>
    <xf numFmtId="0" fontId="27" fillId="2" borderId="1" xfId="7" applyFont="1" applyFill="1" applyBorder="1" applyAlignment="1">
      <alignment horizontal="center" vertical="center" wrapText="1"/>
    </xf>
    <xf numFmtId="0" fontId="37" fillId="16" borderId="0" xfId="7" applyFont="1" applyFill="1" applyBorder="1" applyAlignment="1">
      <alignment horizontal="center" vertical="center" wrapText="1"/>
    </xf>
    <xf numFmtId="0" fontId="29" fillId="0" borderId="0" xfId="7" applyFill="1" applyBorder="1" applyAlignment="1">
      <alignment horizontal="left" vertical="top" wrapText="1"/>
    </xf>
    <xf numFmtId="0" fontId="29" fillId="0" borderId="0" xfId="7" applyFont="1" applyFill="1" applyBorder="1" applyAlignment="1">
      <alignment horizontal="left" vertical="top" wrapText="1"/>
    </xf>
    <xf numFmtId="0" fontId="15" fillId="17" borderId="1" xfId="7" applyFont="1" applyFill="1" applyBorder="1" applyAlignment="1">
      <alignment horizontal="center" vertical="top" wrapText="1"/>
    </xf>
    <xf numFmtId="0" fontId="15" fillId="19" borderId="1" xfId="7" applyFont="1" applyFill="1" applyBorder="1" applyAlignment="1">
      <alignment horizontal="center" vertical="top" wrapText="1"/>
    </xf>
    <xf numFmtId="0" fontId="38" fillId="0" borderId="0" xfId="7" applyFont="1" applyFill="1" applyBorder="1" applyAlignment="1">
      <alignment horizontal="left" vertical="top" wrapText="1"/>
    </xf>
    <xf numFmtId="0" fontId="29" fillId="0" borderId="0" xfId="7" applyFill="1" applyBorder="1" applyAlignment="1">
      <alignment vertical="center"/>
    </xf>
    <xf numFmtId="0" fontId="37" fillId="16" borderId="15" xfId="7" applyFont="1" applyFill="1" applyBorder="1" applyAlignment="1">
      <alignment vertical="center" wrapText="1"/>
    </xf>
    <xf numFmtId="39" fontId="15" fillId="0" borderId="1" xfId="7" applyNumberFormat="1" applyFont="1" applyFill="1" applyBorder="1" applyAlignment="1">
      <alignment vertical="center" wrapText="1"/>
    </xf>
    <xf numFmtId="39" fontId="15" fillId="18" borderId="1" xfId="7" applyNumberFormat="1" applyFont="1" applyFill="1" applyBorder="1" applyAlignment="1">
      <alignment vertical="center" wrapText="1"/>
    </xf>
    <xf numFmtId="39" fontId="25" fillId="9" borderId="0" xfId="7" applyNumberFormat="1" applyFont="1" applyFill="1" applyBorder="1" applyAlignment="1">
      <alignment vertical="center"/>
    </xf>
    <xf numFmtId="2" fontId="25" fillId="9" borderId="0" xfId="7" applyNumberFormat="1" applyFont="1" applyFill="1" applyBorder="1" applyAlignment="1">
      <alignment horizontal="left" vertical="top"/>
    </xf>
    <xf numFmtId="0" fontId="0" fillId="9" borderId="7" xfId="0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 wrapText="1"/>
    </xf>
    <xf numFmtId="164" fontId="14" fillId="9" borderId="7" xfId="1" applyFont="1" applyFill="1" applyBorder="1" applyAlignment="1">
      <alignment horizontal="center" vertical="center" wrapText="1"/>
    </xf>
    <xf numFmtId="164" fontId="0" fillId="9" borderId="7" xfId="0" applyNumberFormat="1" applyFill="1" applyBorder="1" applyAlignment="1">
      <alignment horizontal="left" vertical="top"/>
    </xf>
    <xf numFmtId="0" fontId="0" fillId="0" borderId="3" xfId="0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165" fontId="14" fillId="0" borderId="2" xfId="0" applyNumberFormat="1" applyFont="1" applyFill="1" applyBorder="1" applyAlignment="1">
      <alignment horizontal="left" vertical="top" wrapText="1"/>
    </xf>
    <xf numFmtId="165" fontId="14" fillId="0" borderId="4" xfId="0" applyNumberFormat="1" applyFont="1" applyFill="1" applyBorder="1" applyAlignment="1">
      <alignment horizontal="left" vertical="top" wrapText="1"/>
    </xf>
    <xf numFmtId="166" fontId="14" fillId="0" borderId="2" xfId="0" applyNumberFormat="1" applyFont="1" applyFill="1" applyBorder="1" applyAlignment="1">
      <alignment horizontal="left" vertical="top" wrapText="1"/>
    </xf>
    <xf numFmtId="166" fontId="14" fillId="0" borderId="4" xfId="0" applyNumberFormat="1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3" fillId="2" borderId="2" xfId="0" applyFont="1" applyFill="1" applyBorder="1" applyAlignment="1">
      <alignment horizontal="left" vertical="top" wrapText="1"/>
    </xf>
    <xf numFmtId="0" fontId="13" fillId="2" borderId="4" xfId="0" applyFont="1" applyFill="1" applyBorder="1" applyAlignment="1">
      <alignment horizontal="left" vertical="top" wrapText="1"/>
    </xf>
    <xf numFmtId="39" fontId="14" fillId="0" borderId="2" xfId="0" applyNumberFormat="1" applyFont="1" applyFill="1" applyBorder="1" applyAlignment="1">
      <alignment horizontal="left" vertical="top" wrapText="1"/>
    </xf>
    <xf numFmtId="39" fontId="14" fillId="0" borderId="4" xfId="0" applyNumberFormat="1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4" xfId="0" applyFont="1" applyFill="1" applyBorder="1" applyAlignment="1">
      <alignment horizontal="left" vertical="top" wrapText="1"/>
    </xf>
    <xf numFmtId="167" fontId="9" fillId="0" borderId="2" xfId="0" applyNumberFormat="1" applyFont="1" applyFill="1" applyBorder="1" applyAlignment="1">
      <alignment horizontal="right" vertical="top" wrapText="1"/>
    </xf>
    <xf numFmtId="167" fontId="9" fillId="0" borderId="3" xfId="0" applyNumberFormat="1" applyFont="1" applyFill="1" applyBorder="1" applyAlignment="1">
      <alignment horizontal="right" vertical="top" wrapText="1"/>
    </xf>
    <xf numFmtId="167" fontId="9" fillId="0" borderId="4" xfId="0" applyNumberFormat="1" applyFont="1" applyFill="1" applyBorder="1" applyAlignment="1">
      <alignment horizontal="right" vertical="top" wrapText="1"/>
    </xf>
    <xf numFmtId="165" fontId="9" fillId="0" borderId="2" xfId="0" applyNumberFormat="1" applyFont="1" applyFill="1" applyBorder="1" applyAlignment="1">
      <alignment horizontal="right" vertical="top" wrapText="1"/>
    </xf>
    <xf numFmtId="165" fontId="9" fillId="0" borderId="3" xfId="0" applyNumberFormat="1" applyFont="1" applyFill="1" applyBorder="1" applyAlignment="1">
      <alignment horizontal="right" vertical="top" wrapText="1"/>
    </xf>
    <xf numFmtId="165" fontId="9" fillId="0" borderId="4" xfId="0" applyNumberFormat="1" applyFont="1" applyFill="1" applyBorder="1" applyAlignment="1">
      <alignment horizontal="righ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39" fontId="9" fillId="0" borderId="2" xfId="0" applyNumberFormat="1" applyFont="1" applyFill="1" applyBorder="1" applyAlignment="1">
      <alignment horizontal="right" vertical="top" wrapText="1"/>
    </xf>
    <xf numFmtId="39" fontId="9" fillId="0" borderId="3" xfId="0" applyNumberFormat="1" applyFont="1" applyFill="1" applyBorder="1" applyAlignment="1">
      <alignment horizontal="right" vertical="top" wrapText="1"/>
    </xf>
    <xf numFmtId="39" fontId="9" fillId="0" borderId="4" xfId="0" applyNumberFormat="1" applyFont="1" applyFill="1" applyBorder="1" applyAlignment="1">
      <alignment horizontal="right" vertical="top" wrapText="1"/>
    </xf>
    <xf numFmtId="166" fontId="9" fillId="0" borderId="2" xfId="0" applyNumberFormat="1" applyFont="1" applyFill="1" applyBorder="1" applyAlignment="1">
      <alignment horizontal="right" vertical="top" wrapText="1"/>
    </xf>
    <xf numFmtId="166" fontId="9" fillId="0" borderId="3" xfId="0" applyNumberFormat="1" applyFont="1" applyFill="1" applyBorder="1" applyAlignment="1">
      <alignment horizontal="right" vertical="top" wrapText="1"/>
    </xf>
    <xf numFmtId="166" fontId="9" fillId="0" borderId="4" xfId="0" applyNumberFormat="1" applyFont="1" applyFill="1" applyBorder="1" applyAlignment="1">
      <alignment horizontal="right" vertical="top" wrapText="1"/>
    </xf>
    <xf numFmtId="166" fontId="9" fillId="0" borderId="2" xfId="0" applyNumberFormat="1" applyFont="1" applyFill="1" applyBorder="1" applyAlignment="1">
      <alignment horizontal="center" vertical="top" wrapText="1"/>
    </xf>
    <xf numFmtId="166" fontId="9" fillId="0" borderId="3" xfId="0" applyNumberFormat="1" applyFont="1" applyFill="1" applyBorder="1" applyAlignment="1">
      <alignment horizontal="center" vertical="top" wrapText="1"/>
    </xf>
    <xf numFmtId="166" fontId="9" fillId="0" borderId="4" xfId="0" applyNumberFormat="1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25" fillId="0" borderId="9" xfId="0" applyFont="1" applyFill="1" applyBorder="1" applyAlignment="1">
      <alignment horizontal="center" vertical="center" wrapText="1"/>
    </xf>
  </cellXfs>
  <cellStyles count="8">
    <cellStyle name="Comma" xfId="1" builtinId="3"/>
    <cellStyle name="Input" xfId="3" builtinId="20"/>
    <cellStyle name="Neutral" xfId="2" builtinId="28"/>
    <cellStyle name="Normal" xfId="0" builtinId="0"/>
    <cellStyle name="Normal 2" xfId="5"/>
    <cellStyle name="Normal 2 2 2" xfId="7"/>
    <cellStyle name="Normal 3" xfId="4"/>
    <cellStyle name="Note 2 2" xfId="6"/>
  </cellStyles>
  <dxfs count="20"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1"/>
  <sheetViews>
    <sheetView topLeftCell="A7" workbookViewId="0">
      <selection activeCell="J11" sqref="J11"/>
    </sheetView>
  </sheetViews>
  <sheetFormatPr defaultColWidth="9.33203125" defaultRowHeight="12.75" x14ac:dyDescent="0.2"/>
  <cols>
    <col min="1" max="1" width="11.5" customWidth="1"/>
    <col min="2" max="3" width="9.33203125" customWidth="1"/>
    <col min="4" max="4" width="8" customWidth="1"/>
    <col min="5" max="5" width="4.6640625" customWidth="1"/>
    <col min="6" max="6" width="1.1640625" customWidth="1"/>
    <col min="7" max="7" width="9.33203125" customWidth="1"/>
    <col min="8" max="8" width="8" customWidth="1"/>
    <col min="9" max="9" width="1.1640625" customWidth="1"/>
    <col min="10" max="11" width="5.83203125" customWidth="1"/>
    <col min="12" max="12" width="11.5" customWidth="1"/>
    <col min="13" max="13" width="12.6640625" customWidth="1"/>
    <col min="14" max="14" width="8" customWidth="1"/>
    <col min="15" max="15" width="5.83203125" customWidth="1"/>
    <col min="16" max="16" width="3.33203125" customWidth="1"/>
    <col min="17" max="17" width="12.6640625" customWidth="1"/>
    <col min="18" max="19" width="1.1640625" customWidth="1"/>
    <col min="20" max="20" width="12.6640625" customWidth="1"/>
    <col min="21" max="21" width="14" customWidth="1"/>
    <col min="22" max="22" width="15.1640625" customWidth="1"/>
    <col min="23" max="23" width="12.6640625" customWidth="1"/>
    <col min="24" max="24" width="2.1640625" customWidth="1"/>
  </cols>
  <sheetData>
    <row r="1" spans="1:17" ht="78.95" customHeight="1" x14ac:dyDescent="0.2">
      <c r="A1" s="130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131"/>
    </row>
    <row r="2" spans="1:17" ht="11.1" customHeight="1" x14ac:dyDescent="0.2">
      <c r="A2" s="3" t="s">
        <v>0</v>
      </c>
    </row>
    <row r="3" spans="1:17" ht="11.1" customHeight="1" x14ac:dyDescent="0.2">
      <c r="A3" s="3" t="s">
        <v>1</v>
      </c>
    </row>
    <row r="4" spans="1:17" ht="11.1" customHeight="1" x14ac:dyDescent="0.2">
      <c r="A4" s="3" t="s">
        <v>2</v>
      </c>
    </row>
    <row r="5" spans="1:17" ht="11.1" customHeight="1" x14ac:dyDescent="0.2">
      <c r="A5" s="3" t="s">
        <v>3</v>
      </c>
    </row>
    <row r="6" spans="1:17" ht="11.1" customHeight="1" x14ac:dyDescent="0.2">
      <c r="A6" s="3" t="s">
        <v>4</v>
      </c>
    </row>
    <row r="7" spans="1:17" ht="11.1" customHeight="1" x14ac:dyDescent="0.2">
      <c r="A7" s="3" t="s">
        <v>5</v>
      </c>
    </row>
    <row r="8" spans="1:17" ht="11.1" customHeight="1" x14ac:dyDescent="0.2">
      <c r="A8" s="3" t="s">
        <v>6</v>
      </c>
    </row>
    <row r="9" spans="1:17" ht="27" customHeight="1" x14ac:dyDescent="0.2">
      <c r="A9" s="4" t="s">
        <v>7</v>
      </c>
    </row>
    <row r="10" spans="1:17" ht="18" customHeight="1" x14ac:dyDescent="0.2">
      <c r="A10" s="5" t="s">
        <v>8</v>
      </c>
    </row>
    <row r="11" spans="1:17" ht="123.95" customHeight="1" x14ac:dyDescent="0.2">
      <c r="A11" s="130" t="s">
        <v>9</v>
      </c>
      <c r="B11" s="96"/>
      <c r="C11" s="96"/>
      <c r="D11" s="96"/>
      <c r="E11" s="96"/>
      <c r="F11" s="96"/>
      <c r="G11" s="96"/>
      <c r="H11" s="96"/>
      <c r="I11" s="131"/>
    </row>
    <row r="12" spans="1:17" ht="29.1" customHeight="1" x14ac:dyDescent="0.2">
      <c r="A12" s="132" t="s">
        <v>10</v>
      </c>
      <c r="B12" s="133"/>
      <c r="C12" s="134"/>
      <c r="D12" s="118" t="s">
        <v>2990</v>
      </c>
      <c r="E12" s="119"/>
      <c r="F12" s="119"/>
      <c r="G12" s="119"/>
      <c r="H12" s="120"/>
    </row>
    <row r="13" spans="1:17" ht="14.1" customHeight="1" x14ac:dyDescent="0.2">
      <c r="A13" s="132" t="s">
        <v>11</v>
      </c>
      <c r="B13" s="133"/>
      <c r="C13" s="134"/>
      <c r="D13" s="118" t="s">
        <v>12</v>
      </c>
      <c r="E13" s="119"/>
      <c r="F13" s="119"/>
      <c r="G13" s="119"/>
      <c r="H13" s="120"/>
    </row>
    <row r="14" spans="1:17" ht="14.1" customHeight="1" x14ac:dyDescent="0.2">
      <c r="A14" s="132" t="s">
        <v>13</v>
      </c>
      <c r="B14" s="133"/>
      <c r="C14" s="134"/>
      <c r="D14" s="118" t="s">
        <v>14</v>
      </c>
      <c r="E14" s="119"/>
      <c r="F14" s="119"/>
      <c r="G14" s="119"/>
      <c r="H14" s="120"/>
    </row>
    <row r="15" spans="1:17" ht="14.1" customHeight="1" x14ac:dyDescent="0.2">
      <c r="A15" s="132" t="s">
        <v>15</v>
      </c>
      <c r="B15" s="133"/>
      <c r="C15" s="134"/>
      <c r="D15" s="118" t="s">
        <v>16</v>
      </c>
      <c r="E15" s="119"/>
      <c r="F15" s="119"/>
      <c r="G15" s="119"/>
      <c r="H15" s="120"/>
    </row>
    <row r="16" spans="1:17" ht="11.1" customHeight="1" x14ac:dyDescent="0.2">
      <c r="A16" s="6" t="s">
        <v>17</v>
      </c>
    </row>
    <row r="17" spans="1:17" ht="29.1" customHeight="1" x14ac:dyDescent="0.2">
      <c r="A17" s="135" t="s">
        <v>18</v>
      </c>
      <c r="B17" s="136"/>
      <c r="C17" s="136"/>
      <c r="D17" s="136"/>
      <c r="E17" s="137"/>
      <c r="F17" s="138" t="s">
        <v>19</v>
      </c>
      <c r="G17" s="139"/>
      <c r="H17" s="139"/>
      <c r="I17" s="139"/>
      <c r="J17" s="139"/>
      <c r="K17" s="139"/>
      <c r="L17" s="140"/>
      <c r="M17" s="138" t="s">
        <v>20</v>
      </c>
      <c r="N17" s="139"/>
      <c r="O17" s="139"/>
      <c r="P17" s="139"/>
      <c r="Q17" s="140"/>
    </row>
    <row r="18" spans="1:17" ht="14.1" customHeight="1" x14ac:dyDescent="0.2">
      <c r="A18" s="118" t="s">
        <v>21</v>
      </c>
      <c r="B18" s="119"/>
      <c r="C18" s="119"/>
      <c r="D18" s="119"/>
      <c r="E18" s="120"/>
      <c r="F18" s="115">
        <v>46.76</v>
      </c>
      <c r="G18" s="116"/>
      <c r="H18" s="116"/>
      <c r="I18" s="116"/>
      <c r="J18" s="116"/>
      <c r="K18" s="116"/>
      <c r="L18" s="117"/>
      <c r="M18" s="121">
        <v>-721041.16</v>
      </c>
      <c r="N18" s="122"/>
      <c r="O18" s="122"/>
      <c r="P18" s="122"/>
      <c r="Q18" s="123"/>
    </row>
    <row r="19" spans="1:17" ht="14.1" customHeight="1" x14ac:dyDescent="0.2">
      <c r="A19" s="118" t="s">
        <v>22</v>
      </c>
      <c r="B19" s="119"/>
      <c r="C19" s="119"/>
      <c r="D19" s="119"/>
      <c r="E19" s="120"/>
      <c r="F19" s="115">
        <v>0</v>
      </c>
      <c r="G19" s="116"/>
      <c r="H19" s="116"/>
      <c r="I19" s="116"/>
      <c r="J19" s="116"/>
      <c r="K19" s="116"/>
      <c r="L19" s="117"/>
      <c r="M19" s="115">
        <v>0</v>
      </c>
      <c r="N19" s="116"/>
      <c r="O19" s="116"/>
      <c r="P19" s="116"/>
      <c r="Q19" s="117"/>
    </row>
    <row r="20" spans="1:17" ht="14.1" customHeight="1" x14ac:dyDescent="0.2">
      <c r="A20" s="118" t="s">
        <v>23</v>
      </c>
      <c r="B20" s="119"/>
      <c r="C20" s="119"/>
      <c r="D20" s="119"/>
      <c r="E20" s="120"/>
      <c r="F20" s="115">
        <v>1.99</v>
      </c>
      <c r="G20" s="116"/>
      <c r="H20" s="116"/>
      <c r="I20" s="116"/>
      <c r="J20" s="116"/>
      <c r="K20" s="116"/>
      <c r="L20" s="117"/>
      <c r="M20" s="121">
        <v>-202763.19</v>
      </c>
      <c r="N20" s="122"/>
      <c r="O20" s="122"/>
      <c r="P20" s="122"/>
      <c r="Q20" s="123"/>
    </row>
    <row r="21" spans="1:17" ht="14.1" customHeight="1" x14ac:dyDescent="0.2">
      <c r="A21" s="118" t="s">
        <v>24</v>
      </c>
      <c r="B21" s="119"/>
      <c r="C21" s="119"/>
      <c r="D21" s="119"/>
      <c r="E21" s="120"/>
      <c r="F21" s="115">
        <v>48.75</v>
      </c>
      <c r="G21" s="116"/>
      <c r="H21" s="116"/>
      <c r="I21" s="116"/>
      <c r="J21" s="116"/>
      <c r="K21" s="116"/>
      <c r="L21" s="117"/>
      <c r="M21" s="121">
        <v>-923804.35</v>
      </c>
      <c r="N21" s="122"/>
      <c r="O21" s="122"/>
      <c r="P21" s="122"/>
      <c r="Q21" s="123"/>
    </row>
    <row r="22" spans="1:17" ht="14.1" customHeight="1" x14ac:dyDescent="0.2">
      <c r="A22" s="118" t="s">
        <v>25</v>
      </c>
      <c r="B22" s="119"/>
      <c r="C22" s="119"/>
      <c r="D22" s="119"/>
      <c r="E22" s="120"/>
      <c r="F22" s="115">
        <v>5.45</v>
      </c>
      <c r="G22" s="116"/>
      <c r="H22" s="116"/>
      <c r="I22" s="116"/>
      <c r="J22" s="116"/>
      <c r="K22" s="116"/>
      <c r="L22" s="117"/>
      <c r="M22" s="121">
        <v>-86524.97</v>
      </c>
      <c r="N22" s="122"/>
      <c r="O22" s="122"/>
      <c r="P22" s="122"/>
      <c r="Q22" s="123"/>
    </row>
    <row r="23" spans="1:17" ht="14.1" customHeight="1" x14ac:dyDescent="0.2">
      <c r="A23" s="118" t="s">
        <v>26</v>
      </c>
      <c r="B23" s="119"/>
      <c r="C23" s="119"/>
      <c r="D23" s="119"/>
      <c r="E23" s="120"/>
      <c r="F23" s="124">
        <v>-0.8</v>
      </c>
      <c r="G23" s="125"/>
      <c r="H23" s="125"/>
      <c r="I23" s="125"/>
      <c r="J23" s="125"/>
      <c r="K23" s="125"/>
      <c r="L23" s="126"/>
      <c r="M23" s="112">
        <v>15791.82</v>
      </c>
      <c r="N23" s="113"/>
      <c r="O23" s="113"/>
      <c r="P23" s="113"/>
      <c r="Q23" s="114"/>
    </row>
    <row r="24" spans="1:17" ht="14.1" customHeight="1" x14ac:dyDescent="0.2">
      <c r="A24" s="118" t="s">
        <v>27</v>
      </c>
      <c r="B24" s="119"/>
      <c r="C24" s="119"/>
      <c r="D24" s="119"/>
      <c r="E24" s="120"/>
      <c r="F24" s="115">
        <v>0</v>
      </c>
      <c r="G24" s="116"/>
      <c r="H24" s="116"/>
      <c r="I24" s="116"/>
      <c r="J24" s="116"/>
      <c r="K24" s="116"/>
      <c r="L24" s="117"/>
      <c r="M24" s="124">
        <v>-136.52000000000001</v>
      </c>
      <c r="N24" s="125"/>
      <c r="O24" s="125"/>
      <c r="P24" s="125"/>
      <c r="Q24" s="126"/>
    </row>
    <row r="25" spans="1:17" ht="14.1" customHeight="1" x14ac:dyDescent="0.2">
      <c r="A25" s="118" t="s">
        <v>28</v>
      </c>
      <c r="B25" s="119"/>
      <c r="C25" s="119"/>
      <c r="D25" s="119"/>
      <c r="E25" s="120"/>
      <c r="F25" s="127">
        <v>-136.52000000000001</v>
      </c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9"/>
    </row>
    <row r="26" spans="1:17" ht="14.1" customHeight="1" x14ac:dyDescent="0.2">
      <c r="A26" s="1" t="s">
        <v>29</v>
      </c>
    </row>
    <row r="27" spans="1:17" ht="14.1" customHeight="1" x14ac:dyDescent="0.2">
      <c r="A27" s="109" t="s">
        <v>30</v>
      </c>
      <c r="B27" s="110"/>
      <c r="C27" s="110"/>
      <c r="D27" s="110"/>
      <c r="E27" s="110"/>
      <c r="F27" s="110"/>
      <c r="G27" s="110"/>
      <c r="H27" s="110"/>
      <c r="I27" s="110"/>
      <c r="J27" s="111"/>
      <c r="K27" s="112">
        <v>35757.14</v>
      </c>
      <c r="L27" s="113"/>
      <c r="M27" s="113"/>
      <c r="N27" s="113"/>
      <c r="O27" s="113"/>
      <c r="P27" s="113"/>
      <c r="Q27" s="114"/>
    </row>
    <row r="28" spans="1:17" ht="14.1" customHeight="1" x14ac:dyDescent="0.2">
      <c r="A28" s="109" t="s">
        <v>31</v>
      </c>
      <c r="B28" s="110"/>
      <c r="C28" s="110"/>
      <c r="D28" s="110"/>
      <c r="E28" s="110"/>
      <c r="F28" s="110"/>
      <c r="G28" s="110"/>
      <c r="H28" s="110"/>
      <c r="I28" s="110"/>
      <c r="J28" s="111"/>
      <c r="K28" s="115">
        <v>0</v>
      </c>
      <c r="L28" s="116"/>
      <c r="M28" s="116"/>
      <c r="N28" s="116"/>
      <c r="O28" s="116"/>
      <c r="P28" s="116"/>
      <c r="Q28" s="117"/>
    </row>
    <row r="29" spans="1:17" ht="11.1" customHeight="1" x14ac:dyDescent="0.2">
      <c r="A29" s="3" t="s">
        <v>32</v>
      </c>
    </row>
    <row r="30" spans="1:17" ht="11.1" customHeight="1" x14ac:dyDescent="0.2">
      <c r="A30" s="6" t="s">
        <v>33</v>
      </c>
    </row>
    <row r="31" spans="1:17" ht="39" customHeight="1" x14ac:dyDescent="0.2">
      <c r="A31" s="118" t="s">
        <v>34</v>
      </c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20"/>
    </row>
    <row r="32" spans="1:17" ht="11.1" customHeight="1" x14ac:dyDescent="0.2">
      <c r="A32" s="3" t="s">
        <v>35</v>
      </c>
    </row>
    <row r="33" spans="1:23" ht="11.1" customHeight="1" x14ac:dyDescent="0.2">
      <c r="A33" s="3" t="s">
        <v>36</v>
      </c>
    </row>
    <row r="34" spans="1:23" ht="21" customHeight="1" x14ac:dyDescent="0.2">
      <c r="A34" s="7" t="s">
        <v>37</v>
      </c>
    </row>
    <row r="35" spans="1:23" ht="17.100000000000001" customHeight="1" x14ac:dyDescent="0.2">
      <c r="A35" s="8" t="s">
        <v>38</v>
      </c>
    </row>
    <row r="36" spans="1:23" ht="17.100000000000001" customHeight="1" x14ac:dyDescent="0.2">
      <c r="A36" s="8" t="s">
        <v>39</v>
      </c>
    </row>
    <row r="37" spans="1:23" ht="48.95" customHeight="1" x14ac:dyDescent="0.2">
      <c r="A37" s="9" t="s">
        <v>40</v>
      </c>
      <c r="B37" s="10" t="s">
        <v>41</v>
      </c>
      <c r="C37" s="10" t="s">
        <v>42</v>
      </c>
      <c r="D37" s="9" t="s">
        <v>43</v>
      </c>
      <c r="E37" s="103" t="s">
        <v>44</v>
      </c>
      <c r="F37" s="104"/>
      <c r="G37" s="10" t="s">
        <v>45</v>
      </c>
      <c r="H37" s="105" t="s">
        <v>46</v>
      </c>
      <c r="I37" s="106"/>
      <c r="J37" s="105" t="s">
        <v>47</v>
      </c>
      <c r="K37" s="106"/>
      <c r="L37" s="10" t="s">
        <v>48</v>
      </c>
      <c r="M37" s="10" t="s">
        <v>49</v>
      </c>
      <c r="N37" s="10" t="s">
        <v>50</v>
      </c>
      <c r="O37" s="103" t="s">
        <v>51</v>
      </c>
      <c r="P37" s="104"/>
      <c r="Q37" s="105" t="s">
        <v>52</v>
      </c>
      <c r="R37" s="106"/>
      <c r="S37" s="105" t="s">
        <v>53</v>
      </c>
      <c r="T37" s="106"/>
      <c r="U37" s="10" t="s">
        <v>54</v>
      </c>
      <c r="V37" s="10" t="s">
        <v>55</v>
      </c>
      <c r="W37" s="9" t="s">
        <v>56</v>
      </c>
    </row>
    <row r="38" spans="1:23" ht="33.950000000000003" customHeight="1" x14ac:dyDescent="0.2">
      <c r="A38" s="11" t="s">
        <v>57</v>
      </c>
      <c r="B38" s="11" t="s">
        <v>57</v>
      </c>
      <c r="C38" s="11" t="s">
        <v>58</v>
      </c>
      <c r="D38" s="11" t="s">
        <v>59</v>
      </c>
      <c r="E38" s="97" t="s">
        <v>60</v>
      </c>
      <c r="F38" s="98"/>
      <c r="G38" s="11" t="s">
        <v>60</v>
      </c>
      <c r="H38" s="97" t="s">
        <v>60</v>
      </c>
      <c r="I38" s="98"/>
      <c r="J38" s="99">
        <v>0</v>
      </c>
      <c r="K38" s="100"/>
      <c r="L38" s="12">
        <v>0</v>
      </c>
      <c r="M38" s="12">
        <v>0</v>
      </c>
      <c r="N38" s="12">
        <v>0</v>
      </c>
      <c r="O38" s="99">
        <v>0</v>
      </c>
      <c r="P38" s="100"/>
      <c r="Q38" s="107">
        <v>-7746.16</v>
      </c>
      <c r="R38" s="108"/>
      <c r="S38" s="99">
        <v>0</v>
      </c>
      <c r="T38" s="100"/>
      <c r="U38" s="12">
        <v>0</v>
      </c>
      <c r="V38" s="14">
        <v>-929.54</v>
      </c>
      <c r="W38" s="12">
        <v>154.91999999999999</v>
      </c>
    </row>
    <row r="39" spans="1:23" ht="5.0999999999999996" customHeight="1" x14ac:dyDescent="0.2">
      <c r="A39" s="2"/>
      <c r="B39" s="2"/>
      <c r="C39" s="2"/>
      <c r="D39" s="2"/>
      <c r="E39" s="96"/>
      <c r="F39" s="96"/>
      <c r="G39" s="2"/>
      <c r="H39" s="96"/>
      <c r="I39" s="96"/>
      <c r="J39" s="96"/>
      <c r="K39" s="96"/>
      <c r="L39" s="2"/>
      <c r="M39" s="2"/>
      <c r="N39" s="2"/>
      <c r="O39" s="96"/>
      <c r="P39" s="96"/>
      <c r="Q39" s="96"/>
      <c r="R39" s="96"/>
      <c r="S39" s="96"/>
      <c r="T39" s="96"/>
      <c r="U39" s="2"/>
      <c r="V39" s="2"/>
      <c r="W39" s="2"/>
    </row>
    <row r="40" spans="1:23" ht="33.950000000000003" customHeight="1" x14ac:dyDescent="0.2">
      <c r="A40" s="11" t="s">
        <v>57</v>
      </c>
      <c r="B40" s="11" t="s">
        <v>61</v>
      </c>
      <c r="C40" s="11" t="s">
        <v>62</v>
      </c>
      <c r="D40" s="11" t="s">
        <v>59</v>
      </c>
      <c r="E40" s="97" t="s">
        <v>60</v>
      </c>
      <c r="F40" s="98"/>
      <c r="G40" s="11" t="s">
        <v>60</v>
      </c>
      <c r="H40" s="97" t="s">
        <v>60</v>
      </c>
      <c r="I40" s="98"/>
      <c r="J40" s="99">
        <v>0</v>
      </c>
      <c r="K40" s="100"/>
      <c r="L40" s="12">
        <v>0</v>
      </c>
      <c r="M40" s="12">
        <v>0</v>
      </c>
      <c r="N40" s="12">
        <v>0</v>
      </c>
      <c r="O40" s="99">
        <v>0</v>
      </c>
      <c r="P40" s="100"/>
      <c r="Q40" s="101">
        <v>-0.08</v>
      </c>
      <c r="R40" s="102"/>
      <c r="S40" s="99">
        <v>0</v>
      </c>
      <c r="T40" s="100"/>
      <c r="U40" s="12">
        <v>0</v>
      </c>
      <c r="V40" s="14">
        <v>-0.01</v>
      </c>
      <c r="W40" s="12">
        <v>0</v>
      </c>
    </row>
    <row r="41" spans="1:23" ht="3.95" customHeight="1" x14ac:dyDescent="0.2">
      <c r="A41" s="96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</row>
    <row r="42" spans="1:23" ht="35.1" customHeight="1" x14ac:dyDescent="0.2">
      <c r="A42" s="11" t="s">
        <v>63</v>
      </c>
      <c r="B42" s="11" t="s">
        <v>64</v>
      </c>
      <c r="C42" s="11" t="s">
        <v>62</v>
      </c>
      <c r="D42" s="11" t="s">
        <v>59</v>
      </c>
      <c r="E42" s="97" t="s">
        <v>60</v>
      </c>
      <c r="F42" s="98"/>
      <c r="G42" s="11" t="s">
        <v>60</v>
      </c>
      <c r="H42" s="97" t="s">
        <v>60</v>
      </c>
      <c r="I42" s="98"/>
      <c r="J42" s="99">
        <v>0</v>
      </c>
      <c r="K42" s="100"/>
      <c r="L42" s="12">
        <v>0</v>
      </c>
      <c r="M42" s="12">
        <v>0</v>
      </c>
      <c r="N42" s="12">
        <v>0</v>
      </c>
      <c r="O42" s="99">
        <v>0</v>
      </c>
      <c r="P42" s="100"/>
      <c r="Q42" s="101">
        <v>-26.31</v>
      </c>
      <c r="R42" s="102"/>
      <c r="S42" s="99">
        <v>0</v>
      </c>
      <c r="T42" s="100"/>
      <c r="U42" s="12">
        <v>0</v>
      </c>
      <c r="V42" s="14">
        <v>-3.16</v>
      </c>
      <c r="W42" s="12">
        <v>0.53</v>
      </c>
    </row>
    <row r="43" spans="1:23" ht="3.95" customHeight="1" x14ac:dyDescent="0.2">
      <c r="A43" s="96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</row>
    <row r="44" spans="1:23" ht="33.950000000000003" customHeight="1" x14ac:dyDescent="0.2">
      <c r="A44" s="11" t="s">
        <v>63</v>
      </c>
      <c r="B44" s="11" t="s">
        <v>65</v>
      </c>
      <c r="C44" s="11" t="s">
        <v>62</v>
      </c>
      <c r="D44" s="11" t="s">
        <v>59</v>
      </c>
      <c r="E44" s="97" t="s">
        <v>60</v>
      </c>
      <c r="F44" s="98"/>
      <c r="G44" s="11" t="s">
        <v>60</v>
      </c>
      <c r="H44" s="97" t="s">
        <v>60</v>
      </c>
      <c r="I44" s="98"/>
      <c r="J44" s="99">
        <v>0</v>
      </c>
      <c r="K44" s="100"/>
      <c r="L44" s="12">
        <v>0</v>
      </c>
      <c r="M44" s="12">
        <v>0</v>
      </c>
      <c r="N44" s="12">
        <v>0</v>
      </c>
      <c r="O44" s="99">
        <v>0</v>
      </c>
      <c r="P44" s="100"/>
      <c r="Q44" s="101">
        <v>-91.52</v>
      </c>
      <c r="R44" s="102"/>
      <c r="S44" s="99">
        <v>0</v>
      </c>
      <c r="T44" s="100"/>
      <c r="U44" s="12">
        <v>0</v>
      </c>
      <c r="V44" s="14">
        <v>-10.98</v>
      </c>
      <c r="W44" s="12">
        <v>1.83</v>
      </c>
    </row>
    <row r="45" spans="1:23" ht="5.0999999999999996" customHeight="1" x14ac:dyDescent="0.2">
      <c r="A45" s="2"/>
      <c r="B45" s="2"/>
      <c r="C45" s="2"/>
      <c r="D45" s="2"/>
      <c r="E45" s="96"/>
      <c r="F45" s="96"/>
      <c r="G45" s="2"/>
      <c r="H45" s="96"/>
      <c r="I45" s="96"/>
      <c r="J45" s="96"/>
      <c r="K45" s="96"/>
      <c r="L45" s="2"/>
      <c r="M45" s="2"/>
      <c r="N45" s="2"/>
      <c r="O45" s="96"/>
      <c r="P45" s="96"/>
      <c r="Q45" s="96"/>
      <c r="R45" s="96"/>
      <c r="S45" s="96"/>
      <c r="T45" s="96"/>
      <c r="U45" s="2"/>
      <c r="V45" s="2"/>
      <c r="W45" s="2"/>
    </row>
    <row r="46" spans="1:23" ht="33.950000000000003" customHeight="1" x14ac:dyDescent="0.2">
      <c r="A46" s="11" t="s">
        <v>66</v>
      </c>
      <c r="B46" s="11" t="s">
        <v>67</v>
      </c>
      <c r="C46" s="11" t="s">
        <v>62</v>
      </c>
      <c r="D46" s="11" t="s">
        <v>59</v>
      </c>
      <c r="E46" s="97" t="s">
        <v>60</v>
      </c>
      <c r="F46" s="98"/>
      <c r="G46" s="11" t="s">
        <v>60</v>
      </c>
      <c r="H46" s="97" t="s">
        <v>60</v>
      </c>
      <c r="I46" s="98"/>
      <c r="J46" s="99">
        <v>0.02</v>
      </c>
      <c r="K46" s="100"/>
      <c r="L46" s="12">
        <v>0</v>
      </c>
      <c r="M46" s="12">
        <v>0</v>
      </c>
      <c r="N46" s="12">
        <v>0</v>
      </c>
      <c r="O46" s="99">
        <v>0</v>
      </c>
      <c r="P46" s="100"/>
      <c r="Q46" s="107">
        <v>-4511.34</v>
      </c>
      <c r="R46" s="108"/>
      <c r="S46" s="99">
        <v>0</v>
      </c>
      <c r="T46" s="100"/>
      <c r="U46" s="12">
        <v>0</v>
      </c>
      <c r="V46" s="14">
        <v>-541.36</v>
      </c>
      <c r="W46" s="12">
        <v>90.23</v>
      </c>
    </row>
    <row r="47" spans="1:23" ht="3.95" customHeight="1" x14ac:dyDescent="0.2">
      <c r="A47" s="96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</row>
    <row r="48" spans="1:23" ht="35.1" customHeight="1" x14ac:dyDescent="0.2">
      <c r="A48" s="11" t="s">
        <v>66</v>
      </c>
      <c r="B48" s="11" t="s">
        <v>68</v>
      </c>
      <c r="C48" s="11" t="s">
        <v>62</v>
      </c>
      <c r="D48" s="11" t="s">
        <v>59</v>
      </c>
      <c r="E48" s="97" t="s">
        <v>60</v>
      </c>
      <c r="F48" s="98"/>
      <c r="G48" s="11" t="s">
        <v>60</v>
      </c>
      <c r="H48" s="97" t="s">
        <v>60</v>
      </c>
      <c r="I48" s="98"/>
      <c r="J48" s="99">
        <v>0.05</v>
      </c>
      <c r="K48" s="100"/>
      <c r="L48" s="12">
        <v>0</v>
      </c>
      <c r="M48" s="12">
        <v>0</v>
      </c>
      <c r="N48" s="12">
        <v>0.01</v>
      </c>
      <c r="O48" s="99">
        <v>0</v>
      </c>
      <c r="P48" s="100"/>
      <c r="Q48" s="101">
        <v>-0.04</v>
      </c>
      <c r="R48" s="102"/>
      <c r="S48" s="99">
        <v>0</v>
      </c>
      <c r="T48" s="100"/>
      <c r="U48" s="12">
        <v>0</v>
      </c>
      <c r="V48" s="12">
        <v>0</v>
      </c>
      <c r="W48" s="12">
        <v>0</v>
      </c>
    </row>
    <row r="49" spans="1:23" ht="3.95" customHeight="1" x14ac:dyDescent="0.2">
      <c r="A49" s="96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</row>
    <row r="50" spans="1:23" ht="33.950000000000003" customHeight="1" x14ac:dyDescent="0.2">
      <c r="A50" s="11" t="s">
        <v>69</v>
      </c>
      <c r="B50" s="11" t="s">
        <v>69</v>
      </c>
      <c r="C50" s="11" t="s">
        <v>62</v>
      </c>
      <c r="D50" s="11" t="s">
        <v>59</v>
      </c>
      <c r="E50" s="97" t="s">
        <v>59</v>
      </c>
      <c r="F50" s="98"/>
      <c r="G50" s="11" t="s">
        <v>60</v>
      </c>
      <c r="H50" s="97" t="s">
        <v>60</v>
      </c>
      <c r="I50" s="98"/>
      <c r="J50" s="99">
        <v>0.02</v>
      </c>
      <c r="K50" s="100"/>
      <c r="L50" s="12">
        <v>0</v>
      </c>
      <c r="M50" s="12">
        <v>0</v>
      </c>
      <c r="N50" s="12">
        <v>0</v>
      </c>
      <c r="O50" s="99">
        <v>0</v>
      </c>
      <c r="P50" s="100"/>
      <c r="Q50" s="101">
        <v>-881.7</v>
      </c>
      <c r="R50" s="102"/>
      <c r="S50" s="99">
        <v>0</v>
      </c>
      <c r="T50" s="100"/>
      <c r="U50" s="12">
        <v>0</v>
      </c>
      <c r="V50" s="14">
        <v>-105.8</v>
      </c>
      <c r="W50" s="12">
        <v>0</v>
      </c>
    </row>
    <row r="51" spans="1:23" ht="5.0999999999999996" customHeight="1" x14ac:dyDescent="0.2">
      <c r="A51" s="2"/>
      <c r="B51" s="2"/>
      <c r="C51" s="2"/>
      <c r="D51" s="2"/>
      <c r="E51" s="96"/>
      <c r="F51" s="96"/>
      <c r="G51" s="2"/>
      <c r="H51" s="96"/>
      <c r="I51" s="96"/>
      <c r="J51" s="96"/>
      <c r="K51" s="96"/>
      <c r="L51" s="2"/>
      <c r="M51" s="2"/>
      <c r="N51" s="2"/>
      <c r="O51" s="96"/>
      <c r="P51" s="96"/>
      <c r="Q51" s="96"/>
      <c r="R51" s="96"/>
      <c r="S51" s="96"/>
      <c r="T51" s="96"/>
      <c r="U51" s="2"/>
      <c r="V51" s="2"/>
      <c r="W51" s="2"/>
    </row>
    <row r="52" spans="1:23" ht="33.950000000000003" customHeight="1" x14ac:dyDescent="0.2">
      <c r="A52" s="11" t="s">
        <v>70</v>
      </c>
      <c r="B52" s="11" t="s">
        <v>71</v>
      </c>
      <c r="C52" s="11" t="s">
        <v>58</v>
      </c>
      <c r="D52" s="11" t="s">
        <v>59</v>
      </c>
      <c r="E52" s="97" t="s">
        <v>60</v>
      </c>
      <c r="F52" s="98"/>
      <c r="G52" s="11" t="s">
        <v>59</v>
      </c>
      <c r="H52" s="97" t="s">
        <v>60</v>
      </c>
      <c r="I52" s="98"/>
      <c r="J52" s="99">
        <v>0</v>
      </c>
      <c r="K52" s="100"/>
      <c r="L52" s="12">
        <v>0</v>
      </c>
      <c r="M52" s="12">
        <v>0</v>
      </c>
      <c r="N52" s="12">
        <v>0</v>
      </c>
      <c r="O52" s="99">
        <v>0</v>
      </c>
      <c r="P52" s="100"/>
      <c r="Q52" s="99">
        <v>0</v>
      </c>
      <c r="R52" s="100"/>
      <c r="S52" s="99">
        <v>0</v>
      </c>
      <c r="T52" s="100"/>
      <c r="U52" s="14">
        <v>-473.77</v>
      </c>
      <c r="V52" s="12">
        <v>0</v>
      </c>
      <c r="W52" s="12">
        <v>9.48</v>
      </c>
    </row>
    <row r="53" spans="1:23" ht="3.95" customHeight="1" x14ac:dyDescent="0.2">
      <c r="A53" s="96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</row>
    <row r="54" spans="1:23" ht="35.1" customHeight="1" x14ac:dyDescent="0.2">
      <c r="A54" s="11" t="s">
        <v>72</v>
      </c>
      <c r="B54" s="11" t="s">
        <v>72</v>
      </c>
      <c r="C54" s="11" t="s">
        <v>58</v>
      </c>
      <c r="D54" s="11" t="s">
        <v>59</v>
      </c>
      <c r="E54" s="97" t="s">
        <v>60</v>
      </c>
      <c r="F54" s="98"/>
      <c r="G54" s="11" t="s">
        <v>59</v>
      </c>
      <c r="H54" s="97" t="s">
        <v>59</v>
      </c>
      <c r="I54" s="98"/>
      <c r="J54" s="99">
        <v>0</v>
      </c>
      <c r="K54" s="100"/>
      <c r="L54" s="12">
        <v>0</v>
      </c>
      <c r="M54" s="12">
        <v>0.2</v>
      </c>
      <c r="N54" s="12">
        <v>0</v>
      </c>
      <c r="O54" s="99">
        <v>0</v>
      </c>
      <c r="P54" s="100"/>
      <c r="Q54" s="99">
        <v>0</v>
      </c>
      <c r="R54" s="100"/>
      <c r="S54" s="99">
        <v>0</v>
      </c>
      <c r="T54" s="100"/>
      <c r="U54" s="13">
        <v>-6986.73</v>
      </c>
      <c r="V54" s="12">
        <v>0</v>
      </c>
      <c r="W54" s="12">
        <v>139.72999999999999</v>
      </c>
    </row>
    <row r="55" spans="1:23" ht="48.95" customHeight="1" x14ac:dyDescent="0.2">
      <c r="A55" s="9" t="s">
        <v>40</v>
      </c>
      <c r="B55" s="10" t="s">
        <v>41</v>
      </c>
      <c r="C55" s="10" t="s">
        <v>42</v>
      </c>
      <c r="D55" s="9" t="s">
        <v>43</v>
      </c>
      <c r="E55" s="103" t="s">
        <v>44</v>
      </c>
      <c r="F55" s="104"/>
      <c r="G55" s="10" t="s">
        <v>45</v>
      </c>
      <c r="H55" s="105" t="s">
        <v>46</v>
      </c>
      <c r="I55" s="106"/>
      <c r="J55" s="105" t="s">
        <v>47</v>
      </c>
      <c r="K55" s="106"/>
      <c r="L55" s="10" t="s">
        <v>48</v>
      </c>
      <c r="M55" s="10" t="s">
        <v>49</v>
      </c>
      <c r="N55" s="10" t="s">
        <v>50</v>
      </c>
      <c r="O55" s="103" t="s">
        <v>51</v>
      </c>
      <c r="P55" s="104"/>
      <c r="Q55" s="105" t="s">
        <v>52</v>
      </c>
      <c r="R55" s="106"/>
      <c r="S55" s="105" t="s">
        <v>53</v>
      </c>
      <c r="T55" s="106"/>
      <c r="U55" s="10" t="s">
        <v>54</v>
      </c>
      <c r="V55" s="10" t="s">
        <v>55</v>
      </c>
      <c r="W55" s="9" t="s">
        <v>56</v>
      </c>
    </row>
    <row r="56" spans="1:23" ht="33.950000000000003" customHeight="1" x14ac:dyDescent="0.2">
      <c r="A56" s="11" t="s">
        <v>72</v>
      </c>
      <c r="B56" s="11" t="s">
        <v>73</v>
      </c>
      <c r="C56" s="11" t="s">
        <v>58</v>
      </c>
      <c r="D56" s="11" t="s">
        <v>59</v>
      </c>
      <c r="E56" s="97" t="s">
        <v>59</v>
      </c>
      <c r="F56" s="98"/>
      <c r="G56" s="11" t="s">
        <v>59</v>
      </c>
      <c r="H56" s="97" t="s">
        <v>59</v>
      </c>
      <c r="I56" s="98"/>
      <c r="J56" s="99">
        <v>0</v>
      </c>
      <c r="K56" s="100"/>
      <c r="L56" s="12">
        <v>0</v>
      </c>
      <c r="M56" s="12">
        <v>0</v>
      </c>
      <c r="N56" s="12">
        <v>0</v>
      </c>
      <c r="O56" s="99">
        <v>0</v>
      </c>
      <c r="P56" s="100"/>
      <c r="Q56" s="99">
        <v>0</v>
      </c>
      <c r="R56" s="100"/>
      <c r="S56" s="99">
        <v>0</v>
      </c>
      <c r="T56" s="100"/>
      <c r="U56" s="14">
        <v>-177.08</v>
      </c>
      <c r="V56" s="12">
        <v>0</v>
      </c>
      <c r="W56" s="12">
        <v>0</v>
      </c>
    </row>
    <row r="57" spans="1:23" ht="5.0999999999999996" customHeight="1" x14ac:dyDescent="0.2">
      <c r="A57" s="2"/>
      <c r="B57" s="2"/>
      <c r="C57" s="2"/>
      <c r="D57" s="2"/>
      <c r="E57" s="96"/>
      <c r="F57" s="96"/>
      <c r="G57" s="2"/>
      <c r="H57" s="96"/>
      <c r="I57" s="96"/>
      <c r="J57" s="96"/>
      <c r="K57" s="96"/>
      <c r="L57" s="2"/>
      <c r="M57" s="2"/>
      <c r="N57" s="2"/>
      <c r="O57" s="96"/>
      <c r="P57" s="96"/>
      <c r="Q57" s="96"/>
      <c r="R57" s="96"/>
      <c r="S57" s="96"/>
      <c r="T57" s="96"/>
      <c r="U57" s="2"/>
      <c r="V57" s="2"/>
      <c r="W57" s="2"/>
    </row>
    <row r="58" spans="1:23" ht="33.950000000000003" customHeight="1" x14ac:dyDescent="0.2">
      <c r="A58" s="11" t="s">
        <v>72</v>
      </c>
      <c r="B58" s="11" t="s">
        <v>74</v>
      </c>
      <c r="C58" s="11" t="s">
        <v>62</v>
      </c>
      <c r="D58" s="11" t="s">
        <v>59</v>
      </c>
      <c r="E58" s="97" t="s">
        <v>59</v>
      </c>
      <c r="F58" s="98"/>
      <c r="G58" s="11" t="s">
        <v>59</v>
      </c>
      <c r="H58" s="97" t="s">
        <v>59</v>
      </c>
      <c r="I58" s="98"/>
      <c r="J58" s="99">
        <v>0</v>
      </c>
      <c r="K58" s="100"/>
      <c r="L58" s="12">
        <v>0</v>
      </c>
      <c r="M58" s="12">
        <v>0</v>
      </c>
      <c r="N58" s="12">
        <v>0</v>
      </c>
      <c r="O58" s="99">
        <v>0</v>
      </c>
      <c r="P58" s="100"/>
      <c r="Q58" s="99">
        <v>0</v>
      </c>
      <c r="R58" s="100"/>
      <c r="S58" s="99">
        <v>0</v>
      </c>
      <c r="T58" s="100"/>
      <c r="U58" s="14">
        <v>-0.01</v>
      </c>
      <c r="V58" s="12">
        <v>0</v>
      </c>
      <c r="W58" s="12">
        <v>0</v>
      </c>
    </row>
    <row r="59" spans="1:23" ht="3.95" customHeight="1" x14ac:dyDescent="0.2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</row>
    <row r="60" spans="1:23" ht="35.1" customHeight="1" x14ac:dyDescent="0.2">
      <c r="A60" s="11" t="s">
        <v>72</v>
      </c>
      <c r="B60" s="11" t="s">
        <v>75</v>
      </c>
      <c r="C60" s="11" t="s">
        <v>62</v>
      </c>
      <c r="D60" s="11" t="s">
        <v>59</v>
      </c>
      <c r="E60" s="97" t="s">
        <v>60</v>
      </c>
      <c r="F60" s="98"/>
      <c r="G60" s="11" t="s">
        <v>60</v>
      </c>
      <c r="H60" s="97" t="s">
        <v>60</v>
      </c>
      <c r="I60" s="98"/>
      <c r="J60" s="99">
        <v>0</v>
      </c>
      <c r="K60" s="100"/>
      <c r="L60" s="12">
        <v>0</v>
      </c>
      <c r="M60" s="12">
        <v>0</v>
      </c>
      <c r="N60" s="12">
        <v>0</v>
      </c>
      <c r="O60" s="99">
        <v>0</v>
      </c>
      <c r="P60" s="100"/>
      <c r="Q60" s="101">
        <v>-0.01</v>
      </c>
      <c r="R60" s="102"/>
      <c r="S60" s="99">
        <v>0</v>
      </c>
      <c r="T60" s="100"/>
      <c r="U60" s="12">
        <v>0</v>
      </c>
      <c r="V60" s="12">
        <v>0</v>
      </c>
      <c r="W60" s="12">
        <v>0</v>
      </c>
    </row>
    <row r="61" spans="1:23" ht="3.95" customHeight="1" x14ac:dyDescent="0.2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</row>
    <row r="62" spans="1:23" ht="33.950000000000003" customHeight="1" x14ac:dyDescent="0.2">
      <c r="A62" s="11" t="s">
        <v>72</v>
      </c>
      <c r="B62" s="11" t="s">
        <v>76</v>
      </c>
      <c r="C62" s="11" t="s">
        <v>62</v>
      </c>
      <c r="D62" s="11" t="s">
        <v>59</v>
      </c>
      <c r="E62" s="97" t="s">
        <v>60</v>
      </c>
      <c r="F62" s="98"/>
      <c r="G62" s="11" t="s">
        <v>60</v>
      </c>
      <c r="H62" s="97" t="s">
        <v>60</v>
      </c>
      <c r="I62" s="98"/>
      <c r="J62" s="99">
        <v>0</v>
      </c>
      <c r="K62" s="100"/>
      <c r="L62" s="12">
        <v>0</v>
      </c>
      <c r="M62" s="12">
        <v>0</v>
      </c>
      <c r="N62" s="12">
        <v>0</v>
      </c>
      <c r="O62" s="99">
        <v>0</v>
      </c>
      <c r="P62" s="100"/>
      <c r="Q62" s="101">
        <v>-73.430000000000007</v>
      </c>
      <c r="R62" s="102"/>
      <c r="S62" s="99">
        <v>0</v>
      </c>
      <c r="T62" s="100"/>
      <c r="U62" s="12">
        <v>0</v>
      </c>
      <c r="V62" s="14">
        <v>-8.81</v>
      </c>
      <c r="W62" s="12">
        <v>1.47</v>
      </c>
    </row>
    <row r="63" spans="1:23" ht="5.0999999999999996" customHeight="1" x14ac:dyDescent="0.2">
      <c r="A63" s="2"/>
      <c r="B63" s="2"/>
      <c r="C63" s="2"/>
      <c r="D63" s="2"/>
      <c r="E63" s="96"/>
      <c r="F63" s="96"/>
      <c r="G63" s="2"/>
      <c r="H63" s="96"/>
      <c r="I63" s="96"/>
      <c r="J63" s="96"/>
      <c r="K63" s="96"/>
      <c r="L63" s="2"/>
      <c r="M63" s="2"/>
      <c r="N63" s="2"/>
      <c r="O63" s="96"/>
      <c r="P63" s="96"/>
      <c r="Q63" s="96"/>
      <c r="R63" s="96"/>
      <c r="S63" s="96"/>
      <c r="T63" s="96"/>
      <c r="U63" s="2"/>
      <c r="V63" s="2"/>
      <c r="W63" s="2"/>
    </row>
    <row r="64" spans="1:23" ht="33.950000000000003" customHeight="1" x14ac:dyDescent="0.2">
      <c r="A64" s="11" t="s">
        <v>72</v>
      </c>
      <c r="B64" s="11" t="s">
        <v>77</v>
      </c>
      <c r="C64" s="11" t="s">
        <v>62</v>
      </c>
      <c r="D64" s="11" t="s">
        <v>59</v>
      </c>
      <c r="E64" s="97" t="s">
        <v>60</v>
      </c>
      <c r="F64" s="98"/>
      <c r="G64" s="11" t="s">
        <v>60</v>
      </c>
      <c r="H64" s="97" t="s">
        <v>60</v>
      </c>
      <c r="I64" s="98"/>
      <c r="J64" s="99">
        <v>0.05</v>
      </c>
      <c r="K64" s="100"/>
      <c r="L64" s="12">
        <v>0</v>
      </c>
      <c r="M64" s="12">
        <v>0</v>
      </c>
      <c r="N64" s="12">
        <v>0.01</v>
      </c>
      <c r="O64" s="99">
        <v>0</v>
      </c>
      <c r="P64" s="100"/>
      <c r="Q64" s="107">
        <v>-1161.01</v>
      </c>
      <c r="R64" s="108"/>
      <c r="S64" s="99">
        <v>0</v>
      </c>
      <c r="T64" s="100"/>
      <c r="U64" s="12">
        <v>0</v>
      </c>
      <c r="V64" s="14">
        <v>-139.32</v>
      </c>
      <c r="W64" s="12">
        <v>23.22</v>
      </c>
    </row>
    <row r="65" spans="1:23" ht="3.95" customHeight="1" x14ac:dyDescent="0.2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</row>
    <row r="66" spans="1:23" ht="35.1" customHeight="1" x14ac:dyDescent="0.2">
      <c r="A66" s="11" t="s">
        <v>78</v>
      </c>
      <c r="B66" s="11" t="s">
        <v>78</v>
      </c>
      <c r="C66" s="11" t="s">
        <v>62</v>
      </c>
      <c r="D66" s="11" t="s">
        <v>59</v>
      </c>
      <c r="E66" s="97" t="s">
        <v>60</v>
      </c>
      <c r="F66" s="98"/>
      <c r="G66" s="11" t="s">
        <v>60</v>
      </c>
      <c r="H66" s="97" t="s">
        <v>60</v>
      </c>
      <c r="I66" s="98"/>
      <c r="J66" s="99">
        <v>0.01</v>
      </c>
      <c r="K66" s="100"/>
      <c r="L66" s="12">
        <v>0</v>
      </c>
      <c r="M66" s="12">
        <v>0</v>
      </c>
      <c r="N66" s="12">
        <v>0</v>
      </c>
      <c r="O66" s="99">
        <v>0</v>
      </c>
      <c r="P66" s="100"/>
      <c r="Q66" s="101">
        <v>-17.14</v>
      </c>
      <c r="R66" s="102"/>
      <c r="S66" s="99">
        <v>0</v>
      </c>
      <c r="T66" s="100"/>
      <c r="U66" s="12">
        <v>0</v>
      </c>
      <c r="V66" s="14">
        <v>-2.06</v>
      </c>
      <c r="W66" s="12">
        <v>0.34</v>
      </c>
    </row>
    <row r="67" spans="1:23" ht="3.95" customHeight="1" x14ac:dyDescent="0.2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</row>
    <row r="68" spans="1:23" ht="33.950000000000003" customHeight="1" x14ac:dyDescent="0.2">
      <c r="A68" s="11" t="s">
        <v>79</v>
      </c>
      <c r="B68" s="11" t="s">
        <v>80</v>
      </c>
      <c r="C68" s="11" t="s">
        <v>62</v>
      </c>
      <c r="D68" s="11" t="s">
        <v>59</v>
      </c>
      <c r="E68" s="97" t="s">
        <v>60</v>
      </c>
      <c r="F68" s="98"/>
      <c r="G68" s="11" t="s">
        <v>60</v>
      </c>
      <c r="H68" s="97" t="s">
        <v>60</v>
      </c>
      <c r="I68" s="98"/>
      <c r="J68" s="99">
        <v>0.56000000000000005</v>
      </c>
      <c r="K68" s="100"/>
      <c r="L68" s="12">
        <v>0</v>
      </c>
      <c r="M68" s="12">
        <v>0</v>
      </c>
      <c r="N68" s="12">
        <v>7.0000000000000007E-2</v>
      </c>
      <c r="O68" s="101">
        <v>-0.01</v>
      </c>
      <c r="P68" s="102"/>
      <c r="Q68" s="101">
        <v>-36.64</v>
      </c>
      <c r="R68" s="102"/>
      <c r="S68" s="99">
        <v>0</v>
      </c>
      <c r="T68" s="100"/>
      <c r="U68" s="12">
        <v>0</v>
      </c>
      <c r="V68" s="14">
        <v>-4.4000000000000004</v>
      </c>
      <c r="W68" s="12">
        <v>0.73</v>
      </c>
    </row>
    <row r="69" spans="1:23" ht="5.0999999999999996" customHeight="1" x14ac:dyDescent="0.2">
      <c r="A69" s="2"/>
      <c r="B69" s="2"/>
      <c r="C69" s="2"/>
      <c r="D69" s="2"/>
      <c r="E69" s="96"/>
      <c r="F69" s="96"/>
      <c r="G69" s="2"/>
      <c r="H69" s="96"/>
      <c r="I69" s="96"/>
      <c r="J69" s="96"/>
      <c r="K69" s="96"/>
      <c r="L69" s="2"/>
      <c r="M69" s="2"/>
      <c r="N69" s="2"/>
      <c r="O69" s="96"/>
      <c r="P69" s="96"/>
      <c r="Q69" s="96"/>
      <c r="R69" s="96"/>
      <c r="S69" s="96"/>
      <c r="T69" s="96"/>
      <c r="U69" s="2"/>
      <c r="V69" s="2"/>
      <c r="W69" s="2"/>
    </row>
    <row r="70" spans="1:23" ht="33.950000000000003" customHeight="1" x14ac:dyDescent="0.2">
      <c r="A70" s="11" t="s">
        <v>79</v>
      </c>
      <c r="B70" s="11" t="s">
        <v>81</v>
      </c>
      <c r="C70" s="11" t="s">
        <v>62</v>
      </c>
      <c r="D70" s="11" t="s">
        <v>59</v>
      </c>
      <c r="E70" s="97" t="s">
        <v>60</v>
      </c>
      <c r="F70" s="98"/>
      <c r="G70" s="11" t="s">
        <v>60</v>
      </c>
      <c r="H70" s="97" t="s">
        <v>60</v>
      </c>
      <c r="I70" s="98"/>
      <c r="J70" s="99">
        <v>0.09</v>
      </c>
      <c r="K70" s="100"/>
      <c r="L70" s="12">
        <v>0</v>
      </c>
      <c r="M70" s="12">
        <v>0</v>
      </c>
      <c r="N70" s="12">
        <v>0.01</v>
      </c>
      <c r="O70" s="99">
        <v>0</v>
      </c>
      <c r="P70" s="100"/>
      <c r="Q70" s="101">
        <v>-12.88</v>
      </c>
      <c r="R70" s="102"/>
      <c r="S70" s="99">
        <v>0</v>
      </c>
      <c r="T70" s="100"/>
      <c r="U70" s="12">
        <v>0</v>
      </c>
      <c r="V70" s="14">
        <v>-1.55</v>
      </c>
      <c r="W70" s="12">
        <v>0.26</v>
      </c>
    </row>
    <row r="71" spans="1:23" ht="3.95" customHeight="1" x14ac:dyDescent="0.2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</row>
    <row r="72" spans="1:23" ht="35.1" customHeight="1" x14ac:dyDescent="0.2">
      <c r="A72" s="11" t="s">
        <v>82</v>
      </c>
      <c r="B72" s="11" t="s">
        <v>82</v>
      </c>
      <c r="C72" s="11" t="s">
        <v>62</v>
      </c>
      <c r="D72" s="11" t="s">
        <v>59</v>
      </c>
      <c r="E72" s="97" t="s">
        <v>60</v>
      </c>
      <c r="F72" s="98"/>
      <c r="G72" s="11" t="s">
        <v>60</v>
      </c>
      <c r="H72" s="97" t="s">
        <v>60</v>
      </c>
      <c r="I72" s="98"/>
      <c r="J72" s="99">
        <v>0.02</v>
      </c>
      <c r="K72" s="100"/>
      <c r="L72" s="12">
        <v>0</v>
      </c>
      <c r="M72" s="12">
        <v>0</v>
      </c>
      <c r="N72" s="12">
        <v>0</v>
      </c>
      <c r="O72" s="99">
        <v>0</v>
      </c>
      <c r="P72" s="100"/>
      <c r="Q72" s="101">
        <v>-24.22</v>
      </c>
      <c r="R72" s="102"/>
      <c r="S72" s="99">
        <v>0</v>
      </c>
      <c r="T72" s="100"/>
      <c r="U72" s="12">
        <v>0</v>
      </c>
      <c r="V72" s="14">
        <v>-2.91</v>
      </c>
      <c r="W72" s="12">
        <v>0.48</v>
      </c>
    </row>
    <row r="73" spans="1:23" ht="3.95" customHeight="1" x14ac:dyDescent="0.2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</row>
    <row r="74" spans="1:23" ht="33.950000000000003" customHeight="1" x14ac:dyDescent="0.2">
      <c r="A74" s="11" t="s">
        <v>83</v>
      </c>
      <c r="B74" s="11" t="s">
        <v>84</v>
      </c>
      <c r="C74" s="11" t="s">
        <v>58</v>
      </c>
      <c r="D74" s="11" t="s">
        <v>59</v>
      </c>
      <c r="E74" s="97" t="s">
        <v>60</v>
      </c>
      <c r="F74" s="98"/>
      <c r="G74" s="11" t="s">
        <v>59</v>
      </c>
      <c r="H74" s="97" t="s">
        <v>60</v>
      </c>
      <c r="I74" s="98"/>
      <c r="J74" s="99">
        <v>0</v>
      </c>
      <c r="K74" s="100"/>
      <c r="L74" s="12">
        <v>0</v>
      </c>
      <c r="M74" s="12">
        <v>0</v>
      </c>
      <c r="N74" s="12">
        <v>0</v>
      </c>
      <c r="O74" s="99">
        <v>0</v>
      </c>
      <c r="P74" s="100"/>
      <c r="Q74" s="99">
        <v>0</v>
      </c>
      <c r="R74" s="100"/>
      <c r="S74" s="99">
        <v>0</v>
      </c>
      <c r="T74" s="100"/>
      <c r="U74" s="14">
        <v>-30.3</v>
      </c>
      <c r="V74" s="12">
        <v>0</v>
      </c>
      <c r="W74" s="12">
        <v>0.61</v>
      </c>
    </row>
    <row r="75" spans="1:23" ht="5.0999999999999996" customHeight="1" x14ac:dyDescent="0.2">
      <c r="A75" s="2"/>
      <c r="B75" s="2"/>
      <c r="C75" s="2"/>
      <c r="D75" s="2"/>
      <c r="E75" s="96"/>
      <c r="F75" s="96"/>
      <c r="G75" s="2"/>
      <c r="H75" s="96"/>
      <c r="I75" s="96"/>
      <c r="J75" s="96"/>
      <c r="K75" s="96"/>
      <c r="L75" s="2"/>
      <c r="M75" s="2"/>
      <c r="N75" s="2"/>
      <c r="O75" s="96"/>
      <c r="P75" s="96"/>
      <c r="Q75" s="96"/>
      <c r="R75" s="96"/>
      <c r="S75" s="96"/>
      <c r="T75" s="96"/>
      <c r="U75" s="2"/>
      <c r="V75" s="2"/>
      <c r="W75" s="2"/>
    </row>
    <row r="76" spans="1:23" ht="33.950000000000003" customHeight="1" x14ac:dyDescent="0.2">
      <c r="A76" s="11" t="s">
        <v>85</v>
      </c>
      <c r="B76" s="11" t="s">
        <v>86</v>
      </c>
      <c r="C76" s="11" t="s">
        <v>62</v>
      </c>
      <c r="D76" s="11" t="s">
        <v>59</v>
      </c>
      <c r="E76" s="97" t="s">
        <v>60</v>
      </c>
      <c r="F76" s="98"/>
      <c r="G76" s="11" t="s">
        <v>60</v>
      </c>
      <c r="H76" s="97" t="s">
        <v>60</v>
      </c>
      <c r="I76" s="98"/>
      <c r="J76" s="99">
        <v>0</v>
      </c>
      <c r="K76" s="100"/>
      <c r="L76" s="12">
        <v>0</v>
      </c>
      <c r="M76" s="12">
        <v>0</v>
      </c>
      <c r="N76" s="12">
        <v>0</v>
      </c>
      <c r="O76" s="99">
        <v>0</v>
      </c>
      <c r="P76" s="100"/>
      <c r="Q76" s="101">
        <v>-3.48</v>
      </c>
      <c r="R76" s="102"/>
      <c r="S76" s="99">
        <v>0</v>
      </c>
      <c r="T76" s="100"/>
      <c r="U76" s="12">
        <v>0</v>
      </c>
      <c r="V76" s="14">
        <v>-0.42</v>
      </c>
      <c r="W76" s="12">
        <v>7.0000000000000007E-2</v>
      </c>
    </row>
    <row r="77" spans="1:23" ht="3.95" customHeight="1" x14ac:dyDescent="0.2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</row>
    <row r="78" spans="1:23" ht="35.1" customHeight="1" x14ac:dyDescent="0.2">
      <c r="A78" s="11" t="s">
        <v>85</v>
      </c>
      <c r="B78" s="11" t="s">
        <v>87</v>
      </c>
      <c r="C78" s="11" t="s">
        <v>62</v>
      </c>
      <c r="D78" s="11" t="s">
        <v>59</v>
      </c>
      <c r="E78" s="97" t="s">
        <v>60</v>
      </c>
      <c r="F78" s="98"/>
      <c r="G78" s="11" t="s">
        <v>60</v>
      </c>
      <c r="H78" s="97" t="s">
        <v>60</v>
      </c>
      <c r="I78" s="98"/>
      <c r="J78" s="99">
        <v>0</v>
      </c>
      <c r="K78" s="100"/>
      <c r="L78" s="12">
        <v>0</v>
      </c>
      <c r="M78" s="12">
        <v>0</v>
      </c>
      <c r="N78" s="12">
        <v>0</v>
      </c>
      <c r="O78" s="99">
        <v>0</v>
      </c>
      <c r="P78" s="100"/>
      <c r="Q78" s="101">
        <v>-10.54</v>
      </c>
      <c r="R78" s="102"/>
      <c r="S78" s="99">
        <v>0</v>
      </c>
      <c r="T78" s="100"/>
      <c r="U78" s="12">
        <v>0</v>
      </c>
      <c r="V78" s="14">
        <v>-1.26</v>
      </c>
      <c r="W78" s="12">
        <v>0.21</v>
      </c>
    </row>
    <row r="79" spans="1:23" ht="48.95" customHeight="1" x14ac:dyDescent="0.2">
      <c r="A79" s="9" t="s">
        <v>40</v>
      </c>
      <c r="B79" s="10" t="s">
        <v>41</v>
      </c>
      <c r="C79" s="10" t="s">
        <v>42</v>
      </c>
      <c r="D79" s="9" t="s">
        <v>43</v>
      </c>
      <c r="E79" s="103" t="s">
        <v>44</v>
      </c>
      <c r="F79" s="104"/>
      <c r="G79" s="10" t="s">
        <v>45</v>
      </c>
      <c r="H79" s="105" t="s">
        <v>46</v>
      </c>
      <c r="I79" s="106"/>
      <c r="J79" s="105" t="s">
        <v>47</v>
      </c>
      <c r="K79" s="106"/>
      <c r="L79" s="10" t="s">
        <v>48</v>
      </c>
      <c r="M79" s="10" t="s">
        <v>49</v>
      </c>
      <c r="N79" s="10" t="s">
        <v>50</v>
      </c>
      <c r="O79" s="103" t="s">
        <v>51</v>
      </c>
      <c r="P79" s="104"/>
      <c r="Q79" s="105" t="s">
        <v>52</v>
      </c>
      <c r="R79" s="106"/>
      <c r="S79" s="105" t="s">
        <v>53</v>
      </c>
      <c r="T79" s="106"/>
      <c r="U79" s="10" t="s">
        <v>54</v>
      </c>
      <c r="V79" s="10" t="s">
        <v>55</v>
      </c>
      <c r="W79" s="9" t="s">
        <v>56</v>
      </c>
    </row>
    <row r="80" spans="1:23" ht="33.950000000000003" customHeight="1" x14ac:dyDescent="0.2">
      <c r="A80" s="11" t="s">
        <v>88</v>
      </c>
      <c r="B80" s="11" t="s">
        <v>89</v>
      </c>
      <c r="C80" s="11" t="s">
        <v>62</v>
      </c>
      <c r="D80" s="11" t="s">
        <v>59</v>
      </c>
      <c r="E80" s="97" t="s">
        <v>60</v>
      </c>
      <c r="F80" s="98"/>
      <c r="G80" s="11" t="s">
        <v>60</v>
      </c>
      <c r="H80" s="97" t="s">
        <v>60</v>
      </c>
      <c r="I80" s="98"/>
      <c r="J80" s="99">
        <v>0.01</v>
      </c>
      <c r="K80" s="100"/>
      <c r="L80" s="12">
        <v>0</v>
      </c>
      <c r="M80" s="12">
        <v>0</v>
      </c>
      <c r="N80" s="12">
        <v>0</v>
      </c>
      <c r="O80" s="99">
        <v>0</v>
      </c>
      <c r="P80" s="100"/>
      <c r="Q80" s="107">
        <v>-10473.42</v>
      </c>
      <c r="R80" s="108"/>
      <c r="S80" s="99">
        <v>0</v>
      </c>
      <c r="T80" s="100"/>
      <c r="U80" s="12">
        <v>0</v>
      </c>
      <c r="V80" s="13">
        <v>-1256.81</v>
      </c>
      <c r="W80" s="12">
        <v>209.47</v>
      </c>
    </row>
    <row r="81" spans="1:23" ht="5.0999999999999996" customHeight="1" x14ac:dyDescent="0.2">
      <c r="A81" s="2"/>
      <c r="B81" s="2"/>
      <c r="C81" s="2"/>
      <c r="D81" s="2"/>
      <c r="E81" s="96"/>
      <c r="F81" s="96"/>
      <c r="G81" s="2"/>
      <c r="H81" s="96"/>
      <c r="I81" s="96"/>
      <c r="J81" s="96"/>
      <c r="K81" s="96"/>
      <c r="L81" s="2"/>
      <c r="M81" s="2"/>
      <c r="N81" s="2"/>
      <c r="O81" s="96"/>
      <c r="P81" s="96"/>
      <c r="Q81" s="96"/>
      <c r="R81" s="96"/>
      <c r="S81" s="96"/>
      <c r="T81" s="96"/>
      <c r="U81" s="2"/>
      <c r="V81" s="2"/>
      <c r="W81" s="2"/>
    </row>
    <row r="82" spans="1:23" ht="33.950000000000003" customHeight="1" x14ac:dyDescent="0.2">
      <c r="A82" s="11" t="s">
        <v>88</v>
      </c>
      <c r="B82" s="11" t="s">
        <v>90</v>
      </c>
      <c r="C82" s="11" t="s">
        <v>62</v>
      </c>
      <c r="D82" s="11" t="s">
        <v>59</v>
      </c>
      <c r="E82" s="97" t="s">
        <v>60</v>
      </c>
      <c r="F82" s="98"/>
      <c r="G82" s="11" t="s">
        <v>60</v>
      </c>
      <c r="H82" s="97" t="s">
        <v>59</v>
      </c>
      <c r="I82" s="98"/>
      <c r="J82" s="99">
        <v>0</v>
      </c>
      <c r="K82" s="100"/>
      <c r="L82" s="12">
        <v>0</v>
      </c>
      <c r="M82" s="12">
        <v>0.43</v>
      </c>
      <c r="N82" s="12">
        <v>0</v>
      </c>
      <c r="O82" s="101">
        <v>-0.01</v>
      </c>
      <c r="P82" s="102"/>
      <c r="Q82" s="101">
        <v>-2.88</v>
      </c>
      <c r="R82" s="102"/>
      <c r="S82" s="99">
        <v>0</v>
      </c>
      <c r="T82" s="100"/>
      <c r="U82" s="12">
        <v>0</v>
      </c>
      <c r="V82" s="14">
        <v>-0.35</v>
      </c>
      <c r="W82" s="12">
        <v>0.06</v>
      </c>
    </row>
    <row r="83" spans="1:23" ht="3.95" customHeight="1" x14ac:dyDescent="0.2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</row>
    <row r="84" spans="1:23" ht="35.1" customHeight="1" x14ac:dyDescent="0.2">
      <c r="A84" s="11" t="s">
        <v>88</v>
      </c>
      <c r="B84" s="11" t="s">
        <v>91</v>
      </c>
      <c r="C84" s="11" t="s">
        <v>62</v>
      </c>
      <c r="D84" s="11" t="s">
        <v>59</v>
      </c>
      <c r="E84" s="97" t="s">
        <v>60</v>
      </c>
      <c r="F84" s="98"/>
      <c r="G84" s="11" t="s">
        <v>60</v>
      </c>
      <c r="H84" s="97" t="s">
        <v>60</v>
      </c>
      <c r="I84" s="98"/>
      <c r="J84" s="99">
        <v>0.18</v>
      </c>
      <c r="K84" s="100"/>
      <c r="L84" s="12">
        <v>0</v>
      </c>
      <c r="M84" s="12">
        <v>0</v>
      </c>
      <c r="N84" s="12">
        <v>0.02</v>
      </c>
      <c r="O84" s="99">
        <v>0</v>
      </c>
      <c r="P84" s="100"/>
      <c r="Q84" s="101">
        <v>-138.25</v>
      </c>
      <c r="R84" s="102"/>
      <c r="S84" s="99">
        <v>0</v>
      </c>
      <c r="T84" s="100"/>
      <c r="U84" s="12">
        <v>0</v>
      </c>
      <c r="V84" s="14">
        <v>-16.59</v>
      </c>
      <c r="W84" s="12">
        <v>2.76</v>
      </c>
    </row>
    <row r="85" spans="1:23" ht="3.95" customHeight="1" x14ac:dyDescent="0.2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</row>
    <row r="86" spans="1:23" ht="33.950000000000003" customHeight="1" x14ac:dyDescent="0.2">
      <c r="A86" s="11" t="s">
        <v>88</v>
      </c>
      <c r="B86" s="11" t="s">
        <v>92</v>
      </c>
      <c r="C86" s="11" t="s">
        <v>62</v>
      </c>
      <c r="D86" s="11" t="s">
        <v>59</v>
      </c>
      <c r="E86" s="97" t="s">
        <v>60</v>
      </c>
      <c r="F86" s="98"/>
      <c r="G86" s="11" t="s">
        <v>60</v>
      </c>
      <c r="H86" s="97" t="s">
        <v>59</v>
      </c>
      <c r="I86" s="98"/>
      <c r="J86" s="99">
        <v>0</v>
      </c>
      <c r="K86" s="100"/>
      <c r="L86" s="12">
        <v>0</v>
      </c>
      <c r="M86" s="12">
        <v>0.02</v>
      </c>
      <c r="N86" s="12">
        <v>0</v>
      </c>
      <c r="O86" s="99">
        <v>0</v>
      </c>
      <c r="P86" s="100"/>
      <c r="Q86" s="101">
        <v>-0.02</v>
      </c>
      <c r="R86" s="102"/>
      <c r="S86" s="99">
        <v>0</v>
      </c>
      <c r="T86" s="100"/>
      <c r="U86" s="12">
        <v>0</v>
      </c>
      <c r="V86" s="12">
        <v>0</v>
      </c>
      <c r="W86" s="12">
        <v>0</v>
      </c>
    </row>
    <row r="87" spans="1:23" ht="5.0999999999999996" customHeight="1" x14ac:dyDescent="0.2">
      <c r="A87" s="2"/>
      <c r="B87" s="2"/>
      <c r="C87" s="2"/>
      <c r="D87" s="2"/>
      <c r="E87" s="96"/>
      <c r="F87" s="96"/>
      <c r="G87" s="2"/>
      <c r="H87" s="96"/>
      <c r="I87" s="96"/>
      <c r="J87" s="96"/>
      <c r="K87" s="96"/>
      <c r="L87" s="2"/>
      <c r="M87" s="2"/>
      <c r="N87" s="2"/>
      <c r="O87" s="96"/>
      <c r="P87" s="96"/>
      <c r="Q87" s="96"/>
      <c r="R87" s="96"/>
      <c r="S87" s="96"/>
      <c r="T87" s="96"/>
      <c r="U87" s="2"/>
      <c r="V87" s="2"/>
      <c r="W87" s="2"/>
    </row>
    <row r="88" spans="1:23" ht="33.950000000000003" customHeight="1" x14ac:dyDescent="0.2">
      <c r="A88" s="11" t="s">
        <v>93</v>
      </c>
      <c r="B88" s="11" t="s">
        <v>93</v>
      </c>
      <c r="C88" s="11" t="s">
        <v>62</v>
      </c>
      <c r="D88" s="11" t="s">
        <v>59</v>
      </c>
      <c r="E88" s="97" t="s">
        <v>59</v>
      </c>
      <c r="F88" s="98"/>
      <c r="G88" s="11" t="s">
        <v>60</v>
      </c>
      <c r="H88" s="97" t="s">
        <v>60</v>
      </c>
      <c r="I88" s="98"/>
      <c r="J88" s="99">
        <v>0.06</v>
      </c>
      <c r="K88" s="100"/>
      <c r="L88" s="12">
        <v>0</v>
      </c>
      <c r="M88" s="12">
        <v>0</v>
      </c>
      <c r="N88" s="12">
        <v>0.01</v>
      </c>
      <c r="O88" s="99">
        <v>0</v>
      </c>
      <c r="P88" s="100"/>
      <c r="Q88" s="101">
        <v>-34</v>
      </c>
      <c r="R88" s="102"/>
      <c r="S88" s="99">
        <v>0</v>
      </c>
      <c r="T88" s="100"/>
      <c r="U88" s="12">
        <v>0</v>
      </c>
      <c r="V88" s="14">
        <v>-4.08</v>
      </c>
      <c r="W88" s="12">
        <v>0</v>
      </c>
    </row>
    <row r="89" spans="1:23" ht="3.95" customHeight="1" x14ac:dyDescent="0.2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</row>
    <row r="90" spans="1:23" ht="35.1" customHeight="1" x14ac:dyDescent="0.2">
      <c r="A90" s="11" t="s">
        <v>94</v>
      </c>
      <c r="B90" s="11" t="s">
        <v>94</v>
      </c>
      <c r="C90" s="11" t="s">
        <v>62</v>
      </c>
      <c r="D90" s="11" t="s">
        <v>59</v>
      </c>
      <c r="E90" s="97" t="s">
        <v>60</v>
      </c>
      <c r="F90" s="98"/>
      <c r="G90" s="11" t="s">
        <v>60</v>
      </c>
      <c r="H90" s="97" t="s">
        <v>60</v>
      </c>
      <c r="I90" s="98"/>
      <c r="J90" s="99">
        <v>0.34</v>
      </c>
      <c r="K90" s="100"/>
      <c r="L90" s="12">
        <v>0</v>
      </c>
      <c r="M90" s="12">
        <v>0</v>
      </c>
      <c r="N90" s="12">
        <v>0.04</v>
      </c>
      <c r="O90" s="101">
        <v>-0.01</v>
      </c>
      <c r="P90" s="102"/>
      <c r="Q90" s="101">
        <v>-2.5</v>
      </c>
      <c r="R90" s="102"/>
      <c r="S90" s="99">
        <v>0</v>
      </c>
      <c r="T90" s="100"/>
      <c r="U90" s="12">
        <v>0</v>
      </c>
      <c r="V90" s="14">
        <v>-0.3</v>
      </c>
      <c r="W90" s="12">
        <v>0.05</v>
      </c>
    </row>
    <row r="91" spans="1:23" ht="3.95" customHeight="1" x14ac:dyDescent="0.2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</row>
    <row r="92" spans="1:23" ht="33.950000000000003" customHeight="1" x14ac:dyDescent="0.2">
      <c r="A92" s="11" t="s">
        <v>95</v>
      </c>
      <c r="B92" s="11" t="s">
        <v>95</v>
      </c>
      <c r="C92" s="11" t="s">
        <v>62</v>
      </c>
      <c r="D92" s="11" t="s">
        <v>59</v>
      </c>
      <c r="E92" s="97" t="s">
        <v>60</v>
      </c>
      <c r="F92" s="98"/>
      <c r="G92" s="11" t="s">
        <v>60</v>
      </c>
      <c r="H92" s="97" t="s">
        <v>60</v>
      </c>
      <c r="I92" s="98"/>
      <c r="J92" s="99">
        <v>0.7</v>
      </c>
      <c r="K92" s="100"/>
      <c r="L92" s="12">
        <v>0</v>
      </c>
      <c r="M92" s="12">
        <v>0</v>
      </c>
      <c r="N92" s="12">
        <v>0.08</v>
      </c>
      <c r="O92" s="101">
        <v>-0.01</v>
      </c>
      <c r="P92" s="102"/>
      <c r="Q92" s="101">
        <v>-7.6</v>
      </c>
      <c r="R92" s="102"/>
      <c r="S92" s="99">
        <v>0</v>
      </c>
      <c r="T92" s="100"/>
      <c r="U92" s="12">
        <v>0</v>
      </c>
      <c r="V92" s="14">
        <v>-0.91</v>
      </c>
      <c r="W92" s="12">
        <v>0.15</v>
      </c>
    </row>
    <row r="93" spans="1:23" ht="5.0999999999999996" customHeight="1" x14ac:dyDescent="0.2">
      <c r="A93" s="2"/>
      <c r="B93" s="2"/>
      <c r="C93" s="2"/>
      <c r="D93" s="2"/>
      <c r="E93" s="96"/>
      <c r="F93" s="96"/>
      <c r="G93" s="2"/>
      <c r="H93" s="96"/>
      <c r="I93" s="96"/>
      <c r="J93" s="96"/>
      <c r="K93" s="96"/>
      <c r="L93" s="2"/>
      <c r="M93" s="2"/>
      <c r="N93" s="2"/>
      <c r="O93" s="96"/>
      <c r="P93" s="96"/>
      <c r="Q93" s="96"/>
      <c r="R93" s="96"/>
      <c r="S93" s="96"/>
      <c r="T93" s="96"/>
      <c r="U93" s="2"/>
      <c r="V93" s="2"/>
      <c r="W93" s="2"/>
    </row>
    <row r="94" spans="1:23" ht="33.950000000000003" customHeight="1" x14ac:dyDescent="0.2">
      <c r="A94" s="11" t="s">
        <v>96</v>
      </c>
      <c r="B94" s="11" t="s">
        <v>96</v>
      </c>
      <c r="C94" s="11" t="s">
        <v>58</v>
      </c>
      <c r="D94" s="11" t="s">
        <v>59</v>
      </c>
      <c r="E94" s="97" t="s">
        <v>60</v>
      </c>
      <c r="F94" s="98"/>
      <c r="G94" s="11" t="s">
        <v>59</v>
      </c>
      <c r="H94" s="97" t="s">
        <v>59</v>
      </c>
      <c r="I94" s="98"/>
      <c r="J94" s="99">
        <v>0</v>
      </c>
      <c r="K94" s="100"/>
      <c r="L94" s="12">
        <v>0</v>
      </c>
      <c r="M94" s="12">
        <v>0</v>
      </c>
      <c r="N94" s="12">
        <v>0</v>
      </c>
      <c r="O94" s="99">
        <v>0</v>
      </c>
      <c r="P94" s="100"/>
      <c r="Q94" s="99">
        <v>0</v>
      </c>
      <c r="R94" s="100"/>
      <c r="S94" s="99">
        <v>0</v>
      </c>
      <c r="T94" s="100"/>
      <c r="U94" s="14">
        <v>-875.11</v>
      </c>
      <c r="V94" s="12">
        <v>0</v>
      </c>
      <c r="W94" s="12">
        <v>17.5</v>
      </c>
    </row>
    <row r="95" spans="1:23" ht="3.95" customHeight="1" x14ac:dyDescent="0.2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</row>
    <row r="96" spans="1:23" ht="35.1" customHeight="1" x14ac:dyDescent="0.2">
      <c r="A96" s="11" t="s">
        <v>97</v>
      </c>
      <c r="B96" s="11" t="s">
        <v>97</v>
      </c>
      <c r="C96" s="11" t="s">
        <v>58</v>
      </c>
      <c r="D96" s="11" t="s">
        <v>60</v>
      </c>
      <c r="E96" s="97" t="s">
        <v>60</v>
      </c>
      <c r="F96" s="98"/>
      <c r="G96" s="11" t="s">
        <v>59</v>
      </c>
      <c r="H96" s="97" t="s">
        <v>59</v>
      </c>
      <c r="I96" s="98"/>
      <c r="J96" s="99">
        <v>0</v>
      </c>
      <c r="K96" s="100"/>
      <c r="L96" s="12">
        <v>0</v>
      </c>
      <c r="M96" s="12">
        <v>0</v>
      </c>
      <c r="N96" s="12">
        <v>0</v>
      </c>
      <c r="O96" s="99">
        <v>0</v>
      </c>
      <c r="P96" s="100"/>
      <c r="Q96" s="99">
        <v>0</v>
      </c>
      <c r="R96" s="100"/>
      <c r="S96" s="99">
        <v>0</v>
      </c>
      <c r="T96" s="100"/>
      <c r="U96" s="14">
        <v>-575.23</v>
      </c>
      <c r="V96" s="12">
        <v>0</v>
      </c>
      <c r="W96" s="12">
        <v>11.5</v>
      </c>
    </row>
    <row r="97" spans="1:23" ht="3.95" customHeight="1" x14ac:dyDescent="0.2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</row>
    <row r="98" spans="1:23" ht="33.950000000000003" customHeight="1" x14ac:dyDescent="0.2">
      <c r="A98" s="11" t="s">
        <v>97</v>
      </c>
      <c r="B98" s="11" t="s">
        <v>98</v>
      </c>
      <c r="C98" s="11" t="s">
        <v>62</v>
      </c>
      <c r="D98" s="11" t="s">
        <v>60</v>
      </c>
      <c r="E98" s="97" t="s">
        <v>60</v>
      </c>
      <c r="F98" s="98"/>
      <c r="G98" s="11" t="s">
        <v>59</v>
      </c>
      <c r="H98" s="97" t="s">
        <v>59</v>
      </c>
      <c r="I98" s="98"/>
      <c r="J98" s="99">
        <v>0</v>
      </c>
      <c r="K98" s="100"/>
      <c r="L98" s="12">
        <v>0</v>
      </c>
      <c r="M98" s="12">
        <v>0</v>
      </c>
      <c r="N98" s="12">
        <v>0</v>
      </c>
      <c r="O98" s="99">
        <v>0</v>
      </c>
      <c r="P98" s="100"/>
      <c r="Q98" s="99">
        <v>0</v>
      </c>
      <c r="R98" s="100"/>
      <c r="S98" s="99">
        <v>0</v>
      </c>
      <c r="T98" s="100"/>
      <c r="U98" s="14">
        <v>-0.01</v>
      </c>
      <c r="V98" s="12">
        <v>0</v>
      </c>
      <c r="W98" s="12">
        <v>0</v>
      </c>
    </row>
    <row r="99" spans="1:23" ht="5.0999999999999996" customHeight="1" x14ac:dyDescent="0.2">
      <c r="A99" s="2"/>
      <c r="B99" s="2"/>
      <c r="C99" s="2"/>
      <c r="D99" s="2"/>
      <c r="E99" s="96"/>
      <c r="F99" s="96"/>
      <c r="G99" s="2"/>
      <c r="H99" s="96"/>
      <c r="I99" s="96"/>
      <c r="J99" s="96"/>
      <c r="K99" s="96"/>
      <c r="L99" s="2"/>
      <c r="M99" s="2"/>
      <c r="N99" s="2"/>
      <c r="O99" s="96"/>
      <c r="P99" s="96"/>
      <c r="Q99" s="96"/>
      <c r="R99" s="96"/>
      <c r="S99" s="96"/>
      <c r="T99" s="96"/>
      <c r="U99" s="2"/>
      <c r="V99" s="2"/>
      <c r="W99" s="2"/>
    </row>
    <row r="100" spans="1:23" ht="33.950000000000003" customHeight="1" x14ac:dyDescent="0.2">
      <c r="A100" s="11" t="s">
        <v>99</v>
      </c>
      <c r="B100" s="11" t="s">
        <v>100</v>
      </c>
      <c r="C100" s="11" t="s">
        <v>58</v>
      </c>
      <c r="D100" s="11" t="s">
        <v>59</v>
      </c>
      <c r="E100" s="97" t="s">
        <v>60</v>
      </c>
      <c r="F100" s="98"/>
      <c r="G100" s="11" t="s">
        <v>59</v>
      </c>
      <c r="H100" s="97" t="s">
        <v>60</v>
      </c>
      <c r="I100" s="98"/>
      <c r="J100" s="99">
        <v>0</v>
      </c>
      <c r="K100" s="100"/>
      <c r="L100" s="12">
        <v>0</v>
      </c>
      <c r="M100" s="12">
        <v>0</v>
      </c>
      <c r="N100" s="12">
        <v>0</v>
      </c>
      <c r="O100" s="99">
        <v>0</v>
      </c>
      <c r="P100" s="100"/>
      <c r="Q100" s="99">
        <v>0</v>
      </c>
      <c r="R100" s="100"/>
      <c r="S100" s="99">
        <v>0</v>
      </c>
      <c r="T100" s="100"/>
      <c r="U100" s="14">
        <v>-14.23</v>
      </c>
      <c r="V100" s="12">
        <v>0</v>
      </c>
      <c r="W100" s="12">
        <v>0.28000000000000003</v>
      </c>
    </row>
    <row r="101" spans="1:23" ht="3.95" customHeight="1" x14ac:dyDescent="0.2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</row>
    <row r="102" spans="1:23" ht="35.1" customHeight="1" x14ac:dyDescent="0.2">
      <c r="A102" s="11" t="s">
        <v>101</v>
      </c>
      <c r="B102" s="11" t="s">
        <v>101</v>
      </c>
      <c r="C102" s="11" t="s">
        <v>58</v>
      </c>
      <c r="D102" s="11" t="s">
        <v>59</v>
      </c>
      <c r="E102" s="97" t="s">
        <v>60</v>
      </c>
      <c r="F102" s="98"/>
      <c r="G102" s="11" t="s">
        <v>60</v>
      </c>
      <c r="H102" s="97" t="s">
        <v>59</v>
      </c>
      <c r="I102" s="98"/>
      <c r="J102" s="99">
        <v>0</v>
      </c>
      <c r="K102" s="100"/>
      <c r="L102" s="12">
        <v>0</v>
      </c>
      <c r="M102" s="12">
        <v>0.11</v>
      </c>
      <c r="N102" s="12">
        <v>0</v>
      </c>
      <c r="O102" s="99">
        <v>0</v>
      </c>
      <c r="P102" s="100"/>
      <c r="Q102" s="101">
        <v>-327.54000000000002</v>
      </c>
      <c r="R102" s="102"/>
      <c r="S102" s="99">
        <v>0</v>
      </c>
      <c r="T102" s="100"/>
      <c r="U102" s="12">
        <v>0</v>
      </c>
      <c r="V102" s="14">
        <v>-39.299999999999997</v>
      </c>
      <c r="W102" s="12">
        <v>6.55</v>
      </c>
    </row>
    <row r="103" spans="1:23" ht="48.95" customHeight="1" x14ac:dyDescent="0.2">
      <c r="A103" s="9" t="s">
        <v>40</v>
      </c>
      <c r="B103" s="10" t="s">
        <v>41</v>
      </c>
      <c r="C103" s="10" t="s">
        <v>42</v>
      </c>
      <c r="D103" s="9" t="s">
        <v>43</v>
      </c>
      <c r="E103" s="103" t="s">
        <v>44</v>
      </c>
      <c r="F103" s="104"/>
      <c r="G103" s="10" t="s">
        <v>45</v>
      </c>
      <c r="H103" s="105" t="s">
        <v>46</v>
      </c>
      <c r="I103" s="106"/>
      <c r="J103" s="105" t="s">
        <v>47</v>
      </c>
      <c r="K103" s="106"/>
      <c r="L103" s="10" t="s">
        <v>48</v>
      </c>
      <c r="M103" s="10" t="s">
        <v>49</v>
      </c>
      <c r="N103" s="10" t="s">
        <v>50</v>
      </c>
      <c r="O103" s="103" t="s">
        <v>51</v>
      </c>
      <c r="P103" s="104"/>
      <c r="Q103" s="105" t="s">
        <v>52</v>
      </c>
      <c r="R103" s="106"/>
      <c r="S103" s="105" t="s">
        <v>53</v>
      </c>
      <c r="T103" s="106"/>
      <c r="U103" s="10" t="s">
        <v>54</v>
      </c>
      <c r="V103" s="10" t="s">
        <v>55</v>
      </c>
      <c r="W103" s="9" t="s">
        <v>56</v>
      </c>
    </row>
    <row r="104" spans="1:23" ht="33.950000000000003" customHeight="1" x14ac:dyDescent="0.2">
      <c r="A104" s="11" t="s">
        <v>101</v>
      </c>
      <c r="B104" s="11" t="s">
        <v>102</v>
      </c>
      <c r="C104" s="11" t="s">
        <v>62</v>
      </c>
      <c r="D104" s="11" t="s">
        <v>59</v>
      </c>
      <c r="E104" s="97" t="s">
        <v>60</v>
      </c>
      <c r="F104" s="98"/>
      <c r="G104" s="11" t="s">
        <v>60</v>
      </c>
      <c r="H104" s="97" t="s">
        <v>59</v>
      </c>
      <c r="I104" s="98"/>
      <c r="J104" s="99">
        <v>0</v>
      </c>
      <c r="K104" s="100"/>
      <c r="L104" s="12">
        <v>0</v>
      </c>
      <c r="M104" s="12">
        <v>0</v>
      </c>
      <c r="N104" s="12">
        <v>0</v>
      </c>
      <c r="O104" s="99">
        <v>0</v>
      </c>
      <c r="P104" s="100"/>
      <c r="Q104" s="101">
        <v>-7.57</v>
      </c>
      <c r="R104" s="102"/>
      <c r="S104" s="99">
        <v>0</v>
      </c>
      <c r="T104" s="100"/>
      <c r="U104" s="12">
        <v>0</v>
      </c>
      <c r="V104" s="14">
        <v>-0.91</v>
      </c>
      <c r="W104" s="12">
        <v>0.15</v>
      </c>
    </row>
    <row r="105" spans="1:23" ht="5.0999999999999996" customHeight="1" x14ac:dyDescent="0.2">
      <c r="A105" s="2"/>
      <c r="B105" s="2"/>
      <c r="C105" s="2"/>
      <c r="D105" s="2"/>
      <c r="E105" s="96"/>
      <c r="F105" s="96"/>
      <c r="G105" s="2"/>
      <c r="H105" s="96"/>
      <c r="I105" s="96"/>
      <c r="J105" s="96"/>
      <c r="K105" s="96"/>
      <c r="L105" s="2"/>
      <c r="M105" s="2"/>
      <c r="N105" s="2"/>
      <c r="O105" s="96"/>
      <c r="P105" s="96"/>
      <c r="Q105" s="96"/>
      <c r="R105" s="96"/>
      <c r="S105" s="96"/>
      <c r="T105" s="96"/>
      <c r="U105" s="2"/>
      <c r="V105" s="2"/>
      <c r="W105" s="2"/>
    </row>
    <row r="106" spans="1:23" ht="33.950000000000003" customHeight="1" x14ac:dyDescent="0.2">
      <c r="A106" s="11" t="s">
        <v>103</v>
      </c>
      <c r="B106" s="11" t="s">
        <v>104</v>
      </c>
      <c r="C106" s="11" t="s">
        <v>62</v>
      </c>
      <c r="D106" s="11" t="s">
        <v>59</v>
      </c>
      <c r="E106" s="97" t="s">
        <v>60</v>
      </c>
      <c r="F106" s="98"/>
      <c r="G106" s="11" t="s">
        <v>60</v>
      </c>
      <c r="H106" s="97" t="s">
        <v>59</v>
      </c>
      <c r="I106" s="98"/>
      <c r="J106" s="99">
        <v>0</v>
      </c>
      <c r="K106" s="100"/>
      <c r="L106" s="12">
        <v>0</v>
      </c>
      <c r="M106" s="12">
        <v>0</v>
      </c>
      <c r="N106" s="12">
        <v>0</v>
      </c>
      <c r="O106" s="99">
        <v>0</v>
      </c>
      <c r="P106" s="100"/>
      <c r="Q106" s="101">
        <v>-0.42</v>
      </c>
      <c r="R106" s="102"/>
      <c r="S106" s="99">
        <v>0</v>
      </c>
      <c r="T106" s="100"/>
      <c r="U106" s="12">
        <v>0</v>
      </c>
      <c r="V106" s="14">
        <v>-0.05</v>
      </c>
      <c r="W106" s="12">
        <v>0.01</v>
      </c>
    </row>
    <row r="107" spans="1:23" ht="3.95" customHeight="1" x14ac:dyDescent="0.2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</row>
    <row r="108" spans="1:23" ht="35.1" customHeight="1" x14ac:dyDescent="0.2">
      <c r="A108" s="11" t="s">
        <v>105</v>
      </c>
      <c r="B108" s="11" t="s">
        <v>105</v>
      </c>
      <c r="C108" s="11" t="s">
        <v>58</v>
      </c>
      <c r="D108" s="11" t="s">
        <v>59</v>
      </c>
      <c r="E108" s="97" t="s">
        <v>60</v>
      </c>
      <c r="F108" s="98"/>
      <c r="G108" s="11" t="s">
        <v>60</v>
      </c>
      <c r="H108" s="97" t="s">
        <v>60</v>
      </c>
      <c r="I108" s="98"/>
      <c r="J108" s="99">
        <v>0</v>
      </c>
      <c r="K108" s="100"/>
      <c r="L108" s="12">
        <v>0</v>
      </c>
      <c r="M108" s="12">
        <v>0</v>
      </c>
      <c r="N108" s="12">
        <v>0</v>
      </c>
      <c r="O108" s="99">
        <v>0</v>
      </c>
      <c r="P108" s="100"/>
      <c r="Q108" s="107">
        <v>-3485.3</v>
      </c>
      <c r="R108" s="108"/>
      <c r="S108" s="99">
        <v>0</v>
      </c>
      <c r="T108" s="100"/>
      <c r="U108" s="12">
        <v>0</v>
      </c>
      <c r="V108" s="14">
        <v>-418.24</v>
      </c>
      <c r="W108" s="12">
        <v>69.709999999999994</v>
      </c>
    </row>
    <row r="109" spans="1:23" ht="3.95" customHeight="1" x14ac:dyDescent="0.2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</row>
    <row r="110" spans="1:23" ht="33.950000000000003" customHeight="1" x14ac:dyDescent="0.2">
      <c r="A110" s="11" t="s">
        <v>105</v>
      </c>
      <c r="B110" s="11" t="s">
        <v>106</v>
      </c>
      <c r="C110" s="11" t="s">
        <v>62</v>
      </c>
      <c r="D110" s="11" t="s">
        <v>59</v>
      </c>
      <c r="E110" s="97" t="s">
        <v>60</v>
      </c>
      <c r="F110" s="98"/>
      <c r="G110" s="11" t="s">
        <v>60</v>
      </c>
      <c r="H110" s="97" t="s">
        <v>60</v>
      </c>
      <c r="I110" s="98"/>
      <c r="J110" s="99">
        <v>0</v>
      </c>
      <c r="K110" s="100"/>
      <c r="L110" s="12">
        <v>0</v>
      </c>
      <c r="M110" s="12">
        <v>0</v>
      </c>
      <c r="N110" s="12">
        <v>0</v>
      </c>
      <c r="O110" s="99">
        <v>0</v>
      </c>
      <c r="P110" s="100"/>
      <c r="Q110" s="101">
        <v>-0.04</v>
      </c>
      <c r="R110" s="102"/>
      <c r="S110" s="99">
        <v>0</v>
      </c>
      <c r="T110" s="100"/>
      <c r="U110" s="12">
        <v>0</v>
      </c>
      <c r="V110" s="12">
        <v>0</v>
      </c>
      <c r="W110" s="12">
        <v>0</v>
      </c>
    </row>
    <row r="111" spans="1:23" ht="5.0999999999999996" customHeight="1" x14ac:dyDescent="0.2">
      <c r="A111" s="2"/>
      <c r="B111" s="2"/>
      <c r="C111" s="2"/>
      <c r="D111" s="2"/>
      <c r="E111" s="96"/>
      <c r="F111" s="96"/>
      <c r="G111" s="2"/>
      <c r="H111" s="96"/>
      <c r="I111" s="96"/>
      <c r="J111" s="96"/>
      <c r="K111" s="96"/>
      <c r="L111" s="2"/>
      <c r="M111" s="2"/>
      <c r="N111" s="2"/>
      <c r="O111" s="96"/>
      <c r="P111" s="96"/>
      <c r="Q111" s="96"/>
      <c r="R111" s="96"/>
      <c r="S111" s="96"/>
      <c r="T111" s="96"/>
      <c r="U111" s="2"/>
      <c r="V111" s="2"/>
      <c r="W111" s="2"/>
    </row>
    <row r="112" spans="1:23" ht="33.950000000000003" customHeight="1" x14ac:dyDescent="0.2">
      <c r="A112" s="11" t="s">
        <v>107</v>
      </c>
      <c r="B112" s="11" t="s">
        <v>107</v>
      </c>
      <c r="C112" s="11" t="s">
        <v>62</v>
      </c>
      <c r="D112" s="11" t="s">
        <v>59</v>
      </c>
      <c r="E112" s="97" t="s">
        <v>60</v>
      </c>
      <c r="F112" s="98"/>
      <c r="G112" s="11" t="s">
        <v>60</v>
      </c>
      <c r="H112" s="97" t="s">
        <v>60</v>
      </c>
      <c r="I112" s="98"/>
      <c r="J112" s="99">
        <v>0.33</v>
      </c>
      <c r="K112" s="100"/>
      <c r="L112" s="12">
        <v>0</v>
      </c>
      <c r="M112" s="12">
        <v>0</v>
      </c>
      <c r="N112" s="12">
        <v>0.04</v>
      </c>
      <c r="O112" s="101">
        <v>-0.01</v>
      </c>
      <c r="P112" s="102"/>
      <c r="Q112" s="101">
        <v>-18.52</v>
      </c>
      <c r="R112" s="102"/>
      <c r="S112" s="99">
        <v>0</v>
      </c>
      <c r="T112" s="100"/>
      <c r="U112" s="12">
        <v>0</v>
      </c>
      <c r="V112" s="14">
        <v>-2.2200000000000002</v>
      </c>
      <c r="W112" s="12">
        <v>0.37</v>
      </c>
    </row>
    <row r="113" spans="1:23" ht="3.95" customHeight="1" x14ac:dyDescent="0.2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</row>
    <row r="114" spans="1:23" ht="35.1" customHeight="1" x14ac:dyDescent="0.2">
      <c r="A114" s="11" t="s">
        <v>108</v>
      </c>
      <c r="B114" s="11" t="s">
        <v>108</v>
      </c>
      <c r="C114" s="11" t="s">
        <v>62</v>
      </c>
      <c r="D114" s="11" t="s">
        <v>59</v>
      </c>
      <c r="E114" s="97" t="s">
        <v>60</v>
      </c>
      <c r="F114" s="98"/>
      <c r="G114" s="11" t="s">
        <v>60</v>
      </c>
      <c r="H114" s="97" t="s">
        <v>60</v>
      </c>
      <c r="I114" s="98"/>
      <c r="J114" s="99">
        <v>0.06</v>
      </c>
      <c r="K114" s="100"/>
      <c r="L114" s="12">
        <v>0</v>
      </c>
      <c r="M114" s="12">
        <v>0</v>
      </c>
      <c r="N114" s="12">
        <v>0.01</v>
      </c>
      <c r="O114" s="99">
        <v>0</v>
      </c>
      <c r="P114" s="100"/>
      <c r="Q114" s="101">
        <v>-76.53</v>
      </c>
      <c r="R114" s="102"/>
      <c r="S114" s="99">
        <v>0</v>
      </c>
      <c r="T114" s="100"/>
      <c r="U114" s="12">
        <v>0</v>
      </c>
      <c r="V114" s="14">
        <v>-9.18</v>
      </c>
      <c r="W114" s="12">
        <v>1.53</v>
      </c>
    </row>
    <row r="115" spans="1:23" ht="3.95" customHeight="1" x14ac:dyDescent="0.2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</row>
    <row r="116" spans="1:23" ht="33.950000000000003" customHeight="1" x14ac:dyDescent="0.2">
      <c r="A116" s="11" t="s">
        <v>109</v>
      </c>
      <c r="B116" s="11" t="s">
        <v>109</v>
      </c>
      <c r="C116" s="11" t="s">
        <v>58</v>
      </c>
      <c r="D116" s="11" t="s">
        <v>59</v>
      </c>
      <c r="E116" s="97" t="s">
        <v>60</v>
      </c>
      <c r="F116" s="98"/>
      <c r="G116" s="11" t="s">
        <v>60</v>
      </c>
      <c r="H116" s="97" t="s">
        <v>60</v>
      </c>
      <c r="I116" s="98"/>
      <c r="J116" s="99">
        <v>0</v>
      </c>
      <c r="K116" s="100"/>
      <c r="L116" s="12">
        <v>0</v>
      </c>
      <c r="M116" s="12">
        <v>0</v>
      </c>
      <c r="N116" s="12">
        <v>0</v>
      </c>
      <c r="O116" s="99">
        <v>0</v>
      </c>
      <c r="P116" s="100"/>
      <c r="Q116" s="107">
        <v>-1272.07</v>
      </c>
      <c r="R116" s="108"/>
      <c r="S116" s="99">
        <v>0</v>
      </c>
      <c r="T116" s="100"/>
      <c r="U116" s="12">
        <v>0</v>
      </c>
      <c r="V116" s="14">
        <v>-152.65</v>
      </c>
      <c r="W116" s="12">
        <v>25.44</v>
      </c>
    </row>
    <row r="117" spans="1:23" ht="5.0999999999999996" customHeight="1" x14ac:dyDescent="0.2">
      <c r="A117" s="2"/>
      <c r="B117" s="2"/>
      <c r="C117" s="2"/>
      <c r="D117" s="2"/>
      <c r="E117" s="96"/>
      <c r="F117" s="96"/>
      <c r="G117" s="2"/>
      <c r="H117" s="96"/>
      <c r="I117" s="96"/>
      <c r="J117" s="96"/>
      <c r="K117" s="96"/>
      <c r="L117" s="2"/>
      <c r="M117" s="2"/>
      <c r="N117" s="2"/>
      <c r="O117" s="96"/>
      <c r="P117" s="96"/>
      <c r="Q117" s="96"/>
      <c r="R117" s="96"/>
      <c r="S117" s="96"/>
      <c r="T117" s="96"/>
      <c r="U117" s="2"/>
      <c r="V117" s="2"/>
      <c r="W117" s="2"/>
    </row>
    <row r="118" spans="1:23" ht="33.950000000000003" customHeight="1" x14ac:dyDescent="0.2">
      <c r="A118" s="11" t="s">
        <v>110</v>
      </c>
      <c r="B118" s="11" t="s">
        <v>110</v>
      </c>
      <c r="C118" s="11" t="s">
        <v>58</v>
      </c>
      <c r="D118" s="11" t="s">
        <v>59</v>
      </c>
      <c r="E118" s="97" t="s">
        <v>59</v>
      </c>
      <c r="F118" s="98"/>
      <c r="G118" s="11" t="s">
        <v>59</v>
      </c>
      <c r="H118" s="97" t="s">
        <v>59</v>
      </c>
      <c r="I118" s="98"/>
      <c r="J118" s="99">
        <v>0</v>
      </c>
      <c r="K118" s="100"/>
      <c r="L118" s="12">
        <v>0</v>
      </c>
      <c r="M118" s="12">
        <v>0</v>
      </c>
      <c r="N118" s="12">
        <v>0</v>
      </c>
      <c r="O118" s="99">
        <v>0</v>
      </c>
      <c r="P118" s="100"/>
      <c r="Q118" s="99">
        <v>0</v>
      </c>
      <c r="R118" s="100"/>
      <c r="S118" s="99">
        <v>0</v>
      </c>
      <c r="T118" s="100"/>
      <c r="U118" s="14">
        <v>-103.32</v>
      </c>
      <c r="V118" s="12">
        <v>0</v>
      </c>
      <c r="W118" s="12">
        <v>0</v>
      </c>
    </row>
    <row r="119" spans="1:23" ht="3.95" customHeight="1" x14ac:dyDescent="0.2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</row>
    <row r="120" spans="1:23" ht="35.1" customHeight="1" x14ac:dyDescent="0.2">
      <c r="A120" s="11" t="s">
        <v>111</v>
      </c>
      <c r="B120" s="11" t="s">
        <v>111</v>
      </c>
      <c r="C120" s="11" t="s">
        <v>58</v>
      </c>
      <c r="D120" s="11" t="s">
        <v>59</v>
      </c>
      <c r="E120" s="97" t="s">
        <v>60</v>
      </c>
      <c r="F120" s="98"/>
      <c r="G120" s="11" t="s">
        <v>59</v>
      </c>
      <c r="H120" s="97" t="s">
        <v>59</v>
      </c>
      <c r="I120" s="98"/>
      <c r="J120" s="99">
        <v>0</v>
      </c>
      <c r="K120" s="100"/>
      <c r="L120" s="12">
        <v>0</v>
      </c>
      <c r="M120" s="12">
        <v>0</v>
      </c>
      <c r="N120" s="12">
        <v>0</v>
      </c>
      <c r="O120" s="99">
        <v>0</v>
      </c>
      <c r="P120" s="100"/>
      <c r="Q120" s="99">
        <v>0</v>
      </c>
      <c r="R120" s="100"/>
      <c r="S120" s="99">
        <v>0</v>
      </c>
      <c r="T120" s="100"/>
      <c r="U120" s="14">
        <v>-235.37</v>
      </c>
      <c r="V120" s="12">
        <v>0</v>
      </c>
      <c r="W120" s="12">
        <v>4.71</v>
      </c>
    </row>
    <row r="121" spans="1:23" ht="3.95" customHeight="1" x14ac:dyDescent="0.2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</row>
    <row r="122" spans="1:23" ht="33.950000000000003" customHeight="1" x14ac:dyDescent="0.2">
      <c r="A122" s="11" t="s">
        <v>112</v>
      </c>
      <c r="B122" s="11" t="s">
        <v>112</v>
      </c>
      <c r="C122" s="11" t="s">
        <v>58</v>
      </c>
      <c r="D122" s="11" t="s">
        <v>59</v>
      </c>
      <c r="E122" s="97" t="s">
        <v>59</v>
      </c>
      <c r="F122" s="98"/>
      <c r="G122" s="11" t="s">
        <v>59</v>
      </c>
      <c r="H122" s="97" t="s">
        <v>59</v>
      </c>
      <c r="I122" s="98"/>
      <c r="J122" s="99">
        <v>0</v>
      </c>
      <c r="K122" s="100"/>
      <c r="L122" s="12">
        <v>0</v>
      </c>
      <c r="M122" s="12">
        <v>0</v>
      </c>
      <c r="N122" s="12">
        <v>0</v>
      </c>
      <c r="O122" s="99">
        <v>0</v>
      </c>
      <c r="P122" s="100"/>
      <c r="Q122" s="99">
        <v>0</v>
      </c>
      <c r="R122" s="100"/>
      <c r="S122" s="99">
        <v>0</v>
      </c>
      <c r="T122" s="100"/>
      <c r="U122" s="14">
        <v>-571.54</v>
      </c>
      <c r="V122" s="12">
        <v>0</v>
      </c>
      <c r="W122" s="12">
        <v>0</v>
      </c>
    </row>
    <row r="123" spans="1:23" ht="5.0999999999999996" customHeight="1" x14ac:dyDescent="0.2">
      <c r="A123" s="2"/>
      <c r="B123" s="2"/>
      <c r="C123" s="2"/>
      <c r="D123" s="2"/>
      <c r="E123" s="96"/>
      <c r="F123" s="96"/>
      <c r="G123" s="2"/>
      <c r="H123" s="96"/>
      <c r="I123" s="96"/>
      <c r="J123" s="96"/>
      <c r="K123" s="96"/>
      <c r="L123" s="2"/>
      <c r="M123" s="2"/>
      <c r="N123" s="2"/>
      <c r="O123" s="96"/>
      <c r="P123" s="96"/>
      <c r="Q123" s="96"/>
      <c r="R123" s="96"/>
      <c r="S123" s="96"/>
      <c r="T123" s="96"/>
      <c r="U123" s="2"/>
      <c r="V123" s="2"/>
      <c r="W123" s="2"/>
    </row>
    <row r="124" spans="1:23" ht="33.950000000000003" customHeight="1" x14ac:dyDescent="0.2">
      <c r="A124" s="11" t="s">
        <v>113</v>
      </c>
      <c r="B124" s="11" t="s">
        <v>113</v>
      </c>
      <c r="C124" s="11" t="s">
        <v>62</v>
      </c>
      <c r="D124" s="11" t="s">
        <v>59</v>
      </c>
      <c r="E124" s="97" t="s">
        <v>60</v>
      </c>
      <c r="F124" s="98"/>
      <c r="G124" s="11" t="s">
        <v>60</v>
      </c>
      <c r="H124" s="97" t="s">
        <v>60</v>
      </c>
      <c r="I124" s="98"/>
      <c r="J124" s="99">
        <v>0</v>
      </c>
      <c r="K124" s="100"/>
      <c r="L124" s="12">
        <v>0</v>
      </c>
      <c r="M124" s="12">
        <v>0</v>
      </c>
      <c r="N124" s="12">
        <v>0</v>
      </c>
      <c r="O124" s="99">
        <v>0</v>
      </c>
      <c r="P124" s="100"/>
      <c r="Q124" s="101">
        <v>-166.14</v>
      </c>
      <c r="R124" s="102"/>
      <c r="S124" s="99">
        <v>0</v>
      </c>
      <c r="T124" s="100"/>
      <c r="U124" s="12">
        <v>0</v>
      </c>
      <c r="V124" s="14">
        <v>-19.940000000000001</v>
      </c>
      <c r="W124" s="12">
        <v>3.32</v>
      </c>
    </row>
    <row r="125" spans="1:23" ht="3.95" customHeight="1" x14ac:dyDescent="0.2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</row>
    <row r="126" spans="1:23" ht="35.1" customHeight="1" x14ac:dyDescent="0.2">
      <c r="A126" s="11" t="s">
        <v>114</v>
      </c>
      <c r="B126" s="11" t="s">
        <v>115</v>
      </c>
      <c r="C126" s="11" t="s">
        <v>58</v>
      </c>
      <c r="D126" s="11" t="s">
        <v>59</v>
      </c>
      <c r="E126" s="97" t="s">
        <v>60</v>
      </c>
      <c r="F126" s="98"/>
      <c r="G126" s="11" t="s">
        <v>59</v>
      </c>
      <c r="H126" s="97" t="s">
        <v>59</v>
      </c>
      <c r="I126" s="98"/>
      <c r="J126" s="99">
        <v>0</v>
      </c>
      <c r="K126" s="100"/>
      <c r="L126" s="12">
        <v>0</v>
      </c>
      <c r="M126" s="12">
        <v>0</v>
      </c>
      <c r="N126" s="12">
        <v>0</v>
      </c>
      <c r="O126" s="99">
        <v>0</v>
      </c>
      <c r="P126" s="100"/>
      <c r="Q126" s="99">
        <v>0</v>
      </c>
      <c r="R126" s="100"/>
      <c r="S126" s="99">
        <v>0</v>
      </c>
      <c r="T126" s="100"/>
      <c r="U126" s="14">
        <v>-93.87</v>
      </c>
      <c r="V126" s="12">
        <v>0</v>
      </c>
      <c r="W126" s="12">
        <v>1.88</v>
      </c>
    </row>
    <row r="127" spans="1:23" ht="48.95" customHeight="1" x14ac:dyDescent="0.2">
      <c r="A127" s="9" t="s">
        <v>40</v>
      </c>
      <c r="B127" s="10" t="s">
        <v>41</v>
      </c>
      <c r="C127" s="10" t="s">
        <v>42</v>
      </c>
      <c r="D127" s="9" t="s">
        <v>43</v>
      </c>
      <c r="E127" s="103" t="s">
        <v>44</v>
      </c>
      <c r="F127" s="104"/>
      <c r="G127" s="10" t="s">
        <v>45</v>
      </c>
      <c r="H127" s="105" t="s">
        <v>46</v>
      </c>
      <c r="I127" s="106"/>
      <c r="J127" s="105" t="s">
        <v>47</v>
      </c>
      <c r="K127" s="106"/>
      <c r="L127" s="10" t="s">
        <v>48</v>
      </c>
      <c r="M127" s="10" t="s">
        <v>49</v>
      </c>
      <c r="N127" s="10" t="s">
        <v>50</v>
      </c>
      <c r="O127" s="103" t="s">
        <v>51</v>
      </c>
      <c r="P127" s="104"/>
      <c r="Q127" s="105" t="s">
        <v>52</v>
      </c>
      <c r="R127" s="106"/>
      <c r="S127" s="105" t="s">
        <v>53</v>
      </c>
      <c r="T127" s="106"/>
      <c r="U127" s="10" t="s">
        <v>54</v>
      </c>
      <c r="V127" s="10" t="s">
        <v>55</v>
      </c>
      <c r="W127" s="9" t="s">
        <v>56</v>
      </c>
    </row>
    <row r="128" spans="1:23" ht="33.950000000000003" customHeight="1" x14ac:dyDescent="0.2">
      <c r="A128" s="11" t="s">
        <v>116</v>
      </c>
      <c r="B128" s="11" t="s">
        <v>116</v>
      </c>
      <c r="C128" s="11" t="s">
        <v>58</v>
      </c>
      <c r="D128" s="11" t="s">
        <v>60</v>
      </c>
      <c r="E128" s="97" t="s">
        <v>60</v>
      </c>
      <c r="F128" s="98"/>
      <c r="G128" s="11" t="s">
        <v>59</v>
      </c>
      <c r="H128" s="97" t="s">
        <v>60</v>
      </c>
      <c r="I128" s="98"/>
      <c r="J128" s="99">
        <v>0</v>
      </c>
      <c r="K128" s="100"/>
      <c r="L128" s="12">
        <v>0</v>
      </c>
      <c r="M128" s="12">
        <v>0</v>
      </c>
      <c r="N128" s="12">
        <v>0</v>
      </c>
      <c r="O128" s="99">
        <v>0</v>
      </c>
      <c r="P128" s="100"/>
      <c r="Q128" s="99">
        <v>0</v>
      </c>
      <c r="R128" s="100"/>
      <c r="S128" s="99">
        <v>0</v>
      </c>
      <c r="T128" s="100"/>
      <c r="U128" s="14">
        <v>-145.6</v>
      </c>
      <c r="V128" s="12">
        <v>0</v>
      </c>
      <c r="W128" s="12">
        <v>2.91</v>
      </c>
    </row>
    <row r="129" spans="1:23" ht="5.0999999999999996" customHeight="1" x14ac:dyDescent="0.2">
      <c r="A129" s="2"/>
      <c r="B129" s="2"/>
      <c r="C129" s="2"/>
      <c r="D129" s="2"/>
      <c r="E129" s="96"/>
      <c r="F129" s="96"/>
      <c r="G129" s="2"/>
      <c r="H129" s="96"/>
      <c r="I129" s="96"/>
      <c r="J129" s="96"/>
      <c r="K129" s="96"/>
      <c r="L129" s="2"/>
      <c r="M129" s="2"/>
      <c r="N129" s="2"/>
      <c r="O129" s="96"/>
      <c r="P129" s="96"/>
      <c r="Q129" s="96"/>
      <c r="R129" s="96"/>
      <c r="S129" s="96"/>
      <c r="T129" s="96"/>
      <c r="U129" s="2"/>
      <c r="V129" s="2"/>
      <c r="W129" s="2"/>
    </row>
    <row r="130" spans="1:23" ht="33.950000000000003" customHeight="1" x14ac:dyDescent="0.2">
      <c r="A130" s="11" t="s">
        <v>117</v>
      </c>
      <c r="B130" s="11" t="s">
        <v>117</v>
      </c>
      <c r="C130" s="11" t="s">
        <v>58</v>
      </c>
      <c r="D130" s="11" t="s">
        <v>59</v>
      </c>
      <c r="E130" s="97" t="s">
        <v>60</v>
      </c>
      <c r="F130" s="98"/>
      <c r="G130" s="11" t="s">
        <v>59</v>
      </c>
      <c r="H130" s="97" t="s">
        <v>60</v>
      </c>
      <c r="I130" s="98"/>
      <c r="J130" s="99">
        <v>0</v>
      </c>
      <c r="K130" s="100"/>
      <c r="L130" s="12">
        <v>0</v>
      </c>
      <c r="M130" s="12">
        <v>0</v>
      </c>
      <c r="N130" s="12">
        <v>0</v>
      </c>
      <c r="O130" s="99">
        <v>0</v>
      </c>
      <c r="P130" s="100"/>
      <c r="Q130" s="99">
        <v>0</v>
      </c>
      <c r="R130" s="100"/>
      <c r="S130" s="99">
        <v>0</v>
      </c>
      <c r="T130" s="100"/>
      <c r="U130" s="14">
        <v>-305.02999999999997</v>
      </c>
      <c r="V130" s="12">
        <v>0</v>
      </c>
      <c r="W130" s="12">
        <v>6.1</v>
      </c>
    </row>
    <row r="131" spans="1:23" ht="3.95" customHeight="1" x14ac:dyDescent="0.2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</row>
    <row r="132" spans="1:23" ht="35.1" customHeight="1" x14ac:dyDescent="0.2">
      <c r="A132" s="11" t="s">
        <v>118</v>
      </c>
      <c r="B132" s="11" t="s">
        <v>118</v>
      </c>
      <c r="C132" s="11" t="s">
        <v>62</v>
      </c>
      <c r="D132" s="11" t="s">
        <v>59</v>
      </c>
      <c r="E132" s="97" t="s">
        <v>60</v>
      </c>
      <c r="F132" s="98"/>
      <c r="G132" s="11" t="s">
        <v>60</v>
      </c>
      <c r="H132" s="97" t="s">
        <v>60</v>
      </c>
      <c r="I132" s="98"/>
      <c r="J132" s="99">
        <v>0</v>
      </c>
      <c r="K132" s="100"/>
      <c r="L132" s="12">
        <v>0</v>
      </c>
      <c r="M132" s="12">
        <v>0</v>
      </c>
      <c r="N132" s="12">
        <v>0</v>
      </c>
      <c r="O132" s="99">
        <v>0</v>
      </c>
      <c r="P132" s="100"/>
      <c r="Q132" s="101">
        <v>-156.52000000000001</v>
      </c>
      <c r="R132" s="102"/>
      <c r="S132" s="99">
        <v>0</v>
      </c>
      <c r="T132" s="100"/>
      <c r="U132" s="12">
        <v>0</v>
      </c>
      <c r="V132" s="14">
        <v>-18.78</v>
      </c>
      <c r="W132" s="12">
        <v>3.13</v>
      </c>
    </row>
    <row r="133" spans="1:23" ht="3.95" customHeight="1" x14ac:dyDescent="0.2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</row>
    <row r="134" spans="1:23" ht="33.950000000000003" customHeight="1" x14ac:dyDescent="0.2">
      <c r="A134" s="11" t="s">
        <v>118</v>
      </c>
      <c r="B134" s="11" t="s">
        <v>119</v>
      </c>
      <c r="C134" s="11" t="s">
        <v>62</v>
      </c>
      <c r="D134" s="11" t="s">
        <v>59</v>
      </c>
      <c r="E134" s="97" t="s">
        <v>60</v>
      </c>
      <c r="F134" s="98"/>
      <c r="G134" s="11" t="s">
        <v>60</v>
      </c>
      <c r="H134" s="97" t="s">
        <v>59</v>
      </c>
      <c r="I134" s="98"/>
      <c r="J134" s="99">
        <v>0</v>
      </c>
      <c r="K134" s="100"/>
      <c r="L134" s="12">
        <v>0</v>
      </c>
      <c r="M134" s="12">
        <v>0</v>
      </c>
      <c r="N134" s="12">
        <v>0</v>
      </c>
      <c r="O134" s="99">
        <v>0</v>
      </c>
      <c r="P134" s="100"/>
      <c r="Q134" s="101">
        <v>-0.02</v>
      </c>
      <c r="R134" s="102"/>
      <c r="S134" s="99">
        <v>0</v>
      </c>
      <c r="T134" s="100"/>
      <c r="U134" s="12">
        <v>0</v>
      </c>
      <c r="V134" s="12">
        <v>0</v>
      </c>
      <c r="W134" s="12">
        <v>0</v>
      </c>
    </row>
    <row r="135" spans="1:23" ht="5.0999999999999996" customHeight="1" x14ac:dyDescent="0.2">
      <c r="A135" s="2"/>
      <c r="B135" s="2"/>
      <c r="C135" s="2"/>
      <c r="D135" s="2"/>
      <c r="E135" s="96"/>
      <c r="F135" s="96"/>
      <c r="G135" s="2"/>
      <c r="H135" s="96"/>
      <c r="I135" s="96"/>
      <c r="J135" s="96"/>
      <c r="K135" s="96"/>
      <c r="L135" s="2"/>
      <c r="M135" s="2"/>
      <c r="N135" s="2"/>
      <c r="O135" s="96"/>
      <c r="P135" s="96"/>
      <c r="Q135" s="96"/>
      <c r="R135" s="96"/>
      <c r="S135" s="96"/>
      <c r="T135" s="96"/>
      <c r="U135" s="2"/>
      <c r="V135" s="2"/>
      <c r="W135" s="2"/>
    </row>
    <row r="136" spans="1:23" ht="33.950000000000003" customHeight="1" x14ac:dyDescent="0.2">
      <c r="A136" s="11" t="s">
        <v>120</v>
      </c>
      <c r="B136" s="11" t="s">
        <v>120</v>
      </c>
      <c r="C136" s="11" t="s">
        <v>58</v>
      </c>
      <c r="D136" s="11" t="s">
        <v>59</v>
      </c>
      <c r="E136" s="97" t="s">
        <v>60</v>
      </c>
      <c r="F136" s="98"/>
      <c r="G136" s="11" t="s">
        <v>59</v>
      </c>
      <c r="H136" s="97" t="s">
        <v>60</v>
      </c>
      <c r="I136" s="98"/>
      <c r="J136" s="99">
        <v>0.06</v>
      </c>
      <c r="K136" s="100"/>
      <c r="L136" s="12">
        <v>0</v>
      </c>
      <c r="M136" s="12">
        <v>0</v>
      </c>
      <c r="N136" s="12">
        <v>0.01</v>
      </c>
      <c r="O136" s="99">
        <v>0</v>
      </c>
      <c r="P136" s="100"/>
      <c r="Q136" s="99">
        <v>0</v>
      </c>
      <c r="R136" s="100"/>
      <c r="S136" s="99">
        <v>0</v>
      </c>
      <c r="T136" s="100"/>
      <c r="U136" s="13">
        <v>-4257.82</v>
      </c>
      <c r="V136" s="12">
        <v>0</v>
      </c>
      <c r="W136" s="12">
        <v>85.16</v>
      </c>
    </row>
    <row r="137" spans="1:23" ht="3.95" customHeight="1" x14ac:dyDescent="0.2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</row>
    <row r="138" spans="1:23" ht="35.1" customHeight="1" x14ac:dyDescent="0.2">
      <c r="A138" s="11" t="s">
        <v>121</v>
      </c>
      <c r="B138" s="11" t="s">
        <v>121</v>
      </c>
      <c r="C138" s="11" t="s">
        <v>62</v>
      </c>
      <c r="D138" s="11" t="s">
        <v>59</v>
      </c>
      <c r="E138" s="97" t="s">
        <v>60</v>
      </c>
      <c r="F138" s="98"/>
      <c r="G138" s="11" t="s">
        <v>60</v>
      </c>
      <c r="H138" s="97" t="s">
        <v>60</v>
      </c>
      <c r="I138" s="98"/>
      <c r="J138" s="99">
        <v>0.04</v>
      </c>
      <c r="K138" s="100"/>
      <c r="L138" s="12">
        <v>0</v>
      </c>
      <c r="M138" s="12">
        <v>0</v>
      </c>
      <c r="N138" s="12">
        <v>0</v>
      </c>
      <c r="O138" s="99">
        <v>0</v>
      </c>
      <c r="P138" s="100"/>
      <c r="Q138" s="101">
        <v>-211.7</v>
      </c>
      <c r="R138" s="102"/>
      <c r="S138" s="99">
        <v>0</v>
      </c>
      <c r="T138" s="100"/>
      <c r="U138" s="12">
        <v>0</v>
      </c>
      <c r="V138" s="14">
        <v>-25.4</v>
      </c>
      <c r="W138" s="12">
        <v>4.2300000000000004</v>
      </c>
    </row>
    <row r="139" spans="1:23" ht="3.95" customHeight="1" x14ac:dyDescent="0.2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</row>
    <row r="140" spans="1:23" ht="33.950000000000003" customHeight="1" x14ac:dyDescent="0.2">
      <c r="A140" s="11" t="s">
        <v>121</v>
      </c>
      <c r="B140" s="11" t="s">
        <v>122</v>
      </c>
      <c r="C140" s="11" t="s">
        <v>62</v>
      </c>
      <c r="D140" s="11" t="s">
        <v>59</v>
      </c>
      <c r="E140" s="97" t="s">
        <v>60</v>
      </c>
      <c r="F140" s="98"/>
      <c r="G140" s="11" t="s">
        <v>60</v>
      </c>
      <c r="H140" s="97" t="s">
        <v>59</v>
      </c>
      <c r="I140" s="98"/>
      <c r="J140" s="99">
        <v>0</v>
      </c>
      <c r="K140" s="100"/>
      <c r="L140" s="12">
        <v>0</v>
      </c>
      <c r="M140" s="12">
        <v>0</v>
      </c>
      <c r="N140" s="12">
        <v>0</v>
      </c>
      <c r="O140" s="99">
        <v>0</v>
      </c>
      <c r="P140" s="100"/>
      <c r="Q140" s="101">
        <v>-820.12</v>
      </c>
      <c r="R140" s="102"/>
      <c r="S140" s="99">
        <v>0</v>
      </c>
      <c r="T140" s="100"/>
      <c r="U140" s="12">
        <v>0</v>
      </c>
      <c r="V140" s="14">
        <v>-98.41</v>
      </c>
      <c r="W140" s="12">
        <v>16.399999999999999</v>
      </c>
    </row>
    <row r="141" spans="1:23" ht="5.0999999999999996" customHeight="1" x14ac:dyDescent="0.2">
      <c r="A141" s="2"/>
      <c r="B141" s="2"/>
      <c r="C141" s="2"/>
      <c r="D141" s="2"/>
      <c r="E141" s="96"/>
      <c r="F141" s="96"/>
      <c r="G141" s="2"/>
      <c r="H141" s="96"/>
      <c r="I141" s="96"/>
      <c r="J141" s="96"/>
      <c r="K141" s="96"/>
      <c r="L141" s="2"/>
      <c r="M141" s="2"/>
      <c r="N141" s="2"/>
      <c r="O141" s="96"/>
      <c r="P141" s="96"/>
      <c r="Q141" s="96"/>
      <c r="R141" s="96"/>
      <c r="S141" s="96"/>
      <c r="T141" s="96"/>
      <c r="U141" s="2"/>
      <c r="V141" s="2"/>
      <c r="W141" s="2"/>
    </row>
    <row r="142" spans="1:23" ht="33.950000000000003" customHeight="1" x14ac:dyDescent="0.2">
      <c r="A142" s="11" t="s">
        <v>121</v>
      </c>
      <c r="B142" s="11" t="s">
        <v>123</v>
      </c>
      <c r="C142" s="11" t="s">
        <v>62</v>
      </c>
      <c r="D142" s="11" t="s">
        <v>59</v>
      </c>
      <c r="E142" s="97" t="s">
        <v>60</v>
      </c>
      <c r="F142" s="98"/>
      <c r="G142" s="11" t="s">
        <v>60</v>
      </c>
      <c r="H142" s="97" t="s">
        <v>60</v>
      </c>
      <c r="I142" s="98"/>
      <c r="J142" s="99">
        <v>0.04</v>
      </c>
      <c r="K142" s="100"/>
      <c r="L142" s="12">
        <v>0</v>
      </c>
      <c r="M142" s="12">
        <v>0</v>
      </c>
      <c r="N142" s="12">
        <v>0</v>
      </c>
      <c r="O142" s="99">
        <v>0</v>
      </c>
      <c r="P142" s="100"/>
      <c r="Q142" s="101">
        <v>-36.68</v>
      </c>
      <c r="R142" s="102"/>
      <c r="S142" s="99">
        <v>0</v>
      </c>
      <c r="T142" s="100"/>
      <c r="U142" s="12">
        <v>0</v>
      </c>
      <c r="V142" s="14">
        <v>-4.4000000000000004</v>
      </c>
      <c r="W142" s="12">
        <v>0.73</v>
      </c>
    </row>
    <row r="143" spans="1:23" ht="3.95" customHeight="1" x14ac:dyDescent="0.2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</row>
    <row r="144" spans="1:23" ht="35.1" customHeight="1" x14ac:dyDescent="0.2">
      <c r="A144" s="11" t="s">
        <v>124</v>
      </c>
      <c r="B144" s="11" t="s">
        <v>124</v>
      </c>
      <c r="C144" s="11" t="s">
        <v>62</v>
      </c>
      <c r="D144" s="11" t="s">
        <v>59</v>
      </c>
      <c r="E144" s="97" t="s">
        <v>60</v>
      </c>
      <c r="F144" s="98"/>
      <c r="G144" s="11" t="s">
        <v>60</v>
      </c>
      <c r="H144" s="97" t="s">
        <v>60</v>
      </c>
      <c r="I144" s="98"/>
      <c r="J144" s="99">
        <v>0</v>
      </c>
      <c r="K144" s="100"/>
      <c r="L144" s="12">
        <v>0</v>
      </c>
      <c r="M144" s="12">
        <v>0</v>
      </c>
      <c r="N144" s="12">
        <v>0</v>
      </c>
      <c r="O144" s="99">
        <v>0</v>
      </c>
      <c r="P144" s="100"/>
      <c r="Q144" s="101">
        <v>-52.42</v>
      </c>
      <c r="R144" s="102"/>
      <c r="S144" s="99">
        <v>0</v>
      </c>
      <c r="T144" s="100"/>
      <c r="U144" s="12">
        <v>0</v>
      </c>
      <c r="V144" s="14">
        <v>-6.29</v>
      </c>
      <c r="W144" s="12">
        <v>1.05</v>
      </c>
    </row>
    <row r="145" spans="1:23" ht="3.95" customHeight="1" x14ac:dyDescent="0.2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</row>
    <row r="146" spans="1:23" ht="33.950000000000003" customHeight="1" x14ac:dyDescent="0.2">
      <c r="A146" s="11" t="s">
        <v>125</v>
      </c>
      <c r="B146" s="11" t="s">
        <v>126</v>
      </c>
      <c r="C146" s="11" t="s">
        <v>62</v>
      </c>
      <c r="D146" s="11" t="s">
        <v>59</v>
      </c>
      <c r="E146" s="97" t="s">
        <v>60</v>
      </c>
      <c r="F146" s="98"/>
      <c r="G146" s="11" t="s">
        <v>60</v>
      </c>
      <c r="H146" s="97" t="s">
        <v>60</v>
      </c>
      <c r="I146" s="98"/>
      <c r="J146" s="99">
        <v>0.01</v>
      </c>
      <c r="K146" s="100"/>
      <c r="L146" s="12">
        <v>0</v>
      </c>
      <c r="M146" s="12">
        <v>0</v>
      </c>
      <c r="N146" s="12">
        <v>0</v>
      </c>
      <c r="O146" s="99">
        <v>0</v>
      </c>
      <c r="P146" s="100"/>
      <c r="Q146" s="101">
        <v>-0.08</v>
      </c>
      <c r="R146" s="102"/>
      <c r="S146" s="99">
        <v>0</v>
      </c>
      <c r="T146" s="100"/>
      <c r="U146" s="12">
        <v>0</v>
      </c>
      <c r="V146" s="14">
        <v>-0.01</v>
      </c>
      <c r="W146" s="12">
        <v>0</v>
      </c>
    </row>
    <row r="147" spans="1:23" ht="5.0999999999999996" customHeight="1" x14ac:dyDescent="0.2">
      <c r="A147" s="2"/>
      <c r="B147" s="2"/>
      <c r="C147" s="2"/>
      <c r="D147" s="2"/>
      <c r="E147" s="96"/>
      <c r="F147" s="96"/>
      <c r="G147" s="2"/>
      <c r="H147" s="96"/>
      <c r="I147" s="96"/>
      <c r="J147" s="96"/>
      <c r="K147" s="96"/>
      <c r="L147" s="2"/>
      <c r="M147" s="2"/>
      <c r="N147" s="2"/>
      <c r="O147" s="96"/>
      <c r="P147" s="96"/>
      <c r="Q147" s="96"/>
      <c r="R147" s="96"/>
      <c r="S147" s="96"/>
      <c r="T147" s="96"/>
      <c r="U147" s="2"/>
      <c r="V147" s="2"/>
      <c r="W147" s="2"/>
    </row>
    <row r="148" spans="1:23" ht="33.950000000000003" customHeight="1" x14ac:dyDescent="0.2">
      <c r="A148" s="11" t="s">
        <v>127</v>
      </c>
      <c r="B148" s="11" t="s">
        <v>127</v>
      </c>
      <c r="C148" s="11" t="s">
        <v>58</v>
      </c>
      <c r="D148" s="11" t="s">
        <v>59</v>
      </c>
      <c r="E148" s="97" t="s">
        <v>60</v>
      </c>
      <c r="F148" s="98"/>
      <c r="G148" s="11" t="s">
        <v>59</v>
      </c>
      <c r="H148" s="97" t="s">
        <v>60</v>
      </c>
      <c r="I148" s="98"/>
      <c r="J148" s="99">
        <v>0</v>
      </c>
      <c r="K148" s="100"/>
      <c r="L148" s="12">
        <v>0</v>
      </c>
      <c r="M148" s="12">
        <v>0</v>
      </c>
      <c r="N148" s="12">
        <v>0</v>
      </c>
      <c r="O148" s="99">
        <v>0</v>
      </c>
      <c r="P148" s="100"/>
      <c r="Q148" s="99">
        <v>0</v>
      </c>
      <c r="R148" s="100"/>
      <c r="S148" s="99">
        <v>0</v>
      </c>
      <c r="T148" s="100"/>
      <c r="U148" s="14">
        <v>-710.32</v>
      </c>
      <c r="V148" s="12">
        <v>0</v>
      </c>
      <c r="W148" s="12">
        <v>14.21</v>
      </c>
    </row>
    <row r="149" spans="1:23" ht="3.95" customHeight="1" x14ac:dyDescent="0.2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</row>
    <row r="150" spans="1:23" ht="35.1" customHeight="1" x14ac:dyDescent="0.2">
      <c r="A150" s="11" t="s">
        <v>128</v>
      </c>
      <c r="B150" s="11" t="s">
        <v>128</v>
      </c>
      <c r="C150" s="11" t="s">
        <v>58</v>
      </c>
      <c r="D150" s="11" t="s">
        <v>59</v>
      </c>
      <c r="E150" s="97" t="s">
        <v>59</v>
      </c>
      <c r="F150" s="98"/>
      <c r="G150" s="11" t="s">
        <v>59</v>
      </c>
      <c r="H150" s="97" t="s">
        <v>59</v>
      </c>
      <c r="I150" s="98"/>
      <c r="J150" s="99">
        <v>0</v>
      </c>
      <c r="K150" s="100"/>
      <c r="L150" s="12">
        <v>0</v>
      </c>
      <c r="M150" s="12">
        <v>0</v>
      </c>
      <c r="N150" s="12">
        <v>0</v>
      </c>
      <c r="O150" s="99">
        <v>0</v>
      </c>
      <c r="P150" s="100"/>
      <c r="Q150" s="99">
        <v>0</v>
      </c>
      <c r="R150" s="100"/>
      <c r="S150" s="99">
        <v>0</v>
      </c>
      <c r="T150" s="100"/>
      <c r="U150" s="14">
        <v>-115.83</v>
      </c>
      <c r="V150" s="12">
        <v>0</v>
      </c>
      <c r="W150" s="12">
        <v>0</v>
      </c>
    </row>
    <row r="151" spans="1:23" ht="48.95" customHeight="1" x14ac:dyDescent="0.2">
      <c r="A151" s="9" t="s">
        <v>40</v>
      </c>
      <c r="B151" s="10" t="s">
        <v>41</v>
      </c>
      <c r="C151" s="10" t="s">
        <v>42</v>
      </c>
      <c r="D151" s="9" t="s">
        <v>43</v>
      </c>
      <c r="E151" s="103" t="s">
        <v>44</v>
      </c>
      <c r="F151" s="104"/>
      <c r="G151" s="10" t="s">
        <v>45</v>
      </c>
      <c r="H151" s="105" t="s">
        <v>46</v>
      </c>
      <c r="I151" s="106"/>
      <c r="J151" s="105" t="s">
        <v>47</v>
      </c>
      <c r="K151" s="106"/>
      <c r="L151" s="10" t="s">
        <v>48</v>
      </c>
      <c r="M151" s="10" t="s">
        <v>49</v>
      </c>
      <c r="N151" s="10" t="s">
        <v>50</v>
      </c>
      <c r="O151" s="103" t="s">
        <v>51</v>
      </c>
      <c r="P151" s="104"/>
      <c r="Q151" s="105" t="s">
        <v>52</v>
      </c>
      <c r="R151" s="106"/>
      <c r="S151" s="105" t="s">
        <v>53</v>
      </c>
      <c r="T151" s="106"/>
      <c r="U151" s="10" t="s">
        <v>54</v>
      </c>
      <c r="V151" s="10" t="s">
        <v>55</v>
      </c>
      <c r="W151" s="9" t="s">
        <v>56</v>
      </c>
    </row>
    <row r="152" spans="1:23" ht="33.950000000000003" customHeight="1" x14ac:dyDescent="0.2">
      <c r="A152" s="11" t="s">
        <v>129</v>
      </c>
      <c r="B152" s="11" t="s">
        <v>130</v>
      </c>
      <c r="C152" s="11" t="s">
        <v>62</v>
      </c>
      <c r="D152" s="11" t="s">
        <v>59</v>
      </c>
      <c r="E152" s="97" t="s">
        <v>60</v>
      </c>
      <c r="F152" s="98"/>
      <c r="G152" s="11" t="s">
        <v>60</v>
      </c>
      <c r="H152" s="97" t="s">
        <v>60</v>
      </c>
      <c r="I152" s="98"/>
      <c r="J152" s="99">
        <v>0.13</v>
      </c>
      <c r="K152" s="100"/>
      <c r="L152" s="12">
        <v>0</v>
      </c>
      <c r="M152" s="12">
        <v>0</v>
      </c>
      <c r="N152" s="12">
        <v>0.02</v>
      </c>
      <c r="O152" s="99">
        <v>0</v>
      </c>
      <c r="P152" s="100"/>
      <c r="Q152" s="101">
        <v>-57.72</v>
      </c>
      <c r="R152" s="102"/>
      <c r="S152" s="99">
        <v>0</v>
      </c>
      <c r="T152" s="100"/>
      <c r="U152" s="12">
        <v>0</v>
      </c>
      <c r="V152" s="14">
        <v>-6.93</v>
      </c>
      <c r="W152" s="12">
        <v>1.1499999999999999</v>
      </c>
    </row>
    <row r="153" spans="1:23" ht="5.0999999999999996" customHeight="1" x14ac:dyDescent="0.2">
      <c r="A153" s="2"/>
      <c r="B153" s="2"/>
      <c r="C153" s="2"/>
      <c r="D153" s="2"/>
      <c r="E153" s="96"/>
      <c r="F153" s="96"/>
      <c r="G153" s="2"/>
      <c r="H153" s="96"/>
      <c r="I153" s="96"/>
      <c r="J153" s="96"/>
      <c r="K153" s="96"/>
      <c r="L153" s="2"/>
      <c r="M153" s="2"/>
      <c r="N153" s="2"/>
      <c r="O153" s="96"/>
      <c r="P153" s="96"/>
      <c r="Q153" s="96"/>
      <c r="R153" s="96"/>
      <c r="S153" s="96"/>
      <c r="T153" s="96"/>
      <c r="U153" s="2"/>
      <c r="V153" s="2"/>
      <c r="W153" s="2"/>
    </row>
    <row r="154" spans="1:23" ht="33.950000000000003" customHeight="1" x14ac:dyDescent="0.2">
      <c r="A154" s="11" t="s">
        <v>131</v>
      </c>
      <c r="B154" s="11" t="s">
        <v>132</v>
      </c>
      <c r="C154" s="11" t="s">
        <v>62</v>
      </c>
      <c r="D154" s="11" t="s">
        <v>59</v>
      </c>
      <c r="E154" s="97" t="s">
        <v>60</v>
      </c>
      <c r="F154" s="98"/>
      <c r="G154" s="11" t="s">
        <v>60</v>
      </c>
      <c r="H154" s="97" t="s">
        <v>60</v>
      </c>
      <c r="I154" s="98"/>
      <c r="J154" s="99">
        <v>0.53</v>
      </c>
      <c r="K154" s="100"/>
      <c r="L154" s="12">
        <v>0</v>
      </c>
      <c r="M154" s="12">
        <v>0</v>
      </c>
      <c r="N154" s="12">
        <v>0.06</v>
      </c>
      <c r="O154" s="101">
        <v>-0.01</v>
      </c>
      <c r="P154" s="102"/>
      <c r="Q154" s="101">
        <v>-20.350000000000001</v>
      </c>
      <c r="R154" s="102"/>
      <c r="S154" s="99">
        <v>0</v>
      </c>
      <c r="T154" s="100"/>
      <c r="U154" s="12">
        <v>0</v>
      </c>
      <c r="V154" s="14">
        <v>-2.44</v>
      </c>
      <c r="W154" s="12">
        <v>0.41</v>
      </c>
    </row>
    <row r="155" spans="1:23" ht="3.95" customHeight="1" x14ac:dyDescent="0.2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</row>
    <row r="156" spans="1:23" ht="35.1" customHeight="1" x14ac:dyDescent="0.2">
      <c r="A156" s="11" t="s">
        <v>133</v>
      </c>
      <c r="B156" s="11" t="s">
        <v>133</v>
      </c>
      <c r="C156" s="11" t="s">
        <v>58</v>
      </c>
      <c r="D156" s="11" t="s">
        <v>59</v>
      </c>
      <c r="E156" s="97" t="s">
        <v>60</v>
      </c>
      <c r="F156" s="98"/>
      <c r="G156" s="11" t="s">
        <v>59</v>
      </c>
      <c r="H156" s="97" t="s">
        <v>59</v>
      </c>
      <c r="I156" s="98"/>
      <c r="J156" s="99">
        <v>0</v>
      </c>
      <c r="K156" s="100"/>
      <c r="L156" s="12">
        <v>0</v>
      </c>
      <c r="M156" s="12">
        <v>0</v>
      </c>
      <c r="N156" s="12">
        <v>0</v>
      </c>
      <c r="O156" s="99">
        <v>0</v>
      </c>
      <c r="P156" s="100"/>
      <c r="Q156" s="99">
        <v>0</v>
      </c>
      <c r="R156" s="100"/>
      <c r="S156" s="99">
        <v>0</v>
      </c>
      <c r="T156" s="100"/>
      <c r="U156" s="13">
        <v>-1770.47</v>
      </c>
      <c r="V156" s="12">
        <v>0</v>
      </c>
      <c r="W156" s="12">
        <v>35.409999999999997</v>
      </c>
    </row>
    <row r="157" spans="1:23" ht="3.95" customHeight="1" x14ac:dyDescent="0.2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</row>
    <row r="158" spans="1:23" ht="33.950000000000003" customHeight="1" x14ac:dyDescent="0.2">
      <c r="A158" s="11" t="s">
        <v>133</v>
      </c>
      <c r="B158" s="11" t="s">
        <v>134</v>
      </c>
      <c r="C158" s="11" t="s">
        <v>62</v>
      </c>
      <c r="D158" s="11" t="s">
        <v>59</v>
      </c>
      <c r="E158" s="97" t="s">
        <v>60</v>
      </c>
      <c r="F158" s="98"/>
      <c r="G158" s="11" t="s">
        <v>59</v>
      </c>
      <c r="H158" s="97" t="s">
        <v>59</v>
      </c>
      <c r="I158" s="98"/>
      <c r="J158" s="99">
        <v>0</v>
      </c>
      <c r="K158" s="100"/>
      <c r="L158" s="12">
        <v>0</v>
      </c>
      <c r="M158" s="12">
        <v>0</v>
      </c>
      <c r="N158" s="12">
        <v>0</v>
      </c>
      <c r="O158" s="99">
        <v>0</v>
      </c>
      <c r="P158" s="100"/>
      <c r="Q158" s="99">
        <v>0</v>
      </c>
      <c r="R158" s="100"/>
      <c r="S158" s="99">
        <v>0</v>
      </c>
      <c r="T158" s="100"/>
      <c r="U158" s="14">
        <v>-0.1</v>
      </c>
      <c r="V158" s="12">
        <v>0</v>
      </c>
      <c r="W158" s="12">
        <v>0</v>
      </c>
    </row>
    <row r="159" spans="1:23" ht="5.0999999999999996" customHeight="1" x14ac:dyDescent="0.2">
      <c r="A159" s="2"/>
      <c r="B159" s="2"/>
      <c r="C159" s="2"/>
      <c r="D159" s="2"/>
      <c r="E159" s="96"/>
      <c r="F159" s="96"/>
      <c r="G159" s="2"/>
      <c r="H159" s="96"/>
      <c r="I159" s="96"/>
      <c r="J159" s="96"/>
      <c r="K159" s="96"/>
      <c r="L159" s="2"/>
      <c r="M159" s="2"/>
      <c r="N159" s="2"/>
      <c r="O159" s="96"/>
      <c r="P159" s="96"/>
      <c r="Q159" s="96"/>
      <c r="R159" s="96"/>
      <c r="S159" s="96"/>
      <c r="T159" s="96"/>
      <c r="U159" s="2"/>
      <c r="V159" s="2"/>
      <c r="W159" s="2"/>
    </row>
    <row r="160" spans="1:23" ht="33.950000000000003" customHeight="1" x14ac:dyDescent="0.2">
      <c r="A160" s="11" t="s">
        <v>135</v>
      </c>
      <c r="B160" s="11" t="s">
        <v>136</v>
      </c>
      <c r="C160" s="11" t="s">
        <v>62</v>
      </c>
      <c r="D160" s="11" t="s">
        <v>59</v>
      </c>
      <c r="E160" s="97" t="s">
        <v>60</v>
      </c>
      <c r="F160" s="98"/>
      <c r="G160" s="11" t="s">
        <v>60</v>
      </c>
      <c r="H160" s="97" t="s">
        <v>60</v>
      </c>
      <c r="I160" s="98"/>
      <c r="J160" s="99">
        <v>0</v>
      </c>
      <c r="K160" s="100"/>
      <c r="L160" s="12">
        <v>0</v>
      </c>
      <c r="M160" s="12">
        <v>0</v>
      </c>
      <c r="N160" s="12">
        <v>0</v>
      </c>
      <c r="O160" s="99">
        <v>0</v>
      </c>
      <c r="P160" s="100"/>
      <c r="Q160" s="101">
        <v>-0.02</v>
      </c>
      <c r="R160" s="102"/>
      <c r="S160" s="99">
        <v>0</v>
      </c>
      <c r="T160" s="100"/>
      <c r="U160" s="12">
        <v>0</v>
      </c>
      <c r="V160" s="12">
        <v>0</v>
      </c>
      <c r="W160" s="12">
        <v>0</v>
      </c>
    </row>
    <row r="161" spans="1:23" ht="3.95" customHeight="1" x14ac:dyDescent="0.2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</row>
    <row r="162" spans="1:23" ht="35.1" customHeight="1" x14ac:dyDescent="0.2">
      <c r="A162" s="11" t="s">
        <v>137</v>
      </c>
      <c r="B162" s="11" t="s">
        <v>137</v>
      </c>
      <c r="C162" s="11" t="s">
        <v>62</v>
      </c>
      <c r="D162" s="11" t="s">
        <v>59</v>
      </c>
      <c r="E162" s="97" t="s">
        <v>59</v>
      </c>
      <c r="F162" s="98"/>
      <c r="G162" s="11" t="s">
        <v>60</v>
      </c>
      <c r="H162" s="97" t="s">
        <v>60</v>
      </c>
      <c r="I162" s="98"/>
      <c r="J162" s="99">
        <v>0.04</v>
      </c>
      <c r="K162" s="100"/>
      <c r="L162" s="12">
        <v>0</v>
      </c>
      <c r="M162" s="12">
        <v>0</v>
      </c>
      <c r="N162" s="12">
        <v>0</v>
      </c>
      <c r="O162" s="99">
        <v>0</v>
      </c>
      <c r="P162" s="100"/>
      <c r="Q162" s="101">
        <v>-25.15</v>
      </c>
      <c r="R162" s="102"/>
      <c r="S162" s="99">
        <v>0</v>
      </c>
      <c r="T162" s="100"/>
      <c r="U162" s="12">
        <v>0</v>
      </c>
      <c r="V162" s="14">
        <v>-3.02</v>
      </c>
      <c r="W162" s="12">
        <v>0</v>
      </c>
    </row>
    <row r="163" spans="1:23" ht="3.95" customHeight="1" x14ac:dyDescent="0.2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</row>
    <row r="164" spans="1:23" ht="33.950000000000003" customHeight="1" x14ac:dyDescent="0.2">
      <c r="A164" s="11" t="s">
        <v>138</v>
      </c>
      <c r="B164" s="11" t="s">
        <v>138</v>
      </c>
      <c r="C164" s="11" t="s">
        <v>58</v>
      </c>
      <c r="D164" s="11" t="s">
        <v>59</v>
      </c>
      <c r="E164" s="97" t="s">
        <v>60</v>
      </c>
      <c r="F164" s="98"/>
      <c r="G164" s="11" t="s">
        <v>59</v>
      </c>
      <c r="H164" s="97" t="s">
        <v>59</v>
      </c>
      <c r="I164" s="98"/>
      <c r="J164" s="99">
        <v>0</v>
      </c>
      <c r="K164" s="100"/>
      <c r="L164" s="12">
        <v>0</v>
      </c>
      <c r="M164" s="12">
        <v>0</v>
      </c>
      <c r="N164" s="12">
        <v>0</v>
      </c>
      <c r="O164" s="99">
        <v>0</v>
      </c>
      <c r="P164" s="100"/>
      <c r="Q164" s="99">
        <v>0</v>
      </c>
      <c r="R164" s="100"/>
      <c r="S164" s="99">
        <v>0</v>
      </c>
      <c r="T164" s="100"/>
      <c r="U164" s="14">
        <v>-419.9</v>
      </c>
      <c r="V164" s="12">
        <v>0</v>
      </c>
      <c r="W164" s="12">
        <v>8.4</v>
      </c>
    </row>
    <row r="165" spans="1:23" ht="5.0999999999999996" customHeight="1" x14ac:dyDescent="0.2">
      <c r="A165" s="2"/>
      <c r="B165" s="2"/>
      <c r="C165" s="2"/>
      <c r="D165" s="2"/>
      <c r="E165" s="96"/>
      <c r="F165" s="96"/>
      <c r="G165" s="2"/>
      <c r="H165" s="96"/>
      <c r="I165" s="96"/>
      <c r="J165" s="96"/>
      <c r="K165" s="96"/>
      <c r="L165" s="2"/>
      <c r="M165" s="2"/>
      <c r="N165" s="2"/>
      <c r="O165" s="96"/>
      <c r="P165" s="96"/>
      <c r="Q165" s="96"/>
      <c r="R165" s="96"/>
      <c r="S165" s="96"/>
      <c r="T165" s="96"/>
      <c r="U165" s="2"/>
      <c r="V165" s="2"/>
      <c r="W165" s="2"/>
    </row>
    <row r="166" spans="1:23" ht="33.950000000000003" customHeight="1" x14ac:dyDescent="0.2">
      <c r="A166" s="11" t="s">
        <v>139</v>
      </c>
      <c r="B166" s="11" t="s">
        <v>139</v>
      </c>
      <c r="C166" s="11" t="s">
        <v>62</v>
      </c>
      <c r="D166" s="11" t="s">
        <v>59</v>
      </c>
      <c r="E166" s="97" t="s">
        <v>59</v>
      </c>
      <c r="F166" s="98"/>
      <c r="G166" s="11" t="s">
        <v>60</v>
      </c>
      <c r="H166" s="97" t="s">
        <v>60</v>
      </c>
      <c r="I166" s="98"/>
      <c r="J166" s="99">
        <v>0.05</v>
      </c>
      <c r="K166" s="100"/>
      <c r="L166" s="12">
        <v>0</v>
      </c>
      <c r="M166" s="12">
        <v>0</v>
      </c>
      <c r="N166" s="12">
        <v>0.01</v>
      </c>
      <c r="O166" s="99">
        <v>0</v>
      </c>
      <c r="P166" s="100"/>
      <c r="Q166" s="101">
        <v>-13.17</v>
      </c>
      <c r="R166" s="102"/>
      <c r="S166" s="99">
        <v>0</v>
      </c>
      <c r="T166" s="100"/>
      <c r="U166" s="12">
        <v>0</v>
      </c>
      <c r="V166" s="14">
        <v>-1.58</v>
      </c>
      <c r="W166" s="12">
        <v>0</v>
      </c>
    </row>
    <row r="167" spans="1:23" ht="3.95" customHeight="1" x14ac:dyDescent="0.2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</row>
    <row r="168" spans="1:23" ht="35.1" customHeight="1" x14ac:dyDescent="0.2">
      <c r="A168" s="11" t="s">
        <v>140</v>
      </c>
      <c r="B168" s="11" t="s">
        <v>141</v>
      </c>
      <c r="C168" s="11" t="s">
        <v>58</v>
      </c>
      <c r="D168" s="11" t="s">
        <v>59</v>
      </c>
      <c r="E168" s="97" t="s">
        <v>60</v>
      </c>
      <c r="F168" s="98"/>
      <c r="G168" s="11" t="s">
        <v>59</v>
      </c>
      <c r="H168" s="97" t="s">
        <v>59</v>
      </c>
      <c r="I168" s="98"/>
      <c r="J168" s="99">
        <v>0</v>
      </c>
      <c r="K168" s="100"/>
      <c r="L168" s="12">
        <v>0</v>
      </c>
      <c r="M168" s="12">
        <v>0</v>
      </c>
      <c r="N168" s="12">
        <v>0</v>
      </c>
      <c r="O168" s="99">
        <v>0</v>
      </c>
      <c r="P168" s="100"/>
      <c r="Q168" s="99">
        <v>0</v>
      </c>
      <c r="R168" s="100"/>
      <c r="S168" s="99">
        <v>0</v>
      </c>
      <c r="T168" s="100"/>
      <c r="U168" s="14">
        <v>-184.02</v>
      </c>
      <c r="V168" s="12">
        <v>0</v>
      </c>
      <c r="W168" s="12">
        <v>3.68</v>
      </c>
    </row>
    <row r="169" spans="1:23" ht="3.95" customHeight="1" x14ac:dyDescent="0.2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</row>
    <row r="170" spans="1:23" ht="33.950000000000003" customHeight="1" x14ac:dyDescent="0.2">
      <c r="A170" s="11" t="s">
        <v>142</v>
      </c>
      <c r="B170" s="11" t="s">
        <v>142</v>
      </c>
      <c r="C170" s="11" t="s">
        <v>58</v>
      </c>
      <c r="D170" s="11" t="s">
        <v>59</v>
      </c>
      <c r="E170" s="97" t="s">
        <v>60</v>
      </c>
      <c r="F170" s="98"/>
      <c r="G170" s="11" t="s">
        <v>59</v>
      </c>
      <c r="H170" s="97" t="s">
        <v>59</v>
      </c>
      <c r="I170" s="98"/>
      <c r="J170" s="99">
        <v>0</v>
      </c>
      <c r="K170" s="100"/>
      <c r="L170" s="12">
        <v>0</v>
      </c>
      <c r="M170" s="12">
        <v>0</v>
      </c>
      <c r="N170" s="12">
        <v>0</v>
      </c>
      <c r="O170" s="99">
        <v>0</v>
      </c>
      <c r="P170" s="100"/>
      <c r="Q170" s="99">
        <v>0</v>
      </c>
      <c r="R170" s="100"/>
      <c r="S170" s="99">
        <v>0</v>
      </c>
      <c r="T170" s="100"/>
      <c r="U170" s="14">
        <v>-19.59</v>
      </c>
      <c r="V170" s="12">
        <v>0</v>
      </c>
      <c r="W170" s="12">
        <v>0.39</v>
      </c>
    </row>
    <row r="171" spans="1:23" ht="5.0999999999999996" customHeight="1" x14ac:dyDescent="0.2">
      <c r="A171" s="2"/>
      <c r="B171" s="2"/>
      <c r="C171" s="2"/>
      <c r="D171" s="2"/>
      <c r="E171" s="96"/>
      <c r="F171" s="96"/>
      <c r="G171" s="2"/>
      <c r="H171" s="96"/>
      <c r="I171" s="96"/>
      <c r="J171" s="96"/>
      <c r="K171" s="96"/>
      <c r="L171" s="2"/>
      <c r="M171" s="2"/>
      <c r="N171" s="2"/>
      <c r="O171" s="96"/>
      <c r="P171" s="96"/>
      <c r="Q171" s="96"/>
      <c r="R171" s="96"/>
      <c r="S171" s="96"/>
      <c r="T171" s="96"/>
      <c r="U171" s="2"/>
      <c r="V171" s="2"/>
      <c r="W171" s="2"/>
    </row>
    <row r="172" spans="1:23" ht="33.950000000000003" customHeight="1" x14ac:dyDescent="0.2">
      <c r="A172" s="11" t="s">
        <v>143</v>
      </c>
      <c r="B172" s="11" t="s">
        <v>144</v>
      </c>
      <c r="C172" s="11" t="s">
        <v>62</v>
      </c>
      <c r="D172" s="11" t="s">
        <v>59</v>
      </c>
      <c r="E172" s="97" t="s">
        <v>60</v>
      </c>
      <c r="F172" s="98"/>
      <c r="G172" s="11" t="s">
        <v>60</v>
      </c>
      <c r="H172" s="97" t="s">
        <v>60</v>
      </c>
      <c r="I172" s="98"/>
      <c r="J172" s="99">
        <v>0.12</v>
      </c>
      <c r="K172" s="100"/>
      <c r="L172" s="12">
        <v>0</v>
      </c>
      <c r="M172" s="12">
        <v>0</v>
      </c>
      <c r="N172" s="12">
        <v>0.01</v>
      </c>
      <c r="O172" s="99">
        <v>0</v>
      </c>
      <c r="P172" s="100"/>
      <c r="Q172" s="107">
        <v>-2451.21</v>
      </c>
      <c r="R172" s="108"/>
      <c r="S172" s="99">
        <v>0</v>
      </c>
      <c r="T172" s="100"/>
      <c r="U172" s="12">
        <v>0</v>
      </c>
      <c r="V172" s="14">
        <v>-294.14999999999998</v>
      </c>
      <c r="W172" s="12">
        <v>49.02</v>
      </c>
    </row>
    <row r="173" spans="1:23" ht="3.95" customHeight="1" x14ac:dyDescent="0.2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</row>
    <row r="174" spans="1:23" ht="35.1" customHeight="1" x14ac:dyDescent="0.2">
      <c r="A174" s="11" t="s">
        <v>145</v>
      </c>
      <c r="B174" s="11" t="s">
        <v>146</v>
      </c>
      <c r="C174" s="11" t="s">
        <v>62</v>
      </c>
      <c r="D174" s="11" t="s">
        <v>59</v>
      </c>
      <c r="E174" s="97" t="s">
        <v>60</v>
      </c>
      <c r="F174" s="98"/>
      <c r="G174" s="11" t="s">
        <v>60</v>
      </c>
      <c r="H174" s="97" t="s">
        <v>60</v>
      </c>
      <c r="I174" s="98"/>
      <c r="J174" s="99">
        <v>0.08</v>
      </c>
      <c r="K174" s="100"/>
      <c r="L174" s="12">
        <v>0</v>
      </c>
      <c r="M174" s="12">
        <v>0</v>
      </c>
      <c r="N174" s="12">
        <v>0.01</v>
      </c>
      <c r="O174" s="99">
        <v>0</v>
      </c>
      <c r="P174" s="100"/>
      <c r="Q174" s="101">
        <v>-901.64</v>
      </c>
      <c r="R174" s="102"/>
      <c r="S174" s="99">
        <v>0</v>
      </c>
      <c r="T174" s="100"/>
      <c r="U174" s="12">
        <v>0</v>
      </c>
      <c r="V174" s="14">
        <v>-108.2</v>
      </c>
      <c r="W174" s="12">
        <v>18.03</v>
      </c>
    </row>
    <row r="175" spans="1:23" ht="48.95" customHeight="1" x14ac:dyDescent="0.2">
      <c r="A175" s="9" t="s">
        <v>40</v>
      </c>
      <c r="B175" s="10" t="s">
        <v>41</v>
      </c>
      <c r="C175" s="10" t="s">
        <v>42</v>
      </c>
      <c r="D175" s="9" t="s">
        <v>43</v>
      </c>
      <c r="E175" s="103" t="s">
        <v>44</v>
      </c>
      <c r="F175" s="104"/>
      <c r="G175" s="10" t="s">
        <v>45</v>
      </c>
      <c r="H175" s="105" t="s">
        <v>46</v>
      </c>
      <c r="I175" s="106"/>
      <c r="J175" s="105" t="s">
        <v>47</v>
      </c>
      <c r="K175" s="106"/>
      <c r="L175" s="10" t="s">
        <v>48</v>
      </c>
      <c r="M175" s="10" t="s">
        <v>49</v>
      </c>
      <c r="N175" s="10" t="s">
        <v>50</v>
      </c>
      <c r="O175" s="103" t="s">
        <v>51</v>
      </c>
      <c r="P175" s="104"/>
      <c r="Q175" s="105" t="s">
        <v>52</v>
      </c>
      <c r="R175" s="106"/>
      <c r="S175" s="105" t="s">
        <v>53</v>
      </c>
      <c r="T175" s="106"/>
      <c r="U175" s="10" t="s">
        <v>54</v>
      </c>
      <c r="V175" s="10" t="s">
        <v>55</v>
      </c>
      <c r="W175" s="9" t="s">
        <v>56</v>
      </c>
    </row>
    <row r="176" spans="1:23" ht="33.950000000000003" customHeight="1" x14ac:dyDescent="0.2">
      <c r="A176" s="11" t="s">
        <v>147</v>
      </c>
      <c r="B176" s="11" t="s">
        <v>147</v>
      </c>
      <c r="C176" s="11" t="s">
        <v>62</v>
      </c>
      <c r="D176" s="11" t="s">
        <v>59</v>
      </c>
      <c r="E176" s="97" t="s">
        <v>60</v>
      </c>
      <c r="F176" s="98"/>
      <c r="G176" s="11" t="s">
        <v>60</v>
      </c>
      <c r="H176" s="97" t="s">
        <v>60</v>
      </c>
      <c r="I176" s="98"/>
      <c r="J176" s="99">
        <v>0.17</v>
      </c>
      <c r="K176" s="100"/>
      <c r="L176" s="12">
        <v>0</v>
      </c>
      <c r="M176" s="12">
        <v>0</v>
      </c>
      <c r="N176" s="12">
        <v>0.02</v>
      </c>
      <c r="O176" s="99">
        <v>0</v>
      </c>
      <c r="P176" s="100"/>
      <c r="Q176" s="101">
        <v>-325.7</v>
      </c>
      <c r="R176" s="102"/>
      <c r="S176" s="99">
        <v>0</v>
      </c>
      <c r="T176" s="100"/>
      <c r="U176" s="12">
        <v>0</v>
      </c>
      <c r="V176" s="14">
        <v>-39.08</v>
      </c>
      <c r="W176" s="12">
        <v>6.51</v>
      </c>
    </row>
    <row r="177" spans="1:23" ht="5.0999999999999996" customHeight="1" x14ac:dyDescent="0.2">
      <c r="A177" s="2"/>
      <c r="B177" s="2"/>
      <c r="C177" s="2"/>
      <c r="D177" s="2"/>
      <c r="E177" s="96"/>
      <c r="F177" s="96"/>
      <c r="G177" s="2"/>
      <c r="H177" s="96"/>
      <c r="I177" s="96"/>
      <c r="J177" s="96"/>
      <c r="K177" s="96"/>
      <c r="L177" s="2"/>
      <c r="M177" s="2"/>
      <c r="N177" s="2"/>
      <c r="O177" s="96"/>
      <c r="P177" s="96"/>
      <c r="Q177" s="96"/>
      <c r="R177" s="96"/>
      <c r="S177" s="96"/>
      <c r="T177" s="96"/>
      <c r="U177" s="2"/>
      <c r="V177" s="2"/>
      <c r="W177" s="2"/>
    </row>
    <row r="178" spans="1:23" ht="33.950000000000003" customHeight="1" x14ac:dyDescent="0.2">
      <c r="A178" s="11" t="s">
        <v>148</v>
      </c>
      <c r="B178" s="11" t="s">
        <v>149</v>
      </c>
      <c r="C178" s="11" t="s">
        <v>58</v>
      </c>
      <c r="D178" s="11" t="s">
        <v>60</v>
      </c>
      <c r="E178" s="97" t="s">
        <v>60</v>
      </c>
      <c r="F178" s="98"/>
      <c r="G178" s="11" t="s">
        <v>59</v>
      </c>
      <c r="H178" s="97" t="s">
        <v>60</v>
      </c>
      <c r="I178" s="98"/>
      <c r="J178" s="99">
        <v>0</v>
      </c>
      <c r="K178" s="100"/>
      <c r="L178" s="12">
        <v>0</v>
      </c>
      <c r="M178" s="12">
        <v>0</v>
      </c>
      <c r="N178" s="12">
        <v>0</v>
      </c>
      <c r="O178" s="99">
        <v>0</v>
      </c>
      <c r="P178" s="100"/>
      <c r="Q178" s="99">
        <v>0</v>
      </c>
      <c r="R178" s="100"/>
      <c r="S178" s="99">
        <v>0</v>
      </c>
      <c r="T178" s="100"/>
      <c r="U178" s="14">
        <v>-23.58</v>
      </c>
      <c r="V178" s="12">
        <v>0</v>
      </c>
      <c r="W178" s="12">
        <v>0.47</v>
      </c>
    </row>
    <row r="179" spans="1:23" ht="3.95" customHeight="1" x14ac:dyDescent="0.2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</row>
    <row r="180" spans="1:23" ht="35.1" customHeight="1" x14ac:dyDescent="0.2">
      <c r="A180" s="11" t="s">
        <v>150</v>
      </c>
      <c r="B180" s="11" t="s">
        <v>150</v>
      </c>
      <c r="C180" s="11" t="s">
        <v>62</v>
      </c>
      <c r="D180" s="11" t="s">
        <v>59</v>
      </c>
      <c r="E180" s="97" t="s">
        <v>60</v>
      </c>
      <c r="F180" s="98"/>
      <c r="G180" s="11" t="s">
        <v>60</v>
      </c>
      <c r="H180" s="97" t="s">
        <v>60</v>
      </c>
      <c r="I180" s="98"/>
      <c r="J180" s="99">
        <v>0.03</v>
      </c>
      <c r="K180" s="100"/>
      <c r="L180" s="12">
        <v>0</v>
      </c>
      <c r="M180" s="12">
        <v>0</v>
      </c>
      <c r="N180" s="12">
        <v>0</v>
      </c>
      <c r="O180" s="99">
        <v>0</v>
      </c>
      <c r="P180" s="100"/>
      <c r="Q180" s="101">
        <v>-33.119999999999997</v>
      </c>
      <c r="R180" s="102"/>
      <c r="S180" s="99">
        <v>0</v>
      </c>
      <c r="T180" s="100"/>
      <c r="U180" s="12">
        <v>0</v>
      </c>
      <c r="V180" s="14">
        <v>-3.97</v>
      </c>
      <c r="W180" s="12">
        <v>0.66</v>
      </c>
    </row>
    <row r="181" spans="1:23" ht="3.95" customHeight="1" x14ac:dyDescent="0.2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</row>
    <row r="182" spans="1:23" ht="33.950000000000003" customHeight="1" x14ac:dyDescent="0.2">
      <c r="A182" s="11" t="s">
        <v>151</v>
      </c>
      <c r="B182" s="11" t="s">
        <v>151</v>
      </c>
      <c r="C182" s="11" t="s">
        <v>58</v>
      </c>
      <c r="D182" s="11" t="s">
        <v>59</v>
      </c>
      <c r="E182" s="97" t="s">
        <v>60</v>
      </c>
      <c r="F182" s="98"/>
      <c r="G182" s="11" t="s">
        <v>60</v>
      </c>
      <c r="H182" s="97" t="s">
        <v>60</v>
      </c>
      <c r="I182" s="98"/>
      <c r="J182" s="99">
        <v>0</v>
      </c>
      <c r="K182" s="100"/>
      <c r="L182" s="12">
        <v>0</v>
      </c>
      <c r="M182" s="12">
        <v>0</v>
      </c>
      <c r="N182" s="12">
        <v>0</v>
      </c>
      <c r="O182" s="99">
        <v>0</v>
      </c>
      <c r="P182" s="100"/>
      <c r="Q182" s="107">
        <v>-2313.7199999999998</v>
      </c>
      <c r="R182" s="108"/>
      <c r="S182" s="99">
        <v>0</v>
      </c>
      <c r="T182" s="100"/>
      <c r="U182" s="12">
        <v>0</v>
      </c>
      <c r="V182" s="14">
        <v>-277.64999999999998</v>
      </c>
      <c r="W182" s="12">
        <v>46.27</v>
      </c>
    </row>
    <row r="183" spans="1:23" ht="5.0999999999999996" customHeight="1" x14ac:dyDescent="0.2">
      <c r="A183" s="2"/>
      <c r="B183" s="2"/>
      <c r="C183" s="2"/>
      <c r="D183" s="2"/>
      <c r="E183" s="96"/>
      <c r="F183" s="96"/>
      <c r="G183" s="2"/>
      <c r="H183" s="96"/>
      <c r="I183" s="96"/>
      <c r="J183" s="96"/>
      <c r="K183" s="96"/>
      <c r="L183" s="2"/>
      <c r="M183" s="2"/>
      <c r="N183" s="2"/>
      <c r="O183" s="96"/>
      <c r="P183" s="96"/>
      <c r="Q183" s="96"/>
      <c r="R183" s="96"/>
      <c r="S183" s="96"/>
      <c r="T183" s="96"/>
      <c r="U183" s="2"/>
      <c r="V183" s="2"/>
      <c r="W183" s="2"/>
    </row>
    <row r="184" spans="1:23" ht="33.950000000000003" customHeight="1" x14ac:dyDescent="0.2">
      <c r="A184" s="11" t="s">
        <v>151</v>
      </c>
      <c r="B184" s="11" t="s">
        <v>152</v>
      </c>
      <c r="C184" s="11" t="s">
        <v>62</v>
      </c>
      <c r="D184" s="11" t="s">
        <v>59</v>
      </c>
      <c r="E184" s="97" t="s">
        <v>60</v>
      </c>
      <c r="F184" s="98"/>
      <c r="G184" s="11" t="s">
        <v>60</v>
      </c>
      <c r="H184" s="97" t="s">
        <v>60</v>
      </c>
      <c r="I184" s="98"/>
      <c r="J184" s="99">
        <v>0</v>
      </c>
      <c r="K184" s="100"/>
      <c r="L184" s="12">
        <v>0</v>
      </c>
      <c r="M184" s="12">
        <v>0</v>
      </c>
      <c r="N184" s="12">
        <v>0</v>
      </c>
      <c r="O184" s="99">
        <v>0</v>
      </c>
      <c r="P184" s="100"/>
      <c r="Q184" s="101">
        <v>-0.02</v>
      </c>
      <c r="R184" s="102"/>
      <c r="S184" s="99">
        <v>0</v>
      </c>
      <c r="T184" s="100"/>
      <c r="U184" s="12">
        <v>0</v>
      </c>
      <c r="V184" s="12">
        <v>0</v>
      </c>
      <c r="W184" s="12">
        <v>0</v>
      </c>
    </row>
    <row r="185" spans="1:23" ht="3.95" customHeight="1" x14ac:dyDescent="0.2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</row>
    <row r="186" spans="1:23" ht="35.1" customHeight="1" x14ac:dyDescent="0.2">
      <c r="A186" s="11" t="s">
        <v>153</v>
      </c>
      <c r="B186" s="11" t="s">
        <v>153</v>
      </c>
      <c r="C186" s="11" t="s">
        <v>58</v>
      </c>
      <c r="D186" s="11" t="s">
        <v>59</v>
      </c>
      <c r="E186" s="97" t="s">
        <v>59</v>
      </c>
      <c r="F186" s="98"/>
      <c r="G186" s="11" t="s">
        <v>59</v>
      </c>
      <c r="H186" s="97" t="s">
        <v>59</v>
      </c>
      <c r="I186" s="98"/>
      <c r="J186" s="99">
        <v>0</v>
      </c>
      <c r="K186" s="100"/>
      <c r="L186" s="12">
        <v>0</v>
      </c>
      <c r="M186" s="12">
        <v>0</v>
      </c>
      <c r="N186" s="12">
        <v>0</v>
      </c>
      <c r="O186" s="99">
        <v>0</v>
      </c>
      <c r="P186" s="100"/>
      <c r="Q186" s="99">
        <v>0</v>
      </c>
      <c r="R186" s="100"/>
      <c r="S186" s="99">
        <v>0</v>
      </c>
      <c r="T186" s="100"/>
      <c r="U186" s="14">
        <v>-925.67</v>
      </c>
      <c r="V186" s="12">
        <v>0</v>
      </c>
      <c r="W186" s="12">
        <v>0</v>
      </c>
    </row>
    <row r="187" spans="1:23" ht="3.95" customHeight="1" x14ac:dyDescent="0.2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</row>
    <row r="188" spans="1:23" ht="33.950000000000003" customHeight="1" x14ac:dyDescent="0.2">
      <c r="A188" s="11" t="s">
        <v>154</v>
      </c>
      <c r="B188" s="11" t="s">
        <v>154</v>
      </c>
      <c r="C188" s="11" t="s">
        <v>58</v>
      </c>
      <c r="D188" s="11" t="s">
        <v>59</v>
      </c>
      <c r="E188" s="97" t="s">
        <v>60</v>
      </c>
      <c r="F188" s="98"/>
      <c r="G188" s="11" t="s">
        <v>60</v>
      </c>
      <c r="H188" s="97" t="s">
        <v>60</v>
      </c>
      <c r="I188" s="98"/>
      <c r="J188" s="99">
        <v>0</v>
      </c>
      <c r="K188" s="100"/>
      <c r="L188" s="12">
        <v>0</v>
      </c>
      <c r="M188" s="12">
        <v>0</v>
      </c>
      <c r="N188" s="12">
        <v>0</v>
      </c>
      <c r="O188" s="99">
        <v>0</v>
      </c>
      <c r="P188" s="100"/>
      <c r="Q188" s="101">
        <v>-879.15</v>
      </c>
      <c r="R188" s="102"/>
      <c r="S188" s="99">
        <v>0</v>
      </c>
      <c r="T188" s="100"/>
      <c r="U188" s="12">
        <v>0</v>
      </c>
      <c r="V188" s="14">
        <v>-105.5</v>
      </c>
      <c r="W188" s="12">
        <v>17.579999999999998</v>
      </c>
    </row>
    <row r="189" spans="1:23" ht="5.0999999999999996" customHeight="1" x14ac:dyDescent="0.2">
      <c r="A189" s="2"/>
      <c r="B189" s="2"/>
      <c r="C189" s="2"/>
      <c r="D189" s="2"/>
      <c r="E189" s="96"/>
      <c r="F189" s="96"/>
      <c r="G189" s="2"/>
      <c r="H189" s="96"/>
      <c r="I189" s="96"/>
      <c r="J189" s="96"/>
      <c r="K189" s="96"/>
      <c r="L189" s="2"/>
      <c r="M189" s="2"/>
      <c r="N189" s="2"/>
      <c r="O189" s="96"/>
      <c r="P189" s="96"/>
      <c r="Q189" s="96"/>
      <c r="R189" s="96"/>
      <c r="S189" s="96"/>
      <c r="T189" s="96"/>
      <c r="U189" s="2"/>
      <c r="V189" s="2"/>
      <c r="W189" s="2"/>
    </row>
    <row r="190" spans="1:23" ht="33.950000000000003" customHeight="1" x14ac:dyDescent="0.2">
      <c r="A190" s="11" t="s">
        <v>154</v>
      </c>
      <c r="B190" s="11" t="s">
        <v>155</v>
      </c>
      <c r="C190" s="11" t="s">
        <v>62</v>
      </c>
      <c r="D190" s="11" t="s">
        <v>59</v>
      </c>
      <c r="E190" s="97" t="s">
        <v>60</v>
      </c>
      <c r="F190" s="98"/>
      <c r="G190" s="11" t="s">
        <v>60</v>
      </c>
      <c r="H190" s="97" t="s">
        <v>60</v>
      </c>
      <c r="I190" s="98"/>
      <c r="J190" s="99">
        <v>0</v>
      </c>
      <c r="K190" s="100"/>
      <c r="L190" s="12">
        <v>0</v>
      </c>
      <c r="M190" s="12">
        <v>0</v>
      </c>
      <c r="N190" s="12">
        <v>0</v>
      </c>
      <c r="O190" s="99">
        <v>0</v>
      </c>
      <c r="P190" s="100"/>
      <c r="Q190" s="101">
        <v>-0.01</v>
      </c>
      <c r="R190" s="102"/>
      <c r="S190" s="99">
        <v>0</v>
      </c>
      <c r="T190" s="100"/>
      <c r="U190" s="12">
        <v>0</v>
      </c>
      <c r="V190" s="12">
        <v>0</v>
      </c>
      <c r="W190" s="12">
        <v>0</v>
      </c>
    </row>
    <row r="191" spans="1:23" ht="3.95" customHeight="1" x14ac:dyDescent="0.2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</row>
    <row r="192" spans="1:23" ht="35.1" customHeight="1" x14ac:dyDescent="0.2">
      <c r="A192" s="11" t="s">
        <v>156</v>
      </c>
      <c r="B192" s="11" t="s">
        <v>157</v>
      </c>
      <c r="C192" s="11" t="s">
        <v>62</v>
      </c>
      <c r="D192" s="11" t="s">
        <v>59</v>
      </c>
      <c r="E192" s="97" t="s">
        <v>60</v>
      </c>
      <c r="F192" s="98"/>
      <c r="G192" s="11" t="s">
        <v>60</v>
      </c>
      <c r="H192" s="97" t="s">
        <v>60</v>
      </c>
      <c r="I192" s="98"/>
      <c r="J192" s="99">
        <v>0.02</v>
      </c>
      <c r="K192" s="100"/>
      <c r="L192" s="12">
        <v>0</v>
      </c>
      <c r="M192" s="12">
        <v>0</v>
      </c>
      <c r="N192" s="12">
        <v>0</v>
      </c>
      <c r="O192" s="99">
        <v>0</v>
      </c>
      <c r="P192" s="100"/>
      <c r="Q192" s="101">
        <v>-124.88</v>
      </c>
      <c r="R192" s="102"/>
      <c r="S192" s="99">
        <v>0</v>
      </c>
      <c r="T192" s="100"/>
      <c r="U192" s="12">
        <v>0</v>
      </c>
      <c r="V192" s="14">
        <v>-14.99</v>
      </c>
      <c r="W192" s="12">
        <v>2.5</v>
      </c>
    </row>
    <row r="193" spans="1:23" ht="3.95" customHeight="1" x14ac:dyDescent="0.2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</row>
    <row r="194" spans="1:23" ht="33.950000000000003" customHeight="1" x14ac:dyDescent="0.2">
      <c r="A194" s="11" t="s">
        <v>158</v>
      </c>
      <c r="B194" s="11" t="s">
        <v>158</v>
      </c>
      <c r="C194" s="11" t="s">
        <v>62</v>
      </c>
      <c r="D194" s="11" t="s">
        <v>59</v>
      </c>
      <c r="E194" s="97" t="s">
        <v>60</v>
      </c>
      <c r="F194" s="98"/>
      <c r="G194" s="11" t="s">
        <v>60</v>
      </c>
      <c r="H194" s="97" t="s">
        <v>60</v>
      </c>
      <c r="I194" s="98"/>
      <c r="J194" s="99">
        <v>0.4</v>
      </c>
      <c r="K194" s="100"/>
      <c r="L194" s="12">
        <v>0</v>
      </c>
      <c r="M194" s="12">
        <v>0</v>
      </c>
      <c r="N194" s="12">
        <v>0.05</v>
      </c>
      <c r="O194" s="101">
        <v>-0.01</v>
      </c>
      <c r="P194" s="102"/>
      <c r="Q194" s="101">
        <v>-3.15</v>
      </c>
      <c r="R194" s="102"/>
      <c r="S194" s="99">
        <v>0</v>
      </c>
      <c r="T194" s="100"/>
      <c r="U194" s="12">
        <v>0</v>
      </c>
      <c r="V194" s="14">
        <v>-0.38</v>
      </c>
      <c r="W194" s="12">
        <v>0.06</v>
      </c>
    </row>
    <row r="195" spans="1:23" ht="5.0999999999999996" customHeight="1" x14ac:dyDescent="0.2">
      <c r="A195" s="2"/>
      <c r="B195" s="2"/>
      <c r="C195" s="2"/>
      <c r="D195" s="2"/>
      <c r="E195" s="96"/>
      <c r="F195" s="96"/>
      <c r="G195" s="2"/>
      <c r="H195" s="96"/>
      <c r="I195" s="96"/>
      <c r="J195" s="96"/>
      <c r="K195" s="96"/>
      <c r="L195" s="2"/>
      <c r="M195" s="2"/>
      <c r="N195" s="2"/>
      <c r="O195" s="96"/>
      <c r="P195" s="96"/>
      <c r="Q195" s="96"/>
      <c r="R195" s="96"/>
      <c r="S195" s="96"/>
      <c r="T195" s="96"/>
      <c r="U195" s="2"/>
      <c r="V195" s="2"/>
      <c r="W195" s="2"/>
    </row>
    <row r="196" spans="1:23" ht="33.950000000000003" customHeight="1" x14ac:dyDescent="0.2">
      <c r="A196" s="11" t="s">
        <v>159</v>
      </c>
      <c r="B196" s="11" t="s">
        <v>160</v>
      </c>
      <c r="C196" s="11" t="s">
        <v>62</v>
      </c>
      <c r="D196" s="11" t="s">
        <v>59</v>
      </c>
      <c r="E196" s="97" t="s">
        <v>60</v>
      </c>
      <c r="F196" s="98"/>
      <c r="G196" s="11" t="s">
        <v>60</v>
      </c>
      <c r="H196" s="97" t="s">
        <v>60</v>
      </c>
      <c r="I196" s="98"/>
      <c r="J196" s="99">
        <v>0.3</v>
      </c>
      <c r="K196" s="100"/>
      <c r="L196" s="12">
        <v>0</v>
      </c>
      <c r="M196" s="12">
        <v>0</v>
      </c>
      <c r="N196" s="12">
        <v>0.04</v>
      </c>
      <c r="O196" s="101">
        <v>-0.01</v>
      </c>
      <c r="P196" s="102"/>
      <c r="Q196" s="101">
        <v>-66.42</v>
      </c>
      <c r="R196" s="102"/>
      <c r="S196" s="99">
        <v>0</v>
      </c>
      <c r="T196" s="100"/>
      <c r="U196" s="12">
        <v>0</v>
      </c>
      <c r="V196" s="14">
        <v>-7.97</v>
      </c>
      <c r="W196" s="12">
        <v>1.33</v>
      </c>
    </row>
    <row r="197" spans="1:23" ht="3.95" customHeight="1" x14ac:dyDescent="0.2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</row>
    <row r="198" spans="1:23" ht="35.1" customHeight="1" x14ac:dyDescent="0.2">
      <c r="A198" s="11" t="s">
        <v>161</v>
      </c>
      <c r="B198" s="11" t="s">
        <v>162</v>
      </c>
      <c r="C198" s="11" t="s">
        <v>62</v>
      </c>
      <c r="D198" s="11" t="s">
        <v>59</v>
      </c>
      <c r="E198" s="97" t="s">
        <v>60</v>
      </c>
      <c r="F198" s="98"/>
      <c r="G198" s="11" t="s">
        <v>60</v>
      </c>
      <c r="H198" s="97" t="s">
        <v>60</v>
      </c>
      <c r="I198" s="98"/>
      <c r="J198" s="99">
        <v>0.17</v>
      </c>
      <c r="K198" s="100"/>
      <c r="L198" s="12">
        <v>0</v>
      </c>
      <c r="M198" s="12">
        <v>0</v>
      </c>
      <c r="N198" s="12">
        <v>0.02</v>
      </c>
      <c r="O198" s="99">
        <v>0</v>
      </c>
      <c r="P198" s="100"/>
      <c r="Q198" s="101">
        <v>-7.03</v>
      </c>
      <c r="R198" s="102"/>
      <c r="S198" s="99">
        <v>0</v>
      </c>
      <c r="T198" s="100"/>
      <c r="U198" s="12">
        <v>0</v>
      </c>
      <c r="V198" s="14">
        <v>-0.84</v>
      </c>
      <c r="W198" s="12">
        <v>0.14000000000000001</v>
      </c>
    </row>
    <row r="199" spans="1:23" ht="48.95" customHeight="1" x14ac:dyDescent="0.2">
      <c r="A199" s="9" t="s">
        <v>40</v>
      </c>
      <c r="B199" s="10" t="s">
        <v>41</v>
      </c>
      <c r="C199" s="10" t="s">
        <v>42</v>
      </c>
      <c r="D199" s="9" t="s">
        <v>43</v>
      </c>
      <c r="E199" s="103" t="s">
        <v>44</v>
      </c>
      <c r="F199" s="104"/>
      <c r="G199" s="10" t="s">
        <v>45</v>
      </c>
      <c r="H199" s="105" t="s">
        <v>46</v>
      </c>
      <c r="I199" s="106"/>
      <c r="J199" s="105" t="s">
        <v>47</v>
      </c>
      <c r="K199" s="106"/>
      <c r="L199" s="10" t="s">
        <v>48</v>
      </c>
      <c r="M199" s="10" t="s">
        <v>49</v>
      </c>
      <c r="N199" s="10" t="s">
        <v>50</v>
      </c>
      <c r="O199" s="103" t="s">
        <v>51</v>
      </c>
      <c r="P199" s="104"/>
      <c r="Q199" s="105" t="s">
        <v>52</v>
      </c>
      <c r="R199" s="106"/>
      <c r="S199" s="105" t="s">
        <v>53</v>
      </c>
      <c r="T199" s="106"/>
      <c r="U199" s="10" t="s">
        <v>54</v>
      </c>
      <c r="V199" s="10" t="s">
        <v>55</v>
      </c>
      <c r="W199" s="9" t="s">
        <v>56</v>
      </c>
    </row>
    <row r="200" spans="1:23" ht="33.950000000000003" customHeight="1" x14ac:dyDescent="0.2">
      <c r="A200" s="11" t="s">
        <v>163</v>
      </c>
      <c r="B200" s="11" t="s">
        <v>164</v>
      </c>
      <c r="C200" s="11" t="s">
        <v>62</v>
      </c>
      <c r="D200" s="11" t="s">
        <v>59</v>
      </c>
      <c r="E200" s="97" t="s">
        <v>60</v>
      </c>
      <c r="F200" s="98"/>
      <c r="G200" s="11" t="s">
        <v>60</v>
      </c>
      <c r="H200" s="97" t="s">
        <v>60</v>
      </c>
      <c r="I200" s="98"/>
      <c r="J200" s="99">
        <v>7.0000000000000007E-2</v>
      </c>
      <c r="K200" s="100"/>
      <c r="L200" s="12">
        <v>0</v>
      </c>
      <c r="M200" s="12">
        <v>0</v>
      </c>
      <c r="N200" s="12">
        <v>0.01</v>
      </c>
      <c r="O200" s="99">
        <v>0</v>
      </c>
      <c r="P200" s="100"/>
      <c r="Q200" s="101">
        <v>-37.47</v>
      </c>
      <c r="R200" s="102"/>
      <c r="S200" s="99">
        <v>0</v>
      </c>
      <c r="T200" s="100"/>
      <c r="U200" s="12">
        <v>0</v>
      </c>
      <c r="V200" s="14">
        <v>-4.5</v>
      </c>
      <c r="W200" s="12">
        <v>0.75</v>
      </c>
    </row>
    <row r="201" spans="1:23" ht="5.0999999999999996" customHeight="1" x14ac:dyDescent="0.2">
      <c r="A201" s="2"/>
      <c r="B201" s="2"/>
      <c r="C201" s="2"/>
      <c r="D201" s="2"/>
      <c r="E201" s="96"/>
      <c r="F201" s="96"/>
      <c r="G201" s="2"/>
      <c r="H201" s="96"/>
      <c r="I201" s="96"/>
      <c r="J201" s="96"/>
      <c r="K201" s="96"/>
      <c r="L201" s="2"/>
      <c r="M201" s="2"/>
      <c r="N201" s="2"/>
      <c r="O201" s="96"/>
      <c r="P201" s="96"/>
      <c r="Q201" s="96"/>
      <c r="R201" s="96"/>
      <c r="S201" s="96"/>
      <c r="T201" s="96"/>
      <c r="U201" s="2"/>
      <c r="V201" s="2"/>
      <c r="W201" s="2"/>
    </row>
    <row r="202" spans="1:23" ht="33.950000000000003" customHeight="1" x14ac:dyDescent="0.2">
      <c r="A202" s="11" t="s">
        <v>165</v>
      </c>
      <c r="B202" s="11" t="s">
        <v>166</v>
      </c>
      <c r="C202" s="11" t="s">
        <v>58</v>
      </c>
      <c r="D202" s="11" t="s">
        <v>59</v>
      </c>
      <c r="E202" s="97" t="s">
        <v>59</v>
      </c>
      <c r="F202" s="98"/>
      <c r="G202" s="11" t="s">
        <v>59</v>
      </c>
      <c r="H202" s="97" t="s">
        <v>59</v>
      </c>
      <c r="I202" s="98"/>
      <c r="J202" s="99">
        <v>0</v>
      </c>
      <c r="K202" s="100"/>
      <c r="L202" s="12">
        <v>0</v>
      </c>
      <c r="M202" s="12">
        <v>0</v>
      </c>
      <c r="N202" s="12">
        <v>0</v>
      </c>
      <c r="O202" s="99">
        <v>0</v>
      </c>
      <c r="P202" s="100"/>
      <c r="Q202" s="99">
        <v>0</v>
      </c>
      <c r="R202" s="100"/>
      <c r="S202" s="99">
        <v>0</v>
      </c>
      <c r="T202" s="100"/>
      <c r="U202" s="13">
        <v>-1549.55</v>
      </c>
      <c r="V202" s="12">
        <v>0</v>
      </c>
      <c r="W202" s="12">
        <v>0</v>
      </c>
    </row>
    <row r="203" spans="1:23" ht="3.95" customHeight="1" x14ac:dyDescent="0.2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</row>
    <row r="204" spans="1:23" ht="35.1" customHeight="1" x14ac:dyDescent="0.2">
      <c r="A204" s="11" t="s">
        <v>167</v>
      </c>
      <c r="B204" s="11" t="s">
        <v>168</v>
      </c>
      <c r="C204" s="11" t="s">
        <v>62</v>
      </c>
      <c r="D204" s="11" t="s">
        <v>59</v>
      </c>
      <c r="E204" s="97" t="s">
        <v>60</v>
      </c>
      <c r="F204" s="98"/>
      <c r="G204" s="11" t="s">
        <v>60</v>
      </c>
      <c r="H204" s="97" t="s">
        <v>60</v>
      </c>
      <c r="I204" s="98"/>
      <c r="J204" s="99">
        <v>0.05</v>
      </c>
      <c r="K204" s="100"/>
      <c r="L204" s="12">
        <v>0</v>
      </c>
      <c r="M204" s="12">
        <v>0</v>
      </c>
      <c r="N204" s="12">
        <v>0.01</v>
      </c>
      <c r="O204" s="99">
        <v>0</v>
      </c>
      <c r="P204" s="100"/>
      <c r="Q204" s="101">
        <v>-73.58</v>
      </c>
      <c r="R204" s="102"/>
      <c r="S204" s="99">
        <v>0</v>
      </c>
      <c r="T204" s="100"/>
      <c r="U204" s="12">
        <v>0</v>
      </c>
      <c r="V204" s="14">
        <v>-8.83</v>
      </c>
      <c r="W204" s="12">
        <v>1.47</v>
      </c>
    </row>
    <row r="205" spans="1:23" ht="3.95" customHeight="1" x14ac:dyDescent="0.2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</row>
    <row r="206" spans="1:23" ht="33.950000000000003" customHeight="1" x14ac:dyDescent="0.2">
      <c r="A206" s="11" t="s">
        <v>169</v>
      </c>
      <c r="B206" s="11" t="s">
        <v>170</v>
      </c>
      <c r="C206" s="11" t="s">
        <v>62</v>
      </c>
      <c r="D206" s="11" t="s">
        <v>59</v>
      </c>
      <c r="E206" s="97" t="s">
        <v>60</v>
      </c>
      <c r="F206" s="98"/>
      <c r="G206" s="11" t="s">
        <v>60</v>
      </c>
      <c r="H206" s="97" t="s">
        <v>60</v>
      </c>
      <c r="I206" s="98"/>
      <c r="J206" s="99">
        <v>0.12</v>
      </c>
      <c r="K206" s="100"/>
      <c r="L206" s="12">
        <v>0</v>
      </c>
      <c r="M206" s="12">
        <v>0</v>
      </c>
      <c r="N206" s="12">
        <v>0.01</v>
      </c>
      <c r="O206" s="99">
        <v>0</v>
      </c>
      <c r="P206" s="100"/>
      <c r="Q206" s="101">
        <v>-1.29</v>
      </c>
      <c r="R206" s="102"/>
      <c r="S206" s="99">
        <v>0</v>
      </c>
      <c r="T206" s="100"/>
      <c r="U206" s="12">
        <v>0</v>
      </c>
      <c r="V206" s="14">
        <v>-0.15</v>
      </c>
      <c r="W206" s="12">
        <v>0.03</v>
      </c>
    </row>
    <row r="207" spans="1:23" ht="5.0999999999999996" customHeight="1" x14ac:dyDescent="0.2">
      <c r="A207" s="2"/>
      <c r="B207" s="2"/>
      <c r="C207" s="2"/>
      <c r="D207" s="2"/>
      <c r="E207" s="96"/>
      <c r="F207" s="96"/>
      <c r="G207" s="2"/>
      <c r="H207" s="96"/>
      <c r="I207" s="96"/>
      <c r="J207" s="96"/>
      <c r="K207" s="96"/>
      <c r="L207" s="2"/>
      <c r="M207" s="2"/>
      <c r="N207" s="2"/>
      <c r="O207" s="96"/>
      <c r="P207" s="96"/>
      <c r="Q207" s="96"/>
      <c r="R207" s="96"/>
      <c r="S207" s="96"/>
      <c r="T207" s="96"/>
      <c r="U207" s="2"/>
      <c r="V207" s="2"/>
      <c r="W207" s="2"/>
    </row>
    <row r="208" spans="1:23" ht="33.950000000000003" customHeight="1" x14ac:dyDescent="0.2">
      <c r="A208" s="11" t="s">
        <v>171</v>
      </c>
      <c r="B208" s="11" t="s">
        <v>172</v>
      </c>
      <c r="C208" s="11" t="s">
        <v>62</v>
      </c>
      <c r="D208" s="11" t="s">
        <v>59</v>
      </c>
      <c r="E208" s="97" t="s">
        <v>60</v>
      </c>
      <c r="F208" s="98"/>
      <c r="G208" s="11" t="s">
        <v>60</v>
      </c>
      <c r="H208" s="97" t="s">
        <v>60</v>
      </c>
      <c r="I208" s="98"/>
      <c r="J208" s="99">
        <v>0.47</v>
      </c>
      <c r="K208" s="100"/>
      <c r="L208" s="12">
        <v>0</v>
      </c>
      <c r="M208" s="12">
        <v>0</v>
      </c>
      <c r="N208" s="12">
        <v>0.06</v>
      </c>
      <c r="O208" s="101">
        <v>-0.01</v>
      </c>
      <c r="P208" s="102"/>
      <c r="Q208" s="101">
        <v>-4.04</v>
      </c>
      <c r="R208" s="102"/>
      <c r="S208" s="99">
        <v>0</v>
      </c>
      <c r="T208" s="100"/>
      <c r="U208" s="12">
        <v>0</v>
      </c>
      <c r="V208" s="14">
        <v>-0.48</v>
      </c>
      <c r="W208" s="12">
        <v>0.08</v>
      </c>
    </row>
    <row r="209" spans="1:23" ht="3.95" customHeight="1" x14ac:dyDescent="0.2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</row>
    <row r="210" spans="1:23" ht="35.1" customHeight="1" x14ac:dyDescent="0.2">
      <c r="A210" s="11" t="s">
        <v>173</v>
      </c>
      <c r="B210" s="11" t="s">
        <v>174</v>
      </c>
      <c r="C210" s="11" t="s">
        <v>62</v>
      </c>
      <c r="D210" s="11" t="s">
        <v>59</v>
      </c>
      <c r="E210" s="97" t="s">
        <v>60</v>
      </c>
      <c r="F210" s="98"/>
      <c r="G210" s="11" t="s">
        <v>60</v>
      </c>
      <c r="H210" s="97" t="s">
        <v>60</v>
      </c>
      <c r="I210" s="98"/>
      <c r="J210" s="99">
        <v>0.2</v>
      </c>
      <c r="K210" s="100"/>
      <c r="L210" s="12">
        <v>0</v>
      </c>
      <c r="M210" s="12">
        <v>0</v>
      </c>
      <c r="N210" s="12">
        <v>0.02</v>
      </c>
      <c r="O210" s="99">
        <v>0</v>
      </c>
      <c r="P210" s="100"/>
      <c r="Q210" s="101">
        <v>-1.4</v>
      </c>
      <c r="R210" s="102"/>
      <c r="S210" s="99">
        <v>0</v>
      </c>
      <c r="T210" s="100"/>
      <c r="U210" s="12">
        <v>0</v>
      </c>
      <c r="V210" s="14">
        <v>-0.17</v>
      </c>
      <c r="W210" s="12">
        <v>0.03</v>
      </c>
    </row>
    <row r="211" spans="1:23" ht="3.95" customHeight="1" x14ac:dyDescent="0.2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</row>
    <row r="212" spans="1:23" ht="33.950000000000003" customHeight="1" x14ac:dyDescent="0.2">
      <c r="A212" s="11" t="s">
        <v>175</v>
      </c>
      <c r="B212" s="11" t="s">
        <v>176</v>
      </c>
      <c r="C212" s="11" t="s">
        <v>62</v>
      </c>
      <c r="D212" s="11" t="s">
        <v>59</v>
      </c>
      <c r="E212" s="97" t="s">
        <v>60</v>
      </c>
      <c r="F212" s="98"/>
      <c r="G212" s="11" t="s">
        <v>60</v>
      </c>
      <c r="H212" s="97" t="s">
        <v>60</v>
      </c>
      <c r="I212" s="98"/>
      <c r="J212" s="99">
        <v>0.06</v>
      </c>
      <c r="K212" s="100"/>
      <c r="L212" s="12">
        <v>0</v>
      </c>
      <c r="M212" s="12">
        <v>0</v>
      </c>
      <c r="N212" s="12">
        <v>0.01</v>
      </c>
      <c r="O212" s="99">
        <v>0</v>
      </c>
      <c r="P212" s="100"/>
      <c r="Q212" s="101">
        <v>-74.06</v>
      </c>
      <c r="R212" s="102"/>
      <c r="S212" s="99">
        <v>0</v>
      </c>
      <c r="T212" s="100"/>
      <c r="U212" s="12">
        <v>0</v>
      </c>
      <c r="V212" s="14">
        <v>-8.89</v>
      </c>
      <c r="W212" s="12">
        <v>1.48</v>
      </c>
    </row>
    <row r="213" spans="1:23" ht="5.0999999999999996" customHeight="1" x14ac:dyDescent="0.2">
      <c r="A213" s="2"/>
      <c r="B213" s="2"/>
      <c r="C213" s="2"/>
      <c r="D213" s="2"/>
      <c r="E213" s="96"/>
      <c r="F213" s="96"/>
      <c r="G213" s="2"/>
      <c r="H213" s="96"/>
      <c r="I213" s="96"/>
      <c r="J213" s="96"/>
      <c r="K213" s="96"/>
      <c r="L213" s="2"/>
      <c r="M213" s="2"/>
      <c r="N213" s="2"/>
      <c r="O213" s="96"/>
      <c r="P213" s="96"/>
      <c r="Q213" s="96"/>
      <c r="R213" s="96"/>
      <c r="S213" s="96"/>
      <c r="T213" s="96"/>
      <c r="U213" s="2"/>
      <c r="V213" s="2"/>
      <c r="W213" s="2"/>
    </row>
    <row r="214" spans="1:23" ht="33.950000000000003" customHeight="1" x14ac:dyDescent="0.2">
      <c r="A214" s="11" t="s">
        <v>177</v>
      </c>
      <c r="B214" s="11" t="s">
        <v>178</v>
      </c>
      <c r="C214" s="11" t="s">
        <v>62</v>
      </c>
      <c r="D214" s="11" t="s">
        <v>59</v>
      </c>
      <c r="E214" s="97" t="s">
        <v>60</v>
      </c>
      <c r="F214" s="98"/>
      <c r="G214" s="11" t="s">
        <v>60</v>
      </c>
      <c r="H214" s="97" t="s">
        <v>60</v>
      </c>
      <c r="I214" s="98"/>
      <c r="J214" s="99">
        <v>0</v>
      </c>
      <c r="K214" s="100"/>
      <c r="L214" s="12">
        <v>0</v>
      </c>
      <c r="M214" s="12">
        <v>0</v>
      </c>
      <c r="N214" s="12">
        <v>0</v>
      </c>
      <c r="O214" s="99">
        <v>0</v>
      </c>
      <c r="P214" s="100"/>
      <c r="Q214" s="101">
        <v>-26.23</v>
      </c>
      <c r="R214" s="102"/>
      <c r="S214" s="99">
        <v>0</v>
      </c>
      <c r="T214" s="100"/>
      <c r="U214" s="12">
        <v>0</v>
      </c>
      <c r="V214" s="14">
        <v>-3.15</v>
      </c>
      <c r="W214" s="12">
        <v>0.52</v>
      </c>
    </row>
    <row r="215" spans="1:23" ht="3.95" customHeight="1" x14ac:dyDescent="0.2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</row>
    <row r="216" spans="1:23" ht="35.1" customHeight="1" x14ac:dyDescent="0.2">
      <c r="A216" s="11" t="s">
        <v>179</v>
      </c>
      <c r="B216" s="11" t="s">
        <v>180</v>
      </c>
      <c r="C216" s="11" t="s">
        <v>62</v>
      </c>
      <c r="D216" s="11" t="s">
        <v>59</v>
      </c>
      <c r="E216" s="97" t="s">
        <v>60</v>
      </c>
      <c r="F216" s="98"/>
      <c r="G216" s="11" t="s">
        <v>60</v>
      </c>
      <c r="H216" s="97" t="s">
        <v>60</v>
      </c>
      <c r="I216" s="98"/>
      <c r="J216" s="99">
        <v>0.2</v>
      </c>
      <c r="K216" s="100"/>
      <c r="L216" s="12">
        <v>0</v>
      </c>
      <c r="M216" s="12">
        <v>0</v>
      </c>
      <c r="N216" s="12">
        <v>0.02</v>
      </c>
      <c r="O216" s="99">
        <v>0</v>
      </c>
      <c r="P216" s="100"/>
      <c r="Q216" s="101">
        <v>-3.87</v>
      </c>
      <c r="R216" s="102"/>
      <c r="S216" s="99">
        <v>0</v>
      </c>
      <c r="T216" s="100"/>
      <c r="U216" s="12">
        <v>0</v>
      </c>
      <c r="V216" s="14">
        <v>-0.46</v>
      </c>
      <c r="W216" s="12">
        <v>0.08</v>
      </c>
    </row>
    <row r="217" spans="1:23" ht="3.95" customHeight="1" x14ac:dyDescent="0.2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</row>
    <row r="218" spans="1:23" ht="33.950000000000003" customHeight="1" x14ac:dyDescent="0.2">
      <c r="A218" s="11" t="s">
        <v>181</v>
      </c>
      <c r="B218" s="11" t="s">
        <v>182</v>
      </c>
      <c r="C218" s="11" t="s">
        <v>58</v>
      </c>
      <c r="D218" s="11" t="s">
        <v>59</v>
      </c>
      <c r="E218" s="97" t="s">
        <v>60</v>
      </c>
      <c r="F218" s="98"/>
      <c r="G218" s="11" t="s">
        <v>60</v>
      </c>
      <c r="H218" s="97" t="s">
        <v>60</v>
      </c>
      <c r="I218" s="98"/>
      <c r="J218" s="99">
        <v>0.08</v>
      </c>
      <c r="K218" s="100"/>
      <c r="L218" s="12">
        <v>0</v>
      </c>
      <c r="M218" s="12">
        <v>0</v>
      </c>
      <c r="N218" s="12">
        <v>0.01</v>
      </c>
      <c r="O218" s="99">
        <v>0</v>
      </c>
      <c r="P218" s="100"/>
      <c r="Q218" s="107">
        <v>-2590.36</v>
      </c>
      <c r="R218" s="108"/>
      <c r="S218" s="99">
        <v>0</v>
      </c>
      <c r="T218" s="100"/>
      <c r="U218" s="12">
        <v>0</v>
      </c>
      <c r="V218" s="14">
        <v>-310.83999999999997</v>
      </c>
      <c r="W218" s="12">
        <v>51.81</v>
      </c>
    </row>
    <row r="219" spans="1:23" ht="5.0999999999999996" customHeight="1" x14ac:dyDescent="0.2">
      <c r="A219" s="2"/>
      <c r="B219" s="2"/>
      <c r="C219" s="2"/>
      <c r="D219" s="2"/>
      <c r="E219" s="96"/>
      <c r="F219" s="96"/>
      <c r="G219" s="2"/>
      <c r="H219" s="96"/>
      <c r="I219" s="96"/>
      <c r="J219" s="96"/>
      <c r="K219" s="96"/>
      <c r="L219" s="2"/>
      <c r="M219" s="2"/>
      <c r="N219" s="2"/>
      <c r="O219" s="96"/>
      <c r="P219" s="96"/>
      <c r="Q219" s="96"/>
      <c r="R219" s="96"/>
      <c r="S219" s="96"/>
      <c r="T219" s="96"/>
      <c r="U219" s="2"/>
      <c r="V219" s="2"/>
      <c r="W219" s="2"/>
    </row>
    <row r="220" spans="1:23" ht="33.950000000000003" customHeight="1" x14ac:dyDescent="0.2">
      <c r="A220" s="11" t="s">
        <v>183</v>
      </c>
      <c r="B220" s="11" t="s">
        <v>184</v>
      </c>
      <c r="C220" s="11" t="s">
        <v>62</v>
      </c>
      <c r="D220" s="11" t="s">
        <v>59</v>
      </c>
      <c r="E220" s="97" t="s">
        <v>60</v>
      </c>
      <c r="F220" s="98"/>
      <c r="G220" s="11" t="s">
        <v>60</v>
      </c>
      <c r="H220" s="97" t="s">
        <v>60</v>
      </c>
      <c r="I220" s="98"/>
      <c r="J220" s="99">
        <v>0.33</v>
      </c>
      <c r="K220" s="100"/>
      <c r="L220" s="12">
        <v>0</v>
      </c>
      <c r="M220" s="12">
        <v>0</v>
      </c>
      <c r="N220" s="12">
        <v>0.04</v>
      </c>
      <c r="O220" s="101">
        <v>-0.01</v>
      </c>
      <c r="P220" s="102"/>
      <c r="Q220" s="101">
        <v>-7.1</v>
      </c>
      <c r="R220" s="102"/>
      <c r="S220" s="99">
        <v>0</v>
      </c>
      <c r="T220" s="100"/>
      <c r="U220" s="12">
        <v>0</v>
      </c>
      <c r="V220" s="14">
        <v>-0.85</v>
      </c>
      <c r="W220" s="12">
        <v>0.14000000000000001</v>
      </c>
    </row>
    <row r="221" spans="1:23" ht="3.95" customHeight="1" x14ac:dyDescent="0.2">
      <c r="A221" s="96"/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</row>
    <row r="222" spans="1:23" ht="35.1" customHeight="1" x14ac:dyDescent="0.2">
      <c r="A222" s="11" t="s">
        <v>185</v>
      </c>
      <c r="B222" s="11" t="s">
        <v>186</v>
      </c>
      <c r="C222" s="11" t="s">
        <v>62</v>
      </c>
      <c r="D222" s="11" t="s">
        <v>59</v>
      </c>
      <c r="E222" s="97" t="s">
        <v>60</v>
      </c>
      <c r="F222" s="98"/>
      <c r="G222" s="11" t="s">
        <v>60</v>
      </c>
      <c r="H222" s="97" t="s">
        <v>60</v>
      </c>
      <c r="I222" s="98"/>
      <c r="J222" s="99">
        <v>0.15</v>
      </c>
      <c r="K222" s="100"/>
      <c r="L222" s="12">
        <v>0</v>
      </c>
      <c r="M222" s="12">
        <v>0</v>
      </c>
      <c r="N222" s="12">
        <v>0.02</v>
      </c>
      <c r="O222" s="99">
        <v>0</v>
      </c>
      <c r="P222" s="100"/>
      <c r="Q222" s="101">
        <v>-20.65</v>
      </c>
      <c r="R222" s="102"/>
      <c r="S222" s="99">
        <v>0</v>
      </c>
      <c r="T222" s="100"/>
      <c r="U222" s="12">
        <v>0</v>
      </c>
      <c r="V222" s="14">
        <v>-2.48</v>
      </c>
      <c r="W222" s="12">
        <v>0.41</v>
      </c>
    </row>
    <row r="223" spans="1:23" ht="48.95" customHeight="1" x14ac:dyDescent="0.2">
      <c r="A223" s="9" t="s">
        <v>40</v>
      </c>
      <c r="B223" s="10" t="s">
        <v>41</v>
      </c>
      <c r="C223" s="10" t="s">
        <v>42</v>
      </c>
      <c r="D223" s="9" t="s">
        <v>43</v>
      </c>
      <c r="E223" s="103" t="s">
        <v>44</v>
      </c>
      <c r="F223" s="104"/>
      <c r="G223" s="10" t="s">
        <v>45</v>
      </c>
      <c r="H223" s="105" t="s">
        <v>46</v>
      </c>
      <c r="I223" s="106"/>
      <c r="J223" s="105" t="s">
        <v>47</v>
      </c>
      <c r="K223" s="106"/>
      <c r="L223" s="10" t="s">
        <v>48</v>
      </c>
      <c r="M223" s="10" t="s">
        <v>49</v>
      </c>
      <c r="N223" s="10" t="s">
        <v>50</v>
      </c>
      <c r="O223" s="103" t="s">
        <v>51</v>
      </c>
      <c r="P223" s="104"/>
      <c r="Q223" s="105" t="s">
        <v>52</v>
      </c>
      <c r="R223" s="106"/>
      <c r="S223" s="105" t="s">
        <v>53</v>
      </c>
      <c r="T223" s="106"/>
      <c r="U223" s="10" t="s">
        <v>54</v>
      </c>
      <c r="V223" s="10" t="s">
        <v>55</v>
      </c>
      <c r="W223" s="9" t="s">
        <v>56</v>
      </c>
    </row>
    <row r="224" spans="1:23" ht="33.950000000000003" customHeight="1" x14ac:dyDescent="0.2">
      <c r="A224" s="11" t="s">
        <v>187</v>
      </c>
      <c r="B224" s="11" t="s">
        <v>188</v>
      </c>
      <c r="C224" s="11" t="s">
        <v>62</v>
      </c>
      <c r="D224" s="11" t="s">
        <v>59</v>
      </c>
      <c r="E224" s="97" t="s">
        <v>60</v>
      </c>
      <c r="F224" s="98"/>
      <c r="G224" s="11" t="s">
        <v>60</v>
      </c>
      <c r="H224" s="97" t="s">
        <v>60</v>
      </c>
      <c r="I224" s="98"/>
      <c r="J224" s="99">
        <v>0.1</v>
      </c>
      <c r="K224" s="100"/>
      <c r="L224" s="12">
        <v>0</v>
      </c>
      <c r="M224" s="12">
        <v>0</v>
      </c>
      <c r="N224" s="12">
        <v>0.01</v>
      </c>
      <c r="O224" s="99">
        <v>0</v>
      </c>
      <c r="P224" s="100"/>
      <c r="Q224" s="101">
        <v>-0.2</v>
      </c>
      <c r="R224" s="102"/>
      <c r="S224" s="99">
        <v>0</v>
      </c>
      <c r="T224" s="100"/>
      <c r="U224" s="12">
        <v>0</v>
      </c>
      <c r="V224" s="14">
        <v>-0.02</v>
      </c>
      <c r="W224" s="12">
        <v>0</v>
      </c>
    </row>
    <row r="225" spans="1:23" ht="5.0999999999999996" customHeight="1" x14ac:dyDescent="0.2">
      <c r="A225" s="2"/>
      <c r="B225" s="2"/>
      <c r="C225" s="2"/>
      <c r="D225" s="2"/>
      <c r="E225" s="96"/>
      <c r="F225" s="96"/>
      <c r="G225" s="2"/>
      <c r="H225" s="96"/>
      <c r="I225" s="96"/>
      <c r="J225" s="96"/>
      <c r="K225" s="96"/>
      <c r="L225" s="2"/>
      <c r="M225" s="2"/>
      <c r="N225" s="2"/>
      <c r="O225" s="96"/>
      <c r="P225" s="96"/>
      <c r="Q225" s="96"/>
      <c r="R225" s="96"/>
      <c r="S225" s="96"/>
      <c r="T225" s="96"/>
      <c r="U225" s="2"/>
      <c r="V225" s="2"/>
      <c r="W225" s="2"/>
    </row>
    <row r="226" spans="1:23" ht="33.950000000000003" customHeight="1" x14ac:dyDescent="0.2">
      <c r="A226" s="11" t="s">
        <v>189</v>
      </c>
      <c r="B226" s="11" t="s">
        <v>190</v>
      </c>
      <c r="C226" s="11" t="s">
        <v>62</v>
      </c>
      <c r="D226" s="11" t="s">
        <v>59</v>
      </c>
      <c r="E226" s="97" t="s">
        <v>60</v>
      </c>
      <c r="F226" s="98"/>
      <c r="G226" s="11" t="s">
        <v>59</v>
      </c>
      <c r="H226" s="97" t="s">
        <v>60</v>
      </c>
      <c r="I226" s="98"/>
      <c r="J226" s="99">
        <v>0</v>
      </c>
      <c r="K226" s="100"/>
      <c r="L226" s="12">
        <v>0</v>
      </c>
      <c r="M226" s="12">
        <v>0</v>
      </c>
      <c r="N226" s="12">
        <v>0</v>
      </c>
      <c r="O226" s="99">
        <v>0</v>
      </c>
      <c r="P226" s="100"/>
      <c r="Q226" s="99">
        <v>0</v>
      </c>
      <c r="R226" s="100"/>
      <c r="S226" s="99">
        <v>0</v>
      </c>
      <c r="T226" s="100"/>
      <c r="U226" s="14">
        <v>-0.01</v>
      </c>
      <c r="V226" s="12">
        <v>0</v>
      </c>
      <c r="W226" s="12">
        <v>0</v>
      </c>
    </row>
    <row r="227" spans="1:23" ht="3.95" customHeight="1" x14ac:dyDescent="0.2">
      <c r="A227" s="96"/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</row>
    <row r="228" spans="1:23" ht="35.1" customHeight="1" x14ac:dyDescent="0.2">
      <c r="A228" s="11" t="s">
        <v>191</v>
      </c>
      <c r="B228" s="11" t="s">
        <v>192</v>
      </c>
      <c r="C228" s="11" t="s">
        <v>62</v>
      </c>
      <c r="D228" s="11" t="s">
        <v>59</v>
      </c>
      <c r="E228" s="97" t="s">
        <v>60</v>
      </c>
      <c r="F228" s="98"/>
      <c r="G228" s="11" t="s">
        <v>59</v>
      </c>
      <c r="H228" s="97" t="s">
        <v>60</v>
      </c>
      <c r="I228" s="98"/>
      <c r="J228" s="99">
        <v>0</v>
      </c>
      <c r="K228" s="100"/>
      <c r="L228" s="12">
        <v>0</v>
      </c>
      <c r="M228" s="12">
        <v>0</v>
      </c>
      <c r="N228" s="12">
        <v>0</v>
      </c>
      <c r="O228" s="99">
        <v>0</v>
      </c>
      <c r="P228" s="100"/>
      <c r="Q228" s="99">
        <v>0</v>
      </c>
      <c r="R228" s="100"/>
      <c r="S228" s="99">
        <v>0</v>
      </c>
      <c r="T228" s="100"/>
      <c r="U228" s="14">
        <v>-0.01</v>
      </c>
      <c r="V228" s="12">
        <v>0</v>
      </c>
      <c r="W228" s="12">
        <v>0</v>
      </c>
    </row>
    <row r="229" spans="1:23" ht="3.95" customHeight="1" x14ac:dyDescent="0.2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</row>
    <row r="230" spans="1:23" ht="33.950000000000003" customHeight="1" x14ac:dyDescent="0.2">
      <c r="A230" s="11" t="s">
        <v>193</v>
      </c>
      <c r="B230" s="11" t="s">
        <v>194</v>
      </c>
      <c r="C230" s="11" t="s">
        <v>62</v>
      </c>
      <c r="D230" s="11" t="s">
        <v>59</v>
      </c>
      <c r="E230" s="97" t="s">
        <v>59</v>
      </c>
      <c r="F230" s="98"/>
      <c r="G230" s="11" t="s">
        <v>60</v>
      </c>
      <c r="H230" s="97" t="s">
        <v>60</v>
      </c>
      <c r="I230" s="98"/>
      <c r="J230" s="99">
        <v>0.94</v>
      </c>
      <c r="K230" s="100"/>
      <c r="L230" s="12">
        <v>0</v>
      </c>
      <c r="M230" s="12">
        <v>0</v>
      </c>
      <c r="N230" s="12">
        <v>0.11</v>
      </c>
      <c r="O230" s="101">
        <v>-0.02</v>
      </c>
      <c r="P230" s="102"/>
      <c r="Q230" s="101">
        <v>-1.31</v>
      </c>
      <c r="R230" s="102"/>
      <c r="S230" s="99">
        <v>0</v>
      </c>
      <c r="T230" s="100"/>
      <c r="U230" s="12">
        <v>0</v>
      </c>
      <c r="V230" s="14">
        <v>-0.16</v>
      </c>
      <c r="W230" s="12">
        <v>0</v>
      </c>
    </row>
    <row r="231" spans="1:23" ht="5.0999999999999996" customHeight="1" x14ac:dyDescent="0.2">
      <c r="A231" s="2"/>
      <c r="B231" s="2"/>
      <c r="C231" s="2"/>
      <c r="D231" s="2"/>
      <c r="E231" s="96"/>
      <c r="F231" s="96"/>
      <c r="G231" s="2"/>
      <c r="H231" s="96"/>
      <c r="I231" s="96"/>
      <c r="J231" s="96"/>
      <c r="K231" s="96"/>
      <c r="L231" s="2"/>
      <c r="M231" s="2"/>
      <c r="N231" s="2"/>
      <c r="O231" s="96"/>
      <c r="P231" s="96"/>
      <c r="Q231" s="96"/>
      <c r="R231" s="96"/>
      <c r="S231" s="96"/>
      <c r="T231" s="96"/>
      <c r="U231" s="2"/>
      <c r="V231" s="2"/>
      <c r="W231" s="2"/>
    </row>
    <row r="232" spans="1:23" ht="33.950000000000003" customHeight="1" x14ac:dyDescent="0.2">
      <c r="A232" s="11" t="s">
        <v>195</v>
      </c>
      <c r="B232" s="11" t="s">
        <v>195</v>
      </c>
      <c r="C232" s="11" t="s">
        <v>58</v>
      </c>
      <c r="D232" s="11" t="s">
        <v>59</v>
      </c>
      <c r="E232" s="97" t="s">
        <v>60</v>
      </c>
      <c r="F232" s="98"/>
      <c r="G232" s="11" t="s">
        <v>60</v>
      </c>
      <c r="H232" s="97" t="s">
        <v>60</v>
      </c>
      <c r="I232" s="98"/>
      <c r="J232" s="99">
        <v>0</v>
      </c>
      <c r="K232" s="100"/>
      <c r="L232" s="12">
        <v>0</v>
      </c>
      <c r="M232" s="12">
        <v>0</v>
      </c>
      <c r="N232" s="12">
        <v>0</v>
      </c>
      <c r="O232" s="99">
        <v>0</v>
      </c>
      <c r="P232" s="100"/>
      <c r="Q232" s="107">
        <v>-1216.5899999999999</v>
      </c>
      <c r="R232" s="108"/>
      <c r="S232" s="99">
        <v>0</v>
      </c>
      <c r="T232" s="100"/>
      <c r="U232" s="12">
        <v>0</v>
      </c>
      <c r="V232" s="14">
        <v>-145.99</v>
      </c>
      <c r="W232" s="12">
        <v>24.33</v>
      </c>
    </row>
    <row r="233" spans="1:23" ht="3.95" customHeight="1" x14ac:dyDescent="0.2">
      <c r="A233" s="96"/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</row>
    <row r="234" spans="1:23" ht="35.1" customHeight="1" x14ac:dyDescent="0.2">
      <c r="A234" s="11" t="s">
        <v>196</v>
      </c>
      <c r="B234" s="11" t="s">
        <v>197</v>
      </c>
      <c r="C234" s="11" t="s">
        <v>62</v>
      </c>
      <c r="D234" s="11" t="s">
        <v>59</v>
      </c>
      <c r="E234" s="97" t="s">
        <v>60</v>
      </c>
      <c r="F234" s="98"/>
      <c r="G234" s="11" t="s">
        <v>60</v>
      </c>
      <c r="H234" s="97" t="s">
        <v>60</v>
      </c>
      <c r="I234" s="98"/>
      <c r="J234" s="99">
        <v>0.01</v>
      </c>
      <c r="K234" s="100"/>
      <c r="L234" s="12">
        <v>0</v>
      </c>
      <c r="M234" s="12">
        <v>0</v>
      </c>
      <c r="N234" s="12">
        <v>0</v>
      </c>
      <c r="O234" s="99">
        <v>0</v>
      </c>
      <c r="P234" s="100"/>
      <c r="Q234" s="101">
        <v>-45.45</v>
      </c>
      <c r="R234" s="102"/>
      <c r="S234" s="99">
        <v>0</v>
      </c>
      <c r="T234" s="100"/>
      <c r="U234" s="12">
        <v>0</v>
      </c>
      <c r="V234" s="14">
        <v>-5.45</v>
      </c>
      <c r="W234" s="12">
        <v>0.91</v>
      </c>
    </row>
    <row r="235" spans="1:23" ht="3.95" customHeight="1" x14ac:dyDescent="0.2">
      <c r="A235" s="96"/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</row>
    <row r="236" spans="1:23" ht="33.950000000000003" customHeight="1" x14ac:dyDescent="0.2">
      <c r="A236" s="11" t="s">
        <v>198</v>
      </c>
      <c r="B236" s="11" t="s">
        <v>199</v>
      </c>
      <c r="C236" s="11" t="s">
        <v>62</v>
      </c>
      <c r="D236" s="11" t="s">
        <v>59</v>
      </c>
      <c r="E236" s="97" t="s">
        <v>60</v>
      </c>
      <c r="F236" s="98"/>
      <c r="G236" s="11" t="s">
        <v>60</v>
      </c>
      <c r="H236" s="97" t="s">
        <v>60</v>
      </c>
      <c r="I236" s="98"/>
      <c r="J236" s="99">
        <v>0.08</v>
      </c>
      <c r="K236" s="100"/>
      <c r="L236" s="12">
        <v>0</v>
      </c>
      <c r="M236" s="12">
        <v>0</v>
      </c>
      <c r="N236" s="12">
        <v>0.01</v>
      </c>
      <c r="O236" s="99">
        <v>0</v>
      </c>
      <c r="P236" s="100"/>
      <c r="Q236" s="101">
        <v>-899.16</v>
      </c>
      <c r="R236" s="102"/>
      <c r="S236" s="99">
        <v>0</v>
      </c>
      <c r="T236" s="100"/>
      <c r="U236" s="12">
        <v>0</v>
      </c>
      <c r="V236" s="14">
        <v>-107.9</v>
      </c>
      <c r="W236" s="12">
        <v>17.98</v>
      </c>
    </row>
    <row r="237" spans="1:23" ht="5.0999999999999996" customHeight="1" x14ac:dyDescent="0.2">
      <c r="A237" s="2"/>
      <c r="B237" s="2"/>
      <c r="C237" s="2"/>
      <c r="D237" s="2"/>
      <c r="E237" s="96"/>
      <c r="F237" s="96"/>
      <c r="G237" s="2"/>
      <c r="H237" s="96"/>
      <c r="I237" s="96"/>
      <c r="J237" s="96"/>
      <c r="K237" s="96"/>
      <c r="L237" s="2"/>
      <c r="M237" s="2"/>
      <c r="N237" s="2"/>
      <c r="O237" s="96"/>
      <c r="P237" s="96"/>
      <c r="Q237" s="96"/>
      <c r="R237" s="96"/>
      <c r="S237" s="96"/>
      <c r="T237" s="96"/>
      <c r="U237" s="2"/>
      <c r="V237" s="2"/>
      <c r="W237" s="2"/>
    </row>
    <row r="238" spans="1:23" ht="33.950000000000003" customHeight="1" x14ac:dyDescent="0.2">
      <c r="A238" s="11" t="s">
        <v>198</v>
      </c>
      <c r="B238" s="11" t="s">
        <v>200</v>
      </c>
      <c r="C238" s="11" t="s">
        <v>62</v>
      </c>
      <c r="D238" s="11" t="s">
        <v>59</v>
      </c>
      <c r="E238" s="97" t="s">
        <v>60</v>
      </c>
      <c r="F238" s="98"/>
      <c r="G238" s="11" t="s">
        <v>60</v>
      </c>
      <c r="H238" s="97" t="s">
        <v>60</v>
      </c>
      <c r="I238" s="98"/>
      <c r="J238" s="99">
        <v>0.02</v>
      </c>
      <c r="K238" s="100"/>
      <c r="L238" s="12">
        <v>0</v>
      </c>
      <c r="M238" s="12">
        <v>0</v>
      </c>
      <c r="N238" s="12">
        <v>0</v>
      </c>
      <c r="O238" s="99">
        <v>0</v>
      </c>
      <c r="P238" s="100"/>
      <c r="Q238" s="101">
        <v>-118.14</v>
      </c>
      <c r="R238" s="102"/>
      <c r="S238" s="99">
        <v>0</v>
      </c>
      <c r="T238" s="100"/>
      <c r="U238" s="12">
        <v>0</v>
      </c>
      <c r="V238" s="14">
        <v>-14.18</v>
      </c>
      <c r="W238" s="12">
        <v>2.36</v>
      </c>
    </row>
    <row r="239" spans="1:23" ht="3.95" customHeight="1" x14ac:dyDescent="0.2">
      <c r="A239" s="96"/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</row>
    <row r="240" spans="1:23" ht="35.1" customHeight="1" x14ac:dyDescent="0.2">
      <c r="A240" s="11" t="s">
        <v>201</v>
      </c>
      <c r="B240" s="11" t="s">
        <v>202</v>
      </c>
      <c r="C240" s="11" t="s">
        <v>58</v>
      </c>
      <c r="D240" s="11" t="s">
        <v>59</v>
      </c>
      <c r="E240" s="97" t="s">
        <v>60</v>
      </c>
      <c r="F240" s="98"/>
      <c r="G240" s="11" t="s">
        <v>59</v>
      </c>
      <c r="H240" s="97" t="s">
        <v>59</v>
      </c>
      <c r="I240" s="98"/>
      <c r="J240" s="99">
        <v>0</v>
      </c>
      <c r="K240" s="100"/>
      <c r="L240" s="12">
        <v>0</v>
      </c>
      <c r="M240" s="12">
        <v>0</v>
      </c>
      <c r="N240" s="12">
        <v>0</v>
      </c>
      <c r="O240" s="99">
        <v>0</v>
      </c>
      <c r="P240" s="100"/>
      <c r="Q240" s="99">
        <v>0</v>
      </c>
      <c r="R240" s="100"/>
      <c r="S240" s="99">
        <v>0</v>
      </c>
      <c r="T240" s="100"/>
      <c r="U240" s="14">
        <v>-486.46</v>
      </c>
      <c r="V240" s="12">
        <v>0</v>
      </c>
      <c r="W240" s="12">
        <v>9.73</v>
      </c>
    </row>
    <row r="241" spans="1:23" ht="3.95" customHeight="1" x14ac:dyDescent="0.2">
      <c r="A241" s="96"/>
      <c r="B241" s="96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</row>
    <row r="242" spans="1:23" ht="33.950000000000003" customHeight="1" x14ac:dyDescent="0.2">
      <c r="A242" s="11" t="s">
        <v>203</v>
      </c>
      <c r="B242" s="11" t="s">
        <v>204</v>
      </c>
      <c r="C242" s="11" t="s">
        <v>58</v>
      </c>
      <c r="D242" s="11" t="s">
        <v>59</v>
      </c>
      <c r="E242" s="97" t="s">
        <v>60</v>
      </c>
      <c r="F242" s="98"/>
      <c r="G242" s="11" t="s">
        <v>59</v>
      </c>
      <c r="H242" s="97" t="s">
        <v>59</v>
      </c>
      <c r="I242" s="98"/>
      <c r="J242" s="99">
        <v>0</v>
      </c>
      <c r="K242" s="100"/>
      <c r="L242" s="12">
        <v>0</v>
      </c>
      <c r="M242" s="12">
        <v>0</v>
      </c>
      <c r="N242" s="12">
        <v>0</v>
      </c>
      <c r="O242" s="99">
        <v>0</v>
      </c>
      <c r="P242" s="100"/>
      <c r="Q242" s="99">
        <v>0</v>
      </c>
      <c r="R242" s="100"/>
      <c r="S242" s="99">
        <v>0</v>
      </c>
      <c r="T242" s="100"/>
      <c r="U242" s="14">
        <v>-176.54</v>
      </c>
      <c r="V242" s="12">
        <v>0</v>
      </c>
      <c r="W242" s="12">
        <v>3.53</v>
      </c>
    </row>
    <row r="243" spans="1:23" ht="5.0999999999999996" customHeight="1" x14ac:dyDescent="0.2">
      <c r="A243" s="2"/>
      <c r="B243" s="2"/>
      <c r="C243" s="2"/>
      <c r="D243" s="2"/>
      <c r="E243" s="96"/>
      <c r="F243" s="96"/>
      <c r="G243" s="2"/>
      <c r="H243" s="96"/>
      <c r="I243" s="96"/>
      <c r="J243" s="96"/>
      <c r="K243" s="96"/>
      <c r="L243" s="2"/>
      <c r="M243" s="2"/>
      <c r="N243" s="2"/>
      <c r="O243" s="96"/>
      <c r="P243" s="96"/>
      <c r="Q243" s="96"/>
      <c r="R243" s="96"/>
      <c r="S243" s="96"/>
      <c r="T243" s="96"/>
      <c r="U243" s="2"/>
      <c r="V243" s="2"/>
      <c r="W243" s="2"/>
    </row>
    <row r="244" spans="1:23" ht="33.950000000000003" customHeight="1" x14ac:dyDescent="0.2">
      <c r="A244" s="11" t="s">
        <v>205</v>
      </c>
      <c r="B244" s="11" t="s">
        <v>206</v>
      </c>
      <c r="C244" s="11" t="s">
        <v>58</v>
      </c>
      <c r="D244" s="11" t="s">
        <v>59</v>
      </c>
      <c r="E244" s="97" t="s">
        <v>60</v>
      </c>
      <c r="F244" s="98"/>
      <c r="G244" s="11" t="s">
        <v>59</v>
      </c>
      <c r="H244" s="97" t="s">
        <v>59</v>
      </c>
      <c r="I244" s="98"/>
      <c r="J244" s="99">
        <v>0</v>
      </c>
      <c r="K244" s="100"/>
      <c r="L244" s="12">
        <v>0</v>
      </c>
      <c r="M244" s="12">
        <v>0</v>
      </c>
      <c r="N244" s="12">
        <v>0</v>
      </c>
      <c r="O244" s="99">
        <v>0</v>
      </c>
      <c r="P244" s="100"/>
      <c r="Q244" s="99">
        <v>0</v>
      </c>
      <c r="R244" s="100"/>
      <c r="S244" s="99">
        <v>0</v>
      </c>
      <c r="T244" s="100"/>
      <c r="U244" s="14">
        <v>-332.31</v>
      </c>
      <c r="V244" s="12">
        <v>0</v>
      </c>
      <c r="W244" s="12">
        <v>6.65</v>
      </c>
    </row>
    <row r="245" spans="1:23" ht="3.95" customHeight="1" x14ac:dyDescent="0.2">
      <c r="A245" s="96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</row>
    <row r="246" spans="1:23" ht="35.1" customHeight="1" x14ac:dyDescent="0.2">
      <c r="A246" s="11" t="s">
        <v>207</v>
      </c>
      <c r="B246" s="11" t="s">
        <v>208</v>
      </c>
      <c r="C246" s="11" t="s">
        <v>58</v>
      </c>
      <c r="D246" s="11" t="s">
        <v>59</v>
      </c>
      <c r="E246" s="97" t="s">
        <v>60</v>
      </c>
      <c r="F246" s="98"/>
      <c r="G246" s="11" t="s">
        <v>59</v>
      </c>
      <c r="H246" s="97" t="s">
        <v>59</v>
      </c>
      <c r="I246" s="98"/>
      <c r="J246" s="99">
        <v>0</v>
      </c>
      <c r="K246" s="100"/>
      <c r="L246" s="12">
        <v>0</v>
      </c>
      <c r="M246" s="12">
        <v>0.13</v>
      </c>
      <c r="N246" s="12">
        <v>0</v>
      </c>
      <c r="O246" s="99">
        <v>0</v>
      </c>
      <c r="P246" s="100"/>
      <c r="Q246" s="99">
        <v>0</v>
      </c>
      <c r="R246" s="100"/>
      <c r="S246" s="99">
        <v>0</v>
      </c>
      <c r="T246" s="100"/>
      <c r="U246" s="14">
        <v>-102.96</v>
      </c>
      <c r="V246" s="12">
        <v>0</v>
      </c>
      <c r="W246" s="12">
        <v>2.06</v>
      </c>
    </row>
    <row r="247" spans="1:23" ht="48.95" customHeight="1" x14ac:dyDescent="0.2">
      <c r="A247" s="9" t="s">
        <v>40</v>
      </c>
      <c r="B247" s="10" t="s">
        <v>41</v>
      </c>
      <c r="C247" s="10" t="s">
        <v>42</v>
      </c>
      <c r="D247" s="9" t="s">
        <v>43</v>
      </c>
      <c r="E247" s="103" t="s">
        <v>44</v>
      </c>
      <c r="F247" s="104"/>
      <c r="G247" s="10" t="s">
        <v>45</v>
      </c>
      <c r="H247" s="105" t="s">
        <v>46</v>
      </c>
      <c r="I247" s="106"/>
      <c r="J247" s="105" t="s">
        <v>47</v>
      </c>
      <c r="K247" s="106"/>
      <c r="L247" s="10" t="s">
        <v>48</v>
      </c>
      <c r="M247" s="10" t="s">
        <v>49</v>
      </c>
      <c r="N247" s="10" t="s">
        <v>50</v>
      </c>
      <c r="O247" s="103" t="s">
        <v>51</v>
      </c>
      <c r="P247" s="104"/>
      <c r="Q247" s="105" t="s">
        <v>52</v>
      </c>
      <c r="R247" s="106"/>
      <c r="S247" s="105" t="s">
        <v>53</v>
      </c>
      <c r="T247" s="106"/>
      <c r="U247" s="10" t="s">
        <v>54</v>
      </c>
      <c r="V247" s="10" t="s">
        <v>55</v>
      </c>
      <c r="W247" s="9" t="s">
        <v>56</v>
      </c>
    </row>
    <row r="248" spans="1:23" ht="33.950000000000003" customHeight="1" x14ac:dyDescent="0.2">
      <c r="A248" s="11" t="s">
        <v>209</v>
      </c>
      <c r="B248" s="11" t="s">
        <v>210</v>
      </c>
      <c r="C248" s="11" t="s">
        <v>58</v>
      </c>
      <c r="D248" s="11" t="s">
        <v>59</v>
      </c>
      <c r="E248" s="97" t="s">
        <v>60</v>
      </c>
      <c r="F248" s="98"/>
      <c r="G248" s="11" t="s">
        <v>59</v>
      </c>
      <c r="H248" s="97" t="s">
        <v>59</v>
      </c>
      <c r="I248" s="98"/>
      <c r="J248" s="99">
        <v>0</v>
      </c>
      <c r="K248" s="100"/>
      <c r="L248" s="12">
        <v>0</v>
      </c>
      <c r="M248" s="12">
        <v>0.09</v>
      </c>
      <c r="N248" s="12">
        <v>0</v>
      </c>
      <c r="O248" s="99">
        <v>0</v>
      </c>
      <c r="P248" s="100"/>
      <c r="Q248" s="99">
        <v>0</v>
      </c>
      <c r="R248" s="100"/>
      <c r="S248" s="99">
        <v>0</v>
      </c>
      <c r="T248" s="100"/>
      <c r="U248" s="14">
        <v>-114.33</v>
      </c>
      <c r="V248" s="12">
        <v>0</v>
      </c>
      <c r="W248" s="12">
        <v>2.29</v>
      </c>
    </row>
    <row r="249" spans="1:23" ht="5.0999999999999996" customHeight="1" x14ac:dyDescent="0.2">
      <c r="A249" s="2"/>
      <c r="B249" s="2"/>
      <c r="C249" s="2"/>
      <c r="D249" s="2"/>
      <c r="E249" s="96"/>
      <c r="F249" s="96"/>
      <c r="G249" s="2"/>
      <c r="H249" s="96"/>
      <c r="I249" s="96"/>
      <c r="J249" s="96"/>
      <c r="K249" s="96"/>
      <c r="L249" s="2"/>
      <c r="M249" s="2"/>
      <c r="N249" s="2"/>
      <c r="O249" s="96"/>
      <c r="P249" s="96"/>
      <c r="Q249" s="96"/>
      <c r="R249" s="96"/>
      <c r="S249" s="96"/>
      <c r="T249" s="96"/>
      <c r="U249" s="2"/>
      <c r="V249" s="2"/>
      <c r="W249" s="2"/>
    </row>
    <row r="250" spans="1:23" ht="33.950000000000003" customHeight="1" x14ac:dyDescent="0.2">
      <c r="A250" s="11" t="s">
        <v>211</v>
      </c>
      <c r="B250" s="11" t="s">
        <v>212</v>
      </c>
      <c r="C250" s="11" t="s">
        <v>58</v>
      </c>
      <c r="D250" s="11" t="s">
        <v>59</v>
      </c>
      <c r="E250" s="97" t="s">
        <v>60</v>
      </c>
      <c r="F250" s="98"/>
      <c r="G250" s="11" t="s">
        <v>59</v>
      </c>
      <c r="H250" s="97" t="s">
        <v>59</v>
      </c>
      <c r="I250" s="98"/>
      <c r="J250" s="99">
        <v>0</v>
      </c>
      <c r="K250" s="100"/>
      <c r="L250" s="12">
        <v>0</v>
      </c>
      <c r="M250" s="12">
        <v>0</v>
      </c>
      <c r="N250" s="12">
        <v>0</v>
      </c>
      <c r="O250" s="99">
        <v>0</v>
      </c>
      <c r="P250" s="100"/>
      <c r="Q250" s="99">
        <v>0</v>
      </c>
      <c r="R250" s="100"/>
      <c r="S250" s="99">
        <v>0</v>
      </c>
      <c r="T250" s="100"/>
      <c r="U250" s="14">
        <v>-133.97999999999999</v>
      </c>
      <c r="V250" s="12">
        <v>0</v>
      </c>
      <c r="W250" s="12">
        <v>2.68</v>
      </c>
    </row>
    <row r="251" spans="1:23" ht="3.95" customHeight="1" x14ac:dyDescent="0.2">
      <c r="A251" s="96"/>
      <c r="B251" s="96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</row>
    <row r="252" spans="1:23" ht="35.1" customHeight="1" x14ac:dyDescent="0.2">
      <c r="A252" s="11" t="s">
        <v>213</v>
      </c>
      <c r="B252" s="11" t="s">
        <v>214</v>
      </c>
      <c r="C252" s="11" t="s">
        <v>58</v>
      </c>
      <c r="D252" s="11" t="s">
        <v>59</v>
      </c>
      <c r="E252" s="97" t="s">
        <v>60</v>
      </c>
      <c r="F252" s="98"/>
      <c r="G252" s="11" t="s">
        <v>59</v>
      </c>
      <c r="H252" s="97" t="s">
        <v>59</v>
      </c>
      <c r="I252" s="98"/>
      <c r="J252" s="99">
        <v>0</v>
      </c>
      <c r="K252" s="100"/>
      <c r="L252" s="12">
        <v>0</v>
      </c>
      <c r="M252" s="12">
        <v>0</v>
      </c>
      <c r="N252" s="12">
        <v>0</v>
      </c>
      <c r="O252" s="99">
        <v>0</v>
      </c>
      <c r="P252" s="100"/>
      <c r="Q252" s="99">
        <v>0</v>
      </c>
      <c r="R252" s="100"/>
      <c r="S252" s="99">
        <v>0</v>
      </c>
      <c r="T252" s="100"/>
      <c r="U252" s="14">
        <v>-21.76</v>
      </c>
      <c r="V252" s="12">
        <v>0</v>
      </c>
      <c r="W252" s="12">
        <v>0.44</v>
      </c>
    </row>
    <row r="253" spans="1:23" ht="3.95" customHeight="1" x14ac:dyDescent="0.2">
      <c r="A253" s="96"/>
      <c r="B253" s="96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</row>
    <row r="254" spans="1:23" ht="33.950000000000003" customHeight="1" x14ac:dyDescent="0.2">
      <c r="A254" s="11" t="s">
        <v>215</v>
      </c>
      <c r="B254" s="11" t="s">
        <v>216</v>
      </c>
      <c r="C254" s="11" t="s">
        <v>58</v>
      </c>
      <c r="D254" s="11" t="s">
        <v>59</v>
      </c>
      <c r="E254" s="97" t="s">
        <v>60</v>
      </c>
      <c r="F254" s="98"/>
      <c r="G254" s="11" t="s">
        <v>59</v>
      </c>
      <c r="H254" s="97" t="s">
        <v>59</v>
      </c>
      <c r="I254" s="98"/>
      <c r="J254" s="99">
        <v>0</v>
      </c>
      <c r="K254" s="100"/>
      <c r="L254" s="12">
        <v>0</v>
      </c>
      <c r="M254" s="12">
        <v>0</v>
      </c>
      <c r="N254" s="12">
        <v>0</v>
      </c>
      <c r="O254" s="99">
        <v>0</v>
      </c>
      <c r="P254" s="100"/>
      <c r="Q254" s="99">
        <v>0</v>
      </c>
      <c r="R254" s="100"/>
      <c r="S254" s="99">
        <v>0</v>
      </c>
      <c r="T254" s="100"/>
      <c r="U254" s="14">
        <v>-12.35</v>
      </c>
      <c r="V254" s="12">
        <v>0</v>
      </c>
      <c r="W254" s="12">
        <v>0.25</v>
      </c>
    </row>
    <row r="255" spans="1:23" ht="5.0999999999999996" customHeight="1" x14ac:dyDescent="0.2">
      <c r="A255" s="2"/>
      <c r="B255" s="2"/>
      <c r="C255" s="2"/>
      <c r="D255" s="2"/>
      <c r="E255" s="96"/>
      <c r="F255" s="96"/>
      <c r="G255" s="2"/>
      <c r="H255" s="96"/>
      <c r="I255" s="96"/>
      <c r="J255" s="96"/>
      <c r="K255" s="96"/>
      <c r="L255" s="2"/>
      <c r="M255" s="2"/>
      <c r="N255" s="2"/>
      <c r="O255" s="96"/>
      <c r="P255" s="96"/>
      <c r="Q255" s="96"/>
      <c r="R255" s="96"/>
      <c r="S255" s="96"/>
      <c r="T255" s="96"/>
      <c r="U255" s="2"/>
      <c r="V255" s="2"/>
      <c r="W255" s="2"/>
    </row>
    <row r="256" spans="1:23" ht="33.950000000000003" customHeight="1" x14ac:dyDescent="0.2">
      <c r="A256" s="11" t="s">
        <v>217</v>
      </c>
      <c r="B256" s="11" t="s">
        <v>217</v>
      </c>
      <c r="C256" s="11" t="s">
        <v>62</v>
      </c>
      <c r="D256" s="11" t="s">
        <v>59</v>
      </c>
      <c r="E256" s="97" t="s">
        <v>60</v>
      </c>
      <c r="F256" s="98"/>
      <c r="G256" s="11" t="s">
        <v>60</v>
      </c>
      <c r="H256" s="97" t="s">
        <v>60</v>
      </c>
      <c r="I256" s="98"/>
      <c r="J256" s="99">
        <v>0.12</v>
      </c>
      <c r="K256" s="100"/>
      <c r="L256" s="12">
        <v>0</v>
      </c>
      <c r="M256" s="12">
        <v>0</v>
      </c>
      <c r="N256" s="12">
        <v>0.01</v>
      </c>
      <c r="O256" s="99">
        <v>0</v>
      </c>
      <c r="P256" s="100"/>
      <c r="Q256" s="101">
        <v>-50.88</v>
      </c>
      <c r="R256" s="102"/>
      <c r="S256" s="99">
        <v>0</v>
      </c>
      <c r="T256" s="100"/>
      <c r="U256" s="12">
        <v>0</v>
      </c>
      <c r="V256" s="14">
        <v>-6.11</v>
      </c>
      <c r="W256" s="12">
        <v>1.02</v>
      </c>
    </row>
    <row r="257" spans="1:23" ht="3.95" customHeight="1" x14ac:dyDescent="0.2">
      <c r="A257" s="96"/>
      <c r="B257" s="96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</row>
    <row r="258" spans="1:23" ht="35.1" customHeight="1" x14ac:dyDescent="0.2">
      <c r="A258" s="11" t="s">
        <v>218</v>
      </c>
      <c r="B258" s="11" t="s">
        <v>219</v>
      </c>
      <c r="C258" s="11" t="s">
        <v>62</v>
      </c>
      <c r="D258" s="11" t="s">
        <v>59</v>
      </c>
      <c r="E258" s="97" t="s">
        <v>60</v>
      </c>
      <c r="F258" s="98"/>
      <c r="G258" s="11" t="s">
        <v>60</v>
      </c>
      <c r="H258" s="97" t="s">
        <v>60</v>
      </c>
      <c r="I258" s="98"/>
      <c r="J258" s="99">
        <v>0.01</v>
      </c>
      <c r="K258" s="100"/>
      <c r="L258" s="12">
        <v>0</v>
      </c>
      <c r="M258" s="12">
        <v>0</v>
      </c>
      <c r="N258" s="12">
        <v>0</v>
      </c>
      <c r="O258" s="99">
        <v>0</v>
      </c>
      <c r="P258" s="100"/>
      <c r="Q258" s="101">
        <v>-56.72</v>
      </c>
      <c r="R258" s="102"/>
      <c r="S258" s="99">
        <v>0</v>
      </c>
      <c r="T258" s="100"/>
      <c r="U258" s="12">
        <v>0</v>
      </c>
      <c r="V258" s="14">
        <v>-6.81</v>
      </c>
      <c r="W258" s="12">
        <v>1.1299999999999999</v>
      </c>
    </row>
    <row r="259" spans="1:23" ht="3.95" customHeight="1" x14ac:dyDescent="0.2">
      <c r="A259" s="96"/>
      <c r="B259" s="96"/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</row>
    <row r="260" spans="1:23" ht="33.950000000000003" customHeight="1" x14ac:dyDescent="0.2">
      <c r="A260" s="11" t="s">
        <v>220</v>
      </c>
      <c r="B260" s="11" t="s">
        <v>220</v>
      </c>
      <c r="C260" s="11" t="s">
        <v>62</v>
      </c>
      <c r="D260" s="11" t="s">
        <v>59</v>
      </c>
      <c r="E260" s="97" t="s">
        <v>60</v>
      </c>
      <c r="F260" s="98"/>
      <c r="G260" s="11" t="s">
        <v>59</v>
      </c>
      <c r="H260" s="97" t="s">
        <v>59</v>
      </c>
      <c r="I260" s="98"/>
      <c r="J260" s="99">
        <v>0</v>
      </c>
      <c r="K260" s="100"/>
      <c r="L260" s="12">
        <v>0</v>
      </c>
      <c r="M260" s="12">
        <v>0</v>
      </c>
      <c r="N260" s="12">
        <v>0</v>
      </c>
      <c r="O260" s="99">
        <v>0</v>
      </c>
      <c r="P260" s="100"/>
      <c r="Q260" s="99">
        <v>0</v>
      </c>
      <c r="R260" s="100"/>
      <c r="S260" s="99">
        <v>0</v>
      </c>
      <c r="T260" s="100"/>
      <c r="U260" s="14">
        <v>-0.09</v>
      </c>
      <c r="V260" s="12">
        <v>0</v>
      </c>
      <c r="W260" s="12">
        <v>0</v>
      </c>
    </row>
    <row r="261" spans="1:23" ht="5.0999999999999996" customHeight="1" x14ac:dyDescent="0.2">
      <c r="A261" s="2"/>
      <c r="B261" s="2"/>
      <c r="C261" s="2"/>
      <c r="D261" s="2"/>
      <c r="E261" s="96"/>
      <c r="F261" s="96"/>
      <c r="G261" s="2"/>
      <c r="H261" s="96"/>
      <c r="I261" s="96"/>
      <c r="J261" s="96"/>
      <c r="K261" s="96"/>
      <c r="L261" s="2"/>
      <c r="M261" s="2"/>
      <c r="N261" s="2"/>
      <c r="O261" s="96"/>
      <c r="P261" s="96"/>
      <c r="Q261" s="96"/>
      <c r="R261" s="96"/>
      <c r="S261" s="96"/>
      <c r="T261" s="96"/>
      <c r="U261" s="2"/>
      <c r="V261" s="2"/>
      <c r="W261" s="2"/>
    </row>
    <row r="262" spans="1:23" ht="33.950000000000003" customHeight="1" x14ac:dyDescent="0.2">
      <c r="A262" s="11" t="s">
        <v>221</v>
      </c>
      <c r="B262" s="11" t="s">
        <v>222</v>
      </c>
      <c r="C262" s="11" t="s">
        <v>62</v>
      </c>
      <c r="D262" s="11" t="s">
        <v>59</v>
      </c>
      <c r="E262" s="97" t="s">
        <v>60</v>
      </c>
      <c r="F262" s="98"/>
      <c r="G262" s="11" t="s">
        <v>60</v>
      </c>
      <c r="H262" s="97" t="s">
        <v>60</v>
      </c>
      <c r="I262" s="98"/>
      <c r="J262" s="99">
        <v>0.05</v>
      </c>
      <c r="K262" s="100"/>
      <c r="L262" s="12">
        <v>0</v>
      </c>
      <c r="M262" s="12">
        <v>0</v>
      </c>
      <c r="N262" s="12">
        <v>0.01</v>
      </c>
      <c r="O262" s="99">
        <v>0</v>
      </c>
      <c r="P262" s="100"/>
      <c r="Q262" s="101">
        <v>-41.07</v>
      </c>
      <c r="R262" s="102"/>
      <c r="S262" s="99">
        <v>0</v>
      </c>
      <c r="T262" s="100"/>
      <c r="U262" s="12">
        <v>0</v>
      </c>
      <c r="V262" s="14">
        <v>-4.93</v>
      </c>
      <c r="W262" s="12">
        <v>0.82</v>
      </c>
    </row>
    <row r="263" spans="1:23" ht="3.95" customHeight="1" x14ac:dyDescent="0.2">
      <c r="A263" s="96"/>
      <c r="B263" s="96"/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</row>
    <row r="264" spans="1:23" ht="35.1" customHeight="1" x14ac:dyDescent="0.2">
      <c r="A264" s="11" t="s">
        <v>221</v>
      </c>
      <c r="B264" s="11" t="s">
        <v>223</v>
      </c>
      <c r="C264" s="11" t="s">
        <v>62</v>
      </c>
      <c r="D264" s="11" t="s">
        <v>59</v>
      </c>
      <c r="E264" s="97" t="s">
        <v>60</v>
      </c>
      <c r="F264" s="98"/>
      <c r="G264" s="11" t="s">
        <v>60</v>
      </c>
      <c r="H264" s="97" t="s">
        <v>59</v>
      </c>
      <c r="I264" s="98"/>
      <c r="J264" s="99">
        <v>0</v>
      </c>
      <c r="K264" s="100"/>
      <c r="L264" s="12">
        <v>0</v>
      </c>
      <c r="M264" s="12">
        <v>0</v>
      </c>
      <c r="N264" s="12">
        <v>0</v>
      </c>
      <c r="O264" s="99">
        <v>0</v>
      </c>
      <c r="P264" s="100"/>
      <c r="Q264" s="101">
        <v>-0.04</v>
      </c>
      <c r="R264" s="102"/>
      <c r="S264" s="99">
        <v>0</v>
      </c>
      <c r="T264" s="100"/>
      <c r="U264" s="12">
        <v>0</v>
      </c>
      <c r="V264" s="12">
        <v>0</v>
      </c>
      <c r="W264" s="12">
        <v>0</v>
      </c>
    </row>
    <row r="265" spans="1:23" ht="3.95" customHeight="1" x14ac:dyDescent="0.2">
      <c r="A265" s="96"/>
      <c r="B265" s="96"/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</row>
    <row r="266" spans="1:23" ht="33.950000000000003" customHeight="1" x14ac:dyDescent="0.2">
      <c r="A266" s="11" t="s">
        <v>221</v>
      </c>
      <c r="B266" s="11" t="s">
        <v>224</v>
      </c>
      <c r="C266" s="11" t="s">
        <v>62</v>
      </c>
      <c r="D266" s="11" t="s">
        <v>59</v>
      </c>
      <c r="E266" s="97" t="s">
        <v>60</v>
      </c>
      <c r="F266" s="98"/>
      <c r="G266" s="11" t="s">
        <v>60</v>
      </c>
      <c r="H266" s="97" t="s">
        <v>60</v>
      </c>
      <c r="I266" s="98"/>
      <c r="J266" s="99">
        <v>0.02</v>
      </c>
      <c r="K266" s="100"/>
      <c r="L266" s="12">
        <v>0</v>
      </c>
      <c r="M266" s="12">
        <v>0</v>
      </c>
      <c r="N266" s="12">
        <v>0</v>
      </c>
      <c r="O266" s="99">
        <v>0</v>
      </c>
      <c r="P266" s="100"/>
      <c r="Q266" s="101">
        <v>-3.3</v>
      </c>
      <c r="R266" s="102"/>
      <c r="S266" s="99">
        <v>0</v>
      </c>
      <c r="T266" s="100"/>
      <c r="U266" s="12">
        <v>0</v>
      </c>
      <c r="V266" s="14">
        <v>-0.4</v>
      </c>
      <c r="W266" s="12">
        <v>7.0000000000000007E-2</v>
      </c>
    </row>
    <row r="267" spans="1:23" ht="5.0999999999999996" customHeight="1" x14ac:dyDescent="0.2">
      <c r="A267" s="2"/>
      <c r="B267" s="2"/>
      <c r="C267" s="2"/>
      <c r="D267" s="2"/>
      <c r="E267" s="96"/>
      <c r="F267" s="96"/>
      <c r="G267" s="2"/>
      <c r="H267" s="96"/>
      <c r="I267" s="96"/>
      <c r="J267" s="96"/>
      <c r="K267" s="96"/>
      <c r="L267" s="2"/>
      <c r="M267" s="2"/>
      <c r="N267" s="2"/>
      <c r="O267" s="96"/>
      <c r="P267" s="96"/>
      <c r="Q267" s="96"/>
      <c r="R267" s="96"/>
      <c r="S267" s="96"/>
      <c r="T267" s="96"/>
      <c r="U267" s="2"/>
      <c r="V267" s="2"/>
      <c r="W267" s="2"/>
    </row>
    <row r="268" spans="1:23" ht="33.950000000000003" customHeight="1" x14ac:dyDescent="0.2">
      <c r="A268" s="11" t="s">
        <v>225</v>
      </c>
      <c r="B268" s="11" t="s">
        <v>226</v>
      </c>
      <c r="C268" s="11" t="s">
        <v>62</v>
      </c>
      <c r="D268" s="11" t="s">
        <v>59</v>
      </c>
      <c r="E268" s="97" t="s">
        <v>60</v>
      </c>
      <c r="F268" s="98"/>
      <c r="G268" s="11" t="s">
        <v>60</v>
      </c>
      <c r="H268" s="97" t="s">
        <v>60</v>
      </c>
      <c r="I268" s="98"/>
      <c r="J268" s="99">
        <v>0.01</v>
      </c>
      <c r="K268" s="100"/>
      <c r="L268" s="12">
        <v>0</v>
      </c>
      <c r="M268" s="12">
        <v>0</v>
      </c>
      <c r="N268" s="12">
        <v>0</v>
      </c>
      <c r="O268" s="99">
        <v>0</v>
      </c>
      <c r="P268" s="100"/>
      <c r="Q268" s="101">
        <v>-117.67</v>
      </c>
      <c r="R268" s="102"/>
      <c r="S268" s="99">
        <v>0</v>
      </c>
      <c r="T268" s="100"/>
      <c r="U268" s="12">
        <v>0</v>
      </c>
      <c r="V268" s="14">
        <v>-14.12</v>
      </c>
      <c r="W268" s="12">
        <v>2.35</v>
      </c>
    </row>
    <row r="269" spans="1:23" ht="3.95" customHeight="1" x14ac:dyDescent="0.2">
      <c r="A269" s="96"/>
      <c r="B269" s="96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</row>
    <row r="270" spans="1:23" ht="35.1" customHeight="1" x14ac:dyDescent="0.2">
      <c r="A270" s="11" t="s">
        <v>227</v>
      </c>
      <c r="B270" s="11" t="s">
        <v>227</v>
      </c>
      <c r="C270" s="11" t="s">
        <v>62</v>
      </c>
      <c r="D270" s="11" t="s">
        <v>59</v>
      </c>
      <c r="E270" s="97" t="s">
        <v>60</v>
      </c>
      <c r="F270" s="98"/>
      <c r="G270" s="11" t="s">
        <v>60</v>
      </c>
      <c r="H270" s="97" t="s">
        <v>60</v>
      </c>
      <c r="I270" s="98"/>
      <c r="J270" s="99">
        <v>0.06</v>
      </c>
      <c r="K270" s="100"/>
      <c r="L270" s="12">
        <v>0</v>
      </c>
      <c r="M270" s="12">
        <v>0</v>
      </c>
      <c r="N270" s="12">
        <v>0.01</v>
      </c>
      <c r="O270" s="99">
        <v>0</v>
      </c>
      <c r="P270" s="100"/>
      <c r="Q270" s="101">
        <v>-16.440000000000001</v>
      </c>
      <c r="R270" s="102"/>
      <c r="S270" s="99">
        <v>0</v>
      </c>
      <c r="T270" s="100"/>
      <c r="U270" s="12">
        <v>0</v>
      </c>
      <c r="V270" s="14">
        <v>-1.97</v>
      </c>
      <c r="W270" s="12">
        <v>0.33</v>
      </c>
    </row>
    <row r="271" spans="1:23" ht="48.95" customHeight="1" x14ac:dyDescent="0.2">
      <c r="A271" s="9" t="s">
        <v>40</v>
      </c>
      <c r="B271" s="10" t="s">
        <v>41</v>
      </c>
      <c r="C271" s="10" t="s">
        <v>42</v>
      </c>
      <c r="D271" s="9" t="s">
        <v>43</v>
      </c>
      <c r="E271" s="103" t="s">
        <v>44</v>
      </c>
      <c r="F271" s="104"/>
      <c r="G271" s="10" t="s">
        <v>45</v>
      </c>
      <c r="H271" s="105" t="s">
        <v>46</v>
      </c>
      <c r="I271" s="106"/>
      <c r="J271" s="105" t="s">
        <v>47</v>
      </c>
      <c r="K271" s="106"/>
      <c r="L271" s="10" t="s">
        <v>48</v>
      </c>
      <c r="M271" s="10" t="s">
        <v>49</v>
      </c>
      <c r="N271" s="10" t="s">
        <v>50</v>
      </c>
      <c r="O271" s="103" t="s">
        <v>51</v>
      </c>
      <c r="P271" s="104"/>
      <c r="Q271" s="105" t="s">
        <v>52</v>
      </c>
      <c r="R271" s="106"/>
      <c r="S271" s="105" t="s">
        <v>53</v>
      </c>
      <c r="T271" s="106"/>
      <c r="U271" s="10" t="s">
        <v>54</v>
      </c>
      <c r="V271" s="10" t="s">
        <v>55</v>
      </c>
      <c r="W271" s="9" t="s">
        <v>56</v>
      </c>
    </row>
    <row r="272" spans="1:23" ht="33.950000000000003" customHeight="1" x14ac:dyDescent="0.2">
      <c r="A272" s="11" t="s">
        <v>228</v>
      </c>
      <c r="B272" s="11" t="s">
        <v>228</v>
      </c>
      <c r="C272" s="11" t="s">
        <v>62</v>
      </c>
      <c r="D272" s="11" t="s">
        <v>59</v>
      </c>
      <c r="E272" s="97" t="s">
        <v>60</v>
      </c>
      <c r="F272" s="98"/>
      <c r="G272" s="11" t="s">
        <v>60</v>
      </c>
      <c r="H272" s="97" t="s">
        <v>60</v>
      </c>
      <c r="I272" s="98"/>
      <c r="J272" s="99">
        <v>1.04</v>
      </c>
      <c r="K272" s="100"/>
      <c r="L272" s="12">
        <v>0</v>
      </c>
      <c r="M272" s="12">
        <v>0</v>
      </c>
      <c r="N272" s="12">
        <v>0.12</v>
      </c>
      <c r="O272" s="101">
        <v>-0.02</v>
      </c>
      <c r="P272" s="102"/>
      <c r="Q272" s="101">
        <v>-11.73</v>
      </c>
      <c r="R272" s="102"/>
      <c r="S272" s="99">
        <v>0</v>
      </c>
      <c r="T272" s="100"/>
      <c r="U272" s="12">
        <v>0</v>
      </c>
      <c r="V272" s="14">
        <v>-1.41</v>
      </c>
      <c r="W272" s="12">
        <v>0.23</v>
      </c>
    </row>
    <row r="273" spans="1:23" ht="5.0999999999999996" customHeight="1" x14ac:dyDescent="0.2">
      <c r="A273" s="2"/>
      <c r="B273" s="2"/>
      <c r="C273" s="2"/>
      <c r="D273" s="2"/>
      <c r="E273" s="96"/>
      <c r="F273" s="96"/>
      <c r="G273" s="2"/>
      <c r="H273" s="96"/>
      <c r="I273" s="96"/>
      <c r="J273" s="96"/>
      <c r="K273" s="96"/>
      <c r="L273" s="2"/>
      <c r="M273" s="2"/>
      <c r="N273" s="2"/>
      <c r="O273" s="96"/>
      <c r="P273" s="96"/>
      <c r="Q273" s="96"/>
      <c r="R273" s="96"/>
      <c r="S273" s="96"/>
      <c r="T273" s="96"/>
      <c r="U273" s="2"/>
      <c r="V273" s="2"/>
      <c r="W273" s="2"/>
    </row>
    <row r="274" spans="1:23" ht="33.950000000000003" customHeight="1" x14ac:dyDescent="0.2">
      <c r="A274" s="11" t="s">
        <v>229</v>
      </c>
      <c r="B274" s="11" t="s">
        <v>230</v>
      </c>
      <c r="C274" s="11" t="s">
        <v>62</v>
      </c>
      <c r="D274" s="11" t="s">
        <v>59</v>
      </c>
      <c r="E274" s="97" t="s">
        <v>60</v>
      </c>
      <c r="F274" s="98"/>
      <c r="G274" s="11" t="s">
        <v>60</v>
      </c>
      <c r="H274" s="97" t="s">
        <v>60</v>
      </c>
      <c r="I274" s="98"/>
      <c r="J274" s="99">
        <v>0.15</v>
      </c>
      <c r="K274" s="100"/>
      <c r="L274" s="12">
        <v>0</v>
      </c>
      <c r="M274" s="12">
        <v>0</v>
      </c>
      <c r="N274" s="12">
        <v>0.02</v>
      </c>
      <c r="O274" s="99">
        <v>0</v>
      </c>
      <c r="P274" s="100"/>
      <c r="Q274" s="101">
        <v>-24.4</v>
      </c>
      <c r="R274" s="102"/>
      <c r="S274" s="99">
        <v>0</v>
      </c>
      <c r="T274" s="100"/>
      <c r="U274" s="12">
        <v>0</v>
      </c>
      <c r="V274" s="14">
        <v>-2.93</v>
      </c>
      <c r="W274" s="12">
        <v>0.49</v>
      </c>
    </row>
    <row r="275" spans="1:23" ht="3.95" customHeight="1" x14ac:dyDescent="0.2">
      <c r="A275" s="96"/>
      <c r="B275" s="96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</row>
    <row r="276" spans="1:23" ht="35.1" customHeight="1" x14ac:dyDescent="0.2">
      <c r="A276" s="11" t="s">
        <v>231</v>
      </c>
      <c r="B276" s="11" t="s">
        <v>232</v>
      </c>
      <c r="C276" s="11" t="s">
        <v>62</v>
      </c>
      <c r="D276" s="11" t="s">
        <v>59</v>
      </c>
      <c r="E276" s="97" t="s">
        <v>59</v>
      </c>
      <c r="F276" s="98"/>
      <c r="G276" s="11" t="s">
        <v>60</v>
      </c>
      <c r="H276" s="97" t="s">
        <v>60</v>
      </c>
      <c r="I276" s="98"/>
      <c r="J276" s="99">
        <v>0.02</v>
      </c>
      <c r="K276" s="100"/>
      <c r="L276" s="12">
        <v>0</v>
      </c>
      <c r="M276" s="12">
        <v>0</v>
      </c>
      <c r="N276" s="12">
        <v>0</v>
      </c>
      <c r="O276" s="99">
        <v>0</v>
      </c>
      <c r="P276" s="100"/>
      <c r="Q276" s="101">
        <v>-194.16</v>
      </c>
      <c r="R276" s="102"/>
      <c r="S276" s="99">
        <v>0</v>
      </c>
      <c r="T276" s="100"/>
      <c r="U276" s="12">
        <v>0</v>
      </c>
      <c r="V276" s="14">
        <v>-23.3</v>
      </c>
      <c r="W276" s="12">
        <v>0</v>
      </c>
    </row>
    <row r="277" spans="1:23" ht="3.95" customHeight="1" x14ac:dyDescent="0.2">
      <c r="A277" s="96"/>
      <c r="B277" s="96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</row>
    <row r="278" spans="1:23" ht="33.950000000000003" customHeight="1" x14ac:dyDescent="0.2">
      <c r="A278" s="11" t="s">
        <v>233</v>
      </c>
      <c r="B278" s="11" t="s">
        <v>234</v>
      </c>
      <c r="C278" s="11" t="s">
        <v>62</v>
      </c>
      <c r="D278" s="11" t="s">
        <v>59</v>
      </c>
      <c r="E278" s="97" t="s">
        <v>59</v>
      </c>
      <c r="F278" s="98"/>
      <c r="G278" s="11" t="s">
        <v>60</v>
      </c>
      <c r="H278" s="97" t="s">
        <v>60</v>
      </c>
      <c r="I278" s="98"/>
      <c r="J278" s="99">
        <v>0.04</v>
      </c>
      <c r="K278" s="100"/>
      <c r="L278" s="12">
        <v>0</v>
      </c>
      <c r="M278" s="12">
        <v>0</v>
      </c>
      <c r="N278" s="12">
        <v>0</v>
      </c>
      <c r="O278" s="99">
        <v>0</v>
      </c>
      <c r="P278" s="100"/>
      <c r="Q278" s="101">
        <v>-59.13</v>
      </c>
      <c r="R278" s="102"/>
      <c r="S278" s="99">
        <v>0</v>
      </c>
      <c r="T278" s="100"/>
      <c r="U278" s="12">
        <v>0</v>
      </c>
      <c r="V278" s="14">
        <v>-7.1</v>
      </c>
      <c r="W278" s="12">
        <v>0</v>
      </c>
    </row>
    <row r="279" spans="1:23" ht="5.0999999999999996" customHeight="1" x14ac:dyDescent="0.2">
      <c r="A279" s="2"/>
      <c r="B279" s="2"/>
      <c r="C279" s="2"/>
      <c r="D279" s="2"/>
      <c r="E279" s="96"/>
      <c r="F279" s="96"/>
      <c r="G279" s="2"/>
      <c r="H279" s="96"/>
      <c r="I279" s="96"/>
      <c r="J279" s="96"/>
      <c r="K279" s="96"/>
      <c r="L279" s="2"/>
      <c r="M279" s="2"/>
      <c r="N279" s="2"/>
      <c r="O279" s="96"/>
      <c r="P279" s="96"/>
      <c r="Q279" s="96"/>
      <c r="R279" s="96"/>
      <c r="S279" s="96"/>
      <c r="T279" s="96"/>
      <c r="U279" s="2"/>
      <c r="V279" s="2"/>
      <c r="W279" s="2"/>
    </row>
    <row r="280" spans="1:23" ht="33.950000000000003" customHeight="1" x14ac:dyDescent="0.2">
      <c r="A280" s="11" t="s">
        <v>235</v>
      </c>
      <c r="B280" s="11" t="s">
        <v>236</v>
      </c>
      <c r="C280" s="11" t="s">
        <v>62</v>
      </c>
      <c r="D280" s="11" t="s">
        <v>59</v>
      </c>
      <c r="E280" s="97" t="s">
        <v>60</v>
      </c>
      <c r="F280" s="98"/>
      <c r="G280" s="11" t="s">
        <v>60</v>
      </c>
      <c r="H280" s="97" t="s">
        <v>60</v>
      </c>
      <c r="I280" s="98"/>
      <c r="J280" s="99">
        <v>0</v>
      </c>
      <c r="K280" s="100"/>
      <c r="L280" s="12">
        <v>0</v>
      </c>
      <c r="M280" s="12">
        <v>0</v>
      </c>
      <c r="N280" s="12">
        <v>0</v>
      </c>
      <c r="O280" s="99">
        <v>0</v>
      </c>
      <c r="P280" s="100"/>
      <c r="Q280" s="101">
        <v>-6.38</v>
      </c>
      <c r="R280" s="102"/>
      <c r="S280" s="99">
        <v>0</v>
      </c>
      <c r="T280" s="100"/>
      <c r="U280" s="12">
        <v>0</v>
      </c>
      <c r="V280" s="14">
        <v>-0.77</v>
      </c>
      <c r="W280" s="12">
        <v>0.13</v>
      </c>
    </row>
    <row r="281" spans="1:23" ht="3.95" customHeight="1" x14ac:dyDescent="0.2">
      <c r="A281" s="96"/>
      <c r="B281" s="96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</row>
    <row r="282" spans="1:23" ht="35.1" customHeight="1" x14ac:dyDescent="0.2">
      <c r="A282" s="11" t="s">
        <v>235</v>
      </c>
      <c r="B282" s="11" t="s">
        <v>237</v>
      </c>
      <c r="C282" s="11" t="s">
        <v>62</v>
      </c>
      <c r="D282" s="11" t="s">
        <v>59</v>
      </c>
      <c r="E282" s="97" t="s">
        <v>60</v>
      </c>
      <c r="F282" s="98"/>
      <c r="G282" s="11" t="s">
        <v>60</v>
      </c>
      <c r="H282" s="97" t="s">
        <v>60</v>
      </c>
      <c r="I282" s="98"/>
      <c r="J282" s="99">
        <v>0.01</v>
      </c>
      <c r="K282" s="100"/>
      <c r="L282" s="12">
        <v>0</v>
      </c>
      <c r="M282" s="12">
        <v>0</v>
      </c>
      <c r="N282" s="12">
        <v>0</v>
      </c>
      <c r="O282" s="99">
        <v>0</v>
      </c>
      <c r="P282" s="100"/>
      <c r="Q282" s="101">
        <v>-5.13</v>
      </c>
      <c r="R282" s="102"/>
      <c r="S282" s="99">
        <v>0</v>
      </c>
      <c r="T282" s="100"/>
      <c r="U282" s="12">
        <v>0</v>
      </c>
      <c r="V282" s="14">
        <v>-0.62</v>
      </c>
      <c r="W282" s="12">
        <v>0.1</v>
      </c>
    </row>
    <row r="283" spans="1:23" ht="3.95" customHeight="1" x14ac:dyDescent="0.2">
      <c r="A283" s="96"/>
      <c r="B283" s="96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</row>
    <row r="284" spans="1:23" ht="33.950000000000003" customHeight="1" x14ac:dyDescent="0.2">
      <c r="A284" s="11" t="s">
        <v>238</v>
      </c>
      <c r="B284" s="11" t="s">
        <v>239</v>
      </c>
      <c r="C284" s="11" t="s">
        <v>62</v>
      </c>
      <c r="D284" s="11" t="s">
        <v>59</v>
      </c>
      <c r="E284" s="97" t="s">
        <v>60</v>
      </c>
      <c r="F284" s="98"/>
      <c r="G284" s="11" t="s">
        <v>60</v>
      </c>
      <c r="H284" s="97" t="s">
        <v>60</v>
      </c>
      <c r="I284" s="98"/>
      <c r="J284" s="99">
        <v>0.03</v>
      </c>
      <c r="K284" s="100"/>
      <c r="L284" s="12">
        <v>0</v>
      </c>
      <c r="M284" s="12">
        <v>0</v>
      </c>
      <c r="N284" s="12">
        <v>0</v>
      </c>
      <c r="O284" s="99">
        <v>0</v>
      </c>
      <c r="P284" s="100"/>
      <c r="Q284" s="101">
        <v>-37.97</v>
      </c>
      <c r="R284" s="102"/>
      <c r="S284" s="99">
        <v>0</v>
      </c>
      <c r="T284" s="100"/>
      <c r="U284" s="12">
        <v>0</v>
      </c>
      <c r="V284" s="14">
        <v>-4.5599999999999996</v>
      </c>
      <c r="W284" s="12">
        <v>0.76</v>
      </c>
    </row>
    <row r="285" spans="1:23" ht="5.0999999999999996" customHeight="1" x14ac:dyDescent="0.2">
      <c r="A285" s="2"/>
      <c r="B285" s="2"/>
      <c r="C285" s="2"/>
      <c r="D285" s="2"/>
      <c r="E285" s="96"/>
      <c r="F285" s="96"/>
      <c r="G285" s="2"/>
      <c r="H285" s="96"/>
      <c r="I285" s="96"/>
      <c r="J285" s="96"/>
      <c r="K285" s="96"/>
      <c r="L285" s="2"/>
      <c r="M285" s="2"/>
      <c r="N285" s="2"/>
      <c r="O285" s="96"/>
      <c r="P285" s="96"/>
      <c r="Q285" s="96"/>
      <c r="R285" s="96"/>
      <c r="S285" s="96"/>
      <c r="T285" s="96"/>
      <c r="U285" s="2"/>
      <c r="V285" s="2"/>
      <c r="W285" s="2"/>
    </row>
    <row r="286" spans="1:23" ht="33.950000000000003" customHeight="1" x14ac:dyDescent="0.2">
      <c r="A286" s="11" t="s">
        <v>238</v>
      </c>
      <c r="B286" s="11" t="s">
        <v>240</v>
      </c>
      <c r="C286" s="11" t="s">
        <v>62</v>
      </c>
      <c r="D286" s="11" t="s">
        <v>59</v>
      </c>
      <c r="E286" s="97" t="s">
        <v>60</v>
      </c>
      <c r="F286" s="98"/>
      <c r="G286" s="11" t="s">
        <v>60</v>
      </c>
      <c r="H286" s="97" t="s">
        <v>60</v>
      </c>
      <c r="I286" s="98"/>
      <c r="J286" s="99">
        <v>0.05</v>
      </c>
      <c r="K286" s="100"/>
      <c r="L286" s="12">
        <v>0</v>
      </c>
      <c r="M286" s="12">
        <v>0</v>
      </c>
      <c r="N286" s="12">
        <v>0.01</v>
      </c>
      <c r="O286" s="99">
        <v>0</v>
      </c>
      <c r="P286" s="100"/>
      <c r="Q286" s="101">
        <v>-31.03</v>
      </c>
      <c r="R286" s="102"/>
      <c r="S286" s="99">
        <v>0</v>
      </c>
      <c r="T286" s="100"/>
      <c r="U286" s="12">
        <v>0</v>
      </c>
      <c r="V286" s="14">
        <v>-3.72</v>
      </c>
      <c r="W286" s="12">
        <v>0.62</v>
      </c>
    </row>
    <row r="287" spans="1:23" ht="3.95" customHeight="1" x14ac:dyDescent="0.2">
      <c r="A287" s="96"/>
      <c r="B287" s="96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</row>
    <row r="288" spans="1:23" ht="35.1" customHeight="1" x14ac:dyDescent="0.2">
      <c r="A288" s="11" t="s">
        <v>241</v>
      </c>
      <c r="B288" s="11" t="s">
        <v>242</v>
      </c>
      <c r="C288" s="11" t="s">
        <v>62</v>
      </c>
      <c r="D288" s="11" t="s">
        <v>59</v>
      </c>
      <c r="E288" s="97" t="s">
        <v>59</v>
      </c>
      <c r="F288" s="98"/>
      <c r="G288" s="11" t="s">
        <v>60</v>
      </c>
      <c r="H288" s="97" t="s">
        <v>60</v>
      </c>
      <c r="I288" s="98"/>
      <c r="J288" s="99">
        <v>0.11</v>
      </c>
      <c r="K288" s="100"/>
      <c r="L288" s="12">
        <v>0</v>
      </c>
      <c r="M288" s="12">
        <v>0</v>
      </c>
      <c r="N288" s="12">
        <v>0.01</v>
      </c>
      <c r="O288" s="99">
        <v>0</v>
      </c>
      <c r="P288" s="100"/>
      <c r="Q288" s="101">
        <v>-27.6</v>
      </c>
      <c r="R288" s="102"/>
      <c r="S288" s="99">
        <v>0</v>
      </c>
      <c r="T288" s="100"/>
      <c r="U288" s="12">
        <v>0</v>
      </c>
      <c r="V288" s="14">
        <v>-3.31</v>
      </c>
      <c r="W288" s="12">
        <v>0</v>
      </c>
    </row>
    <row r="289" spans="1:23" ht="3.95" customHeight="1" x14ac:dyDescent="0.2">
      <c r="A289" s="96"/>
      <c r="B289" s="96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</row>
    <row r="290" spans="1:23" ht="33.950000000000003" customHeight="1" x14ac:dyDescent="0.2">
      <c r="A290" s="11" t="s">
        <v>243</v>
      </c>
      <c r="B290" s="11" t="s">
        <v>244</v>
      </c>
      <c r="C290" s="11" t="s">
        <v>58</v>
      </c>
      <c r="D290" s="11" t="s">
        <v>59</v>
      </c>
      <c r="E290" s="97" t="s">
        <v>59</v>
      </c>
      <c r="F290" s="98"/>
      <c r="G290" s="11" t="s">
        <v>59</v>
      </c>
      <c r="H290" s="97" t="s">
        <v>59</v>
      </c>
      <c r="I290" s="98"/>
      <c r="J290" s="99">
        <v>0</v>
      </c>
      <c r="K290" s="100"/>
      <c r="L290" s="12">
        <v>0</v>
      </c>
      <c r="M290" s="12">
        <v>0</v>
      </c>
      <c r="N290" s="12">
        <v>0</v>
      </c>
      <c r="O290" s="99">
        <v>0</v>
      </c>
      <c r="P290" s="100"/>
      <c r="Q290" s="99">
        <v>0</v>
      </c>
      <c r="R290" s="100"/>
      <c r="S290" s="99">
        <v>0</v>
      </c>
      <c r="T290" s="100"/>
      <c r="U290" s="14">
        <v>-112.34</v>
      </c>
      <c r="V290" s="12">
        <v>0</v>
      </c>
      <c r="W290" s="12">
        <v>0</v>
      </c>
    </row>
    <row r="291" spans="1:23" ht="5.0999999999999996" customHeight="1" x14ac:dyDescent="0.2">
      <c r="A291" s="2"/>
      <c r="B291" s="2"/>
      <c r="C291" s="2"/>
      <c r="D291" s="2"/>
      <c r="E291" s="96"/>
      <c r="F291" s="96"/>
      <c r="G291" s="2"/>
      <c r="H291" s="96"/>
      <c r="I291" s="96"/>
      <c r="J291" s="96"/>
      <c r="K291" s="96"/>
      <c r="L291" s="2"/>
      <c r="M291" s="2"/>
      <c r="N291" s="2"/>
      <c r="O291" s="96"/>
      <c r="P291" s="96"/>
      <c r="Q291" s="96"/>
      <c r="R291" s="96"/>
      <c r="S291" s="96"/>
      <c r="T291" s="96"/>
      <c r="U291" s="2"/>
      <c r="V291" s="2"/>
      <c r="W291" s="2"/>
    </row>
    <row r="292" spans="1:23" ht="33.950000000000003" customHeight="1" x14ac:dyDescent="0.2">
      <c r="A292" s="11" t="s">
        <v>243</v>
      </c>
      <c r="B292" s="11" t="s">
        <v>245</v>
      </c>
      <c r="C292" s="11" t="s">
        <v>58</v>
      </c>
      <c r="D292" s="11" t="s">
        <v>59</v>
      </c>
      <c r="E292" s="97" t="s">
        <v>59</v>
      </c>
      <c r="F292" s="98"/>
      <c r="G292" s="11" t="s">
        <v>59</v>
      </c>
      <c r="H292" s="97" t="s">
        <v>59</v>
      </c>
      <c r="I292" s="98"/>
      <c r="J292" s="99">
        <v>0</v>
      </c>
      <c r="K292" s="100"/>
      <c r="L292" s="12">
        <v>0</v>
      </c>
      <c r="M292" s="12">
        <v>0</v>
      </c>
      <c r="N292" s="12">
        <v>0</v>
      </c>
      <c r="O292" s="99">
        <v>0</v>
      </c>
      <c r="P292" s="100"/>
      <c r="Q292" s="99">
        <v>0</v>
      </c>
      <c r="R292" s="100"/>
      <c r="S292" s="99">
        <v>0</v>
      </c>
      <c r="T292" s="100"/>
      <c r="U292" s="14">
        <v>-407.13</v>
      </c>
      <c r="V292" s="12">
        <v>0</v>
      </c>
      <c r="W292" s="12">
        <v>0</v>
      </c>
    </row>
    <row r="293" spans="1:23" ht="3.95" customHeight="1" x14ac:dyDescent="0.2">
      <c r="A293" s="96"/>
      <c r="B293" s="96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</row>
    <row r="294" spans="1:23" ht="35.1" customHeight="1" x14ac:dyDescent="0.2">
      <c r="A294" s="11" t="s">
        <v>246</v>
      </c>
      <c r="B294" s="11" t="s">
        <v>246</v>
      </c>
      <c r="C294" s="11" t="s">
        <v>58</v>
      </c>
      <c r="D294" s="11" t="s">
        <v>59</v>
      </c>
      <c r="E294" s="97" t="s">
        <v>60</v>
      </c>
      <c r="F294" s="98"/>
      <c r="G294" s="11" t="s">
        <v>59</v>
      </c>
      <c r="H294" s="97" t="s">
        <v>60</v>
      </c>
      <c r="I294" s="98"/>
      <c r="J294" s="99">
        <v>0</v>
      </c>
      <c r="K294" s="100"/>
      <c r="L294" s="12">
        <v>0</v>
      </c>
      <c r="M294" s="12">
        <v>0</v>
      </c>
      <c r="N294" s="12">
        <v>0</v>
      </c>
      <c r="O294" s="99">
        <v>0</v>
      </c>
      <c r="P294" s="100"/>
      <c r="Q294" s="99">
        <v>0</v>
      </c>
      <c r="R294" s="100"/>
      <c r="S294" s="99">
        <v>0</v>
      </c>
      <c r="T294" s="100"/>
      <c r="U294" s="13">
        <v>-1034.6099999999999</v>
      </c>
      <c r="V294" s="12">
        <v>0</v>
      </c>
      <c r="W294" s="12">
        <v>20.69</v>
      </c>
    </row>
    <row r="295" spans="1:23" ht="48.95" customHeight="1" x14ac:dyDescent="0.2">
      <c r="A295" s="9" t="s">
        <v>40</v>
      </c>
      <c r="B295" s="10" t="s">
        <v>41</v>
      </c>
      <c r="C295" s="10" t="s">
        <v>42</v>
      </c>
      <c r="D295" s="9" t="s">
        <v>43</v>
      </c>
      <c r="E295" s="103" t="s">
        <v>44</v>
      </c>
      <c r="F295" s="104"/>
      <c r="G295" s="10" t="s">
        <v>45</v>
      </c>
      <c r="H295" s="105" t="s">
        <v>46</v>
      </c>
      <c r="I295" s="106"/>
      <c r="J295" s="105" t="s">
        <v>47</v>
      </c>
      <c r="K295" s="106"/>
      <c r="L295" s="10" t="s">
        <v>48</v>
      </c>
      <c r="M295" s="10" t="s">
        <v>49</v>
      </c>
      <c r="N295" s="10" t="s">
        <v>50</v>
      </c>
      <c r="O295" s="103" t="s">
        <v>51</v>
      </c>
      <c r="P295" s="104"/>
      <c r="Q295" s="105" t="s">
        <v>52</v>
      </c>
      <c r="R295" s="106"/>
      <c r="S295" s="105" t="s">
        <v>53</v>
      </c>
      <c r="T295" s="106"/>
      <c r="U295" s="10" t="s">
        <v>54</v>
      </c>
      <c r="V295" s="10" t="s">
        <v>55</v>
      </c>
      <c r="W295" s="9" t="s">
        <v>56</v>
      </c>
    </row>
    <row r="296" spans="1:23" ht="33.950000000000003" customHeight="1" x14ac:dyDescent="0.2">
      <c r="A296" s="11" t="s">
        <v>246</v>
      </c>
      <c r="B296" s="11" t="s">
        <v>247</v>
      </c>
      <c r="C296" s="11" t="s">
        <v>62</v>
      </c>
      <c r="D296" s="11" t="s">
        <v>59</v>
      </c>
      <c r="E296" s="97" t="s">
        <v>60</v>
      </c>
      <c r="F296" s="98"/>
      <c r="G296" s="11" t="s">
        <v>59</v>
      </c>
      <c r="H296" s="97" t="s">
        <v>60</v>
      </c>
      <c r="I296" s="98"/>
      <c r="J296" s="99">
        <v>0</v>
      </c>
      <c r="K296" s="100"/>
      <c r="L296" s="12">
        <v>0</v>
      </c>
      <c r="M296" s="12">
        <v>0</v>
      </c>
      <c r="N296" s="12">
        <v>0</v>
      </c>
      <c r="O296" s="99">
        <v>0</v>
      </c>
      <c r="P296" s="100"/>
      <c r="Q296" s="99">
        <v>0</v>
      </c>
      <c r="R296" s="100"/>
      <c r="S296" s="99">
        <v>0</v>
      </c>
      <c r="T296" s="100"/>
      <c r="U296" s="14">
        <v>-0.01</v>
      </c>
      <c r="V296" s="12">
        <v>0</v>
      </c>
      <c r="W296" s="12">
        <v>0</v>
      </c>
    </row>
    <row r="297" spans="1:23" ht="5.0999999999999996" customHeight="1" x14ac:dyDescent="0.2">
      <c r="A297" s="2"/>
      <c r="B297" s="2"/>
      <c r="C297" s="2"/>
      <c r="D297" s="2"/>
      <c r="E297" s="96"/>
      <c r="F297" s="96"/>
      <c r="G297" s="2"/>
      <c r="H297" s="96"/>
      <c r="I297" s="96"/>
      <c r="J297" s="96"/>
      <c r="K297" s="96"/>
      <c r="L297" s="2"/>
      <c r="M297" s="2"/>
      <c r="N297" s="2"/>
      <c r="O297" s="96"/>
      <c r="P297" s="96"/>
      <c r="Q297" s="96"/>
      <c r="R297" s="96"/>
      <c r="S297" s="96"/>
      <c r="T297" s="96"/>
      <c r="U297" s="2"/>
      <c r="V297" s="2"/>
      <c r="W297" s="2"/>
    </row>
    <row r="298" spans="1:23" ht="33.950000000000003" customHeight="1" x14ac:dyDescent="0.2">
      <c r="A298" s="11" t="s">
        <v>248</v>
      </c>
      <c r="B298" s="11" t="s">
        <v>248</v>
      </c>
      <c r="C298" s="11" t="s">
        <v>62</v>
      </c>
      <c r="D298" s="11" t="s">
        <v>59</v>
      </c>
      <c r="E298" s="97" t="s">
        <v>60</v>
      </c>
      <c r="F298" s="98"/>
      <c r="G298" s="11" t="s">
        <v>60</v>
      </c>
      <c r="H298" s="97" t="s">
        <v>60</v>
      </c>
      <c r="I298" s="98"/>
      <c r="J298" s="99">
        <v>0</v>
      </c>
      <c r="K298" s="100"/>
      <c r="L298" s="12">
        <v>0</v>
      </c>
      <c r="M298" s="12">
        <v>0</v>
      </c>
      <c r="N298" s="12">
        <v>0</v>
      </c>
      <c r="O298" s="99">
        <v>0</v>
      </c>
      <c r="P298" s="100"/>
      <c r="Q298" s="107">
        <v>-2866.94</v>
      </c>
      <c r="R298" s="108"/>
      <c r="S298" s="99">
        <v>0</v>
      </c>
      <c r="T298" s="100"/>
      <c r="U298" s="12">
        <v>0</v>
      </c>
      <c r="V298" s="14">
        <v>-344.03</v>
      </c>
      <c r="W298" s="12">
        <v>57.34</v>
      </c>
    </row>
    <row r="299" spans="1:23" ht="3.95" customHeight="1" x14ac:dyDescent="0.2">
      <c r="A299" s="96"/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</row>
    <row r="300" spans="1:23" ht="35.1" customHeight="1" x14ac:dyDescent="0.2">
      <c r="A300" s="11" t="s">
        <v>249</v>
      </c>
      <c r="B300" s="11" t="s">
        <v>250</v>
      </c>
      <c r="C300" s="11" t="s">
        <v>58</v>
      </c>
      <c r="D300" s="11" t="s">
        <v>59</v>
      </c>
      <c r="E300" s="97" t="s">
        <v>59</v>
      </c>
      <c r="F300" s="98"/>
      <c r="G300" s="11" t="s">
        <v>59</v>
      </c>
      <c r="H300" s="97" t="s">
        <v>59</v>
      </c>
      <c r="I300" s="98"/>
      <c r="J300" s="99">
        <v>0</v>
      </c>
      <c r="K300" s="100"/>
      <c r="L300" s="12">
        <v>0</v>
      </c>
      <c r="M300" s="12">
        <v>0</v>
      </c>
      <c r="N300" s="12">
        <v>0</v>
      </c>
      <c r="O300" s="99">
        <v>0</v>
      </c>
      <c r="P300" s="100"/>
      <c r="Q300" s="99">
        <v>0</v>
      </c>
      <c r="R300" s="100"/>
      <c r="S300" s="99">
        <v>0</v>
      </c>
      <c r="T300" s="100"/>
      <c r="U300" s="14">
        <v>-86.66</v>
      </c>
      <c r="V300" s="12">
        <v>0</v>
      </c>
      <c r="W300" s="12">
        <v>0</v>
      </c>
    </row>
    <row r="301" spans="1:23" ht="3.95" customHeight="1" x14ac:dyDescent="0.2">
      <c r="A301" s="96"/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</row>
    <row r="302" spans="1:23" ht="33.950000000000003" customHeight="1" x14ac:dyDescent="0.2">
      <c r="A302" s="11" t="s">
        <v>249</v>
      </c>
      <c r="B302" s="11" t="s">
        <v>251</v>
      </c>
      <c r="C302" s="11" t="s">
        <v>58</v>
      </c>
      <c r="D302" s="11" t="s">
        <v>59</v>
      </c>
      <c r="E302" s="97" t="s">
        <v>59</v>
      </c>
      <c r="F302" s="98"/>
      <c r="G302" s="11" t="s">
        <v>59</v>
      </c>
      <c r="H302" s="97" t="s">
        <v>59</v>
      </c>
      <c r="I302" s="98"/>
      <c r="J302" s="99">
        <v>0</v>
      </c>
      <c r="K302" s="100"/>
      <c r="L302" s="12">
        <v>0</v>
      </c>
      <c r="M302" s="12">
        <v>0</v>
      </c>
      <c r="N302" s="12">
        <v>0</v>
      </c>
      <c r="O302" s="99">
        <v>0</v>
      </c>
      <c r="P302" s="100"/>
      <c r="Q302" s="99">
        <v>0</v>
      </c>
      <c r="R302" s="100"/>
      <c r="S302" s="99">
        <v>0</v>
      </c>
      <c r="T302" s="100"/>
      <c r="U302" s="14">
        <v>-26.06</v>
      </c>
      <c r="V302" s="12">
        <v>0</v>
      </c>
      <c r="W302" s="12">
        <v>0</v>
      </c>
    </row>
    <row r="303" spans="1:23" ht="5.0999999999999996" customHeight="1" x14ac:dyDescent="0.2">
      <c r="A303" s="2"/>
      <c r="B303" s="2"/>
      <c r="C303" s="2"/>
      <c r="D303" s="2"/>
      <c r="E303" s="96"/>
      <c r="F303" s="96"/>
      <c r="G303" s="2"/>
      <c r="H303" s="96"/>
      <c r="I303" s="96"/>
      <c r="J303" s="96"/>
      <c r="K303" s="96"/>
      <c r="L303" s="2"/>
      <c r="M303" s="2"/>
      <c r="N303" s="2"/>
      <c r="O303" s="96"/>
      <c r="P303" s="96"/>
      <c r="Q303" s="96"/>
      <c r="R303" s="96"/>
      <c r="S303" s="96"/>
      <c r="T303" s="96"/>
      <c r="U303" s="2"/>
      <c r="V303" s="2"/>
      <c r="W303" s="2"/>
    </row>
    <row r="304" spans="1:23" ht="33.950000000000003" customHeight="1" x14ac:dyDescent="0.2">
      <c r="A304" s="11" t="s">
        <v>249</v>
      </c>
      <c r="B304" s="11" t="s">
        <v>252</v>
      </c>
      <c r="C304" s="11" t="s">
        <v>58</v>
      </c>
      <c r="D304" s="11" t="s">
        <v>59</v>
      </c>
      <c r="E304" s="97" t="s">
        <v>59</v>
      </c>
      <c r="F304" s="98"/>
      <c r="G304" s="11" t="s">
        <v>59</v>
      </c>
      <c r="H304" s="97" t="s">
        <v>59</v>
      </c>
      <c r="I304" s="98"/>
      <c r="J304" s="99">
        <v>0</v>
      </c>
      <c r="K304" s="100"/>
      <c r="L304" s="12">
        <v>0</v>
      </c>
      <c r="M304" s="12">
        <v>0</v>
      </c>
      <c r="N304" s="12">
        <v>0</v>
      </c>
      <c r="O304" s="99">
        <v>0</v>
      </c>
      <c r="P304" s="100"/>
      <c r="Q304" s="99">
        <v>0</v>
      </c>
      <c r="R304" s="100"/>
      <c r="S304" s="99">
        <v>0</v>
      </c>
      <c r="T304" s="100"/>
      <c r="U304" s="14">
        <v>-93.21</v>
      </c>
      <c r="V304" s="12">
        <v>0</v>
      </c>
      <c r="W304" s="12">
        <v>0</v>
      </c>
    </row>
    <row r="305" spans="1:23" ht="3.95" customHeight="1" x14ac:dyDescent="0.2">
      <c r="A305" s="96"/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</row>
    <row r="306" spans="1:23" ht="35.1" customHeight="1" x14ac:dyDescent="0.2">
      <c r="A306" s="11" t="s">
        <v>253</v>
      </c>
      <c r="B306" s="11" t="s">
        <v>253</v>
      </c>
      <c r="C306" s="11" t="s">
        <v>58</v>
      </c>
      <c r="D306" s="11" t="s">
        <v>59</v>
      </c>
      <c r="E306" s="97" t="s">
        <v>60</v>
      </c>
      <c r="F306" s="98"/>
      <c r="G306" s="11" t="s">
        <v>60</v>
      </c>
      <c r="H306" s="97" t="s">
        <v>60</v>
      </c>
      <c r="I306" s="98"/>
      <c r="J306" s="99">
        <v>0</v>
      </c>
      <c r="K306" s="100"/>
      <c r="L306" s="12">
        <v>0</v>
      </c>
      <c r="M306" s="12">
        <v>0</v>
      </c>
      <c r="N306" s="12">
        <v>0</v>
      </c>
      <c r="O306" s="99">
        <v>0</v>
      </c>
      <c r="P306" s="100"/>
      <c r="Q306" s="107">
        <v>-3129.54</v>
      </c>
      <c r="R306" s="108"/>
      <c r="S306" s="99">
        <v>0</v>
      </c>
      <c r="T306" s="100"/>
      <c r="U306" s="12">
        <v>0</v>
      </c>
      <c r="V306" s="14">
        <v>-375.54</v>
      </c>
      <c r="W306" s="12">
        <v>62.59</v>
      </c>
    </row>
    <row r="307" spans="1:23" ht="3.95" customHeight="1" x14ac:dyDescent="0.2">
      <c r="A307" s="96"/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</row>
    <row r="308" spans="1:23" ht="33.950000000000003" customHeight="1" x14ac:dyDescent="0.2">
      <c r="A308" s="11" t="s">
        <v>254</v>
      </c>
      <c r="B308" s="11" t="s">
        <v>255</v>
      </c>
      <c r="C308" s="11" t="s">
        <v>62</v>
      </c>
      <c r="D308" s="11" t="s">
        <v>59</v>
      </c>
      <c r="E308" s="97" t="s">
        <v>59</v>
      </c>
      <c r="F308" s="98"/>
      <c r="G308" s="11" t="s">
        <v>60</v>
      </c>
      <c r="H308" s="97" t="s">
        <v>60</v>
      </c>
      <c r="I308" s="98"/>
      <c r="J308" s="99">
        <v>0.11</v>
      </c>
      <c r="K308" s="100"/>
      <c r="L308" s="12">
        <v>0</v>
      </c>
      <c r="M308" s="12">
        <v>0</v>
      </c>
      <c r="N308" s="12">
        <v>0.01</v>
      </c>
      <c r="O308" s="99">
        <v>0</v>
      </c>
      <c r="P308" s="100"/>
      <c r="Q308" s="101">
        <v>-1.8</v>
      </c>
      <c r="R308" s="102"/>
      <c r="S308" s="99">
        <v>0</v>
      </c>
      <c r="T308" s="100"/>
      <c r="U308" s="12">
        <v>0</v>
      </c>
      <c r="V308" s="14">
        <v>-0.22</v>
      </c>
      <c r="W308" s="12">
        <v>0</v>
      </c>
    </row>
    <row r="309" spans="1:23" ht="5.0999999999999996" customHeight="1" x14ac:dyDescent="0.2">
      <c r="A309" s="2"/>
      <c r="B309" s="2"/>
      <c r="C309" s="2"/>
      <c r="D309" s="2"/>
      <c r="E309" s="96"/>
      <c r="F309" s="96"/>
      <c r="G309" s="2"/>
      <c r="H309" s="96"/>
      <c r="I309" s="96"/>
      <c r="J309" s="96"/>
      <c r="K309" s="96"/>
      <c r="L309" s="2"/>
      <c r="M309" s="2"/>
      <c r="N309" s="2"/>
      <c r="O309" s="96"/>
      <c r="P309" s="96"/>
      <c r="Q309" s="96"/>
      <c r="R309" s="96"/>
      <c r="S309" s="96"/>
      <c r="T309" s="96"/>
      <c r="U309" s="2"/>
      <c r="V309" s="2"/>
      <c r="W309" s="2"/>
    </row>
    <row r="310" spans="1:23" ht="33.950000000000003" customHeight="1" x14ac:dyDescent="0.2">
      <c r="A310" s="11" t="s">
        <v>256</v>
      </c>
      <c r="B310" s="11" t="s">
        <v>256</v>
      </c>
      <c r="C310" s="11" t="s">
        <v>58</v>
      </c>
      <c r="D310" s="11" t="s">
        <v>59</v>
      </c>
      <c r="E310" s="97" t="s">
        <v>60</v>
      </c>
      <c r="F310" s="98"/>
      <c r="G310" s="11" t="s">
        <v>59</v>
      </c>
      <c r="H310" s="97" t="s">
        <v>60</v>
      </c>
      <c r="I310" s="98"/>
      <c r="J310" s="99">
        <v>0.04</v>
      </c>
      <c r="K310" s="100"/>
      <c r="L310" s="12">
        <v>0</v>
      </c>
      <c r="M310" s="12">
        <v>0</v>
      </c>
      <c r="N310" s="12">
        <v>0</v>
      </c>
      <c r="O310" s="99">
        <v>0</v>
      </c>
      <c r="P310" s="100"/>
      <c r="Q310" s="99">
        <v>0</v>
      </c>
      <c r="R310" s="100"/>
      <c r="S310" s="99">
        <v>0</v>
      </c>
      <c r="T310" s="100"/>
      <c r="U310" s="13">
        <v>-50718.51</v>
      </c>
      <c r="V310" s="12">
        <v>0</v>
      </c>
      <c r="W310" s="15">
        <v>1014.37</v>
      </c>
    </row>
    <row r="311" spans="1:23" ht="3.95" customHeight="1" x14ac:dyDescent="0.2">
      <c r="A311" s="96"/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</row>
    <row r="312" spans="1:23" ht="35.1" customHeight="1" x14ac:dyDescent="0.2">
      <c r="A312" s="11" t="s">
        <v>257</v>
      </c>
      <c r="B312" s="11" t="s">
        <v>258</v>
      </c>
      <c r="C312" s="11" t="s">
        <v>58</v>
      </c>
      <c r="D312" s="11" t="s">
        <v>59</v>
      </c>
      <c r="E312" s="97" t="s">
        <v>60</v>
      </c>
      <c r="F312" s="98"/>
      <c r="G312" s="11" t="s">
        <v>59</v>
      </c>
      <c r="H312" s="97" t="s">
        <v>59</v>
      </c>
      <c r="I312" s="98"/>
      <c r="J312" s="99">
        <v>0</v>
      </c>
      <c r="K312" s="100"/>
      <c r="L312" s="12">
        <v>0</v>
      </c>
      <c r="M312" s="12">
        <v>0</v>
      </c>
      <c r="N312" s="12">
        <v>0</v>
      </c>
      <c r="O312" s="99">
        <v>0</v>
      </c>
      <c r="P312" s="100"/>
      <c r="Q312" s="99">
        <v>0</v>
      </c>
      <c r="R312" s="100"/>
      <c r="S312" s="99">
        <v>0</v>
      </c>
      <c r="T312" s="100"/>
      <c r="U312" s="13">
        <v>-5175.16</v>
      </c>
      <c r="V312" s="12">
        <v>0</v>
      </c>
      <c r="W312" s="12">
        <v>103.5</v>
      </c>
    </row>
    <row r="313" spans="1:23" ht="3.95" customHeight="1" x14ac:dyDescent="0.2">
      <c r="A313" s="96"/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</row>
    <row r="314" spans="1:23" ht="33.950000000000003" customHeight="1" x14ac:dyDescent="0.2">
      <c r="A314" s="11" t="s">
        <v>257</v>
      </c>
      <c r="B314" s="11" t="s">
        <v>259</v>
      </c>
      <c r="C314" s="11" t="s">
        <v>58</v>
      </c>
      <c r="D314" s="11" t="s">
        <v>59</v>
      </c>
      <c r="E314" s="97" t="s">
        <v>59</v>
      </c>
      <c r="F314" s="98"/>
      <c r="G314" s="11" t="s">
        <v>59</v>
      </c>
      <c r="H314" s="97" t="s">
        <v>60</v>
      </c>
      <c r="I314" s="98"/>
      <c r="J314" s="99">
        <v>0</v>
      </c>
      <c r="K314" s="100"/>
      <c r="L314" s="12">
        <v>0</v>
      </c>
      <c r="M314" s="12">
        <v>0</v>
      </c>
      <c r="N314" s="12">
        <v>0</v>
      </c>
      <c r="O314" s="99">
        <v>0</v>
      </c>
      <c r="P314" s="100"/>
      <c r="Q314" s="99">
        <v>0</v>
      </c>
      <c r="R314" s="100"/>
      <c r="S314" s="99">
        <v>0</v>
      </c>
      <c r="T314" s="100"/>
      <c r="U314" s="14">
        <v>-278.18</v>
      </c>
      <c r="V314" s="12">
        <v>0</v>
      </c>
      <c r="W314" s="12">
        <v>0</v>
      </c>
    </row>
    <row r="315" spans="1:23" ht="5.0999999999999996" customHeight="1" x14ac:dyDescent="0.2">
      <c r="A315" s="2"/>
      <c r="B315" s="2"/>
      <c r="C315" s="2"/>
      <c r="D315" s="2"/>
      <c r="E315" s="96"/>
      <c r="F315" s="96"/>
      <c r="G315" s="2"/>
      <c r="H315" s="96"/>
      <c r="I315" s="96"/>
      <c r="J315" s="96"/>
      <c r="K315" s="96"/>
      <c r="L315" s="2"/>
      <c r="M315" s="2"/>
      <c r="N315" s="2"/>
      <c r="O315" s="96"/>
      <c r="P315" s="96"/>
      <c r="Q315" s="96"/>
      <c r="R315" s="96"/>
      <c r="S315" s="96"/>
      <c r="T315" s="96"/>
      <c r="U315" s="2"/>
      <c r="V315" s="2"/>
      <c r="W315" s="2"/>
    </row>
    <row r="316" spans="1:23" ht="33.950000000000003" customHeight="1" x14ac:dyDescent="0.2">
      <c r="A316" s="11" t="s">
        <v>256</v>
      </c>
      <c r="B316" s="11" t="s">
        <v>260</v>
      </c>
      <c r="C316" s="11" t="s">
        <v>58</v>
      </c>
      <c r="D316" s="11" t="s">
        <v>59</v>
      </c>
      <c r="E316" s="97" t="s">
        <v>60</v>
      </c>
      <c r="F316" s="98"/>
      <c r="G316" s="11" t="s">
        <v>59</v>
      </c>
      <c r="H316" s="97" t="s">
        <v>60</v>
      </c>
      <c r="I316" s="98"/>
      <c r="J316" s="99">
        <v>0</v>
      </c>
      <c r="K316" s="100"/>
      <c r="L316" s="12">
        <v>0</v>
      </c>
      <c r="M316" s="12">
        <v>0</v>
      </c>
      <c r="N316" s="12">
        <v>0</v>
      </c>
      <c r="O316" s="99">
        <v>0</v>
      </c>
      <c r="P316" s="100"/>
      <c r="Q316" s="99">
        <v>0</v>
      </c>
      <c r="R316" s="100"/>
      <c r="S316" s="99">
        <v>0</v>
      </c>
      <c r="T316" s="100"/>
      <c r="U316" s="14">
        <v>-96.02</v>
      </c>
      <c r="V316" s="12">
        <v>0</v>
      </c>
      <c r="W316" s="12">
        <v>1.92</v>
      </c>
    </row>
    <row r="317" spans="1:23" ht="3.95" customHeight="1" x14ac:dyDescent="0.2">
      <c r="A317" s="96"/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</row>
    <row r="318" spans="1:23" ht="35.1" customHeight="1" x14ac:dyDescent="0.2">
      <c r="A318" s="11" t="s">
        <v>256</v>
      </c>
      <c r="B318" s="11" t="s">
        <v>261</v>
      </c>
      <c r="C318" s="11" t="s">
        <v>58</v>
      </c>
      <c r="D318" s="11" t="s">
        <v>59</v>
      </c>
      <c r="E318" s="97" t="s">
        <v>60</v>
      </c>
      <c r="F318" s="98"/>
      <c r="G318" s="11" t="s">
        <v>59</v>
      </c>
      <c r="H318" s="97" t="s">
        <v>60</v>
      </c>
      <c r="I318" s="98"/>
      <c r="J318" s="99">
        <v>0</v>
      </c>
      <c r="K318" s="100"/>
      <c r="L318" s="12">
        <v>0</v>
      </c>
      <c r="M318" s="12">
        <v>0</v>
      </c>
      <c r="N318" s="12">
        <v>0</v>
      </c>
      <c r="O318" s="99">
        <v>0</v>
      </c>
      <c r="P318" s="100"/>
      <c r="Q318" s="99">
        <v>0</v>
      </c>
      <c r="R318" s="100"/>
      <c r="S318" s="99">
        <v>0</v>
      </c>
      <c r="T318" s="100"/>
      <c r="U318" s="14">
        <v>-61.13</v>
      </c>
      <c r="V318" s="12">
        <v>0</v>
      </c>
      <c r="W318" s="12">
        <v>1.22</v>
      </c>
    </row>
    <row r="319" spans="1:23" ht="48.95" customHeight="1" x14ac:dyDescent="0.2">
      <c r="A319" s="9" t="s">
        <v>40</v>
      </c>
      <c r="B319" s="10" t="s">
        <v>41</v>
      </c>
      <c r="C319" s="10" t="s">
        <v>42</v>
      </c>
      <c r="D319" s="9" t="s">
        <v>43</v>
      </c>
      <c r="E319" s="103" t="s">
        <v>44</v>
      </c>
      <c r="F319" s="104"/>
      <c r="G319" s="10" t="s">
        <v>45</v>
      </c>
      <c r="H319" s="105" t="s">
        <v>46</v>
      </c>
      <c r="I319" s="106"/>
      <c r="J319" s="105" t="s">
        <v>47</v>
      </c>
      <c r="K319" s="106"/>
      <c r="L319" s="10" t="s">
        <v>48</v>
      </c>
      <c r="M319" s="10" t="s">
        <v>49</v>
      </c>
      <c r="N319" s="10" t="s">
        <v>50</v>
      </c>
      <c r="O319" s="103" t="s">
        <v>51</v>
      </c>
      <c r="P319" s="104"/>
      <c r="Q319" s="105" t="s">
        <v>52</v>
      </c>
      <c r="R319" s="106"/>
      <c r="S319" s="105" t="s">
        <v>53</v>
      </c>
      <c r="T319" s="106"/>
      <c r="U319" s="10" t="s">
        <v>54</v>
      </c>
      <c r="V319" s="10" t="s">
        <v>55</v>
      </c>
      <c r="W319" s="9" t="s">
        <v>56</v>
      </c>
    </row>
    <row r="320" spans="1:23" ht="33.950000000000003" customHeight="1" x14ac:dyDescent="0.2">
      <c r="A320" s="11" t="s">
        <v>256</v>
      </c>
      <c r="B320" s="11" t="s">
        <v>262</v>
      </c>
      <c r="C320" s="11" t="s">
        <v>62</v>
      </c>
      <c r="D320" s="11" t="s">
        <v>59</v>
      </c>
      <c r="E320" s="97" t="s">
        <v>60</v>
      </c>
      <c r="F320" s="98"/>
      <c r="G320" s="11" t="s">
        <v>59</v>
      </c>
      <c r="H320" s="97" t="s">
        <v>60</v>
      </c>
      <c r="I320" s="98"/>
      <c r="J320" s="99">
        <v>1.36</v>
      </c>
      <c r="K320" s="100"/>
      <c r="L320" s="12">
        <v>0</v>
      </c>
      <c r="M320" s="12">
        <v>0</v>
      </c>
      <c r="N320" s="12">
        <v>0.16</v>
      </c>
      <c r="O320" s="101">
        <v>-0.03</v>
      </c>
      <c r="P320" s="102"/>
      <c r="Q320" s="99">
        <v>0</v>
      </c>
      <c r="R320" s="100"/>
      <c r="S320" s="99">
        <v>0</v>
      </c>
      <c r="T320" s="100"/>
      <c r="U320" s="14">
        <v>-1.72</v>
      </c>
      <c r="V320" s="12">
        <v>0</v>
      </c>
      <c r="W320" s="12">
        <v>0.03</v>
      </c>
    </row>
    <row r="321" spans="1:23" ht="5.0999999999999996" customHeight="1" x14ac:dyDescent="0.2">
      <c r="A321" s="2"/>
      <c r="B321" s="2"/>
      <c r="C321" s="2"/>
      <c r="D321" s="2"/>
      <c r="E321" s="96"/>
      <c r="F321" s="96"/>
      <c r="G321" s="2"/>
      <c r="H321" s="96"/>
      <c r="I321" s="96"/>
      <c r="J321" s="96"/>
      <c r="K321" s="96"/>
      <c r="L321" s="2"/>
      <c r="M321" s="2"/>
      <c r="N321" s="2"/>
      <c r="O321" s="96"/>
      <c r="P321" s="96"/>
      <c r="Q321" s="96"/>
      <c r="R321" s="96"/>
      <c r="S321" s="96"/>
      <c r="T321" s="96"/>
      <c r="U321" s="2"/>
      <c r="V321" s="2"/>
      <c r="W321" s="2"/>
    </row>
    <row r="322" spans="1:23" ht="33.950000000000003" customHeight="1" x14ac:dyDescent="0.2">
      <c r="A322" s="11" t="s">
        <v>263</v>
      </c>
      <c r="B322" s="11" t="s">
        <v>263</v>
      </c>
      <c r="C322" s="11" t="s">
        <v>58</v>
      </c>
      <c r="D322" s="11" t="s">
        <v>59</v>
      </c>
      <c r="E322" s="97" t="s">
        <v>59</v>
      </c>
      <c r="F322" s="98"/>
      <c r="G322" s="11" t="s">
        <v>59</v>
      </c>
      <c r="H322" s="97" t="s">
        <v>59</v>
      </c>
      <c r="I322" s="98"/>
      <c r="J322" s="99">
        <v>0</v>
      </c>
      <c r="K322" s="100"/>
      <c r="L322" s="12">
        <v>0</v>
      </c>
      <c r="M322" s="12">
        <v>0</v>
      </c>
      <c r="N322" s="12">
        <v>0</v>
      </c>
      <c r="O322" s="99">
        <v>0</v>
      </c>
      <c r="P322" s="100"/>
      <c r="Q322" s="99">
        <v>0</v>
      </c>
      <c r="R322" s="100"/>
      <c r="S322" s="99">
        <v>0</v>
      </c>
      <c r="T322" s="100"/>
      <c r="U322" s="14">
        <v>-104.76</v>
      </c>
      <c r="V322" s="12">
        <v>0</v>
      </c>
      <c r="W322" s="12">
        <v>0</v>
      </c>
    </row>
    <row r="323" spans="1:23" ht="3.95" customHeight="1" x14ac:dyDescent="0.2">
      <c r="A323" s="96"/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</row>
    <row r="324" spans="1:23" ht="35.1" customHeight="1" x14ac:dyDescent="0.2">
      <c r="A324" s="11" t="s">
        <v>264</v>
      </c>
      <c r="B324" s="11" t="s">
        <v>264</v>
      </c>
      <c r="C324" s="11" t="s">
        <v>58</v>
      </c>
      <c r="D324" s="11" t="s">
        <v>59</v>
      </c>
      <c r="E324" s="97" t="s">
        <v>59</v>
      </c>
      <c r="F324" s="98"/>
      <c r="G324" s="11" t="s">
        <v>60</v>
      </c>
      <c r="H324" s="97" t="s">
        <v>60</v>
      </c>
      <c r="I324" s="98"/>
      <c r="J324" s="99">
        <v>0</v>
      </c>
      <c r="K324" s="100"/>
      <c r="L324" s="12">
        <v>0</v>
      </c>
      <c r="M324" s="12">
        <v>0</v>
      </c>
      <c r="N324" s="12">
        <v>0</v>
      </c>
      <c r="O324" s="99">
        <v>0</v>
      </c>
      <c r="P324" s="100"/>
      <c r="Q324" s="101">
        <v>-1.57</v>
      </c>
      <c r="R324" s="102"/>
      <c r="S324" s="99">
        <v>0</v>
      </c>
      <c r="T324" s="100"/>
      <c r="U324" s="12">
        <v>0</v>
      </c>
      <c r="V324" s="14">
        <v>-0.19</v>
      </c>
      <c r="W324" s="12">
        <v>0</v>
      </c>
    </row>
    <row r="325" spans="1:23" ht="3.95" customHeight="1" x14ac:dyDescent="0.2">
      <c r="A325" s="96"/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</row>
    <row r="326" spans="1:23" ht="33.950000000000003" customHeight="1" x14ac:dyDescent="0.2">
      <c r="A326" s="11" t="s">
        <v>264</v>
      </c>
      <c r="B326" s="11" t="s">
        <v>265</v>
      </c>
      <c r="C326" s="11" t="s">
        <v>62</v>
      </c>
      <c r="D326" s="11" t="s">
        <v>59</v>
      </c>
      <c r="E326" s="97" t="s">
        <v>59</v>
      </c>
      <c r="F326" s="98"/>
      <c r="G326" s="11" t="s">
        <v>60</v>
      </c>
      <c r="H326" s="97" t="s">
        <v>60</v>
      </c>
      <c r="I326" s="98"/>
      <c r="J326" s="99">
        <v>0.08</v>
      </c>
      <c r="K326" s="100"/>
      <c r="L326" s="12">
        <v>0</v>
      </c>
      <c r="M326" s="12">
        <v>0</v>
      </c>
      <c r="N326" s="12">
        <v>0.01</v>
      </c>
      <c r="O326" s="99">
        <v>0</v>
      </c>
      <c r="P326" s="100"/>
      <c r="Q326" s="101">
        <v>-1.22</v>
      </c>
      <c r="R326" s="102"/>
      <c r="S326" s="99">
        <v>0</v>
      </c>
      <c r="T326" s="100"/>
      <c r="U326" s="12">
        <v>0</v>
      </c>
      <c r="V326" s="14">
        <v>-0.15</v>
      </c>
      <c r="W326" s="12">
        <v>0</v>
      </c>
    </row>
    <row r="327" spans="1:23" ht="5.0999999999999996" customHeight="1" x14ac:dyDescent="0.2">
      <c r="A327" s="2"/>
      <c r="B327" s="2"/>
      <c r="C327" s="2"/>
      <c r="D327" s="2"/>
      <c r="E327" s="96"/>
      <c r="F327" s="96"/>
      <c r="G327" s="2"/>
      <c r="H327" s="96"/>
      <c r="I327" s="96"/>
      <c r="J327" s="96"/>
      <c r="K327" s="96"/>
      <c r="L327" s="2"/>
      <c r="M327" s="2"/>
      <c r="N327" s="2"/>
      <c r="O327" s="96"/>
      <c r="P327" s="96"/>
      <c r="Q327" s="96"/>
      <c r="R327" s="96"/>
      <c r="S327" s="96"/>
      <c r="T327" s="96"/>
      <c r="U327" s="2"/>
      <c r="V327" s="2"/>
      <c r="W327" s="2"/>
    </row>
    <row r="328" spans="1:23" ht="33.950000000000003" customHeight="1" x14ac:dyDescent="0.2">
      <c r="A328" s="11" t="s">
        <v>266</v>
      </c>
      <c r="B328" s="11" t="s">
        <v>266</v>
      </c>
      <c r="C328" s="11" t="s">
        <v>62</v>
      </c>
      <c r="D328" s="11" t="s">
        <v>59</v>
      </c>
      <c r="E328" s="97" t="s">
        <v>60</v>
      </c>
      <c r="F328" s="98"/>
      <c r="G328" s="11" t="s">
        <v>60</v>
      </c>
      <c r="H328" s="97" t="s">
        <v>60</v>
      </c>
      <c r="I328" s="98"/>
      <c r="J328" s="99">
        <v>0.01</v>
      </c>
      <c r="K328" s="100"/>
      <c r="L328" s="12">
        <v>0</v>
      </c>
      <c r="M328" s="12">
        <v>0</v>
      </c>
      <c r="N328" s="12">
        <v>0</v>
      </c>
      <c r="O328" s="99">
        <v>0</v>
      </c>
      <c r="P328" s="100"/>
      <c r="Q328" s="101">
        <v>-114.46</v>
      </c>
      <c r="R328" s="102"/>
      <c r="S328" s="99">
        <v>0</v>
      </c>
      <c r="T328" s="100"/>
      <c r="U328" s="12">
        <v>0</v>
      </c>
      <c r="V328" s="14">
        <v>-13.74</v>
      </c>
      <c r="W328" s="12">
        <v>2.29</v>
      </c>
    </row>
    <row r="329" spans="1:23" ht="3.95" customHeight="1" x14ac:dyDescent="0.2">
      <c r="A329" s="96"/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</row>
    <row r="330" spans="1:23" ht="35.1" customHeight="1" x14ac:dyDescent="0.2">
      <c r="A330" s="11" t="s">
        <v>267</v>
      </c>
      <c r="B330" s="11" t="s">
        <v>267</v>
      </c>
      <c r="C330" s="11" t="s">
        <v>58</v>
      </c>
      <c r="D330" s="11" t="s">
        <v>59</v>
      </c>
      <c r="E330" s="97" t="s">
        <v>60</v>
      </c>
      <c r="F330" s="98"/>
      <c r="G330" s="11" t="s">
        <v>60</v>
      </c>
      <c r="H330" s="97" t="s">
        <v>60</v>
      </c>
      <c r="I330" s="98"/>
      <c r="J330" s="99">
        <v>1.37</v>
      </c>
      <c r="K330" s="100"/>
      <c r="L330" s="12">
        <v>0</v>
      </c>
      <c r="M330" s="12">
        <v>0</v>
      </c>
      <c r="N330" s="12">
        <v>0.16</v>
      </c>
      <c r="O330" s="101">
        <v>-0.03</v>
      </c>
      <c r="P330" s="102"/>
      <c r="Q330" s="107">
        <v>-25730.16</v>
      </c>
      <c r="R330" s="108"/>
      <c r="S330" s="99">
        <v>0</v>
      </c>
      <c r="T330" s="100"/>
      <c r="U330" s="12">
        <v>0</v>
      </c>
      <c r="V330" s="13">
        <v>-3087.62</v>
      </c>
      <c r="W330" s="12">
        <v>514.6</v>
      </c>
    </row>
    <row r="331" spans="1:23" ht="3.95" customHeight="1" x14ac:dyDescent="0.2">
      <c r="A331" s="96"/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</row>
    <row r="332" spans="1:23" ht="33.950000000000003" customHeight="1" x14ac:dyDescent="0.2">
      <c r="A332" s="11" t="s">
        <v>268</v>
      </c>
      <c r="B332" s="11" t="s">
        <v>269</v>
      </c>
      <c r="C332" s="11" t="s">
        <v>62</v>
      </c>
      <c r="D332" s="11" t="s">
        <v>59</v>
      </c>
      <c r="E332" s="97" t="s">
        <v>60</v>
      </c>
      <c r="F332" s="98"/>
      <c r="G332" s="11" t="s">
        <v>60</v>
      </c>
      <c r="H332" s="97" t="s">
        <v>60</v>
      </c>
      <c r="I332" s="98"/>
      <c r="J332" s="99">
        <v>0.03</v>
      </c>
      <c r="K332" s="100"/>
      <c r="L332" s="12">
        <v>0</v>
      </c>
      <c r="M332" s="12">
        <v>0</v>
      </c>
      <c r="N332" s="12">
        <v>0</v>
      </c>
      <c r="O332" s="99">
        <v>0</v>
      </c>
      <c r="P332" s="100"/>
      <c r="Q332" s="101">
        <v>-332.89</v>
      </c>
      <c r="R332" s="102"/>
      <c r="S332" s="99">
        <v>0</v>
      </c>
      <c r="T332" s="100"/>
      <c r="U332" s="12">
        <v>0</v>
      </c>
      <c r="V332" s="14">
        <v>-39.950000000000003</v>
      </c>
      <c r="W332" s="12">
        <v>6.66</v>
      </c>
    </row>
    <row r="333" spans="1:23" ht="5.0999999999999996" customHeight="1" x14ac:dyDescent="0.2">
      <c r="A333" s="2"/>
      <c r="B333" s="2"/>
      <c r="C333" s="2"/>
      <c r="D333" s="2"/>
      <c r="E333" s="96"/>
      <c r="F333" s="96"/>
      <c r="G333" s="2"/>
      <c r="H333" s="96"/>
      <c r="I333" s="96"/>
      <c r="J333" s="96"/>
      <c r="K333" s="96"/>
      <c r="L333" s="2"/>
      <c r="M333" s="2"/>
      <c r="N333" s="2"/>
      <c r="O333" s="96"/>
      <c r="P333" s="96"/>
      <c r="Q333" s="96"/>
      <c r="R333" s="96"/>
      <c r="S333" s="96"/>
      <c r="T333" s="96"/>
      <c r="U333" s="2"/>
      <c r="V333" s="2"/>
      <c r="W333" s="2"/>
    </row>
    <row r="334" spans="1:23" ht="33.950000000000003" customHeight="1" x14ac:dyDescent="0.2">
      <c r="A334" s="11" t="s">
        <v>268</v>
      </c>
      <c r="B334" s="11" t="s">
        <v>270</v>
      </c>
      <c r="C334" s="11" t="s">
        <v>62</v>
      </c>
      <c r="D334" s="11" t="s">
        <v>59</v>
      </c>
      <c r="E334" s="97" t="s">
        <v>60</v>
      </c>
      <c r="F334" s="98"/>
      <c r="G334" s="11" t="s">
        <v>60</v>
      </c>
      <c r="H334" s="97" t="s">
        <v>60</v>
      </c>
      <c r="I334" s="98"/>
      <c r="J334" s="99">
        <v>0.03</v>
      </c>
      <c r="K334" s="100"/>
      <c r="L334" s="12">
        <v>0</v>
      </c>
      <c r="M334" s="12">
        <v>0</v>
      </c>
      <c r="N334" s="12">
        <v>0</v>
      </c>
      <c r="O334" s="99">
        <v>0</v>
      </c>
      <c r="P334" s="100"/>
      <c r="Q334" s="101">
        <v>-0.09</v>
      </c>
      <c r="R334" s="102"/>
      <c r="S334" s="99">
        <v>0</v>
      </c>
      <c r="T334" s="100"/>
      <c r="U334" s="12">
        <v>0</v>
      </c>
      <c r="V334" s="14">
        <v>-0.01</v>
      </c>
      <c r="W334" s="12">
        <v>0</v>
      </c>
    </row>
    <row r="335" spans="1:23" ht="3.95" customHeight="1" x14ac:dyDescent="0.2">
      <c r="A335" s="96"/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</row>
    <row r="336" spans="1:23" ht="35.1" customHeight="1" x14ac:dyDescent="0.2">
      <c r="A336" s="11" t="s">
        <v>271</v>
      </c>
      <c r="B336" s="11" t="s">
        <v>271</v>
      </c>
      <c r="C336" s="11" t="s">
        <v>58</v>
      </c>
      <c r="D336" s="11" t="s">
        <v>59</v>
      </c>
      <c r="E336" s="97" t="s">
        <v>60</v>
      </c>
      <c r="F336" s="98"/>
      <c r="G336" s="11" t="s">
        <v>59</v>
      </c>
      <c r="H336" s="97" t="s">
        <v>59</v>
      </c>
      <c r="I336" s="98"/>
      <c r="J336" s="99">
        <v>0</v>
      </c>
      <c r="K336" s="100"/>
      <c r="L336" s="12">
        <v>0</v>
      </c>
      <c r="M336" s="12">
        <v>0</v>
      </c>
      <c r="N336" s="12">
        <v>0</v>
      </c>
      <c r="O336" s="99">
        <v>0</v>
      </c>
      <c r="P336" s="100"/>
      <c r="Q336" s="99">
        <v>0</v>
      </c>
      <c r="R336" s="100"/>
      <c r="S336" s="99">
        <v>0</v>
      </c>
      <c r="T336" s="100"/>
      <c r="U336" s="14">
        <v>-7.0000000000000007E-2</v>
      </c>
      <c r="V336" s="12">
        <v>0</v>
      </c>
      <c r="W336" s="12">
        <v>0</v>
      </c>
    </row>
    <row r="337" spans="1:23" ht="3.95" customHeight="1" x14ac:dyDescent="0.2">
      <c r="A337" s="96"/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</row>
    <row r="338" spans="1:23" ht="33.950000000000003" customHeight="1" x14ac:dyDescent="0.2">
      <c r="A338" s="11" t="s">
        <v>272</v>
      </c>
      <c r="B338" s="11" t="s">
        <v>273</v>
      </c>
      <c r="C338" s="11" t="s">
        <v>58</v>
      </c>
      <c r="D338" s="11" t="s">
        <v>59</v>
      </c>
      <c r="E338" s="97" t="s">
        <v>60</v>
      </c>
      <c r="F338" s="98"/>
      <c r="G338" s="11" t="s">
        <v>60</v>
      </c>
      <c r="H338" s="97" t="s">
        <v>60</v>
      </c>
      <c r="I338" s="98"/>
      <c r="J338" s="99">
        <v>0</v>
      </c>
      <c r="K338" s="100"/>
      <c r="L338" s="12">
        <v>0</v>
      </c>
      <c r="M338" s="12">
        <v>0</v>
      </c>
      <c r="N338" s="12">
        <v>0</v>
      </c>
      <c r="O338" s="99">
        <v>0</v>
      </c>
      <c r="P338" s="100"/>
      <c r="Q338" s="101">
        <v>-0.35</v>
      </c>
      <c r="R338" s="102"/>
      <c r="S338" s="99">
        <v>0</v>
      </c>
      <c r="T338" s="100"/>
      <c r="U338" s="12">
        <v>0</v>
      </c>
      <c r="V338" s="14">
        <v>-0.04</v>
      </c>
      <c r="W338" s="12">
        <v>0.01</v>
      </c>
    </row>
    <row r="339" spans="1:23" ht="5.0999999999999996" customHeight="1" x14ac:dyDescent="0.2">
      <c r="A339" s="2"/>
      <c r="B339" s="2"/>
      <c r="C339" s="2"/>
      <c r="D339" s="2"/>
      <c r="E339" s="96"/>
      <c r="F339" s="96"/>
      <c r="G339" s="2"/>
      <c r="H339" s="96"/>
      <c r="I339" s="96"/>
      <c r="J339" s="96"/>
      <c r="K339" s="96"/>
      <c r="L339" s="2"/>
      <c r="M339" s="2"/>
      <c r="N339" s="2"/>
      <c r="O339" s="96"/>
      <c r="P339" s="96"/>
      <c r="Q339" s="96"/>
      <c r="R339" s="96"/>
      <c r="S339" s="96"/>
      <c r="T339" s="96"/>
      <c r="U339" s="2"/>
      <c r="V339" s="2"/>
      <c r="W339" s="2"/>
    </row>
    <row r="340" spans="1:23" ht="33.950000000000003" customHeight="1" x14ac:dyDescent="0.2">
      <c r="A340" s="11" t="s">
        <v>272</v>
      </c>
      <c r="B340" s="11" t="s">
        <v>274</v>
      </c>
      <c r="C340" s="11" t="s">
        <v>62</v>
      </c>
      <c r="D340" s="11" t="s">
        <v>59</v>
      </c>
      <c r="E340" s="97" t="s">
        <v>60</v>
      </c>
      <c r="F340" s="98"/>
      <c r="G340" s="11" t="s">
        <v>60</v>
      </c>
      <c r="H340" s="97" t="s">
        <v>60</v>
      </c>
      <c r="I340" s="98"/>
      <c r="J340" s="99">
        <v>0</v>
      </c>
      <c r="K340" s="100"/>
      <c r="L340" s="12">
        <v>0</v>
      </c>
      <c r="M340" s="12">
        <v>0</v>
      </c>
      <c r="N340" s="12">
        <v>0</v>
      </c>
      <c r="O340" s="99">
        <v>0</v>
      </c>
      <c r="P340" s="100"/>
      <c r="Q340" s="101">
        <v>-0.01</v>
      </c>
      <c r="R340" s="102"/>
      <c r="S340" s="99">
        <v>0</v>
      </c>
      <c r="T340" s="100"/>
      <c r="U340" s="12">
        <v>0</v>
      </c>
      <c r="V340" s="12">
        <v>0</v>
      </c>
      <c r="W340" s="12">
        <v>0</v>
      </c>
    </row>
    <row r="341" spans="1:23" ht="3.95" customHeight="1" x14ac:dyDescent="0.2">
      <c r="A341" s="96"/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</row>
    <row r="342" spans="1:23" ht="35.1" customHeight="1" x14ac:dyDescent="0.2">
      <c r="A342" s="11" t="s">
        <v>275</v>
      </c>
      <c r="B342" s="11" t="s">
        <v>275</v>
      </c>
      <c r="C342" s="11" t="s">
        <v>62</v>
      </c>
      <c r="D342" s="11" t="s">
        <v>59</v>
      </c>
      <c r="E342" s="97" t="s">
        <v>60</v>
      </c>
      <c r="F342" s="98"/>
      <c r="G342" s="11" t="s">
        <v>60</v>
      </c>
      <c r="H342" s="97" t="s">
        <v>60</v>
      </c>
      <c r="I342" s="98"/>
      <c r="J342" s="99">
        <v>7.0000000000000007E-2</v>
      </c>
      <c r="K342" s="100"/>
      <c r="L342" s="12">
        <v>0</v>
      </c>
      <c r="M342" s="12">
        <v>0</v>
      </c>
      <c r="N342" s="12">
        <v>0.01</v>
      </c>
      <c r="O342" s="99">
        <v>0</v>
      </c>
      <c r="P342" s="100"/>
      <c r="Q342" s="101">
        <v>-17.23</v>
      </c>
      <c r="R342" s="102"/>
      <c r="S342" s="99">
        <v>0</v>
      </c>
      <c r="T342" s="100"/>
      <c r="U342" s="12">
        <v>0</v>
      </c>
      <c r="V342" s="14">
        <v>-2.0699999999999998</v>
      </c>
      <c r="W342" s="12">
        <v>0.34</v>
      </c>
    </row>
    <row r="343" spans="1:23" ht="48.95" customHeight="1" x14ac:dyDescent="0.2">
      <c r="A343" s="9" t="s">
        <v>40</v>
      </c>
      <c r="B343" s="10" t="s">
        <v>41</v>
      </c>
      <c r="C343" s="10" t="s">
        <v>42</v>
      </c>
      <c r="D343" s="9" t="s">
        <v>43</v>
      </c>
      <c r="E343" s="103" t="s">
        <v>44</v>
      </c>
      <c r="F343" s="104"/>
      <c r="G343" s="10" t="s">
        <v>45</v>
      </c>
      <c r="H343" s="105" t="s">
        <v>46</v>
      </c>
      <c r="I343" s="106"/>
      <c r="J343" s="105" t="s">
        <v>47</v>
      </c>
      <c r="K343" s="106"/>
      <c r="L343" s="10" t="s">
        <v>48</v>
      </c>
      <c r="M343" s="10" t="s">
        <v>49</v>
      </c>
      <c r="N343" s="10" t="s">
        <v>50</v>
      </c>
      <c r="O343" s="103" t="s">
        <v>51</v>
      </c>
      <c r="P343" s="104"/>
      <c r="Q343" s="105" t="s">
        <v>52</v>
      </c>
      <c r="R343" s="106"/>
      <c r="S343" s="105" t="s">
        <v>53</v>
      </c>
      <c r="T343" s="106"/>
      <c r="U343" s="10" t="s">
        <v>54</v>
      </c>
      <c r="V343" s="10" t="s">
        <v>55</v>
      </c>
      <c r="W343" s="9" t="s">
        <v>56</v>
      </c>
    </row>
    <row r="344" spans="1:23" ht="33.950000000000003" customHeight="1" x14ac:dyDescent="0.2">
      <c r="A344" s="11" t="s">
        <v>276</v>
      </c>
      <c r="B344" s="11" t="s">
        <v>276</v>
      </c>
      <c r="C344" s="11" t="s">
        <v>58</v>
      </c>
      <c r="D344" s="11" t="s">
        <v>59</v>
      </c>
      <c r="E344" s="97" t="s">
        <v>60</v>
      </c>
      <c r="F344" s="98"/>
      <c r="G344" s="11" t="s">
        <v>59</v>
      </c>
      <c r="H344" s="97" t="s">
        <v>59</v>
      </c>
      <c r="I344" s="98"/>
      <c r="J344" s="99">
        <v>0</v>
      </c>
      <c r="K344" s="100"/>
      <c r="L344" s="12">
        <v>0</v>
      </c>
      <c r="M344" s="12">
        <v>0</v>
      </c>
      <c r="N344" s="12">
        <v>0</v>
      </c>
      <c r="O344" s="99">
        <v>0</v>
      </c>
      <c r="P344" s="100"/>
      <c r="Q344" s="99">
        <v>0</v>
      </c>
      <c r="R344" s="100"/>
      <c r="S344" s="99">
        <v>0</v>
      </c>
      <c r="T344" s="100"/>
      <c r="U344" s="14">
        <v>-242.41</v>
      </c>
      <c r="V344" s="12">
        <v>0</v>
      </c>
      <c r="W344" s="12">
        <v>4.8499999999999996</v>
      </c>
    </row>
    <row r="345" spans="1:23" ht="5.0999999999999996" customHeight="1" x14ac:dyDescent="0.2">
      <c r="A345" s="2"/>
      <c r="B345" s="2"/>
      <c r="C345" s="2"/>
      <c r="D345" s="2"/>
      <c r="E345" s="96"/>
      <c r="F345" s="96"/>
      <c r="G345" s="2"/>
      <c r="H345" s="96"/>
      <c r="I345" s="96"/>
      <c r="J345" s="96"/>
      <c r="K345" s="96"/>
      <c r="L345" s="2"/>
      <c r="M345" s="2"/>
      <c r="N345" s="2"/>
      <c r="O345" s="96"/>
      <c r="P345" s="96"/>
      <c r="Q345" s="96"/>
      <c r="R345" s="96"/>
      <c r="S345" s="96"/>
      <c r="T345" s="96"/>
      <c r="U345" s="2"/>
      <c r="V345" s="2"/>
      <c r="W345" s="2"/>
    </row>
    <row r="346" spans="1:23" ht="33.950000000000003" customHeight="1" x14ac:dyDescent="0.2">
      <c r="A346" s="11" t="s">
        <v>277</v>
      </c>
      <c r="B346" s="11" t="s">
        <v>278</v>
      </c>
      <c r="C346" s="11" t="s">
        <v>62</v>
      </c>
      <c r="D346" s="11" t="s">
        <v>59</v>
      </c>
      <c r="E346" s="97" t="s">
        <v>60</v>
      </c>
      <c r="F346" s="98"/>
      <c r="G346" s="11" t="s">
        <v>59</v>
      </c>
      <c r="H346" s="97" t="s">
        <v>59</v>
      </c>
      <c r="I346" s="98"/>
      <c r="J346" s="99">
        <v>0</v>
      </c>
      <c r="K346" s="100"/>
      <c r="L346" s="12">
        <v>0</v>
      </c>
      <c r="M346" s="12">
        <v>0.01</v>
      </c>
      <c r="N346" s="12">
        <v>0</v>
      </c>
      <c r="O346" s="99">
        <v>0</v>
      </c>
      <c r="P346" s="100"/>
      <c r="Q346" s="99">
        <v>0</v>
      </c>
      <c r="R346" s="100"/>
      <c r="S346" s="99">
        <v>0</v>
      </c>
      <c r="T346" s="100"/>
      <c r="U346" s="12">
        <v>0</v>
      </c>
      <c r="V346" s="12">
        <v>0</v>
      </c>
      <c r="W346" s="12">
        <v>0</v>
      </c>
    </row>
    <row r="347" spans="1:23" ht="3.95" customHeight="1" x14ac:dyDescent="0.2">
      <c r="A347" s="96"/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</row>
    <row r="348" spans="1:23" ht="35.1" customHeight="1" x14ac:dyDescent="0.2">
      <c r="A348" s="11" t="s">
        <v>279</v>
      </c>
      <c r="B348" s="11" t="s">
        <v>280</v>
      </c>
      <c r="C348" s="11" t="s">
        <v>58</v>
      </c>
      <c r="D348" s="11" t="s">
        <v>59</v>
      </c>
      <c r="E348" s="97" t="s">
        <v>60</v>
      </c>
      <c r="F348" s="98"/>
      <c r="G348" s="11" t="s">
        <v>60</v>
      </c>
      <c r="H348" s="97" t="s">
        <v>60</v>
      </c>
      <c r="I348" s="98"/>
      <c r="J348" s="99">
        <v>0</v>
      </c>
      <c r="K348" s="100"/>
      <c r="L348" s="12">
        <v>0</v>
      </c>
      <c r="M348" s="12">
        <v>0</v>
      </c>
      <c r="N348" s="12">
        <v>0</v>
      </c>
      <c r="O348" s="99">
        <v>0</v>
      </c>
      <c r="P348" s="100"/>
      <c r="Q348" s="101">
        <v>-17.79</v>
      </c>
      <c r="R348" s="102"/>
      <c r="S348" s="99">
        <v>0</v>
      </c>
      <c r="T348" s="100"/>
      <c r="U348" s="12">
        <v>0</v>
      </c>
      <c r="V348" s="14">
        <v>-2.13</v>
      </c>
      <c r="W348" s="12">
        <v>0.36</v>
      </c>
    </row>
    <row r="349" spans="1:23" ht="3.95" customHeight="1" x14ac:dyDescent="0.2">
      <c r="A349" s="96"/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</row>
    <row r="350" spans="1:23" ht="33.950000000000003" customHeight="1" x14ac:dyDescent="0.2">
      <c r="A350" s="11" t="s">
        <v>279</v>
      </c>
      <c r="B350" s="11" t="s">
        <v>281</v>
      </c>
      <c r="C350" s="11" t="s">
        <v>62</v>
      </c>
      <c r="D350" s="11" t="s">
        <v>59</v>
      </c>
      <c r="E350" s="97" t="s">
        <v>60</v>
      </c>
      <c r="F350" s="98"/>
      <c r="G350" s="11" t="s">
        <v>60</v>
      </c>
      <c r="H350" s="97" t="s">
        <v>60</v>
      </c>
      <c r="I350" s="98"/>
      <c r="J350" s="99">
        <v>0</v>
      </c>
      <c r="K350" s="100"/>
      <c r="L350" s="12">
        <v>0</v>
      </c>
      <c r="M350" s="12">
        <v>0</v>
      </c>
      <c r="N350" s="12">
        <v>0</v>
      </c>
      <c r="O350" s="99">
        <v>0</v>
      </c>
      <c r="P350" s="100"/>
      <c r="Q350" s="101">
        <v>-0.01</v>
      </c>
      <c r="R350" s="102"/>
      <c r="S350" s="99">
        <v>0</v>
      </c>
      <c r="T350" s="100"/>
      <c r="U350" s="12">
        <v>0</v>
      </c>
      <c r="V350" s="12">
        <v>0</v>
      </c>
      <c r="W350" s="12">
        <v>0</v>
      </c>
    </row>
    <row r="351" spans="1:23" ht="5.0999999999999996" customHeight="1" x14ac:dyDescent="0.2">
      <c r="A351" s="2"/>
      <c r="B351" s="2"/>
      <c r="C351" s="2"/>
      <c r="D351" s="2"/>
      <c r="E351" s="96"/>
      <c r="F351" s="96"/>
      <c r="G351" s="2"/>
      <c r="H351" s="96"/>
      <c r="I351" s="96"/>
      <c r="J351" s="96"/>
      <c r="K351" s="96"/>
      <c r="L351" s="2"/>
      <c r="M351" s="2"/>
      <c r="N351" s="2"/>
      <c r="O351" s="96"/>
      <c r="P351" s="96"/>
      <c r="Q351" s="96"/>
      <c r="R351" s="96"/>
      <c r="S351" s="96"/>
      <c r="T351" s="96"/>
      <c r="U351" s="2"/>
      <c r="V351" s="2"/>
      <c r="W351" s="2"/>
    </row>
    <row r="352" spans="1:23" ht="33.950000000000003" customHeight="1" x14ac:dyDescent="0.2">
      <c r="A352" s="11" t="s">
        <v>282</v>
      </c>
      <c r="B352" s="11" t="s">
        <v>283</v>
      </c>
      <c r="C352" s="11" t="s">
        <v>62</v>
      </c>
      <c r="D352" s="11" t="s">
        <v>59</v>
      </c>
      <c r="E352" s="97" t="s">
        <v>60</v>
      </c>
      <c r="F352" s="98"/>
      <c r="G352" s="11" t="s">
        <v>60</v>
      </c>
      <c r="H352" s="97" t="s">
        <v>60</v>
      </c>
      <c r="I352" s="98"/>
      <c r="J352" s="99">
        <v>0</v>
      </c>
      <c r="K352" s="100"/>
      <c r="L352" s="12">
        <v>0</v>
      </c>
      <c r="M352" s="12">
        <v>0</v>
      </c>
      <c r="N352" s="12">
        <v>0</v>
      </c>
      <c r="O352" s="99">
        <v>0</v>
      </c>
      <c r="P352" s="100"/>
      <c r="Q352" s="101">
        <v>-65.510000000000005</v>
      </c>
      <c r="R352" s="102"/>
      <c r="S352" s="99">
        <v>0</v>
      </c>
      <c r="T352" s="100"/>
      <c r="U352" s="12">
        <v>0</v>
      </c>
      <c r="V352" s="14">
        <v>-7.86</v>
      </c>
      <c r="W352" s="12">
        <v>1.31</v>
      </c>
    </row>
    <row r="353" spans="1:23" ht="3.95" customHeight="1" x14ac:dyDescent="0.2">
      <c r="A353" s="96"/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</row>
    <row r="354" spans="1:23" ht="35.1" customHeight="1" x14ac:dyDescent="0.2">
      <c r="A354" s="11" t="s">
        <v>282</v>
      </c>
      <c r="B354" s="11" t="s">
        <v>284</v>
      </c>
      <c r="C354" s="11" t="s">
        <v>62</v>
      </c>
      <c r="D354" s="11" t="s">
        <v>59</v>
      </c>
      <c r="E354" s="97" t="s">
        <v>60</v>
      </c>
      <c r="F354" s="98"/>
      <c r="G354" s="11" t="s">
        <v>60</v>
      </c>
      <c r="H354" s="97" t="s">
        <v>60</v>
      </c>
      <c r="I354" s="98"/>
      <c r="J354" s="99">
        <v>0</v>
      </c>
      <c r="K354" s="100"/>
      <c r="L354" s="12">
        <v>0</v>
      </c>
      <c r="M354" s="12">
        <v>0</v>
      </c>
      <c r="N354" s="12">
        <v>0</v>
      </c>
      <c r="O354" s="99">
        <v>0</v>
      </c>
      <c r="P354" s="100"/>
      <c r="Q354" s="101">
        <v>-73.84</v>
      </c>
      <c r="R354" s="102"/>
      <c r="S354" s="99">
        <v>0</v>
      </c>
      <c r="T354" s="100"/>
      <c r="U354" s="12">
        <v>0</v>
      </c>
      <c r="V354" s="14">
        <v>-8.86</v>
      </c>
      <c r="W354" s="12">
        <v>1.48</v>
      </c>
    </row>
    <row r="355" spans="1:23" ht="3.95" customHeight="1" x14ac:dyDescent="0.2">
      <c r="A355" s="96"/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</row>
    <row r="356" spans="1:23" ht="33.950000000000003" customHeight="1" x14ac:dyDescent="0.2">
      <c r="A356" s="11" t="s">
        <v>285</v>
      </c>
      <c r="B356" s="11" t="s">
        <v>286</v>
      </c>
      <c r="C356" s="11" t="s">
        <v>62</v>
      </c>
      <c r="D356" s="11" t="s">
        <v>59</v>
      </c>
      <c r="E356" s="97" t="s">
        <v>60</v>
      </c>
      <c r="F356" s="98"/>
      <c r="G356" s="11" t="s">
        <v>60</v>
      </c>
      <c r="H356" s="97" t="s">
        <v>60</v>
      </c>
      <c r="I356" s="98"/>
      <c r="J356" s="99">
        <v>0</v>
      </c>
      <c r="K356" s="100"/>
      <c r="L356" s="12">
        <v>0</v>
      </c>
      <c r="M356" s="12">
        <v>0</v>
      </c>
      <c r="N356" s="12">
        <v>0</v>
      </c>
      <c r="O356" s="99">
        <v>0</v>
      </c>
      <c r="P356" s="100"/>
      <c r="Q356" s="101">
        <v>-7.59</v>
      </c>
      <c r="R356" s="102"/>
      <c r="S356" s="99">
        <v>0</v>
      </c>
      <c r="T356" s="100"/>
      <c r="U356" s="12">
        <v>0</v>
      </c>
      <c r="V356" s="14">
        <v>-0.91</v>
      </c>
      <c r="W356" s="12">
        <v>0.15</v>
      </c>
    </row>
    <row r="357" spans="1:23" ht="5.0999999999999996" customHeight="1" x14ac:dyDescent="0.2">
      <c r="A357" s="2"/>
      <c r="B357" s="2"/>
      <c r="C357" s="2"/>
      <c r="D357" s="2"/>
      <c r="E357" s="96"/>
      <c r="F357" s="96"/>
      <c r="G357" s="2"/>
      <c r="H357" s="96"/>
      <c r="I357" s="96"/>
      <c r="J357" s="96"/>
      <c r="K357" s="96"/>
      <c r="L357" s="2"/>
      <c r="M357" s="2"/>
      <c r="N357" s="2"/>
      <c r="O357" s="96"/>
      <c r="P357" s="96"/>
      <c r="Q357" s="96"/>
      <c r="R357" s="96"/>
      <c r="S357" s="96"/>
      <c r="T357" s="96"/>
      <c r="U357" s="2"/>
      <c r="V357" s="2"/>
      <c r="W357" s="2"/>
    </row>
    <row r="358" spans="1:23" ht="33.950000000000003" customHeight="1" x14ac:dyDescent="0.2">
      <c r="A358" s="11" t="s">
        <v>287</v>
      </c>
      <c r="B358" s="11" t="s">
        <v>287</v>
      </c>
      <c r="C358" s="11" t="s">
        <v>58</v>
      </c>
      <c r="D358" s="11" t="s">
        <v>59</v>
      </c>
      <c r="E358" s="97" t="s">
        <v>60</v>
      </c>
      <c r="F358" s="98"/>
      <c r="G358" s="11" t="s">
        <v>59</v>
      </c>
      <c r="H358" s="97" t="s">
        <v>59</v>
      </c>
      <c r="I358" s="98"/>
      <c r="J358" s="99">
        <v>0</v>
      </c>
      <c r="K358" s="100"/>
      <c r="L358" s="12">
        <v>0</v>
      </c>
      <c r="M358" s="12">
        <v>0.1</v>
      </c>
      <c r="N358" s="12">
        <v>0</v>
      </c>
      <c r="O358" s="99">
        <v>0</v>
      </c>
      <c r="P358" s="100"/>
      <c r="Q358" s="99">
        <v>0</v>
      </c>
      <c r="R358" s="100"/>
      <c r="S358" s="99">
        <v>0</v>
      </c>
      <c r="T358" s="100"/>
      <c r="U358" s="14">
        <v>-0.4</v>
      </c>
      <c r="V358" s="12">
        <v>0</v>
      </c>
      <c r="W358" s="12">
        <v>0.01</v>
      </c>
    </row>
    <row r="359" spans="1:23" ht="3.95" customHeight="1" x14ac:dyDescent="0.2">
      <c r="A359" s="96"/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</row>
    <row r="360" spans="1:23" ht="35.1" customHeight="1" x14ac:dyDescent="0.2">
      <c r="A360" s="11" t="s">
        <v>287</v>
      </c>
      <c r="B360" s="11" t="s">
        <v>288</v>
      </c>
      <c r="C360" s="11" t="s">
        <v>62</v>
      </c>
      <c r="D360" s="11" t="s">
        <v>59</v>
      </c>
      <c r="E360" s="97" t="s">
        <v>60</v>
      </c>
      <c r="F360" s="98"/>
      <c r="G360" s="11" t="s">
        <v>60</v>
      </c>
      <c r="H360" s="97" t="s">
        <v>59</v>
      </c>
      <c r="I360" s="98"/>
      <c r="J360" s="99">
        <v>0</v>
      </c>
      <c r="K360" s="100"/>
      <c r="L360" s="12">
        <v>0</v>
      </c>
      <c r="M360" s="12">
        <v>0</v>
      </c>
      <c r="N360" s="12">
        <v>0</v>
      </c>
      <c r="O360" s="99">
        <v>0</v>
      </c>
      <c r="P360" s="100"/>
      <c r="Q360" s="101">
        <v>-1.43</v>
      </c>
      <c r="R360" s="102"/>
      <c r="S360" s="99">
        <v>0</v>
      </c>
      <c r="T360" s="100"/>
      <c r="U360" s="12">
        <v>0</v>
      </c>
      <c r="V360" s="14">
        <v>-0.17</v>
      </c>
      <c r="W360" s="12">
        <v>0.03</v>
      </c>
    </row>
    <row r="361" spans="1:23" ht="3.95" customHeight="1" x14ac:dyDescent="0.2">
      <c r="A361" s="96"/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</row>
    <row r="362" spans="1:23" ht="33.950000000000003" customHeight="1" x14ac:dyDescent="0.2">
      <c r="A362" s="11" t="s">
        <v>287</v>
      </c>
      <c r="B362" s="11" t="s">
        <v>289</v>
      </c>
      <c r="C362" s="11" t="s">
        <v>62</v>
      </c>
      <c r="D362" s="11" t="s">
        <v>59</v>
      </c>
      <c r="E362" s="97" t="s">
        <v>60</v>
      </c>
      <c r="F362" s="98"/>
      <c r="G362" s="11" t="s">
        <v>60</v>
      </c>
      <c r="H362" s="97" t="s">
        <v>59</v>
      </c>
      <c r="I362" s="98"/>
      <c r="J362" s="99">
        <v>0</v>
      </c>
      <c r="K362" s="100"/>
      <c r="L362" s="12">
        <v>0</v>
      </c>
      <c r="M362" s="12">
        <v>0</v>
      </c>
      <c r="N362" s="12">
        <v>0</v>
      </c>
      <c r="O362" s="99">
        <v>0</v>
      </c>
      <c r="P362" s="100"/>
      <c r="Q362" s="101">
        <v>-0.26</v>
      </c>
      <c r="R362" s="102"/>
      <c r="S362" s="99">
        <v>0</v>
      </c>
      <c r="T362" s="100"/>
      <c r="U362" s="12">
        <v>0</v>
      </c>
      <c r="V362" s="14">
        <v>-0.03</v>
      </c>
      <c r="W362" s="12">
        <v>0.01</v>
      </c>
    </row>
    <row r="363" spans="1:23" ht="5.0999999999999996" customHeight="1" x14ac:dyDescent="0.2">
      <c r="A363" s="2"/>
      <c r="B363" s="2"/>
      <c r="C363" s="2"/>
      <c r="D363" s="2"/>
      <c r="E363" s="96"/>
      <c r="F363" s="96"/>
      <c r="G363" s="2"/>
      <c r="H363" s="96"/>
      <c r="I363" s="96"/>
      <c r="J363" s="96"/>
      <c r="K363" s="96"/>
      <c r="L363" s="2"/>
      <c r="M363" s="2"/>
      <c r="N363" s="2"/>
      <c r="O363" s="96"/>
      <c r="P363" s="96"/>
      <c r="Q363" s="96"/>
      <c r="R363" s="96"/>
      <c r="S363" s="96"/>
      <c r="T363" s="96"/>
      <c r="U363" s="2"/>
      <c r="V363" s="2"/>
      <c r="W363" s="2"/>
    </row>
    <row r="364" spans="1:23" ht="33.950000000000003" customHeight="1" x14ac:dyDescent="0.2">
      <c r="A364" s="11" t="s">
        <v>287</v>
      </c>
      <c r="B364" s="11" t="s">
        <v>290</v>
      </c>
      <c r="C364" s="11" t="s">
        <v>62</v>
      </c>
      <c r="D364" s="11" t="s">
        <v>59</v>
      </c>
      <c r="E364" s="97" t="s">
        <v>60</v>
      </c>
      <c r="F364" s="98"/>
      <c r="G364" s="11" t="s">
        <v>59</v>
      </c>
      <c r="H364" s="97" t="s">
        <v>59</v>
      </c>
      <c r="I364" s="98"/>
      <c r="J364" s="99">
        <v>0</v>
      </c>
      <c r="K364" s="100"/>
      <c r="L364" s="12">
        <v>0</v>
      </c>
      <c r="M364" s="12">
        <v>0</v>
      </c>
      <c r="N364" s="12">
        <v>0</v>
      </c>
      <c r="O364" s="99">
        <v>0</v>
      </c>
      <c r="P364" s="100"/>
      <c r="Q364" s="99">
        <v>0</v>
      </c>
      <c r="R364" s="100"/>
      <c r="S364" s="99">
        <v>0</v>
      </c>
      <c r="T364" s="100"/>
      <c r="U364" s="14">
        <v>-0.02</v>
      </c>
      <c r="V364" s="12">
        <v>0</v>
      </c>
      <c r="W364" s="12">
        <v>0</v>
      </c>
    </row>
    <row r="365" spans="1:23" ht="3.95" customHeight="1" x14ac:dyDescent="0.2">
      <c r="A365" s="96"/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</row>
    <row r="366" spans="1:23" ht="35.1" customHeight="1" x14ac:dyDescent="0.2">
      <c r="A366" s="11" t="s">
        <v>287</v>
      </c>
      <c r="B366" s="11" t="s">
        <v>291</v>
      </c>
      <c r="C366" s="11" t="s">
        <v>62</v>
      </c>
      <c r="D366" s="11" t="s">
        <v>59</v>
      </c>
      <c r="E366" s="97" t="s">
        <v>60</v>
      </c>
      <c r="F366" s="98"/>
      <c r="G366" s="11" t="s">
        <v>60</v>
      </c>
      <c r="H366" s="97" t="s">
        <v>59</v>
      </c>
      <c r="I366" s="98"/>
      <c r="J366" s="99">
        <v>0</v>
      </c>
      <c r="K366" s="100"/>
      <c r="L366" s="12">
        <v>0</v>
      </c>
      <c r="M366" s="12">
        <v>0.02</v>
      </c>
      <c r="N366" s="12">
        <v>0</v>
      </c>
      <c r="O366" s="99">
        <v>0</v>
      </c>
      <c r="P366" s="100"/>
      <c r="Q366" s="101">
        <v>-0.9</v>
      </c>
      <c r="R366" s="102"/>
      <c r="S366" s="99">
        <v>0</v>
      </c>
      <c r="T366" s="100"/>
      <c r="U366" s="12">
        <v>0</v>
      </c>
      <c r="V366" s="14">
        <v>-0.11</v>
      </c>
      <c r="W366" s="12">
        <v>0.02</v>
      </c>
    </row>
    <row r="367" spans="1:23" ht="48.95" customHeight="1" x14ac:dyDescent="0.2">
      <c r="A367" s="9" t="s">
        <v>40</v>
      </c>
      <c r="B367" s="10" t="s">
        <v>41</v>
      </c>
      <c r="C367" s="10" t="s">
        <v>42</v>
      </c>
      <c r="D367" s="9" t="s">
        <v>43</v>
      </c>
      <c r="E367" s="103" t="s">
        <v>44</v>
      </c>
      <c r="F367" s="104"/>
      <c r="G367" s="10" t="s">
        <v>45</v>
      </c>
      <c r="H367" s="105" t="s">
        <v>46</v>
      </c>
      <c r="I367" s="106"/>
      <c r="J367" s="105" t="s">
        <v>47</v>
      </c>
      <c r="K367" s="106"/>
      <c r="L367" s="10" t="s">
        <v>48</v>
      </c>
      <c r="M367" s="10" t="s">
        <v>49</v>
      </c>
      <c r="N367" s="10" t="s">
        <v>50</v>
      </c>
      <c r="O367" s="103" t="s">
        <v>51</v>
      </c>
      <c r="P367" s="104"/>
      <c r="Q367" s="105" t="s">
        <v>52</v>
      </c>
      <c r="R367" s="106"/>
      <c r="S367" s="105" t="s">
        <v>53</v>
      </c>
      <c r="T367" s="106"/>
      <c r="U367" s="10" t="s">
        <v>54</v>
      </c>
      <c r="V367" s="10" t="s">
        <v>55</v>
      </c>
      <c r="W367" s="9" t="s">
        <v>56</v>
      </c>
    </row>
    <row r="368" spans="1:23" ht="33.950000000000003" customHeight="1" x14ac:dyDescent="0.2">
      <c r="A368" s="11" t="s">
        <v>292</v>
      </c>
      <c r="B368" s="11" t="s">
        <v>293</v>
      </c>
      <c r="C368" s="11" t="s">
        <v>62</v>
      </c>
      <c r="D368" s="11" t="s">
        <v>59</v>
      </c>
      <c r="E368" s="97" t="s">
        <v>60</v>
      </c>
      <c r="F368" s="98"/>
      <c r="G368" s="11" t="s">
        <v>60</v>
      </c>
      <c r="H368" s="97" t="s">
        <v>59</v>
      </c>
      <c r="I368" s="98"/>
      <c r="J368" s="99">
        <v>0</v>
      </c>
      <c r="K368" s="100"/>
      <c r="L368" s="12">
        <v>0</v>
      </c>
      <c r="M368" s="12">
        <v>0</v>
      </c>
      <c r="N368" s="12">
        <v>0</v>
      </c>
      <c r="O368" s="99">
        <v>0</v>
      </c>
      <c r="P368" s="100"/>
      <c r="Q368" s="101">
        <v>-0.17</v>
      </c>
      <c r="R368" s="102"/>
      <c r="S368" s="99">
        <v>0</v>
      </c>
      <c r="T368" s="100"/>
      <c r="U368" s="12">
        <v>0</v>
      </c>
      <c r="V368" s="14">
        <v>-0.02</v>
      </c>
      <c r="W368" s="12">
        <v>0</v>
      </c>
    </row>
    <row r="369" spans="1:23" ht="5.0999999999999996" customHeight="1" x14ac:dyDescent="0.2">
      <c r="A369" s="2"/>
      <c r="B369" s="2"/>
      <c r="C369" s="2"/>
      <c r="D369" s="2"/>
      <c r="E369" s="96"/>
      <c r="F369" s="96"/>
      <c r="G369" s="2"/>
      <c r="H369" s="96"/>
      <c r="I369" s="96"/>
      <c r="J369" s="96"/>
      <c r="K369" s="96"/>
      <c r="L369" s="2"/>
      <c r="M369" s="2"/>
      <c r="N369" s="2"/>
      <c r="O369" s="96"/>
      <c r="P369" s="96"/>
      <c r="Q369" s="96"/>
      <c r="R369" s="96"/>
      <c r="S369" s="96"/>
      <c r="T369" s="96"/>
      <c r="U369" s="2"/>
      <c r="V369" s="2"/>
      <c r="W369" s="2"/>
    </row>
    <row r="370" spans="1:23" ht="33.950000000000003" customHeight="1" x14ac:dyDescent="0.2">
      <c r="A370" s="11" t="s">
        <v>294</v>
      </c>
      <c r="B370" s="11" t="s">
        <v>294</v>
      </c>
      <c r="C370" s="11" t="s">
        <v>62</v>
      </c>
      <c r="D370" s="11" t="s">
        <v>59</v>
      </c>
      <c r="E370" s="97" t="s">
        <v>60</v>
      </c>
      <c r="F370" s="98"/>
      <c r="G370" s="11" t="s">
        <v>60</v>
      </c>
      <c r="H370" s="97" t="s">
        <v>60</v>
      </c>
      <c r="I370" s="98"/>
      <c r="J370" s="99">
        <v>0.03</v>
      </c>
      <c r="K370" s="100"/>
      <c r="L370" s="12">
        <v>0</v>
      </c>
      <c r="M370" s="12">
        <v>0</v>
      </c>
      <c r="N370" s="12">
        <v>0</v>
      </c>
      <c r="O370" s="99">
        <v>0</v>
      </c>
      <c r="P370" s="100"/>
      <c r="Q370" s="101">
        <v>-62.32</v>
      </c>
      <c r="R370" s="102"/>
      <c r="S370" s="99">
        <v>0</v>
      </c>
      <c r="T370" s="100"/>
      <c r="U370" s="12">
        <v>0</v>
      </c>
      <c r="V370" s="14">
        <v>-7.48</v>
      </c>
      <c r="W370" s="12">
        <v>1.25</v>
      </c>
    </row>
    <row r="371" spans="1:23" ht="3.95" customHeight="1" x14ac:dyDescent="0.2">
      <c r="A371" s="96"/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</row>
    <row r="372" spans="1:23" ht="35.1" customHeight="1" x14ac:dyDescent="0.2">
      <c r="A372" s="11" t="s">
        <v>295</v>
      </c>
      <c r="B372" s="11" t="s">
        <v>295</v>
      </c>
      <c r="C372" s="11" t="s">
        <v>58</v>
      </c>
      <c r="D372" s="11" t="s">
        <v>59</v>
      </c>
      <c r="E372" s="97" t="s">
        <v>60</v>
      </c>
      <c r="F372" s="98"/>
      <c r="G372" s="11" t="s">
        <v>60</v>
      </c>
      <c r="H372" s="97" t="s">
        <v>60</v>
      </c>
      <c r="I372" s="98"/>
      <c r="J372" s="99">
        <v>0</v>
      </c>
      <c r="K372" s="100"/>
      <c r="L372" s="12">
        <v>0</v>
      </c>
      <c r="M372" s="12">
        <v>0</v>
      </c>
      <c r="N372" s="12">
        <v>0</v>
      </c>
      <c r="O372" s="99">
        <v>0</v>
      </c>
      <c r="P372" s="100"/>
      <c r="Q372" s="107">
        <v>-39986.01</v>
      </c>
      <c r="R372" s="108"/>
      <c r="S372" s="99">
        <v>0</v>
      </c>
      <c r="T372" s="100"/>
      <c r="U372" s="12">
        <v>0</v>
      </c>
      <c r="V372" s="13">
        <v>-4798.32</v>
      </c>
      <c r="W372" s="12">
        <v>799.72</v>
      </c>
    </row>
    <row r="373" spans="1:23" ht="3.95" customHeight="1" x14ac:dyDescent="0.2">
      <c r="A373" s="96"/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</row>
    <row r="374" spans="1:23" ht="33.950000000000003" customHeight="1" x14ac:dyDescent="0.2">
      <c r="A374" s="11" t="s">
        <v>295</v>
      </c>
      <c r="B374" s="11" t="s">
        <v>296</v>
      </c>
      <c r="C374" s="11" t="s">
        <v>62</v>
      </c>
      <c r="D374" s="11" t="s">
        <v>59</v>
      </c>
      <c r="E374" s="97" t="s">
        <v>60</v>
      </c>
      <c r="F374" s="98"/>
      <c r="G374" s="11" t="s">
        <v>60</v>
      </c>
      <c r="H374" s="97" t="s">
        <v>60</v>
      </c>
      <c r="I374" s="98"/>
      <c r="J374" s="99">
        <v>0.01</v>
      </c>
      <c r="K374" s="100"/>
      <c r="L374" s="12">
        <v>0</v>
      </c>
      <c r="M374" s="12">
        <v>0</v>
      </c>
      <c r="N374" s="12">
        <v>0</v>
      </c>
      <c r="O374" s="99">
        <v>0</v>
      </c>
      <c r="P374" s="100"/>
      <c r="Q374" s="101">
        <v>-0.21</v>
      </c>
      <c r="R374" s="102"/>
      <c r="S374" s="99">
        <v>0</v>
      </c>
      <c r="T374" s="100"/>
      <c r="U374" s="12">
        <v>0</v>
      </c>
      <c r="V374" s="14">
        <v>-0.03</v>
      </c>
      <c r="W374" s="12">
        <v>0</v>
      </c>
    </row>
    <row r="375" spans="1:23" ht="5.0999999999999996" customHeight="1" x14ac:dyDescent="0.2">
      <c r="A375" s="2"/>
      <c r="B375" s="2"/>
      <c r="C375" s="2"/>
      <c r="D375" s="2"/>
      <c r="E375" s="96"/>
      <c r="F375" s="96"/>
      <c r="G375" s="2"/>
      <c r="H375" s="96"/>
      <c r="I375" s="96"/>
      <c r="J375" s="96"/>
      <c r="K375" s="96"/>
      <c r="L375" s="2"/>
      <c r="M375" s="2"/>
      <c r="N375" s="2"/>
      <c r="O375" s="96"/>
      <c r="P375" s="96"/>
      <c r="Q375" s="96"/>
      <c r="R375" s="96"/>
      <c r="S375" s="96"/>
      <c r="T375" s="96"/>
      <c r="U375" s="2"/>
      <c r="V375" s="2"/>
      <c r="W375" s="2"/>
    </row>
    <row r="376" spans="1:23" ht="33.950000000000003" customHeight="1" x14ac:dyDescent="0.2">
      <c r="A376" s="11" t="s">
        <v>297</v>
      </c>
      <c r="B376" s="11" t="s">
        <v>297</v>
      </c>
      <c r="C376" s="11" t="s">
        <v>58</v>
      </c>
      <c r="D376" s="11" t="s">
        <v>59</v>
      </c>
      <c r="E376" s="97" t="s">
        <v>60</v>
      </c>
      <c r="F376" s="98"/>
      <c r="G376" s="11" t="s">
        <v>59</v>
      </c>
      <c r="H376" s="97" t="s">
        <v>59</v>
      </c>
      <c r="I376" s="98"/>
      <c r="J376" s="99">
        <v>0</v>
      </c>
      <c r="K376" s="100"/>
      <c r="L376" s="12">
        <v>0</v>
      </c>
      <c r="M376" s="12">
        <v>0</v>
      </c>
      <c r="N376" s="12">
        <v>0</v>
      </c>
      <c r="O376" s="99">
        <v>0</v>
      </c>
      <c r="P376" s="100"/>
      <c r="Q376" s="99">
        <v>0</v>
      </c>
      <c r="R376" s="100"/>
      <c r="S376" s="99">
        <v>0</v>
      </c>
      <c r="T376" s="100"/>
      <c r="U376" s="13">
        <v>-1071.8499999999999</v>
      </c>
      <c r="V376" s="12">
        <v>0</v>
      </c>
      <c r="W376" s="12">
        <v>21.44</v>
      </c>
    </row>
    <row r="377" spans="1:23" ht="3.95" customHeight="1" x14ac:dyDescent="0.2">
      <c r="A377" s="96"/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</row>
    <row r="378" spans="1:23" ht="35.1" customHeight="1" x14ac:dyDescent="0.2">
      <c r="A378" s="11" t="s">
        <v>298</v>
      </c>
      <c r="B378" s="11" t="s">
        <v>298</v>
      </c>
      <c r="C378" s="11" t="s">
        <v>58</v>
      </c>
      <c r="D378" s="11" t="s">
        <v>60</v>
      </c>
      <c r="E378" s="97" t="s">
        <v>60</v>
      </c>
      <c r="F378" s="98"/>
      <c r="G378" s="11" t="s">
        <v>59</v>
      </c>
      <c r="H378" s="97" t="s">
        <v>60</v>
      </c>
      <c r="I378" s="98"/>
      <c r="J378" s="99">
        <v>0.03</v>
      </c>
      <c r="K378" s="100"/>
      <c r="L378" s="12">
        <v>0</v>
      </c>
      <c r="M378" s="12">
        <v>0</v>
      </c>
      <c r="N378" s="12">
        <v>0</v>
      </c>
      <c r="O378" s="99">
        <v>0</v>
      </c>
      <c r="P378" s="100"/>
      <c r="Q378" s="99">
        <v>0</v>
      </c>
      <c r="R378" s="100"/>
      <c r="S378" s="99">
        <v>0</v>
      </c>
      <c r="T378" s="100"/>
      <c r="U378" s="13">
        <v>-5804.49</v>
      </c>
      <c r="V378" s="12">
        <v>0</v>
      </c>
      <c r="W378" s="12">
        <v>116.09</v>
      </c>
    </row>
    <row r="379" spans="1:23" ht="3.95" customHeight="1" x14ac:dyDescent="0.2">
      <c r="A379" s="96"/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</row>
    <row r="380" spans="1:23" ht="33.950000000000003" customHeight="1" x14ac:dyDescent="0.2">
      <c r="A380" s="11" t="s">
        <v>298</v>
      </c>
      <c r="B380" s="11" t="s">
        <v>299</v>
      </c>
      <c r="C380" s="11" t="s">
        <v>62</v>
      </c>
      <c r="D380" s="11" t="s">
        <v>60</v>
      </c>
      <c r="E380" s="97" t="s">
        <v>60</v>
      </c>
      <c r="F380" s="98"/>
      <c r="G380" s="11" t="s">
        <v>59</v>
      </c>
      <c r="H380" s="97" t="s">
        <v>60</v>
      </c>
      <c r="I380" s="98"/>
      <c r="J380" s="99">
        <v>0</v>
      </c>
      <c r="K380" s="100"/>
      <c r="L380" s="12">
        <v>0</v>
      </c>
      <c r="M380" s="12">
        <v>0</v>
      </c>
      <c r="N380" s="12">
        <v>0</v>
      </c>
      <c r="O380" s="99">
        <v>0</v>
      </c>
      <c r="P380" s="100"/>
      <c r="Q380" s="99">
        <v>0</v>
      </c>
      <c r="R380" s="100"/>
      <c r="S380" s="99">
        <v>0</v>
      </c>
      <c r="T380" s="100"/>
      <c r="U380" s="14">
        <v>-0.03</v>
      </c>
      <c r="V380" s="12">
        <v>0</v>
      </c>
      <c r="W380" s="12">
        <v>0</v>
      </c>
    </row>
    <row r="381" spans="1:23" ht="5.0999999999999996" customHeight="1" x14ac:dyDescent="0.2">
      <c r="A381" s="2"/>
      <c r="B381" s="2"/>
      <c r="C381" s="2"/>
      <c r="D381" s="2"/>
      <c r="E381" s="96"/>
      <c r="F381" s="96"/>
      <c r="G381" s="2"/>
      <c r="H381" s="96"/>
      <c r="I381" s="96"/>
      <c r="J381" s="96"/>
      <c r="K381" s="96"/>
      <c r="L381" s="2"/>
      <c r="M381" s="2"/>
      <c r="N381" s="2"/>
      <c r="O381" s="96"/>
      <c r="P381" s="96"/>
      <c r="Q381" s="96"/>
      <c r="R381" s="96"/>
      <c r="S381" s="96"/>
      <c r="T381" s="96"/>
      <c r="U381" s="2"/>
      <c r="V381" s="2"/>
      <c r="W381" s="2"/>
    </row>
    <row r="382" spans="1:23" ht="33.950000000000003" customHeight="1" x14ac:dyDescent="0.2">
      <c r="A382" s="11" t="s">
        <v>300</v>
      </c>
      <c r="B382" s="11" t="s">
        <v>301</v>
      </c>
      <c r="C382" s="11" t="s">
        <v>58</v>
      </c>
      <c r="D382" s="11" t="s">
        <v>59</v>
      </c>
      <c r="E382" s="97" t="s">
        <v>60</v>
      </c>
      <c r="F382" s="98"/>
      <c r="G382" s="11" t="s">
        <v>60</v>
      </c>
      <c r="H382" s="97" t="s">
        <v>60</v>
      </c>
      <c r="I382" s="98"/>
      <c r="J382" s="99">
        <v>0</v>
      </c>
      <c r="K382" s="100"/>
      <c r="L382" s="12">
        <v>0</v>
      </c>
      <c r="M382" s="12">
        <v>0</v>
      </c>
      <c r="N382" s="12">
        <v>0</v>
      </c>
      <c r="O382" s="99">
        <v>0</v>
      </c>
      <c r="P382" s="100"/>
      <c r="Q382" s="101">
        <v>-215.1</v>
      </c>
      <c r="R382" s="102"/>
      <c r="S382" s="99">
        <v>0</v>
      </c>
      <c r="T382" s="100"/>
      <c r="U382" s="12">
        <v>0</v>
      </c>
      <c r="V382" s="14">
        <v>-25.81</v>
      </c>
      <c r="W382" s="12">
        <v>4.3</v>
      </c>
    </row>
    <row r="383" spans="1:23" ht="3.95" customHeight="1" x14ac:dyDescent="0.2">
      <c r="A383" s="96"/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</row>
    <row r="384" spans="1:23" ht="35.1" customHeight="1" x14ac:dyDescent="0.2">
      <c r="A384" s="11" t="s">
        <v>300</v>
      </c>
      <c r="B384" s="11" t="s">
        <v>302</v>
      </c>
      <c r="C384" s="11" t="s">
        <v>62</v>
      </c>
      <c r="D384" s="11" t="s">
        <v>59</v>
      </c>
      <c r="E384" s="97" t="s">
        <v>60</v>
      </c>
      <c r="F384" s="98"/>
      <c r="G384" s="11" t="s">
        <v>60</v>
      </c>
      <c r="H384" s="97" t="s">
        <v>60</v>
      </c>
      <c r="I384" s="98"/>
      <c r="J384" s="99">
        <v>0.02</v>
      </c>
      <c r="K384" s="100"/>
      <c r="L384" s="12">
        <v>0</v>
      </c>
      <c r="M384" s="12">
        <v>0</v>
      </c>
      <c r="N384" s="12">
        <v>0</v>
      </c>
      <c r="O384" s="99">
        <v>0</v>
      </c>
      <c r="P384" s="100"/>
      <c r="Q384" s="101">
        <v>-0.38</v>
      </c>
      <c r="R384" s="102"/>
      <c r="S384" s="99">
        <v>0</v>
      </c>
      <c r="T384" s="100"/>
      <c r="U384" s="12">
        <v>0</v>
      </c>
      <c r="V384" s="14">
        <v>-0.05</v>
      </c>
      <c r="W384" s="12">
        <v>0.01</v>
      </c>
    </row>
    <row r="385" spans="1:23" ht="3.95" customHeight="1" x14ac:dyDescent="0.2">
      <c r="A385" s="96"/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</row>
    <row r="386" spans="1:23" ht="33.950000000000003" customHeight="1" x14ac:dyDescent="0.2">
      <c r="A386" s="11" t="s">
        <v>303</v>
      </c>
      <c r="B386" s="11" t="s">
        <v>304</v>
      </c>
      <c r="C386" s="11" t="s">
        <v>58</v>
      </c>
      <c r="D386" s="11" t="s">
        <v>59</v>
      </c>
      <c r="E386" s="97" t="s">
        <v>59</v>
      </c>
      <c r="F386" s="98"/>
      <c r="G386" s="11" t="s">
        <v>59</v>
      </c>
      <c r="H386" s="97" t="s">
        <v>59</v>
      </c>
      <c r="I386" s="98"/>
      <c r="J386" s="99">
        <v>0</v>
      </c>
      <c r="K386" s="100"/>
      <c r="L386" s="12">
        <v>0</v>
      </c>
      <c r="M386" s="12">
        <v>0</v>
      </c>
      <c r="N386" s="12">
        <v>0</v>
      </c>
      <c r="O386" s="99">
        <v>0</v>
      </c>
      <c r="P386" s="100"/>
      <c r="Q386" s="99">
        <v>0</v>
      </c>
      <c r="R386" s="100"/>
      <c r="S386" s="99">
        <v>0</v>
      </c>
      <c r="T386" s="100"/>
      <c r="U386" s="13">
        <v>-1634.35</v>
      </c>
      <c r="V386" s="12">
        <v>0</v>
      </c>
      <c r="W386" s="12">
        <v>0</v>
      </c>
    </row>
    <row r="387" spans="1:23" ht="5.0999999999999996" customHeight="1" x14ac:dyDescent="0.2">
      <c r="A387" s="2"/>
      <c r="B387" s="2"/>
      <c r="C387" s="2"/>
      <c r="D387" s="2"/>
      <c r="E387" s="96"/>
      <c r="F387" s="96"/>
      <c r="G387" s="2"/>
      <c r="H387" s="96"/>
      <c r="I387" s="96"/>
      <c r="J387" s="96"/>
      <c r="K387" s="96"/>
      <c r="L387" s="2"/>
      <c r="M387" s="2"/>
      <c r="N387" s="2"/>
      <c r="O387" s="96"/>
      <c r="P387" s="96"/>
      <c r="Q387" s="96"/>
      <c r="R387" s="96"/>
      <c r="S387" s="96"/>
      <c r="T387" s="96"/>
      <c r="U387" s="2"/>
      <c r="V387" s="2"/>
      <c r="W387" s="2"/>
    </row>
    <row r="388" spans="1:23" ht="33.950000000000003" customHeight="1" x14ac:dyDescent="0.2">
      <c r="A388" s="11" t="s">
        <v>305</v>
      </c>
      <c r="B388" s="11" t="s">
        <v>305</v>
      </c>
      <c r="C388" s="11" t="s">
        <v>58</v>
      </c>
      <c r="D388" s="11" t="s">
        <v>59</v>
      </c>
      <c r="E388" s="97" t="s">
        <v>59</v>
      </c>
      <c r="F388" s="98"/>
      <c r="G388" s="11" t="s">
        <v>60</v>
      </c>
      <c r="H388" s="97" t="s">
        <v>60</v>
      </c>
      <c r="I388" s="98"/>
      <c r="J388" s="99">
        <v>0</v>
      </c>
      <c r="K388" s="100"/>
      <c r="L388" s="12">
        <v>0</v>
      </c>
      <c r="M388" s="12">
        <v>0</v>
      </c>
      <c r="N388" s="12">
        <v>0</v>
      </c>
      <c r="O388" s="99">
        <v>0</v>
      </c>
      <c r="P388" s="100"/>
      <c r="Q388" s="107">
        <v>-71394.3</v>
      </c>
      <c r="R388" s="108"/>
      <c r="S388" s="99">
        <v>0</v>
      </c>
      <c r="T388" s="100"/>
      <c r="U388" s="12">
        <v>0</v>
      </c>
      <c r="V388" s="13">
        <v>-8567.32</v>
      </c>
      <c r="W388" s="12">
        <v>0</v>
      </c>
    </row>
    <row r="389" spans="1:23" ht="3.95" customHeight="1" x14ac:dyDescent="0.2">
      <c r="A389" s="96"/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</row>
    <row r="390" spans="1:23" ht="35.1" customHeight="1" x14ac:dyDescent="0.2">
      <c r="A390" s="11" t="s">
        <v>306</v>
      </c>
      <c r="B390" s="11" t="s">
        <v>307</v>
      </c>
      <c r="C390" s="11" t="s">
        <v>58</v>
      </c>
      <c r="D390" s="11" t="s">
        <v>59</v>
      </c>
      <c r="E390" s="97" t="s">
        <v>59</v>
      </c>
      <c r="F390" s="98"/>
      <c r="G390" s="11" t="s">
        <v>60</v>
      </c>
      <c r="H390" s="97" t="s">
        <v>60</v>
      </c>
      <c r="I390" s="98"/>
      <c r="J390" s="99">
        <v>0</v>
      </c>
      <c r="K390" s="100"/>
      <c r="L390" s="12">
        <v>0</v>
      </c>
      <c r="M390" s="12">
        <v>0</v>
      </c>
      <c r="N390" s="12">
        <v>0</v>
      </c>
      <c r="O390" s="99">
        <v>0</v>
      </c>
      <c r="P390" s="100"/>
      <c r="Q390" s="107">
        <v>-22045.05</v>
      </c>
      <c r="R390" s="108"/>
      <c r="S390" s="99">
        <v>0</v>
      </c>
      <c r="T390" s="100"/>
      <c r="U390" s="12">
        <v>0</v>
      </c>
      <c r="V390" s="13">
        <v>-2645.41</v>
      </c>
      <c r="W390" s="12">
        <v>0</v>
      </c>
    </row>
    <row r="391" spans="1:23" ht="48.95" customHeight="1" x14ac:dyDescent="0.2">
      <c r="A391" s="9" t="s">
        <v>40</v>
      </c>
      <c r="B391" s="10" t="s">
        <v>41</v>
      </c>
      <c r="C391" s="10" t="s">
        <v>42</v>
      </c>
      <c r="D391" s="9" t="s">
        <v>43</v>
      </c>
      <c r="E391" s="103" t="s">
        <v>44</v>
      </c>
      <c r="F391" s="104"/>
      <c r="G391" s="10" t="s">
        <v>45</v>
      </c>
      <c r="H391" s="105" t="s">
        <v>46</v>
      </c>
      <c r="I391" s="106"/>
      <c r="J391" s="105" t="s">
        <v>47</v>
      </c>
      <c r="K391" s="106"/>
      <c r="L391" s="10" t="s">
        <v>48</v>
      </c>
      <c r="M391" s="10" t="s">
        <v>49</v>
      </c>
      <c r="N391" s="10" t="s">
        <v>50</v>
      </c>
      <c r="O391" s="103" t="s">
        <v>51</v>
      </c>
      <c r="P391" s="104"/>
      <c r="Q391" s="105" t="s">
        <v>52</v>
      </c>
      <c r="R391" s="106"/>
      <c r="S391" s="105" t="s">
        <v>53</v>
      </c>
      <c r="T391" s="106"/>
      <c r="U391" s="10" t="s">
        <v>54</v>
      </c>
      <c r="V391" s="10" t="s">
        <v>55</v>
      </c>
      <c r="W391" s="9" t="s">
        <v>56</v>
      </c>
    </row>
    <row r="392" spans="1:23" ht="33.950000000000003" customHeight="1" x14ac:dyDescent="0.2">
      <c r="A392" s="11" t="s">
        <v>308</v>
      </c>
      <c r="B392" s="11" t="s">
        <v>309</v>
      </c>
      <c r="C392" s="11" t="s">
        <v>62</v>
      </c>
      <c r="D392" s="11" t="s">
        <v>59</v>
      </c>
      <c r="E392" s="97" t="s">
        <v>60</v>
      </c>
      <c r="F392" s="98"/>
      <c r="G392" s="11" t="s">
        <v>60</v>
      </c>
      <c r="H392" s="97" t="s">
        <v>60</v>
      </c>
      <c r="I392" s="98"/>
      <c r="J392" s="99">
        <v>0.05</v>
      </c>
      <c r="K392" s="100"/>
      <c r="L392" s="12">
        <v>0</v>
      </c>
      <c r="M392" s="12">
        <v>0</v>
      </c>
      <c r="N392" s="12">
        <v>0.01</v>
      </c>
      <c r="O392" s="99">
        <v>0</v>
      </c>
      <c r="P392" s="100"/>
      <c r="Q392" s="101">
        <v>-82.87</v>
      </c>
      <c r="R392" s="102"/>
      <c r="S392" s="99">
        <v>0</v>
      </c>
      <c r="T392" s="100"/>
      <c r="U392" s="12">
        <v>0</v>
      </c>
      <c r="V392" s="14">
        <v>-9.94</v>
      </c>
      <c r="W392" s="12">
        <v>1.66</v>
      </c>
    </row>
    <row r="393" spans="1:23" ht="5.0999999999999996" customHeight="1" x14ac:dyDescent="0.2">
      <c r="A393" s="2"/>
      <c r="B393" s="2"/>
      <c r="C393" s="2"/>
      <c r="D393" s="2"/>
      <c r="E393" s="96"/>
      <c r="F393" s="96"/>
      <c r="G393" s="2"/>
      <c r="H393" s="96"/>
      <c r="I393" s="96"/>
      <c r="J393" s="96"/>
      <c r="K393" s="96"/>
      <c r="L393" s="2"/>
      <c r="M393" s="2"/>
      <c r="N393" s="2"/>
      <c r="O393" s="96"/>
      <c r="P393" s="96"/>
      <c r="Q393" s="96"/>
      <c r="R393" s="96"/>
      <c r="S393" s="96"/>
      <c r="T393" s="96"/>
      <c r="U393" s="2"/>
      <c r="V393" s="2"/>
      <c r="W393" s="2"/>
    </row>
    <row r="394" spans="1:23" ht="33.950000000000003" customHeight="1" x14ac:dyDescent="0.2">
      <c r="A394" s="11" t="s">
        <v>308</v>
      </c>
      <c r="B394" s="11" t="s">
        <v>310</v>
      </c>
      <c r="C394" s="11" t="s">
        <v>62</v>
      </c>
      <c r="D394" s="11" t="s">
        <v>59</v>
      </c>
      <c r="E394" s="97" t="s">
        <v>60</v>
      </c>
      <c r="F394" s="98"/>
      <c r="G394" s="11" t="s">
        <v>59</v>
      </c>
      <c r="H394" s="97" t="s">
        <v>59</v>
      </c>
      <c r="I394" s="98"/>
      <c r="J394" s="99">
        <v>0</v>
      </c>
      <c r="K394" s="100"/>
      <c r="L394" s="12">
        <v>0</v>
      </c>
      <c r="M394" s="12">
        <v>0.01</v>
      </c>
      <c r="N394" s="12">
        <v>0</v>
      </c>
      <c r="O394" s="99">
        <v>0</v>
      </c>
      <c r="P394" s="100"/>
      <c r="Q394" s="99">
        <v>0</v>
      </c>
      <c r="R394" s="100"/>
      <c r="S394" s="99">
        <v>0</v>
      </c>
      <c r="T394" s="100"/>
      <c r="U394" s="14">
        <v>-0.44</v>
      </c>
      <c r="V394" s="12">
        <v>0</v>
      </c>
      <c r="W394" s="12">
        <v>0.01</v>
      </c>
    </row>
    <row r="395" spans="1:23" ht="3.95" customHeight="1" x14ac:dyDescent="0.2">
      <c r="A395" s="96"/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</row>
    <row r="396" spans="1:23" ht="35.1" customHeight="1" x14ac:dyDescent="0.2">
      <c r="A396" s="11" t="s">
        <v>311</v>
      </c>
      <c r="B396" s="11" t="s">
        <v>311</v>
      </c>
      <c r="C396" s="11" t="s">
        <v>58</v>
      </c>
      <c r="D396" s="11" t="s">
        <v>59</v>
      </c>
      <c r="E396" s="97" t="s">
        <v>60</v>
      </c>
      <c r="F396" s="98"/>
      <c r="G396" s="11" t="s">
        <v>60</v>
      </c>
      <c r="H396" s="97" t="s">
        <v>60</v>
      </c>
      <c r="I396" s="98"/>
      <c r="J396" s="99">
        <v>0.01</v>
      </c>
      <c r="K396" s="100"/>
      <c r="L396" s="12">
        <v>0</v>
      </c>
      <c r="M396" s="12">
        <v>0</v>
      </c>
      <c r="N396" s="12">
        <v>0</v>
      </c>
      <c r="O396" s="99">
        <v>0</v>
      </c>
      <c r="P396" s="100"/>
      <c r="Q396" s="107">
        <v>-14506.34</v>
      </c>
      <c r="R396" s="108"/>
      <c r="S396" s="99">
        <v>0</v>
      </c>
      <c r="T396" s="100"/>
      <c r="U396" s="12">
        <v>0</v>
      </c>
      <c r="V396" s="13">
        <v>-1740.76</v>
      </c>
      <c r="W396" s="12">
        <v>290.13</v>
      </c>
    </row>
    <row r="397" spans="1:23" ht="3.95" customHeight="1" x14ac:dyDescent="0.2">
      <c r="A397" s="96"/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</row>
    <row r="398" spans="1:23" ht="33.950000000000003" customHeight="1" x14ac:dyDescent="0.2">
      <c r="A398" s="11" t="s">
        <v>311</v>
      </c>
      <c r="B398" s="11" t="s">
        <v>312</v>
      </c>
      <c r="C398" s="11" t="s">
        <v>62</v>
      </c>
      <c r="D398" s="11" t="s">
        <v>59</v>
      </c>
      <c r="E398" s="97" t="s">
        <v>60</v>
      </c>
      <c r="F398" s="98"/>
      <c r="G398" s="11" t="s">
        <v>60</v>
      </c>
      <c r="H398" s="97" t="s">
        <v>60</v>
      </c>
      <c r="I398" s="98"/>
      <c r="J398" s="99">
        <v>0</v>
      </c>
      <c r="K398" s="100"/>
      <c r="L398" s="12">
        <v>0</v>
      </c>
      <c r="M398" s="12">
        <v>0</v>
      </c>
      <c r="N398" s="12">
        <v>0</v>
      </c>
      <c r="O398" s="99">
        <v>0</v>
      </c>
      <c r="P398" s="100"/>
      <c r="Q398" s="101">
        <v>-0.01</v>
      </c>
      <c r="R398" s="102"/>
      <c r="S398" s="99">
        <v>0</v>
      </c>
      <c r="T398" s="100"/>
      <c r="U398" s="12">
        <v>0</v>
      </c>
      <c r="V398" s="12">
        <v>0</v>
      </c>
      <c r="W398" s="12">
        <v>0</v>
      </c>
    </row>
    <row r="399" spans="1:23" ht="5.0999999999999996" customHeight="1" x14ac:dyDescent="0.2">
      <c r="A399" s="2"/>
      <c r="B399" s="2"/>
      <c r="C399" s="2"/>
      <c r="D399" s="2"/>
      <c r="E399" s="96"/>
      <c r="F399" s="96"/>
      <c r="G399" s="2"/>
      <c r="H399" s="96"/>
      <c r="I399" s="96"/>
      <c r="J399" s="96"/>
      <c r="K399" s="96"/>
      <c r="L399" s="2"/>
      <c r="M399" s="2"/>
      <c r="N399" s="2"/>
      <c r="O399" s="96"/>
      <c r="P399" s="96"/>
      <c r="Q399" s="96"/>
      <c r="R399" s="96"/>
      <c r="S399" s="96"/>
      <c r="T399" s="96"/>
      <c r="U399" s="2"/>
      <c r="V399" s="2"/>
      <c r="W399" s="2"/>
    </row>
    <row r="400" spans="1:23" ht="33.950000000000003" customHeight="1" x14ac:dyDescent="0.2">
      <c r="A400" s="11" t="s">
        <v>313</v>
      </c>
      <c r="B400" s="11" t="s">
        <v>313</v>
      </c>
      <c r="C400" s="11" t="s">
        <v>58</v>
      </c>
      <c r="D400" s="11" t="s">
        <v>59</v>
      </c>
      <c r="E400" s="97" t="s">
        <v>59</v>
      </c>
      <c r="F400" s="98"/>
      <c r="G400" s="11" t="s">
        <v>59</v>
      </c>
      <c r="H400" s="97" t="s">
        <v>59</v>
      </c>
      <c r="I400" s="98"/>
      <c r="J400" s="99">
        <v>0</v>
      </c>
      <c r="K400" s="100"/>
      <c r="L400" s="12">
        <v>0</v>
      </c>
      <c r="M400" s="12">
        <v>0</v>
      </c>
      <c r="N400" s="12">
        <v>0</v>
      </c>
      <c r="O400" s="99">
        <v>0</v>
      </c>
      <c r="P400" s="100"/>
      <c r="Q400" s="99">
        <v>0</v>
      </c>
      <c r="R400" s="100"/>
      <c r="S400" s="99">
        <v>0</v>
      </c>
      <c r="T400" s="100"/>
      <c r="U400" s="14">
        <v>-856.94</v>
      </c>
      <c r="V400" s="12">
        <v>0</v>
      </c>
      <c r="W400" s="12">
        <v>0</v>
      </c>
    </row>
    <row r="401" spans="1:23" ht="3.95" customHeight="1" x14ac:dyDescent="0.2">
      <c r="A401" s="96"/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</row>
    <row r="402" spans="1:23" ht="35.1" customHeight="1" x14ac:dyDescent="0.2">
      <c r="A402" s="11" t="s">
        <v>314</v>
      </c>
      <c r="B402" s="11" t="s">
        <v>314</v>
      </c>
      <c r="C402" s="11" t="s">
        <v>58</v>
      </c>
      <c r="D402" s="11" t="s">
        <v>59</v>
      </c>
      <c r="E402" s="97" t="s">
        <v>60</v>
      </c>
      <c r="F402" s="98"/>
      <c r="G402" s="11" t="s">
        <v>60</v>
      </c>
      <c r="H402" s="97" t="s">
        <v>60</v>
      </c>
      <c r="I402" s="98"/>
      <c r="J402" s="99">
        <v>0</v>
      </c>
      <c r="K402" s="100"/>
      <c r="L402" s="12">
        <v>0</v>
      </c>
      <c r="M402" s="12">
        <v>0</v>
      </c>
      <c r="N402" s="12">
        <v>0</v>
      </c>
      <c r="O402" s="99">
        <v>0</v>
      </c>
      <c r="P402" s="100"/>
      <c r="Q402" s="101">
        <v>-634.37</v>
      </c>
      <c r="R402" s="102"/>
      <c r="S402" s="99">
        <v>0</v>
      </c>
      <c r="T402" s="100"/>
      <c r="U402" s="12">
        <v>0</v>
      </c>
      <c r="V402" s="14">
        <v>-76.12</v>
      </c>
      <c r="W402" s="12">
        <v>12.69</v>
      </c>
    </row>
    <row r="403" spans="1:23" ht="3.95" customHeight="1" x14ac:dyDescent="0.2">
      <c r="A403" s="96"/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</row>
    <row r="404" spans="1:23" ht="33.950000000000003" customHeight="1" x14ac:dyDescent="0.2">
      <c r="A404" s="11" t="s">
        <v>315</v>
      </c>
      <c r="B404" s="11" t="s">
        <v>316</v>
      </c>
      <c r="C404" s="11" t="s">
        <v>62</v>
      </c>
      <c r="D404" s="11" t="s">
        <v>59</v>
      </c>
      <c r="E404" s="97" t="s">
        <v>60</v>
      </c>
      <c r="F404" s="98"/>
      <c r="G404" s="11" t="s">
        <v>60</v>
      </c>
      <c r="H404" s="97" t="s">
        <v>60</v>
      </c>
      <c r="I404" s="98"/>
      <c r="J404" s="99">
        <v>0</v>
      </c>
      <c r="K404" s="100"/>
      <c r="L404" s="12">
        <v>0</v>
      </c>
      <c r="M404" s="12">
        <v>0</v>
      </c>
      <c r="N404" s="12">
        <v>0</v>
      </c>
      <c r="O404" s="99">
        <v>0</v>
      </c>
      <c r="P404" s="100"/>
      <c r="Q404" s="107">
        <v>-16050.49</v>
      </c>
      <c r="R404" s="108"/>
      <c r="S404" s="99">
        <v>0</v>
      </c>
      <c r="T404" s="100"/>
      <c r="U404" s="12">
        <v>0</v>
      </c>
      <c r="V404" s="13">
        <v>-1926.06</v>
      </c>
      <c r="W404" s="12">
        <v>321.01</v>
      </c>
    </row>
    <row r="405" spans="1:23" ht="5.0999999999999996" customHeight="1" x14ac:dyDescent="0.2">
      <c r="A405" s="2"/>
      <c r="B405" s="2"/>
      <c r="C405" s="2"/>
      <c r="D405" s="2"/>
      <c r="E405" s="96"/>
      <c r="F405" s="96"/>
      <c r="G405" s="2"/>
      <c r="H405" s="96"/>
      <c r="I405" s="96"/>
      <c r="J405" s="96"/>
      <c r="K405" s="96"/>
      <c r="L405" s="2"/>
      <c r="M405" s="2"/>
      <c r="N405" s="2"/>
      <c r="O405" s="96"/>
      <c r="P405" s="96"/>
      <c r="Q405" s="96"/>
      <c r="R405" s="96"/>
      <c r="S405" s="96"/>
      <c r="T405" s="96"/>
      <c r="U405" s="2"/>
      <c r="V405" s="2"/>
      <c r="W405" s="2"/>
    </row>
    <row r="406" spans="1:23" ht="33.950000000000003" customHeight="1" x14ac:dyDescent="0.2">
      <c r="A406" s="11" t="s">
        <v>317</v>
      </c>
      <c r="B406" s="11" t="s">
        <v>317</v>
      </c>
      <c r="C406" s="11" t="s">
        <v>62</v>
      </c>
      <c r="D406" s="11" t="s">
        <v>59</v>
      </c>
      <c r="E406" s="97" t="s">
        <v>60</v>
      </c>
      <c r="F406" s="98"/>
      <c r="G406" s="11" t="s">
        <v>60</v>
      </c>
      <c r="H406" s="97" t="s">
        <v>60</v>
      </c>
      <c r="I406" s="98"/>
      <c r="J406" s="99">
        <v>0.08</v>
      </c>
      <c r="K406" s="100"/>
      <c r="L406" s="12">
        <v>0</v>
      </c>
      <c r="M406" s="12">
        <v>0</v>
      </c>
      <c r="N406" s="12">
        <v>0.01</v>
      </c>
      <c r="O406" s="99">
        <v>0</v>
      </c>
      <c r="P406" s="100"/>
      <c r="Q406" s="101">
        <v>-0.8</v>
      </c>
      <c r="R406" s="102"/>
      <c r="S406" s="99">
        <v>0</v>
      </c>
      <c r="T406" s="100"/>
      <c r="U406" s="12">
        <v>0</v>
      </c>
      <c r="V406" s="14">
        <v>-0.1</v>
      </c>
      <c r="W406" s="12">
        <v>0.02</v>
      </c>
    </row>
    <row r="407" spans="1:23" ht="3.95" customHeight="1" x14ac:dyDescent="0.2">
      <c r="A407" s="96"/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</row>
    <row r="408" spans="1:23" ht="35.1" customHeight="1" x14ac:dyDescent="0.2">
      <c r="A408" s="11" t="s">
        <v>318</v>
      </c>
      <c r="B408" s="11" t="s">
        <v>319</v>
      </c>
      <c r="C408" s="11" t="s">
        <v>62</v>
      </c>
      <c r="D408" s="11" t="s">
        <v>59</v>
      </c>
      <c r="E408" s="97" t="s">
        <v>60</v>
      </c>
      <c r="F408" s="98"/>
      <c r="G408" s="11" t="s">
        <v>60</v>
      </c>
      <c r="H408" s="97" t="s">
        <v>60</v>
      </c>
      <c r="I408" s="98"/>
      <c r="J408" s="99">
        <v>0</v>
      </c>
      <c r="K408" s="100"/>
      <c r="L408" s="12">
        <v>0</v>
      </c>
      <c r="M408" s="12">
        <v>0</v>
      </c>
      <c r="N408" s="12">
        <v>0</v>
      </c>
      <c r="O408" s="99">
        <v>0</v>
      </c>
      <c r="P408" s="100"/>
      <c r="Q408" s="101">
        <v>-441.67</v>
      </c>
      <c r="R408" s="102"/>
      <c r="S408" s="99">
        <v>0</v>
      </c>
      <c r="T408" s="100"/>
      <c r="U408" s="12">
        <v>0</v>
      </c>
      <c r="V408" s="14">
        <v>-53</v>
      </c>
      <c r="W408" s="12">
        <v>8.83</v>
      </c>
    </row>
    <row r="409" spans="1:23" ht="3.95" customHeight="1" x14ac:dyDescent="0.2">
      <c r="A409" s="96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</row>
    <row r="410" spans="1:23" ht="33.950000000000003" customHeight="1" x14ac:dyDescent="0.2">
      <c r="A410" s="11" t="s">
        <v>318</v>
      </c>
      <c r="B410" s="11" t="s">
        <v>320</v>
      </c>
      <c r="C410" s="11" t="s">
        <v>62</v>
      </c>
      <c r="D410" s="11" t="s">
        <v>59</v>
      </c>
      <c r="E410" s="97" t="s">
        <v>60</v>
      </c>
      <c r="F410" s="98"/>
      <c r="G410" s="11" t="s">
        <v>60</v>
      </c>
      <c r="H410" s="97" t="s">
        <v>59</v>
      </c>
      <c r="I410" s="98"/>
      <c r="J410" s="99">
        <v>0</v>
      </c>
      <c r="K410" s="100"/>
      <c r="L410" s="12">
        <v>0</v>
      </c>
      <c r="M410" s="12">
        <v>0</v>
      </c>
      <c r="N410" s="12">
        <v>0</v>
      </c>
      <c r="O410" s="99">
        <v>0</v>
      </c>
      <c r="P410" s="100"/>
      <c r="Q410" s="101">
        <v>-0.02</v>
      </c>
      <c r="R410" s="102"/>
      <c r="S410" s="99">
        <v>0</v>
      </c>
      <c r="T410" s="100"/>
      <c r="U410" s="12">
        <v>0</v>
      </c>
      <c r="V410" s="12">
        <v>0</v>
      </c>
      <c r="W410" s="12">
        <v>0</v>
      </c>
    </row>
    <row r="411" spans="1:23" ht="5.0999999999999996" customHeight="1" x14ac:dyDescent="0.2">
      <c r="A411" s="2"/>
      <c r="B411" s="2"/>
      <c r="C411" s="2"/>
      <c r="D411" s="2"/>
      <c r="E411" s="96"/>
      <c r="F411" s="96"/>
      <c r="G411" s="2"/>
      <c r="H411" s="96"/>
      <c r="I411" s="96"/>
      <c r="J411" s="96"/>
      <c r="K411" s="96"/>
      <c r="L411" s="2"/>
      <c r="M411" s="2"/>
      <c r="N411" s="2"/>
      <c r="O411" s="96"/>
      <c r="P411" s="96"/>
      <c r="Q411" s="96"/>
      <c r="R411" s="96"/>
      <c r="S411" s="96"/>
      <c r="T411" s="96"/>
      <c r="U411" s="2"/>
      <c r="V411" s="2"/>
      <c r="W411" s="2"/>
    </row>
    <row r="412" spans="1:23" ht="33.950000000000003" customHeight="1" x14ac:dyDescent="0.2">
      <c r="A412" s="11" t="s">
        <v>318</v>
      </c>
      <c r="B412" s="11" t="s">
        <v>321</v>
      </c>
      <c r="C412" s="11" t="s">
        <v>62</v>
      </c>
      <c r="D412" s="11" t="s">
        <v>59</v>
      </c>
      <c r="E412" s="97" t="s">
        <v>60</v>
      </c>
      <c r="F412" s="98"/>
      <c r="G412" s="11" t="s">
        <v>60</v>
      </c>
      <c r="H412" s="97" t="s">
        <v>60</v>
      </c>
      <c r="I412" s="98"/>
      <c r="J412" s="99">
        <v>0</v>
      </c>
      <c r="K412" s="100"/>
      <c r="L412" s="12">
        <v>0</v>
      </c>
      <c r="M412" s="12">
        <v>0</v>
      </c>
      <c r="N412" s="12">
        <v>0</v>
      </c>
      <c r="O412" s="99">
        <v>0</v>
      </c>
      <c r="P412" s="100"/>
      <c r="Q412" s="101">
        <v>-36.880000000000003</v>
      </c>
      <c r="R412" s="102"/>
      <c r="S412" s="99">
        <v>0</v>
      </c>
      <c r="T412" s="100"/>
      <c r="U412" s="12">
        <v>0</v>
      </c>
      <c r="V412" s="14">
        <v>-4.43</v>
      </c>
      <c r="W412" s="12">
        <v>0.74</v>
      </c>
    </row>
    <row r="413" spans="1:23" ht="3.95" customHeight="1" x14ac:dyDescent="0.2">
      <c r="A413" s="96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</row>
    <row r="414" spans="1:23" ht="35.1" customHeight="1" x14ac:dyDescent="0.2">
      <c r="A414" s="11" t="s">
        <v>322</v>
      </c>
      <c r="B414" s="11" t="s">
        <v>322</v>
      </c>
      <c r="C414" s="11" t="s">
        <v>58</v>
      </c>
      <c r="D414" s="11" t="s">
        <v>59</v>
      </c>
      <c r="E414" s="97" t="s">
        <v>60</v>
      </c>
      <c r="F414" s="98"/>
      <c r="G414" s="11" t="s">
        <v>59</v>
      </c>
      <c r="H414" s="97" t="s">
        <v>60</v>
      </c>
      <c r="I414" s="98"/>
      <c r="J414" s="99">
        <v>0.03</v>
      </c>
      <c r="K414" s="100"/>
      <c r="L414" s="12">
        <v>0</v>
      </c>
      <c r="M414" s="12">
        <v>0</v>
      </c>
      <c r="N414" s="12">
        <v>0</v>
      </c>
      <c r="O414" s="99">
        <v>0</v>
      </c>
      <c r="P414" s="100"/>
      <c r="Q414" s="99">
        <v>0</v>
      </c>
      <c r="R414" s="100"/>
      <c r="S414" s="99">
        <v>0</v>
      </c>
      <c r="T414" s="100"/>
      <c r="U414" s="13">
        <v>-13765.23</v>
      </c>
      <c r="V414" s="12">
        <v>0</v>
      </c>
      <c r="W414" s="12">
        <v>275.3</v>
      </c>
    </row>
    <row r="415" spans="1:23" ht="48.95" customHeight="1" x14ac:dyDescent="0.2">
      <c r="A415" s="9" t="s">
        <v>40</v>
      </c>
      <c r="B415" s="10" t="s">
        <v>41</v>
      </c>
      <c r="C415" s="10" t="s">
        <v>42</v>
      </c>
      <c r="D415" s="9" t="s">
        <v>43</v>
      </c>
      <c r="E415" s="103" t="s">
        <v>44</v>
      </c>
      <c r="F415" s="104"/>
      <c r="G415" s="10" t="s">
        <v>45</v>
      </c>
      <c r="H415" s="105" t="s">
        <v>46</v>
      </c>
      <c r="I415" s="106"/>
      <c r="J415" s="105" t="s">
        <v>47</v>
      </c>
      <c r="K415" s="106"/>
      <c r="L415" s="10" t="s">
        <v>48</v>
      </c>
      <c r="M415" s="10" t="s">
        <v>49</v>
      </c>
      <c r="N415" s="10" t="s">
        <v>50</v>
      </c>
      <c r="O415" s="103" t="s">
        <v>51</v>
      </c>
      <c r="P415" s="104"/>
      <c r="Q415" s="105" t="s">
        <v>52</v>
      </c>
      <c r="R415" s="106"/>
      <c r="S415" s="105" t="s">
        <v>53</v>
      </c>
      <c r="T415" s="106"/>
      <c r="U415" s="10" t="s">
        <v>54</v>
      </c>
      <c r="V415" s="10" t="s">
        <v>55</v>
      </c>
      <c r="W415" s="9" t="s">
        <v>56</v>
      </c>
    </row>
    <row r="416" spans="1:23" ht="33.950000000000003" customHeight="1" x14ac:dyDescent="0.2">
      <c r="A416" s="11" t="s">
        <v>323</v>
      </c>
      <c r="B416" s="11" t="s">
        <v>324</v>
      </c>
      <c r="C416" s="11" t="s">
        <v>62</v>
      </c>
      <c r="D416" s="11" t="s">
        <v>59</v>
      </c>
      <c r="E416" s="97" t="s">
        <v>60</v>
      </c>
      <c r="F416" s="98"/>
      <c r="G416" s="11" t="s">
        <v>60</v>
      </c>
      <c r="H416" s="97" t="s">
        <v>60</v>
      </c>
      <c r="I416" s="98"/>
      <c r="J416" s="99">
        <v>0.02</v>
      </c>
      <c r="K416" s="100"/>
      <c r="L416" s="12">
        <v>0</v>
      </c>
      <c r="M416" s="12">
        <v>0</v>
      </c>
      <c r="N416" s="12">
        <v>0</v>
      </c>
      <c r="O416" s="99">
        <v>0</v>
      </c>
      <c r="P416" s="100"/>
      <c r="Q416" s="107">
        <v>-6519.11</v>
      </c>
      <c r="R416" s="108"/>
      <c r="S416" s="99">
        <v>0</v>
      </c>
      <c r="T416" s="100"/>
      <c r="U416" s="12">
        <v>0</v>
      </c>
      <c r="V416" s="14">
        <v>-782.29</v>
      </c>
      <c r="W416" s="12">
        <v>130.38</v>
      </c>
    </row>
    <row r="417" spans="1:23" ht="5.0999999999999996" customHeight="1" x14ac:dyDescent="0.2">
      <c r="A417" s="2"/>
      <c r="B417" s="2"/>
      <c r="C417" s="2"/>
      <c r="D417" s="2"/>
      <c r="E417" s="96"/>
      <c r="F417" s="96"/>
      <c r="G417" s="2"/>
      <c r="H417" s="96"/>
      <c r="I417" s="96"/>
      <c r="J417" s="96"/>
      <c r="K417" s="96"/>
      <c r="L417" s="2"/>
      <c r="M417" s="2"/>
      <c r="N417" s="2"/>
      <c r="O417" s="96"/>
      <c r="P417" s="96"/>
      <c r="Q417" s="96"/>
      <c r="R417" s="96"/>
      <c r="S417" s="96"/>
      <c r="T417" s="96"/>
      <c r="U417" s="2"/>
      <c r="V417" s="2"/>
      <c r="W417" s="2"/>
    </row>
    <row r="418" spans="1:23" ht="33.950000000000003" customHeight="1" x14ac:dyDescent="0.2">
      <c r="A418" s="11" t="s">
        <v>323</v>
      </c>
      <c r="B418" s="11" t="s">
        <v>325</v>
      </c>
      <c r="C418" s="11" t="s">
        <v>62</v>
      </c>
      <c r="D418" s="11" t="s">
        <v>59</v>
      </c>
      <c r="E418" s="97" t="s">
        <v>60</v>
      </c>
      <c r="F418" s="98"/>
      <c r="G418" s="11" t="s">
        <v>60</v>
      </c>
      <c r="H418" s="97" t="s">
        <v>60</v>
      </c>
      <c r="I418" s="98"/>
      <c r="J418" s="99">
        <v>0</v>
      </c>
      <c r="K418" s="100"/>
      <c r="L418" s="12">
        <v>0</v>
      </c>
      <c r="M418" s="12">
        <v>0</v>
      </c>
      <c r="N418" s="12">
        <v>0</v>
      </c>
      <c r="O418" s="99">
        <v>0</v>
      </c>
      <c r="P418" s="100"/>
      <c r="Q418" s="101">
        <v>-158.54</v>
      </c>
      <c r="R418" s="102"/>
      <c r="S418" s="99">
        <v>0</v>
      </c>
      <c r="T418" s="100"/>
      <c r="U418" s="12">
        <v>0</v>
      </c>
      <c r="V418" s="14">
        <v>-19.02</v>
      </c>
      <c r="W418" s="12">
        <v>3.17</v>
      </c>
    </row>
    <row r="419" spans="1:23" ht="3.95" customHeight="1" x14ac:dyDescent="0.2">
      <c r="A419" s="96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</row>
    <row r="420" spans="1:23" ht="35.1" customHeight="1" x14ac:dyDescent="0.2">
      <c r="A420" s="11" t="s">
        <v>326</v>
      </c>
      <c r="B420" s="11" t="s">
        <v>327</v>
      </c>
      <c r="C420" s="11" t="s">
        <v>62</v>
      </c>
      <c r="D420" s="11" t="s">
        <v>59</v>
      </c>
      <c r="E420" s="97" t="s">
        <v>60</v>
      </c>
      <c r="F420" s="98"/>
      <c r="G420" s="11" t="s">
        <v>59</v>
      </c>
      <c r="H420" s="97" t="s">
        <v>59</v>
      </c>
      <c r="I420" s="98"/>
      <c r="J420" s="99">
        <v>0</v>
      </c>
      <c r="K420" s="100"/>
      <c r="L420" s="12">
        <v>0</v>
      </c>
      <c r="M420" s="12">
        <v>0</v>
      </c>
      <c r="N420" s="12">
        <v>0</v>
      </c>
      <c r="O420" s="99">
        <v>0</v>
      </c>
      <c r="P420" s="100"/>
      <c r="Q420" s="99">
        <v>0</v>
      </c>
      <c r="R420" s="100"/>
      <c r="S420" s="99">
        <v>0</v>
      </c>
      <c r="T420" s="100"/>
      <c r="U420" s="14">
        <v>-0.03</v>
      </c>
      <c r="V420" s="12">
        <v>0</v>
      </c>
      <c r="W420" s="12">
        <v>0</v>
      </c>
    </row>
    <row r="421" spans="1:23" ht="3.95" customHeight="1" x14ac:dyDescent="0.2">
      <c r="A421" s="96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</row>
    <row r="422" spans="1:23" ht="33.950000000000003" customHeight="1" x14ac:dyDescent="0.2">
      <c r="A422" s="11" t="s">
        <v>328</v>
      </c>
      <c r="B422" s="11" t="s">
        <v>328</v>
      </c>
      <c r="C422" s="11" t="s">
        <v>58</v>
      </c>
      <c r="D422" s="11" t="s">
        <v>59</v>
      </c>
      <c r="E422" s="97" t="s">
        <v>60</v>
      </c>
      <c r="F422" s="98"/>
      <c r="G422" s="11" t="s">
        <v>59</v>
      </c>
      <c r="H422" s="97" t="s">
        <v>59</v>
      </c>
      <c r="I422" s="98"/>
      <c r="J422" s="99">
        <v>0</v>
      </c>
      <c r="K422" s="100"/>
      <c r="L422" s="12">
        <v>0</v>
      </c>
      <c r="M422" s="12">
        <v>0</v>
      </c>
      <c r="N422" s="12">
        <v>0</v>
      </c>
      <c r="O422" s="99">
        <v>0</v>
      </c>
      <c r="P422" s="100"/>
      <c r="Q422" s="99">
        <v>0</v>
      </c>
      <c r="R422" s="100"/>
      <c r="S422" s="99">
        <v>0</v>
      </c>
      <c r="T422" s="100"/>
      <c r="U422" s="13">
        <v>-1697.35</v>
      </c>
      <c r="V422" s="12">
        <v>0</v>
      </c>
      <c r="W422" s="12">
        <v>33.950000000000003</v>
      </c>
    </row>
    <row r="423" spans="1:23" ht="5.0999999999999996" customHeight="1" x14ac:dyDescent="0.2">
      <c r="A423" s="2"/>
      <c r="B423" s="2"/>
      <c r="C423" s="2"/>
      <c r="D423" s="2"/>
      <c r="E423" s="96"/>
      <c r="F423" s="96"/>
      <c r="G423" s="2"/>
      <c r="H423" s="96"/>
      <c r="I423" s="96"/>
      <c r="J423" s="96"/>
      <c r="K423" s="96"/>
      <c r="L423" s="2"/>
      <c r="M423" s="2"/>
      <c r="N423" s="2"/>
      <c r="O423" s="96"/>
      <c r="P423" s="96"/>
      <c r="Q423" s="96"/>
      <c r="R423" s="96"/>
      <c r="S423" s="96"/>
      <c r="T423" s="96"/>
      <c r="U423" s="2"/>
      <c r="V423" s="2"/>
      <c r="W423" s="2"/>
    </row>
    <row r="424" spans="1:23" ht="33.950000000000003" customHeight="1" x14ac:dyDescent="0.2">
      <c r="A424" s="11" t="s">
        <v>328</v>
      </c>
      <c r="B424" s="11" t="s">
        <v>329</v>
      </c>
      <c r="C424" s="11" t="s">
        <v>58</v>
      </c>
      <c r="D424" s="11" t="s">
        <v>59</v>
      </c>
      <c r="E424" s="97" t="s">
        <v>59</v>
      </c>
      <c r="F424" s="98"/>
      <c r="G424" s="11" t="s">
        <v>59</v>
      </c>
      <c r="H424" s="97" t="s">
        <v>59</v>
      </c>
      <c r="I424" s="98"/>
      <c r="J424" s="99">
        <v>0</v>
      </c>
      <c r="K424" s="100"/>
      <c r="L424" s="12">
        <v>0</v>
      </c>
      <c r="M424" s="12">
        <v>0</v>
      </c>
      <c r="N424" s="12">
        <v>0</v>
      </c>
      <c r="O424" s="99">
        <v>0</v>
      </c>
      <c r="P424" s="100"/>
      <c r="Q424" s="99">
        <v>0</v>
      </c>
      <c r="R424" s="100"/>
      <c r="S424" s="99">
        <v>0</v>
      </c>
      <c r="T424" s="100"/>
      <c r="U424" s="14">
        <v>-806.54</v>
      </c>
      <c r="V424" s="12">
        <v>0</v>
      </c>
      <c r="W424" s="12">
        <v>0</v>
      </c>
    </row>
    <row r="425" spans="1:23" ht="3.95" customHeight="1" x14ac:dyDescent="0.2">
      <c r="A425" s="96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</row>
    <row r="426" spans="1:23" ht="35.1" customHeight="1" x14ac:dyDescent="0.2">
      <c r="A426" s="11" t="s">
        <v>330</v>
      </c>
      <c r="B426" s="11" t="s">
        <v>330</v>
      </c>
      <c r="C426" s="11" t="s">
        <v>58</v>
      </c>
      <c r="D426" s="11" t="s">
        <v>59</v>
      </c>
      <c r="E426" s="97" t="s">
        <v>59</v>
      </c>
      <c r="F426" s="98"/>
      <c r="G426" s="11" t="s">
        <v>59</v>
      </c>
      <c r="H426" s="97" t="s">
        <v>59</v>
      </c>
      <c r="I426" s="98"/>
      <c r="J426" s="99">
        <v>0</v>
      </c>
      <c r="K426" s="100"/>
      <c r="L426" s="12">
        <v>0</v>
      </c>
      <c r="M426" s="12">
        <v>0</v>
      </c>
      <c r="N426" s="12">
        <v>0</v>
      </c>
      <c r="O426" s="99">
        <v>0</v>
      </c>
      <c r="P426" s="100"/>
      <c r="Q426" s="99">
        <v>0</v>
      </c>
      <c r="R426" s="100"/>
      <c r="S426" s="99">
        <v>0</v>
      </c>
      <c r="T426" s="100"/>
      <c r="U426" s="13">
        <v>-2932.26</v>
      </c>
      <c r="V426" s="12">
        <v>0</v>
      </c>
      <c r="W426" s="12">
        <v>0</v>
      </c>
    </row>
    <row r="427" spans="1:23" ht="3.95" customHeight="1" x14ac:dyDescent="0.2">
      <c r="A427" s="96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</row>
    <row r="428" spans="1:23" ht="33.950000000000003" customHeight="1" x14ac:dyDescent="0.2">
      <c r="A428" s="11" t="s">
        <v>331</v>
      </c>
      <c r="B428" s="11" t="s">
        <v>332</v>
      </c>
      <c r="C428" s="11" t="s">
        <v>62</v>
      </c>
      <c r="D428" s="11" t="s">
        <v>59</v>
      </c>
      <c r="E428" s="97" t="s">
        <v>59</v>
      </c>
      <c r="F428" s="98"/>
      <c r="G428" s="11" t="s">
        <v>60</v>
      </c>
      <c r="H428" s="97" t="s">
        <v>60</v>
      </c>
      <c r="I428" s="98"/>
      <c r="J428" s="99">
        <v>0.04</v>
      </c>
      <c r="K428" s="100"/>
      <c r="L428" s="12">
        <v>0</v>
      </c>
      <c r="M428" s="12">
        <v>0</v>
      </c>
      <c r="N428" s="12">
        <v>0</v>
      </c>
      <c r="O428" s="99">
        <v>0</v>
      </c>
      <c r="P428" s="100"/>
      <c r="Q428" s="101">
        <v>-6.61</v>
      </c>
      <c r="R428" s="102"/>
      <c r="S428" s="99">
        <v>0</v>
      </c>
      <c r="T428" s="100"/>
      <c r="U428" s="12">
        <v>0</v>
      </c>
      <c r="V428" s="14">
        <v>-0.79</v>
      </c>
      <c r="W428" s="12">
        <v>0</v>
      </c>
    </row>
    <row r="429" spans="1:23" ht="5.0999999999999996" customHeight="1" x14ac:dyDescent="0.2">
      <c r="A429" s="2"/>
      <c r="B429" s="2"/>
      <c r="C429" s="2"/>
      <c r="D429" s="2"/>
      <c r="E429" s="96"/>
      <c r="F429" s="96"/>
      <c r="G429" s="2"/>
      <c r="H429" s="96"/>
      <c r="I429" s="96"/>
      <c r="J429" s="96"/>
      <c r="K429" s="96"/>
      <c r="L429" s="2"/>
      <c r="M429" s="2"/>
      <c r="N429" s="2"/>
      <c r="O429" s="96"/>
      <c r="P429" s="96"/>
      <c r="Q429" s="96"/>
      <c r="R429" s="96"/>
      <c r="S429" s="96"/>
      <c r="T429" s="96"/>
      <c r="U429" s="2"/>
      <c r="V429" s="2"/>
      <c r="W429" s="2"/>
    </row>
    <row r="430" spans="1:23" ht="33.950000000000003" customHeight="1" x14ac:dyDescent="0.2">
      <c r="A430" s="11" t="s">
        <v>333</v>
      </c>
      <c r="B430" s="11" t="s">
        <v>333</v>
      </c>
      <c r="C430" s="11" t="s">
        <v>58</v>
      </c>
      <c r="D430" s="11" t="s">
        <v>59</v>
      </c>
      <c r="E430" s="97" t="s">
        <v>60</v>
      </c>
      <c r="F430" s="98"/>
      <c r="G430" s="11" t="s">
        <v>59</v>
      </c>
      <c r="H430" s="97" t="s">
        <v>59</v>
      </c>
      <c r="I430" s="98"/>
      <c r="J430" s="99">
        <v>0</v>
      </c>
      <c r="K430" s="100"/>
      <c r="L430" s="12">
        <v>0</v>
      </c>
      <c r="M430" s="12">
        <v>0</v>
      </c>
      <c r="N430" s="12">
        <v>0</v>
      </c>
      <c r="O430" s="99">
        <v>0</v>
      </c>
      <c r="P430" s="100"/>
      <c r="Q430" s="99">
        <v>0</v>
      </c>
      <c r="R430" s="100"/>
      <c r="S430" s="99">
        <v>0</v>
      </c>
      <c r="T430" s="100"/>
      <c r="U430" s="14">
        <v>-681.44</v>
      </c>
      <c r="V430" s="12">
        <v>0</v>
      </c>
      <c r="W430" s="12">
        <v>13.63</v>
      </c>
    </row>
    <row r="431" spans="1:23" ht="3.95" customHeight="1" x14ac:dyDescent="0.2">
      <c r="A431" s="96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</row>
    <row r="432" spans="1:23" ht="35.1" customHeight="1" x14ac:dyDescent="0.2">
      <c r="A432" s="11" t="s">
        <v>334</v>
      </c>
      <c r="B432" s="11" t="s">
        <v>334</v>
      </c>
      <c r="C432" s="11" t="s">
        <v>58</v>
      </c>
      <c r="D432" s="11" t="s">
        <v>59</v>
      </c>
      <c r="E432" s="97" t="s">
        <v>59</v>
      </c>
      <c r="F432" s="98"/>
      <c r="G432" s="11" t="s">
        <v>59</v>
      </c>
      <c r="H432" s="97" t="s">
        <v>59</v>
      </c>
      <c r="I432" s="98"/>
      <c r="J432" s="99">
        <v>0</v>
      </c>
      <c r="K432" s="100"/>
      <c r="L432" s="12">
        <v>0</v>
      </c>
      <c r="M432" s="12">
        <v>0</v>
      </c>
      <c r="N432" s="12">
        <v>0</v>
      </c>
      <c r="O432" s="99">
        <v>0</v>
      </c>
      <c r="P432" s="100"/>
      <c r="Q432" s="99">
        <v>0</v>
      </c>
      <c r="R432" s="100"/>
      <c r="S432" s="99">
        <v>0</v>
      </c>
      <c r="T432" s="100"/>
      <c r="U432" s="13">
        <v>-4288.62</v>
      </c>
      <c r="V432" s="12">
        <v>0</v>
      </c>
      <c r="W432" s="12">
        <v>0</v>
      </c>
    </row>
    <row r="433" spans="1:23" ht="3.95" customHeight="1" x14ac:dyDescent="0.2">
      <c r="A433" s="96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</row>
    <row r="434" spans="1:23" ht="33.950000000000003" customHeight="1" x14ac:dyDescent="0.2">
      <c r="A434" s="11" t="s">
        <v>335</v>
      </c>
      <c r="B434" s="11" t="s">
        <v>336</v>
      </c>
      <c r="C434" s="11" t="s">
        <v>58</v>
      </c>
      <c r="D434" s="11" t="s">
        <v>59</v>
      </c>
      <c r="E434" s="97" t="s">
        <v>60</v>
      </c>
      <c r="F434" s="98"/>
      <c r="G434" s="11" t="s">
        <v>59</v>
      </c>
      <c r="H434" s="97" t="s">
        <v>59</v>
      </c>
      <c r="I434" s="98"/>
      <c r="J434" s="99">
        <v>0</v>
      </c>
      <c r="K434" s="100"/>
      <c r="L434" s="12">
        <v>0</v>
      </c>
      <c r="M434" s="12">
        <v>0</v>
      </c>
      <c r="N434" s="12">
        <v>0</v>
      </c>
      <c r="O434" s="99">
        <v>0</v>
      </c>
      <c r="P434" s="100"/>
      <c r="Q434" s="99">
        <v>0</v>
      </c>
      <c r="R434" s="100"/>
      <c r="S434" s="99">
        <v>0</v>
      </c>
      <c r="T434" s="100"/>
      <c r="U434" s="14">
        <v>-0.1</v>
      </c>
      <c r="V434" s="12">
        <v>0</v>
      </c>
      <c r="W434" s="12">
        <v>0</v>
      </c>
    </row>
    <row r="435" spans="1:23" ht="5.0999999999999996" customHeight="1" x14ac:dyDescent="0.2">
      <c r="A435" s="2"/>
      <c r="B435" s="2"/>
      <c r="C435" s="2"/>
      <c r="D435" s="2"/>
      <c r="E435" s="96"/>
      <c r="F435" s="96"/>
      <c r="G435" s="2"/>
      <c r="H435" s="96"/>
      <c r="I435" s="96"/>
      <c r="J435" s="96"/>
      <c r="K435" s="96"/>
      <c r="L435" s="2"/>
      <c r="M435" s="2"/>
      <c r="N435" s="2"/>
      <c r="O435" s="96"/>
      <c r="P435" s="96"/>
      <c r="Q435" s="96"/>
      <c r="R435" s="96"/>
      <c r="S435" s="96"/>
      <c r="T435" s="96"/>
      <c r="U435" s="2"/>
      <c r="V435" s="2"/>
      <c r="W435" s="2"/>
    </row>
    <row r="436" spans="1:23" ht="33.950000000000003" customHeight="1" x14ac:dyDescent="0.2">
      <c r="A436" s="11" t="s">
        <v>337</v>
      </c>
      <c r="B436" s="11" t="s">
        <v>337</v>
      </c>
      <c r="C436" s="11" t="s">
        <v>58</v>
      </c>
      <c r="D436" s="11" t="s">
        <v>59</v>
      </c>
      <c r="E436" s="97" t="s">
        <v>60</v>
      </c>
      <c r="F436" s="98"/>
      <c r="G436" s="11" t="s">
        <v>59</v>
      </c>
      <c r="H436" s="97" t="s">
        <v>59</v>
      </c>
      <c r="I436" s="98"/>
      <c r="J436" s="99">
        <v>0</v>
      </c>
      <c r="K436" s="100"/>
      <c r="L436" s="12">
        <v>0</v>
      </c>
      <c r="M436" s="12">
        <v>0</v>
      </c>
      <c r="N436" s="12">
        <v>0</v>
      </c>
      <c r="O436" s="99">
        <v>0</v>
      </c>
      <c r="P436" s="100"/>
      <c r="Q436" s="99">
        <v>0</v>
      </c>
      <c r="R436" s="100"/>
      <c r="S436" s="99">
        <v>0</v>
      </c>
      <c r="T436" s="100"/>
      <c r="U436" s="14">
        <v>-400.66</v>
      </c>
      <c r="V436" s="12">
        <v>0</v>
      </c>
      <c r="W436" s="12">
        <v>8.01</v>
      </c>
    </row>
    <row r="437" spans="1:23" ht="3.95" customHeight="1" x14ac:dyDescent="0.2">
      <c r="A437" s="96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</row>
    <row r="438" spans="1:23" ht="35.1" customHeight="1" x14ac:dyDescent="0.2">
      <c r="A438" s="11" t="s">
        <v>338</v>
      </c>
      <c r="B438" s="11" t="s">
        <v>339</v>
      </c>
      <c r="C438" s="11" t="s">
        <v>58</v>
      </c>
      <c r="D438" s="11" t="s">
        <v>59</v>
      </c>
      <c r="E438" s="97" t="s">
        <v>60</v>
      </c>
      <c r="F438" s="98"/>
      <c r="G438" s="11" t="s">
        <v>59</v>
      </c>
      <c r="H438" s="97" t="s">
        <v>59</v>
      </c>
      <c r="I438" s="98"/>
      <c r="J438" s="99">
        <v>0</v>
      </c>
      <c r="K438" s="100"/>
      <c r="L438" s="12">
        <v>0</v>
      </c>
      <c r="M438" s="12">
        <v>0</v>
      </c>
      <c r="N438" s="12">
        <v>0</v>
      </c>
      <c r="O438" s="99">
        <v>0</v>
      </c>
      <c r="P438" s="100"/>
      <c r="Q438" s="99">
        <v>0</v>
      </c>
      <c r="R438" s="100"/>
      <c r="S438" s="99">
        <v>0</v>
      </c>
      <c r="T438" s="100"/>
      <c r="U438" s="14">
        <v>-40.58</v>
      </c>
      <c r="V438" s="12">
        <v>0</v>
      </c>
      <c r="W438" s="12">
        <v>0.81</v>
      </c>
    </row>
    <row r="439" spans="1:23" ht="48.95" customHeight="1" x14ac:dyDescent="0.2">
      <c r="A439" s="9" t="s">
        <v>40</v>
      </c>
      <c r="B439" s="10" t="s">
        <v>41</v>
      </c>
      <c r="C439" s="10" t="s">
        <v>42</v>
      </c>
      <c r="D439" s="9" t="s">
        <v>43</v>
      </c>
      <c r="E439" s="103" t="s">
        <v>44</v>
      </c>
      <c r="F439" s="104"/>
      <c r="G439" s="10" t="s">
        <v>45</v>
      </c>
      <c r="H439" s="105" t="s">
        <v>46</v>
      </c>
      <c r="I439" s="106"/>
      <c r="J439" s="105" t="s">
        <v>47</v>
      </c>
      <c r="K439" s="106"/>
      <c r="L439" s="10" t="s">
        <v>48</v>
      </c>
      <c r="M439" s="10" t="s">
        <v>49</v>
      </c>
      <c r="N439" s="10" t="s">
        <v>50</v>
      </c>
      <c r="O439" s="103" t="s">
        <v>51</v>
      </c>
      <c r="P439" s="104"/>
      <c r="Q439" s="105" t="s">
        <v>52</v>
      </c>
      <c r="R439" s="106"/>
      <c r="S439" s="105" t="s">
        <v>53</v>
      </c>
      <c r="T439" s="106"/>
      <c r="U439" s="10" t="s">
        <v>54</v>
      </c>
      <c r="V439" s="10" t="s">
        <v>55</v>
      </c>
      <c r="W439" s="9" t="s">
        <v>56</v>
      </c>
    </row>
    <row r="440" spans="1:23" ht="33.950000000000003" customHeight="1" x14ac:dyDescent="0.2">
      <c r="A440" s="11" t="s">
        <v>338</v>
      </c>
      <c r="B440" s="11" t="s">
        <v>340</v>
      </c>
      <c r="C440" s="11" t="s">
        <v>58</v>
      </c>
      <c r="D440" s="11" t="s">
        <v>59</v>
      </c>
      <c r="E440" s="97" t="s">
        <v>60</v>
      </c>
      <c r="F440" s="98"/>
      <c r="G440" s="11" t="s">
        <v>59</v>
      </c>
      <c r="H440" s="97" t="s">
        <v>59</v>
      </c>
      <c r="I440" s="98"/>
      <c r="J440" s="99">
        <v>0</v>
      </c>
      <c r="K440" s="100"/>
      <c r="L440" s="12">
        <v>0</v>
      </c>
      <c r="M440" s="12">
        <v>0</v>
      </c>
      <c r="N440" s="12">
        <v>0</v>
      </c>
      <c r="O440" s="99">
        <v>0</v>
      </c>
      <c r="P440" s="100"/>
      <c r="Q440" s="99">
        <v>0</v>
      </c>
      <c r="R440" s="100"/>
      <c r="S440" s="99">
        <v>0</v>
      </c>
      <c r="T440" s="100"/>
      <c r="U440" s="13">
        <v>-1854.23</v>
      </c>
      <c r="V440" s="12">
        <v>0</v>
      </c>
      <c r="W440" s="12">
        <v>37.08</v>
      </c>
    </row>
    <row r="441" spans="1:23" ht="5.0999999999999996" customHeight="1" x14ac:dyDescent="0.2">
      <c r="A441" s="2"/>
      <c r="B441" s="2"/>
      <c r="C441" s="2"/>
      <c r="D441" s="2"/>
      <c r="E441" s="96"/>
      <c r="F441" s="96"/>
      <c r="G441" s="2"/>
      <c r="H441" s="96"/>
      <c r="I441" s="96"/>
      <c r="J441" s="96"/>
      <c r="K441" s="96"/>
      <c r="L441" s="2"/>
      <c r="M441" s="2"/>
      <c r="N441" s="2"/>
      <c r="O441" s="96"/>
      <c r="P441" s="96"/>
      <c r="Q441" s="96"/>
      <c r="R441" s="96"/>
      <c r="S441" s="96"/>
      <c r="T441" s="96"/>
      <c r="U441" s="2"/>
      <c r="V441" s="2"/>
      <c r="W441" s="2"/>
    </row>
    <row r="442" spans="1:23" ht="33.950000000000003" customHeight="1" x14ac:dyDescent="0.2">
      <c r="A442" s="11" t="s">
        <v>338</v>
      </c>
      <c r="B442" s="11" t="s">
        <v>341</v>
      </c>
      <c r="C442" s="11" t="s">
        <v>58</v>
      </c>
      <c r="D442" s="11" t="s">
        <v>59</v>
      </c>
      <c r="E442" s="97" t="s">
        <v>60</v>
      </c>
      <c r="F442" s="98"/>
      <c r="G442" s="11" t="s">
        <v>59</v>
      </c>
      <c r="H442" s="97" t="s">
        <v>59</v>
      </c>
      <c r="I442" s="98"/>
      <c r="J442" s="99">
        <v>0</v>
      </c>
      <c r="K442" s="100"/>
      <c r="L442" s="12">
        <v>0</v>
      </c>
      <c r="M442" s="12">
        <v>0</v>
      </c>
      <c r="N442" s="12">
        <v>0</v>
      </c>
      <c r="O442" s="99">
        <v>0</v>
      </c>
      <c r="P442" s="100"/>
      <c r="Q442" s="99">
        <v>0</v>
      </c>
      <c r="R442" s="100"/>
      <c r="S442" s="99">
        <v>0</v>
      </c>
      <c r="T442" s="100"/>
      <c r="U442" s="14">
        <v>-105.15</v>
      </c>
      <c r="V442" s="12">
        <v>0</v>
      </c>
      <c r="W442" s="12">
        <v>2.1</v>
      </c>
    </row>
    <row r="443" spans="1:23" ht="3.95" customHeight="1" x14ac:dyDescent="0.2">
      <c r="A443" s="96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</row>
    <row r="444" spans="1:23" ht="35.1" customHeight="1" x14ac:dyDescent="0.2">
      <c r="A444" s="11" t="s">
        <v>338</v>
      </c>
      <c r="B444" s="11" t="s">
        <v>342</v>
      </c>
      <c r="C444" s="11" t="s">
        <v>58</v>
      </c>
      <c r="D444" s="11" t="s">
        <v>59</v>
      </c>
      <c r="E444" s="97" t="s">
        <v>59</v>
      </c>
      <c r="F444" s="98"/>
      <c r="G444" s="11" t="s">
        <v>59</v>
      </c>
      <c r="H444" s="97" t="s">
        <v>59</v>
      </c>
      <c r="I444" s="98"/>
      <c r="J444" s="99">
        <v>0</v>
      </c>
      <c r="K444" s="100"/>
      <c r="L444" s="12">
        <v>0</v>
      </c>
      <c r="M444" s="12">
        <v>0</v>
      </c>
      <c r="N444" s="12">
        <v>0</v>
      </c>
      <c r="O444" s="99">
        <v>0</v>
      </c>
      <c r="P444" s="100"/>
      <c r="Q444" s="99">
        <v>0</v>
      </c>
      <c r="R444" s="100"/>
      <c r="S444" s="99">
        <v>0</v>
      </c>
      <c r="T444" s="100"/>
      <c r="U444" s="14">
        <v>-214.13</v>
      </c>
      <c r="V444" s="12">
        <v>0</v>
      </c>
      <c r="W444" s="12">
        <v>0</v>
      </c>
    </row>
    <row r="445" spans="1:23" ht="3.95" customHeight="1" x14ac:dyDescent="0.2">
      <c r="A445" s="96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</row>
    <row r="446" spans="1:23" ht="33.950000000000003" customHeight="1" x14ac:dyDescent="0.2">
      <c r="A446" s="11" t="s">
        <v>343</v>
      </c>
      <c r="B446" s="11" t="s">
        <v>344</v>
      </c>
      <c r="C446" s="11" t="s">
        <v>58</v>
      </c>
      <c r="D446" s="11" t="s">
        <v>59</v>
      </c>
      <c r="E446" s="97" t="s">
        <v>60</v>
      </c>
      <c r="F446" s="98"/>
      <c r="G446" s="11" t="s">
        <v>59</v>
      </c>
      <c r="H446" s="97" t="s">
        <v>59</v>
      </c>
      <c r="I446" s="98"/>
      <c r="J446" s="99">
        <v>0</v>
      </c>
      <c r="K446" s="100"/>
      <c r="L446" s="12">
        <v>0</v>
      </c>
      <c r="M446" s="12">
        <v>0</v>
      </c>
      <c r="N446" s="12">
        <v>0</v>
      </c>
      <c r="O446" s="99">
        <v>0</v>
      </c>
      <c r="P446" s="100"/>
      <c r="Q446" s="99">
        <v>0</v>
      </c>
      <c r="R446" s="100"/>
      <c r="S446" s="99">
        <v>0</v>
      </c>
      <c r="T446" s="100"/>
      <c r="U446" s="14">
        <v>-0.02</v>
      </c>
      <c r="V446" s="12">
        <v>0</v>
      </c>
      <c r="W446" s="12">
        <v>0</v>
      </c>
    </row>
    <row r="447" spans="1:23" ht="5.0999999999999996" customHeight="1" x14ac:dyDescent="0.2">
      <c r="A447" s="2"/>
      <c r="B447" s="2"/>
      <c r="C447" s="2"/>
      <c r="D447" s="2"/>
      <c r="E447" s="96"/>
      <c r="F447" s="96"/>
      <c r="G447" s="2"/>
      <c r="H447" s="96"/>
      <c r="I447" s="96"/>
      <c r="J447" s="96"/>
      <c r="K447" s="96"/>
      <c r="L447" s="2"/>
      <c r="M447" s="2"/>
      <c r="N447" s="2"/>
      <c r="O447" s="96"/>
      <c r="P447" s="96"/>
      <c r="Q447" s="96"/>
      <c r="R447" s="96"/>
      <c r="S447" s="96"/>
      <c r="T447" s="96"/>
      <c r="U447" s="2"/>
      <c r="V447" s="2"/>
      <c r="W447" s="2"/>
    </row>
    <row r="448" spans="1:23" ht="33.950000000000003" customHeight="1" x14ac:dyDescent="0.2">
      <c r="A448" s="11" t="s">
        <v>345</v>
      </c>
      <c r="B448" s="11" t="s">
        <v>346</v>
      </c>
      <c r="C448" s="11" t="s">
        <v>62</v>
      </c>
      <c r="D448" s="11" t="s">
        <v>59</v>
      </c>
      <c r="E448" s="97" t="s">
        <v>60</v>
      </c>
      <c r="F448" s="98"/>
      <c r="G448" s="11" t="s">
        <v>59</v>
      </c>
      <c r="H448" s="97" t="s">
        <v>60</v>
      </c>
      <c r="I448" s="98"/>
      <c r="J448" s="99">
        <v>0.01</v>
      </c>
      <c r="K448" s="100"/>
      <c r="L448" s="12">
        <v>0</v>
      </c>
      <c r="M448" s="12">
        <v>0</v>
      </c>
      <c r="N448" s="12">
        <v>0</v>
      </c>
      <c r="O448" s="99">
        <v>0</v>
      </c>
      <c r="P448" s="100"/>
      <c r="Q448" s="99">
        <v>0</v>
      </c>
      <c r="R448" s="100"/>
      <c r="S448" s="99">
        <v>0</v>
      </c>
      <c r="T448" s="100"/>
      <c r="U448" s="12">
        <v>0</v>
      </c>
      <c r="V448" s="12">
        <v>0</v>
      </c>
      <c r="W448" s="12">
        <v>0</v>
      </c>
    </row>
    <row r="449" spans="1:23" ht="3.95" customHeight="1" x14ac:dyDescent="0.2">
      <c r="A449" s="96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</row>
    <row r="450" spans="1:23" ht="35.1" customHeight="1" x14ac:dyDescent="0.2">
      <c r="A450" s="11" t="s">
        <v>347</v>
      </c>
      <c r="B450" s="11" t="s">
        <v>347</v>
      </c>
      <c r="C450" s="11" t="s">
        <v>58</v>
      </c>
      <c r="D450" s="11" t="s">
        <v>59</v>
      </c>
      <c r="E450" s="97" t="s">
        <v>60</v>
      </c>
      <c r="F450" s="98"/>
      <c r="G450" s="11" t="s">
        <v>59</v>
      </c>
      <c r="H450" s="97" t="s">
        <v>59</v>
      </c>
      <c r="I450" s="98"/>
      <c r="J450" s="99">
        <v>0</v>
      </c>
      <c r="K450" s="100"/>
      <c r="L450" s="12">
        <v>0</v>
      </c>
      <c r="M450" s="12">
        <v>0</v>
      </c>
      <c r="N450" s="12">
        <v>0</v>
      </c>
      <c r="O450" s="99">
        <v>0</v>
      </c>
      <c r="P450" s="100"/>
      <c r="Q450" s="99">
        <v>0</v>
      </c>
      <c r="R450" s="100"/>
      <c r="S450" s="99">
        <v>0</v>
      </c>
      <c r="T450" s="100"/>
      <c r="U450" s="14">
        <v>-483.23</v>
      </c>
      <c r="V450" s="12">
        <v>0</v>
      </c>
      <c r="W450" s="12">
        <v>9.66</v>
      </c>
    </row>
    <row r="451" spans="1:23" ht="3.95" customHeight="1" x14ac:dyDescent="0.2">
      <c r="A451" s="96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</row>
    <row r="452" spans="1:23" ht="33.950000000000003" customHeight="1" x14ac:dyDescent="0.2">
      <c r="A452" s="11" t="s">
        <v>348</v>
      </c>
      <c r="B452" s="11" t="s">
        <v>348</v>
      </c>
      <c r="C452" s="11" t="s">
        <v>58</v>
      </c>
      <c r="D452" s="11" t="s">
        <v>59</v>
      </c>
      <c r="E452" s="97" t="s">
        <v>60</v>
      </c>
      <c r="F452" s="98"/>
      <c r="G452" s="11" t="s">
        <v>59</v>
      </c>
      <c r="H452" s="97" t="s">
        <v>59</v>
      </c>
      <c r="I452" s="98"/>
      <c r="J452" s="99">
        <v>0</v>
      </c>
      <c r="K452" s="100"/>
      <c r="L452" s="12">
        <v>0</v>
      </c>
      <c r="M452" s="12">
        <v>0</v>
      </c>
      <c r="N452" s="12">
        <v>0</v>
      </c>
      <c r="O452" s="99">
        <v>0</v>
      </c>
      <c r="P452" s="100"/>
      <c r="Q452" s="99">
        <v>0</v>
      </c>
      <c r="R452" s="100"/>
      <c r="S452" s="99">
        <v>0</v>
      </c>
      <c r="T452" s="100"/>
      <c r="U452" s="13">
        <v>-5498.89</v>
      </c>
      <c r="V452" s="12">
        <v>0</v>
      </c>
      <c r="W452" s="12">
        <v>109.98</v>
      </c>
    </row>
    <row r="453" spans="1:23" ht="5.0999999999999996" customHeight="1" x14ac:dyDescent="0.2">
      <c r="A453" s="2"/>
      <c r="B453" s="2"/>
      <c r="C453" s="2"/>
      <c r="D453" s="2"/>
      <c r="E453" s="96"/>
      <c r="F453" s="96"/>
      <c r="G453" s="2"/>
      <c r="H453" s="96"/>
      <c r="I453" s="96"/>
      <c r="J453" s="96"/>
      <c r="K453" s="96"/>
      <c r="L453" s="2"/>
      <c r="M453" s="2"/>
      <c r="N453" s="2"/>
      <c r="O453" s="96"/>
      <c r="P453" s="96"/>
      <c r="Q453" s="96"/>
      <c r="R453" s="96"/>
      <c r="S453" s="96"/>
      <c r="T453" s="96"/>
      <c r="U453" s="2"/>
      <c r="V453" s="2"/>
      <c r="W453" s="2"/>
    </row>
    <row r="454" spans="1:23" ht="33.950000000000003" customHeight="1" x14ac:dyDescent="0.2">
      <c r="A454" s="11" t="s">
        <v>349</v>
      </c>
      <c r="B454" s="11" t="s">
        <v>349</v>
      </c>
      <c r="C454" s="11" t="s">
        <v>58</v>
      </c>
      <c r="D454" s="11" t="s">
        <v>59</v>
      </c>
      <c r="E454" s="97" t="s">
        <v>59</v>
      </c>
      <c r="F454" s="98"/>
      <c r="G454" s="11" t="s">
        <v>59</v>
      </c>
      <c r="H454" s="97" t="s">
        <v>59</v>
      </c>
      <c r="I454" s="98"/>
      <c r="J454" s="99">
        <v>0</v>
      </c>
      <c r="K454" s="100"/>
      <c r="L454" s="12">
        <v>0</v>
      </c>
      <c r="M454" s="12">
        <v>0</v>
      </c>
      <c r="N454" s="12">
        <v>0</v>
      </c>
      <c r="O454" s="99">
        <v>0</v>
      </c>
      <c r="P454" s="100"/>
      <c r="Q454" s="99">
        <v>0</v>
      </c>
      <c r="R454" s="100"/>
      <c r="S454" s="99">
        <v>0</v>
      </c>
      <c r="T454" s="100"/>
      <c r="U454" s="14">
        <v>-211.56</v>
      </c>
      <c r="V454" s="12">
        <v>0</v>
      </c>
      <c r="W454" s="12">
        <v>0</v>
      </c>
    </row>
    <row r="455" spans="1:23" ht="3.95" customHeight="1" x14ac:dyDescent="0.2">
      <c r="A455" s="96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</row>
    <row r="456" spans="1:23" ht="35.1" customHeight="1" x14ac:dyDescent="0.2">
      <c r="A456" s="11" t="s">
        <v>350</v>
      </c>
      <c r="B456" s="11" t="s">
        <v>350</v>
      </c>
      <c r="C456" s="11" t="s">
        <v>58</v>
      </c>
      <c r="D456" s="11" t="s">
        <v>59</v>
      </c>
      <c r="E456" s="97" t="s">
        <v>59</v>
      </c>
      <c r="F456" s="98"/>
      <c r="G456" s="11" t="s">
        <v>59</v>
      </c>
      <c r="H456" s="97" t="s">
        <v>59</v>
      </c>
      <c r="I456" s="98"/>
      <c r="J456" s="99">
        <v>0</v>
      </c>
      <c r="K456" s="100"/>
      <c r="L456" s="12">
        <v>0</v>
      </c>
      <c r="M456" s="12">
        <v>0</v>
      </c>
      <c r="N456" s="12">
        <v>0</v>
      </c>
      <c r="O456" s="99">
        <v>0</v>
      </c>
      <c r="P456" s="100"/>
      <c r="Q456" s="99">
        <v>0</v>
      </c>
      <c r="R456" s="100"/>
      <c r="S456" s="99">
        <v>0</v>
      </c>
      <c r="T456" s="100"/>
      <c r="U456" s="14">
        <v>-454.2</v>
      </c>
      <c r="V456" s="12">
        <v>0</v>
      </c>
      <c r="W456" s="12">
        <v>0</v>
      </c>
    </row>
    <row r="457" spans="1:23" ht="3.95" customHeight="1" x14ac:dyDescent="0.2">
      <c r="A457" s="96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</row>
    <row r="458" spans="1:23" ht="33.950000000000003" customHeight="1" x14ac:dyDescent="0.2">
      <c r="A458" s="11" t="s">
        <v>350</v>
      </c>
      <c r="B458" s="11" t="s">
        <v>351</v>
      </c>
      <c r="C458" s="11" t="s">
        <v>62</v>
      </c>
      <c r="D458" s="11" t="s">
        <v>59</v>
      </c>
      <c r="E458" s="97" t="s">
        <v>59</v>
      </c>
      <c r="F458" s="98"/>
      <c r="G458" s="11" t="s">
        <v>59</v>
      </c>
      <c r="H458" s="97" t="s">
        <v>59</v>
      </c>
      <c r="I458" s="98"/>
      <c r="J458" s="99">
        <v>0</v>
      </c>
      <c r="K458" s="100"/>
      <c r="L458" s="12">
        <v>0</v>
      </c>
      <c r="M458" s="12">
        <v>0</v>
      </c>
      <c r="N458" s="12">
        <v>0</v>
      </c>
      <c r="O458" s="99">
        <v>0</v>
      </c>
      <c r="P458" s="100"/>
      <c r="Q458" s="99">
        <v>0</v>
      </c>
      <c r="R458" s="100"/>
      <c r="S458" s="99">
        <v>0</v>
      </c>
      <c r="T458" s="100"/>
      <c r="U458" s="14">
        <v>-0.02</v>
      </c>
      <c r="V458" s="12">
        <v>0</v>
      </c>
      <c r="W458" s="12">
        <v>0</v>
      </c>
    </row>
    <row r="459" spans="1:23" ht="5.0999999999999996" customHeight="1" x14ac:dyDescent="0.2">
      <c r="A459" s="2"/>
      <c r="B459" s="2"/>
      <c r="C459" s="2"/>
      <c r="D459" s="2"/>
      <c r="E459" s="96"/>
      <c r="F459" s="96"/>
      <c r="G459" s="2"/>
      <c r="H459" s="96"/>
      <c r="I459" s="96"/>
      <c r="J459" s="96"/>
      <c r="K459" s="96"/>
      <c r="L459" s="2"/>
      <c r="M459" s="2"/>
      <c r="N459" s="2"/>
      <c r="O459" s="96"/>
      <c r="P459" s="96"/>
      <c r="Q459" s="96"/>
      <c r="R459" s="96"/>
      <c r="S459" s="96"/>
      <c r="T459" s="96"/>
      <c r="U459" s="2"/>
      <c r="V459" s="2"/>
      <c r="W459" s="2"/>
    </row>
    <row r="460" spans="1:23" ht="33.950000000000003" customHeight="1" x14ac:dyDescent="0.2">
      <c r="A460" s="11" t="s">
        <v>352</v>
      </c>
      <c r="B460" s="11" t="s">
        <v>352</v>
      </c>
      <c r="C460" s="11" t="s">
        <v>58</v>
      </c>
      <c r="D460" s="11" t="s">
        <v>59</v>
      </c>
      <c r="E460" s="97" t="s">
        <v>60</v>
      </c>
      <c r="F460" s="98"/>
      <c r="G460" s="11" t="s">
        <v>60</v>
      </c>
      <c r="H460" s="97" t="s">
        <v>60</v>
      </c>
      <c r="I460" s="98"/>
      <c r="J460" s="99">
        <v>0</v>
      </c>
      <c r="K460" s="100"/>
      <c r="L460" s="12">
        <v>0</v>
      </c>
      <c r="M460" s="12">
        <v>0</v>
      </c>
      <c r="N460" s="12">
        <v>0</v>
      </c>
      <c r="O460" s="99">
        <v>0</v>
      </c>
      <c r="P460" s="100"/>
      <c r="Q460" s="107">
        <v>-6931.55</v>
      </c>
      <c r="R460" s="108"/>
      <c r="S460" s="99">
        <v>0</v>
      </c>
      <c r="T460" s="100"/>
      <c r="U460" s="12">
        <v>0</v>
      </c>
      <c r="V460" s="14">
        <v>-831.79</v>
      </c>
      <c r="W460" s="12">
        <v>138.63</v>
      </c>
    </row>
    <row r="461" spans="1:23" ht="3.95" customHeight="1" x14ac:dyDescent="0.2">
      <c r="A461" s="96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</row>
    <row r="462" spans="1:23" ht="35.1" customHeight="1" x14ac:dyDescent="0.2">
      <c r="A462" s="11" t="s">
        <v>352</v>
      </c>
      <c r="B462" s="11" t="s">
        <v>353</v>
      </c>
      <c r="C462" s="11" t="s">
        <v>62</v>
      </c>
      <c r="D462" s="11" t="s">
        <v>59</v>
      </c>
      <c r="E462" s="97" t="s">
        <v>60</v>
      </c>
      <c r="F462" s="98"/>
      <c r="G462" s="11" t="s">
        <v>60</v>
      </c>
      <c r="H462" s="97" t="s">
        <v>60</v>
      </c>
      <c r="I462" s="98"/>
      <c r="J462" s="99">
        <v>0</v>
      </c>
      <c r="K462" s="100"/>
      <c r="L462" s="12">
        <v>0</v>
      </c>
      <c r="M462" s="12">
        <v>0</v>
      </c>
      <c r="N462" s="12">
        <v>0</v>
      </c>
      <c r="O462" s="99">
        <v>0</v>
      </c>
      <c r="P462" s="100"/>
      <c r="Q462" s="101">
        <v>-0.04</v>
      </c>
      <c r="R462" s="102"/>
      <c r="S462" s="99">
        <v>0</v>
      </c>
      <c r="T462" s="100"/>
      <c r="U462" s="12">
        <v>0</v>
      </c>
      <c r="V462" s="12">
        <v>0</v>
      </c>
      <c r="W462" s="12">
        <v>0</v>
      </c>
    </row>
    <row r="463" spans="1:23" ht="48.95" customHeight="1" x14ac:dyDescent="0.2">
      <c r="A463" s="9" t="s">
        <v>40</v>
      </c>
      <c r="B463" s="10" t="s">
        <v>41</v>
      </c>
      <c r="C463" s="10" t="s">
        <v>42</v>
      </c>
      <c r="D463" s="9" t="s">
        <v>43</v>
      </c>
      <c r="E463" s="103" t="s">
        <v>44</v>
      </c>
      <c r="F463" s="104"/>
      <c r="G463" s="10" t="s">
        <v>45</v>
      </c>
      <c r="H463" s="105" t="s">
        <v>46</v>
      </c>
      <c r="I463" s="106"/>
      <c r="J463" s="105" t="s">
        <v>47</v>
      </c>
      <c r="K463" s="106"/>
      <c r="L463" s="10" t="s">
        <v>48</v>
      </c>
      <c r="M463" s="10" t="s">
        <v>49</v>
      </c>
      <c r="N463" s="10" t="s">
        <v>50</v>
      </c>
      <c r="O463" s="103" t="s">
        <v>51</v>
      </c>
      <c r="P463" s="104"/>
      <c r="Q463" s="105" t="s">
        <v>52</v>
      </c>
      <c r="R463" s="106"/>
      <c r="S463" s="105" t="s">
        <v>53</v>
      </c>
      <c r="T463" s="106"/>
      <c r="U463" s="10" t="s">
        <v>54</v>
      </c>
      <c r="V463" s="10" t="s">
        <v>55</v>
      </c>
      <c r="W463" s="9" t="s">
        <v>56</v>
      </c>
    </row>
    <row r="464" spans="1:23" ht="33.950000000000003" customHeight="1" x14ac:dyDescent="0.2">
      <c r="A464" s="11" t="s">
        <v>354</v>
      </c>
      <c r="B464" s="11" t="s">
        <v>354</v>
      </c>
      <c r="C464" s="11" t="s">
        <v>62</v>
      </c>
      <c r="D464" s="11" t="s">
        <v>59</v>
      </c>
      <c r="E464" s="97" t="s">
        <v>60</v>
      </c>
      <c r="F464" s="98"/>
      <c r="G464" s="11" t="s">
        <v>60</v>
      </c>
      <c r="H464" s="97" t="s">
        <v>60</v>
      </c>
      <c r="I464" s="98"/>
      <c r="J464" s="99">
        <v>0.13</v>
      </c>
      <c r="K464" s="100"/>
      <c r="L464" s="12">
        <v>0</v>
      </c>
      <c r="M464" s="12">
        <v>0</v>
      </c>
      <c r="N464" s="12">
        <v>0.02</v>
      </c>
      <c r="O464" s="99">
        <v>0</v>
      </c>
      <c r="P464" s="100"/>
      <c r="Q464" s="101">
        <v>-9.1999999999999993</v>
      </c>
      <c r="R464" s="102"/>
      <c r="S464" s="99">
        <v>0</v>
      </c>
      <c r="T464" s="100"/>
      <c r="U464" s="12">
        <v>0</v>
      </c>
      <c r="V464" s="14">
        <v>-1.1000000000000001</v>
      </c>
      <c r="W464" s="12">
        <v>0.18</v>
      </c>
    </row>
    <row r="465" spans="1:23" ht="5.0999999999999996" customHeight="1" x14ac:dyDescent="0.2">
      <c r="A465" s="2"/>
      <c r="B465" s="2"/>
      <c r="C465" s="2"/>
      <c r="D465" s="2"/>
      <c r="E465" s="96"/>
      <c r="F465" s="96"/>
      <c r="G465" s="2"/>
      <c r="H465" s="96"/>
      <c r="I465" s="96"/>
      <c r="J465" s="96"/>
      <c r="K465" s="96"/>
      <c r="L465" s="2"/>
      <c r="M465" s="2"/>
      <c r="N465" s="2"/>
      <c r="O465" s="96"/>
      <c r="P465" s="96"/>
      <c r="Q465" s="96"/>
      <c r="R465" s="96"/>
      <c r="S465" s="96"/>
      <c r="T465" s="96"/>
      <c r="U465" s="2"/>
      <c r="V465" s="2"/>
      <c r="W465" s="2"/>
    </row>
    <row r="466" spans="1:23" ht="33.950000000000003" customHeight="1" x14ac:dyDescent="0.2">
      <c r="A466" s="11" t="s">
        <v>355</v>
      </c>
      <c r="B466" s="11" t="s">
        <v>355</v>
      </c>
      <c r="C466" s="11" t="s">
        <v>62</v>
      </c>
      <c r="D466" s="11" t="s">
        <v>59</v>
      </c>
      <c r="E466" s="97" t="s">
        <v>60</v>
      </c>
      <c r="F466" s="98"/>
      <c r="G466" s="11" t="s">
        <v>60</v>
      </c>
      <c r="H466" s="97" t="s">
        <v>60</v>
      </c>
      <c r="I466" s="98"/>
      <c r="J466" s="99">
        <v>0.16</v>
      </c>
      <c r="K466" s="100"/>
      <c r="L466" s="12">
        <v>0</v>
      </c>
      <c r="M466" s="12">
        <v>0</v>
      </c>
      <c r="N466" s="12">
        <v>0.02</v>
      </c>
      <c r="O466" s="99">
        <v>0</v>
      </c>
      <c r="P466" s="100"/>
      <c r="Q466" s="101">
        <v>-22.02</v>
      </c>
      <c r="R466" s="102"/>
      <c r="S466" s="99">
        <v>0</v>
      </c>
      <c r="T466" s="100"/>
      <c r="U466" s="12">
        <v>0</v>
      </c>
      <c r="V466" s="14">
        <v>-2.64</v>
      </c>
      <c r="W466" s="12">
        <v>0.44</v>
      </c>
    </row>
    <row r="467" spans="1:23" ht="3.95" customHeight="1" x14ac:dyDescent="0.2">
      <c r="A467" s="96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</row>
    <row r="468" spans="1:23" ht="35.1" customHeight="1" x14ac:dyDescent="0.2">
      <c r="A468" s="11" t="s">
        <v>356</v>
      </c>
      <c r="B468" s="11" t="s">
        <v>356</v>
      </c>
      <c r="C468" s="11" t="s">
        <v>62</v>
      </c>
      <c r="D468" s="11" t="s">
        <v>59</v>
      </c>
      <c r="E468" s="97" t="s">
        <v>60</v>
      </c>
      <c r="F468" s="98"/>
      <c r="G468" s="11" t="s">
        <v>60</v>
      </c>
      <c r="H468" s="97" t="s">
        <v>60</v>
      </c>
      <c r="I468" s="98"/>
      <c r="J468" s="99">
        <v>0.12</v>
      </c>
      <c r="K468" s="100"/>
      <c r="L468" s="12">
        <v>0</v>
      </c>
      <c r="M468" s="12">
        <v>0</v>
      </c>
      <c r="N468" s="12">
        <v>0.01</v>
      </c>
      <c r="O468" s="99">
        <v>0</v>
      </c>
      <c r="P468" s="100"/>
      <c r="Q468" s="101">
        <v>-9.74</v>
      </c>
      <c r="R468" s="102"/>
      <c r="S468" s="99">
        <v>0</v>
      </c>
      <c r="T468" s="100"/>
      <c r="U468" s="12">
        <v>0</v>
      </c>
      <c r="V468" s="14">
        <v>-1.17</v>
      </c>
      <c r="W468" s="12">
        <v>0.19</v>
      </c>
    </row>
    <row r="469" spans="1:23" ht="3.95" customHeight="1" x14ac:dyDescent="0.2">
      <c r="A469" s="96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</row>
    <row r="470" spans="1:23" ht="33.950000000000003" customHeight="1" x14ac:dyDescent="0.2">
      <c r="A470" s="11" t="s">
        <v>357</v>
      </c>
      <c r="B470" s="11" t="s">
        <v>357</v>
      </c>
      <c r="C470" s="11" t="s">
        <v>62</v>
      </c>
      <c r="D470" s="11" t="s">
        <v>59</v>
      </c>
      <c r="E470" s="97" t="s">
        <v>60</v>
      </c>
      <c r="F470" s="98"/>
      <c r="G470" s="11" t="s">
        <v>60</v>
      </c>
      <c r="H470" s="97" t="s">
        <v>60</v>
      </c>
      <c r="I470" s="98"/>
      <c r="J470" s="99">
        <v>0.28999999999999998</v>
      </c>
      <c r="K470" s="100"/>
      <c r="L470" s="12">
        <v>0</v>
      </c>
      <c r="M470" s="12">
        <v>0</v>
      </c>
      <c r="N470" s="12">
        <v>0.03</v>
      </c>
      <c r="O470" s="101">
        <v>-0.01</v>
      </c>
      <c r="P470" s="102"/>
      <c r="Q470" s="101">
        <v>-5.22</v>
      </c>
      <c r="R470" s="102"/>
      <c r="S470" s="99">
        <v>0</v>
      </c>
      <c r="T470" s="100"/>
      <c r="U470" s="12">
        <v>0</v>
      </c>
      <c r="V470" s="14">
        <v>-0.63</v>
      </c>
      <c r="W470" s="12">
        <v>0.1</v>
      </c>
    </row>
    <row r="471" spans="1:23" ht="5.0999999999999996" customHeight="1" x14ac:dyDescent="0.2">
      <c r="A471" s="2"/>
      <c r="B471" s="2"/>
      <c r="C471" s="2"/>
      <c r="D471" s="2"/>
      <c r="E471" s="96"/>
      <c r="F471" s="96"/>
      <c r="G471" s="2"/>
      <c r="H471" s="96"/>
      <c r="I471" s="96"/>
      <c r="J471" s="96"/>
      <c r="K471" s="96"/>
      <c r="L471" s="2"/>
      <c r="M471" s="2"/>
      <c r="N471" s="2"/>
      <c r="O471" s="96"/>
      <c r="P471" s="96"/>
      <c r="Q471" s="96"/>
      <c r="R471" s="96"/>
      <c r="S471" s="96"/>
      <c r="T471" s="96"/>
      <c r="U471" s="2"/>
      <c r="V471" s="2"/>
      <c r="W471" s="2"/>
    </row>
    <row r="472" spans="1:23" ht="33.950000000000003" customHeight="1" x14ac:dyDescent="0.2">
      <c r="A472" s="11" t="s">
        <v>358</v>
      </c>
      <c r="B472" s="11" t="s">
        <v>358</v>
      </c>
      <c r="C472" s="11" t="s">
        <v>62</v>
      </c>
      <c r="D472" s="11" t="s">
        <v>59</v>
      </c>
      <c r="E472" s="97" t="s">
        <v>59</v>
      </c>
      <c r="F472" s="98"/>
      <c r="G472" s="11" t="s">
        <v>60</v>
      </c>
      <c r="H472" s="97" t="s">
        <v>60</v>
      </c>
      <c r="I472" s="98"/>
      <c r="J472" s="99">
        <v>0.2</v>
      </c>
      <c r="K472" s="100"/>
      <c r="L472" s="12">
        <v>0</v>
      </c>
      <c r="M472" s="12">
        <v>0</v>
      </c>
      <c r="N472" s="12">
        <v>0.02</v>
      </c>
      <c r="O472" s="99">
        <v>0</v>
      </c>
      <c r="P472" s="100"/>
      <c r="Q472" s="101">
        <v>-11.01</v>
      </c>
      <c r="R472" s="102"/>
      <c r="S472" s="99">
        <v>0</v>
      </c>
      <c r="T472" s="100"/>
      <c r="U472" s="12">
        <v>0</v>
      </c>
      <c r="V472" s="14">
        <v>-1.32</v>
      </c>
      <c r="W472" s="12">
        <v>0</v>
      </c>
    </row>
    <row r="473" spans="1:23" ht="3.95" customHeight="1" x14ac:dyDescent="0.2">
      <c r="A473" s="96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</row>
    <row r="474" spans="1:23" ht="35.1" customHeight="1" x14ac:dyDescent="0.2">
      <c r="A474" s="11" t="s">
        <v>359</v>
      </c>
      <c r="B474" s="11" t="s">
        <v>359</v>
      </c>
      <c r="C474" s="11" t="s">
        <v>62</v>
      </c>
      <c r="D474" s="11" t="s">
        <v>59</v>
      </c>
      <c r="E474" s="97" t="s">
        <v>60</v>
      </c>
      <c r="F474" s="98"/>
      <c r="G474" s="11" t="s">
        <v>60</v>
      </c>
      <c r="H474" s="97" t="s">
        <v>60</v>
      </c>
      <c r="I474" s="98"/>
      <c r="J474" s="99">
        <v>0.11</v>
      </c>
      <c r="K474" s="100"/>
      <c r="L474" s="12">
        <v>0</v>
      </c>
      <c r="M474" s="12">
        <v>0</v>
      </c>
      <c r="N474" s="12">
        <v>0.01</v>
      </c>
      <c r="O474" s="99">
        <v>0</v>
      </c>
      <c r="P474" s="100"/>
      <c r="Q474" s="101">
        <v>-5.22</v>
      </c>
      <c r="R474" s="102"/>
      <c r="S474" s="99">
        <v>0</v>
      </c>
      <c r="T474" s="100"/>
      <c r="U474" s="12">
        <v>0</v>
      </c>
      <c r="V474" s="14">
        <v>-0.63</v>
      </c>
      <c r="W474" s="12">
        <v>0.1</v>
      </c>
    </row>
    <row r="475" spans="1:23" ht="3.95" customHeight="1" x14ac:dyDescent="0.2">
      <c r="A475" s="96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</row>
    <row r="476" spans="1:23" ht="33.950000000000003" customHeight="1" x14ac:dyDescent="0.2">
      <c r="A476" s="11" t="s">
        <v>360</v>
      </c>
      <c r="B476" s="11" t="s">
        <v>360</v>
      </c>
      <c r="C476" s="11" t="s">
        <v>58</v>
      </c>
      <c r="D476" s="11" t="s">
        <v>59</v>
      </c>
      <c r="E476" s="97" t="s">
        <v>60</v>
      </c>
      <c r="F476" s="98"/>
      <c r="G476" s="11" t="s">
        <v>60</v>
      </c>
      <c r="H476" s="97" t="s">
        <v>60</v>
      </c>
      <c r="I476" s="98"/>
      <c r="J476" s="99">
        <v>0</v>
      </c>
      <c r="K476" s="100"/>
      <c r="L476" s="12">
        <v>0</v>
      </c>
      <c r="M476" s="12">
        <v>0</v>
      </c>
      <c r="N476" s="12">
        <v>0</v>
      </c>
      <c r="O476" s="99">
        <v>0</v>
      </c>
      <c r="P476" s="100"/>
      <c r="Q476" s="107">
        <v>-5220.75</v>
      </c>
      <c r="R476" s="108"/>
      <c r="S476" s="99">
        <v>0</v>
      </c>
      <c r="T476" s="100"/>
      <c r="U476" s="12">
        <v>0</v>
      </c>
      <c r="V476" s="14">
        <v>-626.49</v>
      </c>
      <c r="W476" s="12">
        <v>104.42</v>
      </c>
    </row>
    <row r="477" spans="1:23" ht="5.0999999999999996" customHeight="1" x14ac:dyDescent="0.2">
      <c r="A477" s="2"/>
      <c r="B477" s="2"/>
      <c r="C477" s="2"/>
      <c r="D477" s="2"/>
      <c r="E477" s="96"/>
      <c r="F477" s="96"/>
      <c r="G477" s="2"/>
      <c r="H477" s="96"/>
      <c r="I477" s="96"/>
      <c r="J477" s="96"/>
      <c r="K477" s="96"/>
      <c r="L477" s="2"/>
      <c r="M477" s="2"/>
      <c r="N477" s="2"/>
      <c r="O477" s="96"/>
      <c r="P477" s="96"/>
      <c r="Q477" s="96"/>
      <c r="R477" s="96"/>
      <c r="S477" s="96"/>
      <c r="T477" s="96"/>
      <c r="U477" s="2"/>
      <c r="V477" s="2"/>
      <c r="W477" s="2"/>
    </row>
    <row r="478" spans="1:23" ht="33.950000000000003" customHeight="1" x14ac:dyDescent="0.2">
      <c r="A478" s="11" t="s">
        <v>361</v>
      </c>
      <c r="B478" s="11" t="s">
        <v>361</v>
      </c>
      <c r="C478" s="11" t="s">
        <v>58</v>
      </c>
      <c r="D478" s="11" t="s">
        <v>59</v>
      </c>
      <c r="E478" s="97" t="s">
        <v>60</v>
      </c>
      <c r="F478" s="98"/>
      <c r="G478" s="11" t="s">
        <v>59</v>
      </c>
      <c r="H478" s="97" t="s">
        <v>59</v>
      </c>
      <c r="I478" s="98"/>
      <c r="J478" s="99">
        <v>0</v>
      </c>
      <c r="K478" s="100"/>
      <c r="L478" s="12">
        <v>0</v>
      </c>
      <c r="M478" s="12">
        <v>0</v>
      </c>
      <c r="N478" s="12">
        <v>0</v>
      </c>
      <c r="O478" s="99">
        <v>0</v>
      </c>
      <c r="P478" s="100"/>
      <c r="Q478" s="99">
        <v>0</v>
      </c>
      <c r="R478" s="100"/>
      <c r="S478" s="99">
        <v>0</v>
      </c>
      <c r="T478" s="100"/>
      <c r="U478" s="13">
        <v>-1579.43</v>
      </c>
      <c r="V478" s="12">
        <v>0</v>
      </c>
      <c r="W478" s="12">
        <v>31.59</v>
      </c>
    </row>
    <row r="479" spans="1:23" ht="3.95" customHeight="1" x14ac:dyDescent="0.2">
      <c r="A479" s="96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</row>
    <row r="480" spans="1:23" ht="35.1" customHeight="1" x14ac:dyDescent="0.2">
      <c r="A480" s="11" t="s">
        <v>362</v>
      </c>
      <c r="B480" s="11" t="s">
        <v>362</v>
      </c>
      <c r="C480" s="11" t="s">
        <v>62</v>
      </c>
      <c r="D480" s="11" t="s">
        <v>59</v>
      </c>
      <c r="E480" s="97" t="s">
        <v>60</v>
      </c>
      <c r="F480" s="98"/>
      <c r="G480" s="11" t="s">
        <v>60</v>
      </c>
      <c r="H480" s="97" t="s">
        <v>60</v>
      </c>
      <c r="I480" s="98"/>
      <c r="J480" s="99">
        <v>0.47</v>
      </c>
      <c r="K480" s="100"/>
      <c r="L480" s="12">
        <v>0</v>
      </c>
      <c r="M480" s="12">
        <v>0</v>
      </c>
      <c r="N480" s="12">
        <v>0.06</v>
      </c>
      <c r="O480" s="101">
        <v>-0.01</v>
      </c>
      <c r="P480" s="102"/>
      <c r="Q480" s="101">
        <v>-3.35</v>
      </c>
      <c r="R480" s="102"/>
      <c r="S480" s="99">
        <v>0</v>
      </c>
      <c r="T480" s="100"/>
      <c r="U480" s="12">
        <v>0</v>
      </c>
      <c r="V480" s="14">
        <v>-0.4</v>
      </c>
      <c r="W480" s="12">
        <v>7.0000000000000007E-2</v>
      </c>
    </row>
    <row r="481" spans="1:23" ht="3.95" customHeight="1" x14ac:dyDescent="0.2">
      <c r="A481" s="96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</row>
    <row r="482" spans="1:23" ht="33.950000000000003" customHeight="1" x14ac:dyDescent="0.2">
      <c r="A482" s="11" t="s">
        <v>363</v>
      </c>
      <c r="B482" s="11" t="s">
        <v>363</v>
      </c>
      <c r="C482" s="11" t="s">
        <v>62</v>
      </c>
      <c r="D482" s="11" t="s">
        <v>59</v>
      </c>
      <c r="E482" s="97" t="s">
        <v>60</v>
      </c>
      <c r="F482" s="98"/>
      <c r="G482" s="11" t="s">
        <v>60</v>
      </c>
      <c r="H482" s="97" t="s">
        <v>60</v>
      </c>
      <c r="I482" s="98"/>
      <c r="J482" s="99">
        <v>0.26</v>
      </c>
      <c r="K482" s="100"/>
      <c r="L482" s="12">
        <v>0</v>
      </c>
      <c r="M482" s="12">
        <v>0</v>
      </c>
      <c r="N482" s="12">
        <v>0.03</v>
      </c>
      <c r="O482" s="101">
        <v>-0.01</v>
      </c>
      <c r="P482" s="102"/>
      <c r="Q482" s="101">
        <v>-1.67</v>
      </c>
      <c r="R482" s="102"/>
      <c r="S482" s="99">
        <v>0</v>
      </c>
      <c r="T482" s="100"/>
      <c r="U482" s="12">
        <v>0</v>
      </c>
      <c r="V482" s="14">
        <v>-0.2</v>
      </c>
      <c r="W482" s="12">
        <v>0.03</v>
      </c>
    </row>
    <row r="483" spans="1:23" ht="5.0999999999999996" customHeight="1" x14ac:dyDescent="0.2">
      <c r="A483" s="2"/>
      <c r="B483" s="2"/>
      <c r="C483" s="2"/>
      <c r="D483" s="2"/>
      <c r="E483" s="96"/>
      <c r="F483" s="96"/>
      <c r="G483" s="2"/>
      <c r="H483" s="96"/>
      <c r="I483" s="96"/>
      <c r="J483" s="96"/>
      <c r="K483" s="96"/>
      <c r="L483" s="2"/>
      <c r="M483" s="2"/>
      <c r="N483" s="2"/>
      <c r="O483" s="96"/>
      <c r="P483" s="96"/>
      <c r="Q483" s="96"/>
      <c r="R483" s="96"/>
      <c r="S483" s="96"/>
      <c r="T483" s="96"/>
      <c r="U483" s="2"/>
      <c r="V483" s="2"/>
      <c r="W483" s="2"/>
    </row>
    <row r="484" spans="1:23" ht="33.950000000000003" customHeight="1" x14ac:dyDescent="0.2">
      <c r="A484" s="11" t="s">
        <v>364</v>
      </c>
      <c r="B484" s="11" t="s">
        <v>364</v>
      </c>
      <c r="C484" s="11" t="s">
        <v>58</v>
      </c>
      <c r="D484" s="11" t="s">
        <v>59</v>
      </c>
      <c r="E484" s="97" t="s">
        <v>60</v>
      </c>
      <c r="F484" s="98"/>
      <c r="G484" s="11" t="s">
        <v>59</v>
      </c>
      <c r="H484" s="97" t="s">
        <v>60</v>
      </c>
      <c r="I484" s="98"/>
      <c r="J484" s="99">
        <v>0</v>
      </c>
      <c r="K484" s="100"/>
      <c r="L484" s="12">
        <v>0</v>
      </c>
      <c r="M484" s="12">
        <v>0</v>
      </c>
      <c r="N484" s="12">
        <v>0</v>
      </c>
      <c r="O484" s="99">
        <v>0</v>
      </c>
      <c r="P484" s="100"/>
      <c r="Q484" s="99">
        <v>0</v>
      </c>
      <c r="R484" s="100"/>
      <c r="S484" s="99">
        <v>0</v>
      </c>
      <c r="T484" s="100"/>
      <c r="U484" s="14">
        <v>-51.29</v>
      </c>
      <c r="V484" s="12">
        <v>0</v>
      </c>
      <c r="W484" s="12">
        <v>1.03</v>
      </c>
    </row>
    <row r="485" spans="1:23" ht="3.95" customHeight="1" x14ac:dyDescent="0.2">
      <c r="A485" s="96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</row>
    <row r="486" spans="1:23" ht="35.1" customHeight="1" x14ac:dyDescent="0.2">
      <c r="A486" s="11" t="s">
        <v>365</v>
      </c>
      <c r="B486" s="11" t="s">
        <v>366</v>
      </c>
      <c r="C486" s="11" t="s">
        <v>62</v>
      </c>
      <c r="D486" s="11" t="s">
        <v>60</v>
      </c>
      <c r="E486" s="97" t="s">
        <v>60</v>
      </c>
      <c r="F486" s="98"/>
      <c r="G486" s="11" t="s">
        <v>60</v>
      </c>
      <c r="H486" s="97" t="s">
        <v>60</v>
      </c>
      <c r="I486" s="98"/>
      <c r="J486" s="99">
        <v>0</v>
      </c>
      <c r="K486" s="100"/>
      <c r="L486" s="12">
        <v>0</v>
      </c>
      <c r="M486" s="12">
        <v>0</v>
      </c>
      <c r="N486" s="12">
        <v>0</v>
      </c>
      <c r="O486" s="99">
        <v>0</v>
      </c>
      <c r="P486" s="100"/>
      <c r="Q486" s="101">
        <v>-0.39</v>
      </c>
      <c r="R486" s="102"/>
      <c r="S486" s="99">
        <v>0</v>
      </c>
      <c r="T486" s="100"/>
      <c r="U486" s="12">
        <v>0</v>
      </c>
      <c r="V486" s="14">
        <v>-0.05</v>
      </c>
      <c r="W486" s="12">
        <v>0.01</v>
      </c>
    </row>
    <row r="487" spans="1:23" ht="48.95" customHeight="1" x14ac:dyDescent="0.2">
      <c r="A487" s="9" t="s">
        <v>40</v>
      </c>
      <c r="B487" s="10" t="s">
        <v>41</v>
      </c>
      <c r="C487" s="10" t="s">
        <v>42</v>
      </c>
      <c r="D487" s="9" t="s">
        <v>43</v>
      </c>
      <c r="E487" s="103" t="s">
        <v>44</v>
      </c>
      <c r="F487" s="104"/>
      <c r="G487" s="10" t="s">
        <v>45</v>
      </c>
      <c r="H487" s="105" t="s">
        <v>46</v>
      </c>
      <c r="I487" s="106"/>
      <c r="J487" s="105" t="s">
        <v>47</v>
      </c>
      <c r="K487" s="106"/>
      <c r="L487" s="10" t="s">
        <v>48</v>
      </c>
      <c r="M487" s="10" t="s">
        <v>49</v>
      </c>
      <c r="N487" s="10" t="s">
        <v>50</v>
      </c>
      <c r="O487" s="103" t="s">
        <v>51</v>
      </c>
      <c r="P487" s="104"/>
      <c r="Q487" s="105" t="s">
        <v>52</v>
      </c>
      <c r="R487" s="106"/>
      <c r="S487" s="105" t="s">
        <v>53</v>
      </c>
      <c r="T487" s="106"/>
      <c r="U487" s="10" t="s">
        <v>54</v>
      </c>
      <c r="V487" s="10" t="s">
        <v>55</v>
      </c>
      <c r="W487" s="9" t="s">
        <v>56</v>
      </c>
    </row>
    <row r="488" spans="1:23" ht="33.950000000000003" customHeight="1" x14ac:dyDescent="0.2">
      <c r="A488" s="11" t="s">
        <v>365</v>
      </c>
      <c r="B488" s="11" t="s">
        <v>367</v>
      </c>
      <c r="C488" s="11" t="s">
        <v>62</v>
      </c>
      <c r="D488" s="11" t="s">
        <v>60</v>
      </c>
      <c r="E488" s="97" t="s">
        <v>60</v>
      </c>
      <c r="F488" s="98"/>
      <c r="G488" s="11" t="s">
        <v>60</v>
      </c>
      <c r="H488" s="97" t="s">
        <v>60</v>
      </c>
      <c r="I488" s="98"/>
      <c r="J488" s="99">
        <v>0.08</v>
      </c>
      <c r="K488" s="100"/>
      <c r="L488" s="12">
        <v>0</v>
      </c>
      <c r="M488" s="12">
        <v>0</v>
      </c>
      <c r="N488" s="12">
        <v>0.01</v>
      </c>
      <c r="O488" s="99">
        <v>0</v>
      </c>
      <c r="P488" s="100"/>
      <c r="Q488" s="101">
        <v>-0.14000000000000001</v>
      </c>
      <c r="R488" s="102"/>
      <c r="S488" s="99">
        <v>0</v>
      </c>
      <c r="T488" s="100"/>
      <c r="U488" s="12">
        <v>0</v>
      </c>
      <c r="V488" s="14">
        <v>-0.02</v>
      </c>
      <c r="W488" s="12">
        <v>0</v>
      </c>
    </row>
    <row r="489" spans="1:23" ht="5.0999999999999996" customHeight="1" x14ac:dyDescent="0.2">
      <c r="A489" s="2"/>
      <c r="B489" s="2"/>
      <c r="C489" s="2"/>
      <c r="D489" s="2"/>
      <c r="E489" s="96"/>
      <c r="F489" s="96"/>
      <c r="G489" s="2"/>
      <c r="H489" s="96"/>
      <c r="I489" s="96"/>
      <c r="J489" s="96"/>
      <c r="K489" s="96"/>
      <c r="L489" s="2"/>
      <c r="M489" s="2"/>
      <c r="N489" s="2"/>
      <c r="O489" s="96"/>
      <c r="P489" s="96"/>
      <c r="Q489" s="96"/>
      <c r="R489" s="96"/>
      <c r="S489" s="96"/>
      <c r="T489" s="96"/>
      <c r="U489" s="2"/>
      <c r="V489" s="2"/>
      <c r="W489" s="2"/>
    </row>
    <row r="490" spans="1:23" ht="33.950000000000003" customHeight="1" x14ac:dyDescent="0.2">
      <c r="A490" s="11" t="s">
        <v>368</v>
      </c>
      <c r="B490" s="11" t="s">
        <v>368</v>
      </c>
      <c r="C490" s="11" t="s">
        <v>58</v>
      </c>
      <c r="D490" s="11" t="s">
        <v>59</v>
      </c>
      <c r="E490" s="97" t="s">
        <v>59</v>
      </c>
      <c r="F490" s="98"/>
      <c r="G490" s="11" t="s">
        <v>59</v>
      </c>
      <c r="H490" s="97" t="s">
        <v>59</v>
      </c>
      <c r="I490" s="98"/>
      <c r="J490" s="99">
        <v>0</v>
      </c>
      <c r="K490" s="100"/>
      <c r="L490" s="12">
        <v>0</v>
      </c>
      <c r="M490" s="12">
        <v>0.01</v>
      </c>
      <c r="N490" s="12">
        <v>0</v>
      </c>
      <c r="O490" s="99">
        <v>0</v>
      </c>
      <c r="P490" s="100"/>
      <c r="Q490" s="99">
        <v>0</v>
      </c>
      <c r="R490" s="100"/>
      <c r="S490" s="99">
        <v>0</v>
      </c>
      <c r="T490" s="100"/>
      <c r="U490" s="14">
        <v>-706.71</v>
      </c>
      <c r="V490" s="12">
        <v>0</v>
      </c>
      <c r="W490" s="12">
        <v>0</v>
      </c>
    </row>
    <row r="491" spans="1:23" ht="3.95" customHeight="1" x14ac:dyDescent="0.2">
      <c r="A491" s="96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</row>
    <row r="492" spans="1:23" ht="35.1" customHeight="1" x14ac:dyDescent="0.2">
      <c r="A492" s="11" t="s">
        <v>369</v>
      </c>
      <c r="B492" s="11" t="s">
        <v>369</v>
      </c>
      <c r="C492" s="11" t="s">
        <v>58</v>
      </c>
      <c r="D492" s="11" t="s">
        <v>59</v>
      </c>
      <c r="E492" s="97" t="s">
        <v>60</v>
      </c>
      <c r="F492" s="98"/>
      <c r="G492" s="11" t="s">
        <v>60</v>
      </c>
      <c r="H492" s="97" t="s">
        <v>60</v>
      </c>
      <c r="I492" s="98"/>
      <c r="J492" s="99">
        <v>0</v>
      </c>
      <c r="K492" s="100"/>
      <c r="L492" s="12">
        <v>0</v>
      </c>
      <c r="M492" s="12">
        <v>0</v>
      </c>
      <c r="N492" s="12">
        <v>0</v>
      </c>
      <c r="O492" s="99">
        <v>0</v>
      </c>
      <c r="P492" s="100"/>
      <c r="Q492" s="107">
        <v>-32121.83</v>
      </c>
      <c r="R492" s="108"/>
      <c r="S492" s="99">
        <v>0</v>
      </c>
      <c r="T492" s="100"/>
      <c r="U492" s="12">
        <v>0</v>
      </c>
      <c r="V492" s="13">
        <v>-3854.62</v>
      </c>
      <c r="W492" s="12">
        <v>642.44000000000005</v>
      </c>
    </row>
    <row r="493" spans="1:23" ht="3.95" customHeight="1" x14ac:dyDescent="0.2">
      <c r="A493" s="96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</row>
    <row r="494" spans="1:23" ht="33.950000000000003" customHeight="1" x14ac:dyDescent="0.2">
      <c r="A494" s="11" t="s">
        <v>370</v>
      </c>
      <c r="B494" s="11" t="s">
        <v>371</v>
      </c>
      <c r="C494" s="11" t="s">
        <v>62</v>
      </c>
      <c r="D494" s="11" t="s">
        <v>59</v>
      </c>
      <c r="E494" s="97" t="s">
        <v>60</v>
      </c>
      <c r="F494" s="98"/>
      <c r="G494" s="11" t="s">
        <v>60</v>
      </c>
      <c r="H494" s="97" t="s">
        <v>60</v>
      </c>
      <c r="I494" s="98"/>
      <c r="J494" s="99">
        <v>0</v>
      </c>
      <c r="K494" s="100"/>
      <c r="L494" s="12">
        <v>0</v>
      </c>
      <c r="M494" s="12">
        <v>0</v>
      </c>
      <c r="N494" s="12">
        <v>0</v>
      </c>
      <c r="O494" s="99">
        <v>0</v>
      </c>
      <c r="P494" s="100"/>
      <c r="Q494" s="101">
        <v>-54.46</v>
      </c>
      <c r="R494" s="102"/>
      <c r="S494" s="99">
        <v>0</v>
      </c>
      <c r="T494" s="100"/>
      <c r="U494" s="12">
        <v>0</v>
      </c>
      <c r="V494" s="14">
        <v>-6.54</v>
      </c>
      <c r="W494" s="12">
        <v>1.0900000000000001</v>
      </c>
    </row>
    <row r="495" spans="1:23" ht="5.0999999999999996" customHeight="1" x14ac:dyDescent="0.2">
      <c r="A495" s="2"/>
      <c r="B495" s="2"/>
      <c r="C495" s="2"/>
      <c r="D495" s="2"/>
      <c r="E495" s="96"/>
      <c r="F495" s="96"/>
      <c r="G495" s="2"/>
      <c r="H495" s="96"/>
      <c r="I495" s="96"/>
      <c r="J495" s="96"/>
      <c r="K495" s="96"/>
      <c r="L495" s="2"/>
      <c r="M495" s="2"/>
      <c r="N495" s="2"/>
      <c r="O495" s="96"/>
      <c r="P495" s="96"/>
      <c r="Q495" s="96"/>
      <c r="R495" s="96"/>
      <c r="S495" s="96"/>
      <c r="T495" s="96"/>
      <c r="U495" s="2"/>
      <c r="V495" s="2"/>
      <c r="W495" s="2"/>
    </row>
    <row r="496" spans="1:23" ht="33.950000000000003" customHeight="1" x14ac:dyDescent="0.2">
      <c r="A496" s="11" t="s">
        <v>372</v>
      </c>
      <c r="B496" s="11" t="s">
        <v>372</v>
      </c>
      <c r="C496" s="11" t="s">
        <v>62</v>
      </c>
      <c r="D496" s="11" t="s">
        <v>59</v>
      </c>
      <c r="E496" s="97" t="s">
        <v>60</v>
      </c>
      <c r="F496" s="98"/>
      <c r="G496" s="11" t="s">
        <v>60</v>
      </c>
      <c r="H496" s="97" t="s">
        <v>60</v>
      </c>
      <c r="I496" s="98"/>
      <c r="J496" s="99">
        <v>0.03</v>
      </c>
      <c r="K496" s="100"/>
      <c r="L496" s="12">
        <v>0</v>
      </c>
      <c r="M496" s="12">
        <v>0</v>
      </c>
      <c r="N496" s="12">
        <v>0</v>
      </c>
      <c r="O496" s="99">
        <v>0</v>
      </c>
      <c r="P496" s="100"/>
      <c r="Q496" s="101">
        <v>-4.55</v>
      </c>
      <c r="R496" s="102"/>
      <c r="S496" s="99">
        <v>0</v>
      </c>
      <c r="T496" s="100"/>
      <c r="U496" s="12">
        <v>0</v>
      </c>
      <c r="V496" s="14">
        <v>-0.55000000000000004</v>
      </c>
      <c r="W496" s="12">
        <v>0.09</v>
      </c>
    </row>
    <row r="497" spans="1:23" ht="3.95" customHeight="1" x14ac:dyDescent="0.2">
      <c r="A497" s="96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</row>
    <row r="498" spans="1:23" ht="35.1" customHeight="1" x14ac:dyDescent="0.2">
      <c r="A498" s="11" t="s">
        <v>373</v>
      </c>
      <c r="B498" s="11" t="s">
        <v>374</v>
      </c>
      <c r="C498" s="11" t="s">
        <v>58</v>
      </c>
      <c r="D498" s="11" t="s">
        <v>59</v>
      </c>
      <c r="E498" s="97" t="s">
        <v>60</v>
      </c>
      <c r="F498" s="98"/>
      <c r="G498" s="11" t="s">
        <v>60</v>
      </c>
      <c r="H498" s="97" t="s">
        <v>60</v>
      </c>
      <c r="I498" s="98"/>
      <c r="J498" s="99">
        <v>0</v>
      </c>
      <c r="K498" s="100"/>
      <c r="L498" s="12">
        <v>0</v>
      </c>
      <c r="M498" s="12">
        <v>0</v>
      </c>
      <c r="N498" s="12">
        <v>0</v>
      </c>
      <c r="O498" s="99">
        <v>0</v>
      </c>
      <c r="P498" s="100"/>
      <c r="Q498" s="101">
        <v>-75.14</v>
      </c>
      <c r="R498" s="102"/>
      <c r="S498" s="99">
        <v>0</v>
      </c>
      <c r="T498" s="100"/>
      <c r="U498" s="12">
        <v>0</v>
      </c>
      <c r="V498" s="14">
        <v>-9.02</v>
      </c>
      <c r="W498" s="12">
        <v>1.5</v>
      </c>
    </row>
    <row r="499" spans="1:23" ht="3.95" customHeight="1" x14ac:dyDescent="0.2">
      <c r="A499" s="96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</row>
    <row r="500" spans="1:23" ht="33.950000000000003" customHeight="1" x14ac:dyDescent="0.2">
      <c r="A500" s="11" t="s">
        <v>373</v>
      </c>
      <c r="B500" s="11" t="s">
        <v>375</v>
      </c>
      <c r="C500" s="11" t="s">
        <v>62</v>
      </c>
      <c r="D500" s="11" t="s">
        <v>59</v>
      </c>
      <c r="E500" s="97" t="s">
        <v>60</v>
      </c>
      <c r="F500" s="98"/>
      <c r="G500" s="11" t="s">
        <v>60</v>
      </c>
      <c r="H500" s="97" t="s">
        <v>60</v>
      </c>
      <c r="I500" s="98"/>
      <c r="J500" s="99">
        <v>0</v>
      </c>
      <c r="K500" s="100"/>
      <c r="L500" s="12">
        <v>0</v>
      </c>
      <c r="M500" s="12">
        <v>0</v>
      </c>
      <c r="N500" s="12">
        <v>0</v>
      </c>
      <c r="O500" s="99">
        <v>0</v>
      </c>
      <c r="P500" s="100"/>
      <c r="Q500" s="101">
        <v>-0.01</v>
      </c>
      <c r="R500" s="102"/>
      <c r="S500" s="99">
        <v>0</v>
      </c>
      <c r="T500" s="100"/>
      <c r="U500" s="12">
        <v>0</v>
      </c>
      <c r="V500" s="12">
        <v>0</v>
      </c>
      <c r="W500" s="12">
        <v>0</v>
      </c>
    </row>
    <row r="501" spans="1:23" ht="5.0999999999999996" customHeight="1" x14ac:dyDescent="0.2">
      <c r="A501" s="2"/>
      <c r="B501" s="2"/>
      <c r="C501" s="2"/>
      <c r="D501" s="2"/>
      <c r="E501" s="96"/>
      <c r="F501" s="96"/>
      <c r="G501" s="2"/>
      <c r="H501" s="96"/>
      <c r="I501" s="96"/>
      <c r="J501" s="96"/>
      <c r="K501" s="96"/>
      <c r="L501" s="2"/>
      <c r="M501" s="2"/>
      <c r="N501" s="2"/>
      <c r="O501" s="96"/>
      <c r="P501" s="96"/>
      <c r="Q501" s="96"/>
      <c r="R501" s="96"/>
      <c r="S501" s="96"/>
      <c r="T501" s="96"/>
      <c r="U501" s="2"/>
      <c r="V501" s="2"/>
      <c r="W501" s="2"/>
    </row>
    <row r="502" spans="1:23" ht="33.950000000000003" customHeight="1" x14ac:dyDescent="0.2">
      <c r="A502" s="11" t="s">
        <v>376</v>
      </c>
      <c r="B502" s="11" t="s">
        <v>377</v>
      </c>
      <c r="C502" s="11" t="s">
        <v>62</v>
      </c>
      <c r="D502" s="11" t="s">
        <v>59</v>
      </c>
      <c r="E502" s="97" t="s">
        <v>60</v>
      </c>
      <c r="F502" s="98"/>
      <c r="G502" s="11" t="s">
        <v>60</v>
      </c>
      <c r="H502" s="97" t="s">
        <v>60</v>
      </c>
      <c r="I502" s="98"/>
      <c r="J502" s="99">
        <v>0.13</v>
      </c>
      <c r="K502" s="100"/>
      <c r="L502" s="12">
        <v>0</v>
      </c>
      <c r="M502" s="12">
        <v>0</v>
      </c>
      <c r="N502" s="12">
        <v>0.02</v>
      </c>
      <c r="O502" s="99">
        <v>0</v>
      </c>
      <c r="P502" s="100"/>
      <c r="Q502" s="101">
        <v>-7.66</v>
      </c>
      <c r="R502" s="102"/>
      <c r="S502" s="99">
        <v>0</v>
      </c>
      <c r="T502" s="100"/>
      <c r="U502" s="12">
        <v>0</v>
      </c>
      <c r="V502" s="14">
        <v>-0.92</v>
      </c>
      <c r="W502" s="12">
        <v>0.15</v>
      </c>
    </row>
    <row r="503" spans="1:23" ht="3.95" customHeight="1" x14ac:dyDescent="0.2">
      <c r="A503" s="96"/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</row>
    <row r="504" spans="1:23" ht="35.1" customHeight="1" x14ac:dyDescent="0.2">
      <c r="A504" s="11" t="s">
        <v>376</v>
      </c>
      <c r="B504" s="11" t="s">
        <v>378</v>
      </c>
      <c r="C504" s="11" t="s">
        <v>62</v>
      </c>
      <c r="D504" s="11" t="s">
        <v>59</v>
      </c>
      <c r="E504" s="97" t="s">
        <v>60</v>
      </c>
      <c r="F504" s="98"/>
      <c r="G504" s="11" t="s">
        <v>60</v>
      </c>
      <c r="H504" s="97" t="s">
        <v>60</v>
      </c>
      <c r="I504" s="98"/>
      <c r="J504" s="99">
        <v>0.01</v>
      </c>
      <c r="K504" s="100"/>
      <c r="L504" s="12">
        <v>0</v>
      </c>
      <c r="M504" s="12">
        <v>0</v>
      </c>
      <c r="N504" s="12">
        <v>0</v>
      </c>
      <c r="O504" s="99">
        <v>0</v>
      </c>
      <c r="P504" s="100"/>
      <c r="Q504" s="101">
        <v>-15.33</v>
      </c>
      <c r="R504" s="102"/>
      <c r="S504" s="99">
        <v>0</v>
      </c>
      <c r="T504" s="100"/>
      <c r="U504" s="12">
        <v>0</v>
      </c>
      <c r="V504" s="14">
        <v>-1.84</v>
      </c>
      <c r="W504" s="12">
        <v>0.31</v>
      </c>
    </row>
    <row r="505" spans="1:23" ht="3.95" customHeight="1" x14ac:dyDescent="0.2">
      <c r="A505" s="96"/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</row>
    <row r="506" spans="1:23" ht="33.950000000000003" customHeight="1" x14ac:dyDescent="0.2">
      <c r="A506" s="11" t="s">
        <v>379</v>
      </c>
      <c r="B506" s="11" t="s">
        <v>379</v>
      </c>
      <c r="C506" s="11" t="s">
        <v>62</v>
      </c>
      <c r="D506" s="11" t="s">
        <v>59</v>
      </c>
      <c r="E506" s="97" t="s">
        <v>60</v>
      </c>
      <c r="F506" s="98"/>
      <c r="G506" s="11" t="s">
        <v>60</v>
      </c>
      <c r="H506" s="97" t="s">
        <v>60</v>
      </c>
      <c r="I506" s="98"/>
      <c r="J506" s="99">
        <v>7.0000000000000007E-2</v>
      </c>
      <c r="K506" s="100"/>
      <c r="L506" s="12">
        <v>0</v>
      </c>
      <c r="M506" s="12">
        <v>0</v>
      </c>
      <c r="N506" s="12">
        <v>0.01</v>
      </c>
      <c r="O506" s="99">
        <v>0</v>
      </c>
      <c r="P506" s="100"/>
      <c r="Q506" s="101">
        <v>-12.44</v>
      </c>
      <c r="R506" s="102"/>
      <c r="S506" s="99">
        <v>0</v>
      </c>
      <c r="T506" s="100"/>
      <c r="U506" s="12">
        <v>0</v>
      </c>
      <c r="V506" s="14">
        <v>-1.49</v>
      </c>
      <c r="W506" s="12">
        <v>0.25</v>
      </c>
    </row>
    <row r="507" spans="1:23" ht="5.0999999999999996" customHeight="1" x14ac:dyDescent="0.2">
      <c r="A507" s="2"/>
      <c r="B507" s="2"/>
      <c r="C507" s="2"/>
      <c r="D507" s="2"/>
      <c r="E507" s="96"/>
      <c r="F507" s="96"/>
      <c r="G507" s="2"/>
      <c r="H507" s="96"/>
      <c r="I507" s="96"/>
      <c r="J507" s="96"/>
      <c r="K507" s="96"/>
      <c r="L507" s="2"/>
      <c r="M507" s="2"/>
      <c r="N507" s="2"/>
      <c r="O507" s="96"/>
      <c r="P507" s="96"/>
      <c r="Q507" s="96"/>
      <c r="R507" s="96"/>
      <c r="S507" s="96"/>
      <c r="T507" s="96"/>
      <c r="U507" s="2"/>
      <c r="V507" s="2"/>
      <c r="W507" s="2"/>
    </row>
    <row r="508" spans="1:23" ht="33.950000000000003" customHeight="1" x14ac:dyDescent="0.2">
      <c r="A508" s="11" t="s">
        <v>380</v>
      </c>
      <c r="B508" s="11" t="s">
        <v>380</v>
      </c>
      <c r="C508" s="11" t="s">
        <v>58</v>
      </c>
      <c r="D508" s="11" t="s">
        <v>59</v>
      </c>
      <c r="E508" s="97" t="s">
        <v>59</v>
      </c>
      <c r="F508" s="98"/>
      <c r="G508" s="11" t="s">
        <v>59</v>
      </c>
      <c r="H508" s="97" t="s">
        <v>59</v>
      </c>
      <c r="I508" s="98"/>
      <c r="J508" s="99">
        <v>0</v>
      </c>
      <c r="K508" s="100"/>
      <c r="L508" s="12">
        <v>0</v>
      </c>
      <c r="M508" s="12">
        <v>0</v>
      </c>
      <c r="N508" s="12">
        <v>0</v>
      </c>
      <c r="O508" s="99">
        <v>0</v>
      </c>
      <c r="P508" s="100"/>
      <c r="Q508" s="99">
        <v>0</v>
      </c>
      <c r="R508" s="100"/>
      <c r="S508" s="99">
        <v>0</v>
      </c>
      <c r="T508" s="100"/>
      <c r="U508" s="14">
        <v>-434.28</v>
      </c>
      <c r="V508" s="12">
        <v>0</v>
      </c>
      <c r="W508" s="12">
        <v>0</v>
      </c>
    </row>
    <row r="509" spans="1:23" ht="3.95" customHeight="1" x14ac:dyDescent="0.2">
      <c r="A509" s="96"/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</row>
    <row r="510" spans="1:23" ht="35.1" customHeight="1" x14ac:dyDescent="0.2">
      <c r="A510" s="11" t="s">
        <v>381</v>
      </c>
      <c r="B510" s="11" t="s">
        <v>381</v>
      </c>
      <c r="C510" s="11" t="s">
        <v>58</v>
      </c>
      <c r="D510" s="11" t="s">
        <v>59</v>
      </c>
      <c r="E510" s="97" t="s">
        <v>59</v>
      </c>
      <c r="F510" s="98"/>
      <c r="G510" s="11" t="s">
        <v>59</v>
      </c>
      <c r="H510" s="97" t="s">
        <v>60</v>
      </c>
      <c r="I510" s="98"/>
      <c r="J510" s="99">
        <v>0</v>
      </c>
      <c r="K510" s="100"/>
      <c r="L510" s="12">
        <v>0</v>
      </c>
      <c r="M510" s="12">
        <v>0</v>
      </c>
      <c r="N510" s="12">
        <v>0</v>
      </c>
      <c r="O510" s="99">
        <v>0</v>
      </c>
      <c r="P510" s="100"/>
      <c r="Q510" s="99">
        <v>0</v>
      </c>
      <c r="R510" s="100"/>
      <c r="S510" s="99">
        <v>0</v>
      </c>
      <c r="T510" s="100"/>
      <c r="U510" s="13">
        <v>-1660.6</v>
      </c>
      <c r="V510" s="12">
        <v>0</v>
      </c>
      <c r="W510" s="12">
        <v>0</v>
      </c>
    </row>
    <row r="511" spans="1:23" ht="48.95" customHeight="1" x14ac:dyDescent="0.2">
      <c r="A511" s="9" t="s">
        <v>40</v>
      </c>
      <c r="B511" s="10" t="s">
        <v>41</v>
      </c>
      <c r="C511" s="10" t="s">
        <v>42</v>
      </c>
      <c r="D511" s="9" t="s">
        <v>43</v>
      </c>
      <c r="E511" s="103" t="s">
        <v>44</v>
      </c>
      <c r="F511" s="104"/>
      <c r="G511" s="10" t="s">
        <v>45</v>
      </c>
      <c r="H511" s="105" t="s">
        <v>46</v>
      </c>
      <c r="I511" s="106"/>
      <c r="J511" s="105" t="s">
        <v>47</v>
      </c>
      <c r="K511" s="106"/>
      <c r="L511" s="10" t="s">
        <v>48</v>
      </c>
      <c r="M511" s="10" t="s">
        <v>49</v>
      </c>
      <c r="N511" s="10" t="s">
        <v>50</v>
      </c>
      <c r="O511" s="103" t="s">
        <v>51</v>
      </c>
      <c r="P511" s="104"/>
      <c r="Q511" s="105" t="s">
        <v>52</v>
      </c>
      <c r="R511" s="106"/>
      <c r="S511" s="105" t="s">
        <v>53</v>
      </c>
      <c r="T511" s="106"/>
      <c r="U511" s="10" t="s">
        <v>54</v>
      </c>
      <c r="V511" s="10" t="s">
        <v>55</v>
      </c>
      <c r="W511" s="9" t="s">
        <v>56</v>
      </c>
    </row>
    <row r="512" spans="1:23" ht="33.950000000000003" customHeight="1" x14ac:dyDescent="0.2">
      <c r="A512" s="11" t="s">
        <v>382</v>
      </c>
      <c r="B512" s="11" t="s">
        <v>382</v>
      </c>
      <c r="C512" s="11" t="s">
        <v>62</v>
      </c>
      <c r="D512" s="11" t="s">
        <v>59</v>
      </c>
      <c r="E512" s="97" t="s">
        <v>60</v>
      </c>
      <c r="F512" s="98"/>
      <c r="G512" s="11" t="s">
        <v>60</v>
      </c>
      <c r="H512" s="97" t="s">
        <v>60</v>
      </c>
      <c r="I512" s="98"/>
      <c r="J512" s="99">
        <v>0.01</v>
      </c>
      <c r="K512" s="100"/>
      <c r="L512" s="12">
        <v>0</v>
      </c>
      <c r="M512" s="12">
        <v>0</v>
      </c>
      <c r="N512" s="12">
        <v>0</v>
      </c>
      <c r="O512" s="99">
        <v>0</v>
      </c>
      <c r="P512" s="100"/>
      <c r="Q512" s="101">
        <v>-94.99</v>
      </c>
      <c r="R512" s="102"/>
      <c r="S512" s="99">
        <v>0</v>
      </c>
      <c r="T512" s="100"/>
      <c r="U512" s="12">
        <v>0</v>
      </c>
      <c r="V512" s="14">
        <v>-11.4</v>
      </c>
      <c r="W512" s="12">
        <v>1.9</v>
      </c>
    </row>
    <row r="513" spans="1:23" ht="5.0999999999999996" customHeight="1" x14ac:dyDescent="0.2">
      <c r="A513" s="2"/>
      <c r="B513" s="2"/>
      <c r="C513" s="2"/>
      <c r="D513" s="2"/>
      <c r="E513" s="96"/>
      <c r="F513" s="96"/>
      <c r="G513" s="2"/>
      <c r="H513" s="96"/>
      <c r="I513" s="96"/>
      <c r="J513" s="96"/>
      <c r="K513" s="96"/>
      <c r="L513" s="2"/>
      <c r="M513" s="2"/>
      <c r="N513" s="2"/>
      <c r="O513" s="96"/>
      <c r="P513" s="96"/>
      <c r="Q513" s="96"/>
      <c r="R513" s="96"/>
      <c r="S513" s="96"/>
      <c r="T513" s="96"/>
      <c r="U513" s="2"/>
      <c r="V513" s="2"/>
      <c r="W513" s="2"/>
    </row>
    <row r="514" spans="1:23" ht="33.950000000000003" customHeight="1" x14ac:dyDescent="0.2">
      <c r="A514" s="11" t="s">
        <v>383</v>
      </c>
      <c r="B514" s="11" t="s">
        <v>384</v>
      </c>
      <c r="C514" s="11" t="s">
        <v>62</v>
      </c>
      <c r="D514" s="11" t="s">
        <v>59</v>
      </c>
      <c r="E514" s="97" t="s">
        <v>59</v>
      </c>
      <c r="F514" s="98"/>
      <c r="G514" s="11" t="s">
        <v>60</v>
      </c>
      <c r="H514" s="97" t="s">
        <v>60</v>
      </c>
      <c r="I514" s="98"/>
      <c r="J514" s="99">
        <v>0.2</v>
      </c>
      <c r="K514" s="100"/>
      <c r="L514" s="12">
        <v>0</v>
      </c>
      <c r="M514" s="12">
        <v>0</v>
      </c>
      <c r="N514" s="12">
        <v>0.02</v>
      </c>
      <c r="O514" s="99">
        <v>0</v>
      </c>
      <c r="P514" s="100"/>
      <c r="Q514" s="101">
        <v>-5.71</v>
      </c>
      <c r="R514" s="102"/>
      <c r="S514" s="99">
        <v>0</v>
      </c>
      <c r="T514" s="100"/>
      <c r="U514" s="12">
        <v>0</v>
      </c>
      <c r="V514" s="14">
        <v>-0.69</v>
      </c>
      <c r="W514" s="12">
        <v>0</v>
      </c>
    </row>
    <row r="515" spans="1:23" ht="3.95" customHeight="1" x14ac:dyDescent="0.2">
      <c r="A515" s="96"/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</row>
    <row r="516" spans="1:23" ht="35.1" customHeight="1" x14ac:dyDescent="0.2">
      <c r="A516" s="11" t="s">
        <v>385</v>
      </c>
      <c r="B516" s="11" t="s">
        <v>386</v>
      </c>
      <c r="C516" s="11" t="s">
        <v>62</v>
      </c>
      <c r="D516" s="11" t="s">
        <v>59</v>
      </c>
      <c r="E516" s="97" t="s">
        <v>60</v>
      </c>
      <c r="F516" s="98"/>
      <c r="G516" s="11" t="s">
        <v>60</v>
      </c>
      <c r="H516" s="97" t="s">
        <v>60</v>
      </c>
      <c r="I516" s="98"/>
      <c r="J516" s="99">
        <v>0.05</v>
      </c>
      <c r="K516" s="100"/>
      <c r="L516" s="12">
        <v>0</v>
      </c>
      <c r="M516" s="12">
        <v>0</v>
      </c>
      <c r="N516" s="12">
        <v>0.01</v>
      </c>
      <c r="O516" s="99">
        <v>0</v>
      </c>
      <c r="P516" s="100"/>
      <c r="Q516" s="101">
        <v>-12.41</v>
      </c>
      <c r="R516" s="102"/>
      <c r="S516" s="99">
        <v>0</v>
      </c>
      <c r="T516" s="100"/>
      <c r="U516" s="12">
        <v>0</v>
      </c>
      <c r="V516" s="14">
        <v>-1.49</v>
      </c>
      <c r="W516" s="12">
        <v>0.25</v>
      </c>
    </row>
    <row r="517" spans="1:23" ht="3.95" customHeight="1" x14ac:dyDescent="0.2">
      <c r="A517" s="96"/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</row>
    <row r="518" spans="1:23" ht="33.950000000000003" customHeight="1" x14ac:dyDescent="0.2">
      <c r="A518" s="11" t="s">
        <v>387</v>
      </c>
      <c r="B518" s="11" t="s">
        <v>388</v>
      </c>
      <c r="C518" s="11" t="s">
        <v>62</v>
      </c>
      <c r="D518" s="11" t="s">
        <v>59</v>
      </c>
      <c r="E518" s="97" t="s">
        <v>60</v>
      </c>
      <c r="F518" s="98"/>
      <c r="G518" s="11" t="s">
        <v>60</v>
      </c>
      <c r="H518" s="97" t="s">
        <v>60</v>
      </c>
      <c r="I518" s="98"/>
      <c r="J518" s="99">
        <v>0.05</v>
      </c>
      <c r="K518" s="100"/>
      <c r="L518" s="12">
        <v>0</v>
      </c>
      <c r="M518" s="12">
        <v>0</v>
      </c>
      <c r="N518" s="12">
        <v>0.01</v>
      </c>
      <c r="O518" s="99">
        <v>0</v>
      </c>
      <c r="P518" s="100"/>
      <c r="Q518" s="101">
        <v>-51.93</v>
      </c>
      <c r="R518" s="102"/>
      <c r="S518" s="99">
        <v>0</v>
      </c>
      <c r="T518" s="100"/>
      <c r="U518" s="12">
        <v>0</v>
      </c>
      <c r="V518" s="14">
        <v>-6.23</v>
      </c>
      <c r="W518" s="12">
        <v>1.04</v>
      </c>
    </row>
    <row r="519" spans="1:23" ht="5.0999999999999996" customHeight="1" x14ac:dyDescent="0.2">
      <c r="A519" s="2"/>
      <c r="B519" s="2"/>
      <c r="C519" s="2"/>
      <c r="D519" s="2"/>
      <c r="E519" s="96"/>
      <c r="F519" s="96"/>
      <c r="G519" s="2"/>
      <c r="H519" s="96"/>
      <c r="I519" s="96"/>
      <c r="J519" s="96"/>
      <c r="K519" s="96"/>
      <c r="L519" s="2"/>
      <c r="M519" s="2"/>
      <c r="N519" s="2"/>
      <c r="O519" s="96"/>
      <c r="P519" s="96"/>
      <c r="Q519" s="96"/>
      <c r="R519" s="96"/>
      <c r="S519" s="96"/>
      <c r="T519" s="96"/>
      <c r="U519" s="2"/>
      <c r="V519" s="2"/>
      <c r="W519" s="2"/>
    </row>
    <row r="520" spans="1:23" ht="33.950000000000003" customHeight="1" x14ac:dyDescent="0.2">
      <c r="A520" s="11" t="s">
        <v>389</v>
      </c>
      <c r="B520" s="11" t="s">
        <v>390</v>
      </c>
      <c r="C520" s="11" t="s">
        <v>62</v>
      </c>
      <c r="D520" s="11" t="s">
        <v>59</v>
      </c>
      <c r="E520" s="97" t="s">
        <v>59</v>
      </c>
      <c r="F520" s="98"/>
      <c r="G520" s="11" t="s">
        <v>60</v>
      </c>
      <c r="H520" s="97" t="s">
        <v>60</v>
      </c>
      <c r="I520" s="98"/>
      <c r="J520" s="99">
        <v>0.16</v>
      </c>
      <c r="K520" s="100"/>
      <c r="L520" s="12">
        <v>0</v>
      </c>
      <c r="M520" s="12">
        <v>0</v>
      </c>
      <c r="N520" s="12">
        <v>0.02</v>
      </c>
      <c r="O520" s="99">
        <v>0</v>
      </c>
      <c r="P520" s="100"/>
      <c r="Q520" s="101">
        <v>-200.42</v>
      </c>
      <c r="R520" s="102"/>
      <c r="S520" s="99">
        <v>0</v>
      </c>
      <c r="T520" s="100"/>
      <c r="U520" s="12">
        <v>0</v>
      </c>
      <c r="V520" s="14">
        <v>-24.05</v>
      </c>
      <c r="W520" s="12">
        <v>0</v>
      </c>
    </row>
    <row r="521" spans="1:23" ht="3.95" customHeight="1" x14ac:dyDescent="0.2">
      <c r="A521" s="96"/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</row>
    <row r="522" spans="1:23" ht="35.1" customHeight="1" x14ac:dyDescent="0.2">
      <c r="A522" s="11" t="s">
        <v>391</v>
      </c>
      <c r="B522" s="11" t="s">
        <v>391</v>
      </c>
      <c r="C522" s="11" t="s">
        <v>58</v>
      </c>
      <c r="D522" s="11" t="s">
        <v>59</v>
      </c>
      <c r="E522" s="97" t="s">
        <v>59</v>
      </c>
      <c r="F522" s="98"/>
      <c r="G522" s="11" t="s">
        <v>59</v>
      </c>
      <c r="H522" s="97" t="s">
        <v>59</v>
      </c>
      <c r="I522" s="98"/>
      <c r="J522" s="99">
        <v>0</v>
      </c>
      <c r="K522" s="100"/>
      <c r="L522" s="12">
        <v>0</v>
      </c>
      <c r="M522" s="12">
        <v>0</v>
      </c>
      <c r="N522" s="12">
        <v>0</v>
      </c>
      <c r="O522" s="99">
        <v>0</v>
      </c>
      <c r="P522" s="100"/>
      <c r="Q522" s="99">
        <v>0</v>
      </c>
      <c r="R522" s="100"/>
      <c r="S522" s="99">
        <v>0</v>
      </c>
      <c r="T522" s="100"/>
      <c r="U522" s="14">
        <v>-0.14000000000000001</v>
      </c>
      <c r="V522" s="12">
        <v>0</v>
      </c>
      <c r="W522" s="12">
        <v>0</v>
      </c>
    </row>
    <row r="523" spans="1:23" ht="3.95" customHeight="1" x14ac:dyDescent="0.2">
      <c r="A523" s="96"/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</row>
    <row r="524" spans="1:23" ht="33.950000000000003" customHeight="1" x14ac:dyDescent="0.2">
      <c r="A524" s="11" t="s">
        <v>392</v>
      </c>
      <c r="B524" s="11" t="s">
        <v>392</v>
      </c>
      <c r="C524" s="11" t="s">
        <v>62</v>
      </c>
      <c r="D524" s="11" t="s">
        <v>59</v>
      </c>
      <c r="E524" s="97" t="s">
        <v>60</v>
      </c>
      <c r="F524" s="98"/>
      <c r="G524" s="11" t="s">
        <v>60</v>
      </c>
      <c r="H524" s="97" t="s">
        <v>60</v>
      </c>
      <c r="I524" s="98"/>
      <c r="J524" s="99">
        <v>0.05</v>
      </c>
      <c r="K524" s="100"/>
      <c r="L524" s="12">
        <v>0</v>
      </c>
      <c r="M524" s="12">
        <v>0</v>
      </c>
      <c r="N524" s="12">
        <v>0.01</v>
      </c>
      <c r="O524" s="99">
        <v>0</v>
      </c>
      <c r="P524" s="100"/>
      <c r="Q524" s="101">
        <v>-12.31</v>
      </c>
      <c r="R524" s="102"/>
      <c r="S524" s="99">
        <v>0</v>
      </c>
      <c r="T524" s="100"/>
      <c r="U524" s="12">
        <v>0</v>
      </c>
      <c r="V524" s="14">
        <v>-1.48</v>
      </c>
      <c r="W524" s="12">
        <v>0.25</v>
      </c>
    </row>
    <row r="525" spans="1:23" ht="5.0999999999999996" customHeight="1" x14ac:dyDescent="0.2">
      <c r="A525" s="2"/>
      <c r="B525" s="2"/>
      <c r="C525" s="2"/>
      <c r="D525" s="2"/>
      <c r="E525" s="96"/>
      <c r="F525" s="96"/>
      <c r="G525" s="2"/>
      <c r="H525" s="96"/>
      <c r="I525" s="96"/>
      <c r="J525" s="96"/>
      <c r="K525" s="96"/>
      <c r="L525" s="2"/>
      <c r="M525" s="2"/>
      <c r="N525" s="2"/>
      <c r="O525" s="96"/>
      <c r="P525" s="96"/>
      <c r="Q525" s="96"/>
      <c r="R525" s="96"/>
      <c r="S525" s="96"/>
      <c r="T525" s="96"/>
      <c r="U525" s="2"/>
      <c r="V525" s="2"/>
      <c r="W525" s="2"/>
    </row>
    <row r="526" spans="1:23" ht="33.950000000000003" customHeight="1" x14ac:dyDescent="0.2">
      <c r="A526" s="11" t="s">
        <v>393</v>
      </c>
      <c r="B526" s="11" t="s">
        <v>394</v>
      </c>
      <c r="C526" s="11" t="s">
        <v>58</v>
      </c>
      <c r="D526" s="11" t="s">
        <v>59</v>
      </c>
      <c r="E526" s="97" t="s">
        <v>60</v>
      </c>
      <c r="F526" s="98"/>
      <c r="G526" s="11" t="s">
        <v>60</v>
      </c>
      <c r="H526" s="97" t="s">
        <v>60</v>
      </c>
      <c r="I526" s="98"/>
      <c r="J526" s="99">
        <v>0.26</v>
      </c>
      <c r="K526" s="100"/>
      <c r="L526" s="12">
        <v>0</v>
      </c>
      <c r="M526" s="12">
        <v>0</v>
      </c>
      <c r="N526" s="12">
        <v>0.03</v>
      </c>
      <c r="O526" s="101">
        <v>-0.01</v>
      </c>
      <c r="P526" s="102"/>
      <c r="Q526" s="107">
        <v>-4368.45</v>
      </c>
      <c r="R526" s="108"/>
      <c r="S526" s="99">
        <v>0</v>
      </c>
      <c r="T526" s="100"/>
      <c r="U526" s="12">
        <v>0</v>
      </c>
      <c r="V526" s="14">
        <v>-524.21</v>
      </c>
      <c r="W526" s="12">
        <v>87.37</v>
      </c>
    </row>
    <row r="527" spans="1:23" ht="3.95" customHeight="1" x14ac:dyDescent="0.2">
      <c r="A527" s="96"/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</row>
    <row r="528" spans="1:23" ht="35.1" customHeight="1" x14ac:dyDescent="0.2">
      <c r="A528" s="11" t="s">
        <v>393</v>
      </c>
      <c r="B528" s="11" t="s">
        <v>395</v>
      </c>
      <c r="C528" s="11" t="s">
        <v>62</v>
      </c>
      <c r="D528" s="11" t="s">
        <v>59</v>
      </c>
      <c r="E528" s="97" t="s">
        <v>60</v>
      </c>
      <c r="F528" s="98"/>
      <c r="G528" s="11" t="s">
        <v>60</v>
      </c>
      <c r="H528" s="97" t="s">
        <v>60</v>
      </c>
      <c r="I528" s="98"/>
      <c r="J528" s="99">
        <v>0</v>
      </c>
      <c r="K528" s="100"/>
      <c r="L528" s="12">
        <v>0</v>
      </c>
      <c r="M528" s="12">
        <v>0</v>
      </c>
      <c r="N528" s="12">
        <v>0</v>
      </c>
      <c r="O528" s="99">
        <v>0</v>
      </c>
      <c r="P528" s="100"/>
      <c r="Q528" s="101">
        <v>-0.53</v>
      </c>
      <c r="R528" s="102"/>
      <c r="S528" s="99">
        <v>0</v>
      </c>
      <c r="T528" s="100"/>
      <c r="U528" s="12">
        <v>0</v>
      </c>
      <c r="V528" s="14">
        <v>-0.06</v>
      </c>
      <c r="W528" s="12">
        <v>0.01</v>
      </c>
    </row>
    <row r="529" spans="1:23" ht="3.95" customHeight="1" x14ac:dyDescent="0.2">
      <c r="A529" s="96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</row>
    <row r="530" spans="1:23" ht="33.950000000000003" customHeight="1" x14ac:dyDescent="0.2">
      <c r="A530" s="11" t="s">
        <v>393</v>
      </c>
      <c r="B530" s="11" t="s">
        <v>396</v>
      </c>
      <c r="C530" s="11" t="s">
        <v>62</v>
      </c>
      <c r="D530" s="11" t="s">
        <v>59</v>
      </c>
      <c r="E530" s="97" t="s">
        <v>60</v>
      </c>
      <c r="F530" s="98"/>
      <c r="G530" s="11" t="s">
        <v>60</v>
      </c>
      <c r="H530" s="97" t="s">
        <v>60</v>
      </c>
      <c r="I530" s="98"/>
      <c r="J530" s="99">
        <v>0.06</v>
      </c>
      <c r="K530" s="100"/>
      <c r="L530" s="12">
        <v>0</v>
      </c>
      <c r="M530" s="12">
        <v>0</v>
      </c>
      <c r="N530" s="12">
        <v>0.01</v>
      </c>
      <c r="O530" s="99">
        <v>0</v>
      </c>
      <c r="P530" s="100"/>
      <c r="Q530" s="101">
        <v>-5.34</v>
      </c>
      <c r="R530" s="102"/>
      <c r="S530" s="99">
        <v>0</v>
      </c>
      <c r="T530" s="100"/>
      <c r="U530" s="12">
        <v>0</v>
      </c>
      <c r="V530" s="14">
        <v>-0.64</v>
      </c>
      <c r="W530" s="12">
        <v>0.11</v>
      </c>
    </row>
    <row r="531" spans="1:23" ht="5.0999999999999996" customHeight="1" x14ac:dyDescent="0.2">
      <c r="A531" s="2"/>
      <c r="B531" s="2"/>
      <c r="C531" s="2"/>
      <c r="D531" s="2"/>
      <c r="E531" s="96"/>
      <c r="F531" s="96"/>
      <c r="G531" s="2"/>
      <c r="H531" s="96"/>
      <c r="I531" s="96"/>
      <c r="J531" s="96"/>
      <c r="K531" s="96"/>
      <c r="L531" s="2"/>
      <c r="M531" s="2"/>
      <c r="N531" s="2"/>
      <c r="O531" s="96"/>
      <c r="P531" s="96"/>
      <c r="Q531" s="96"/>
      <c r="R531" s="96"/>
      <c r="S531" s="96"/>
      <c r="T531" s="96"/>
      <c r="U531" s="2"/>
      <c r="V531" s="2"/>
      <c r="W531" s="2"/>
    </row>
    <row r="532" spans="1:23" ht="33.950000000000003" customHeight="1" x14ac:dyDescent="0.2">
      <c r="A532" s="11" t="s">
        <v>397</v>
      </c>
      <c r="B532" s="11" t="s">
        <v>398</v>
      </c>
      <c r="C532" s="11" t="s">
        <v>62</v>
      </c>
      <c r="D532" s="11" t="s">
        <v>59</v>
      </c>
      <c r="E532" s="97" t="s">
        <v>60</v>
      </c>
      <c r="F532" s="98"/>
      <c r="G532" s="11" t="s">
        <v>60</v>
      </c>
      <c r="H532" s="97" t="s">
        <v>60</v>
      </c>
      <c r="I532" s="98"/>
      <c r="J532" s="99">
        <v>0.19</v>
      </c>
      <c r="K532" s="100"/>
      <c r="L532" s="12">
        <v>0</v>
      </c>
      <c r="M532" s="12">
        <v>0</v>
      </c>
      <c r="N532" s="12">
        <v>0.02</v>
      </c>
      <c r="O532" s="99">
        <v>0</v>
      </c>
      <c r="P532" s="100"/>
      <c r="Q532" s="101">
        <v>-68.33</v>
      </c>
      <c r="R532" s="102"/>
      <c r="S532" s="99">
        <v>0</v>
      </c>
      <c r="T532" s="100"/>
      <c r="U532" s="12">
        <v>0</v>
      </c>
      <c r="V532" s="14">
        <v>-8.1999999999999993</v>
      </c>
      <c r="W532" s="12">
        <v>1.37</v>
      </c>
    </row>
    <row r="533" spans="1:23" ht="3.95" customHeight="1" x14ac:dyDescent="0.2">
      <c r="A533" s="96"/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</row>
    <row r="534" spans="1:23" ht="35.1" customHeight="1" x14ac:dyDescent="0.2">
      <c r="A534" s="11" t="s">
        <v>397</v>
      </c>
      <c r="B534" s="11" t="s">
        <v>399</v>
      </c>
      <c r="C534" s="11" t="s">
        <v>62</v>
      </c>
      <c r="D534" s="11" t="s">
        <v>59</v>
      </c>
      <c r="E534" s="97" t="s">
        <v>60</v>
      </c>
      <c r="F534" s="98"/>
      <c r="G534" s="11" t="s">
        <v>60</v>
      </c>
      <c r="H534" s="97" t="s">
        <v>60</v>
      </c>
      <c r="I534" s="98"/>
      <c r="J534" s="99">
        <v>0.06</v>
      </c>
      <c r="K534" s="100"/>
      <c r="L534" s="12">
        <v>0</v>
      </c>
      <c r="M534" s="12">
        <v>0</v>
      </c>
      <c r="N534" s="12">
        <v>0.01</v>
      </c>
      <c r="O534" s="99">
        <v>0</v>
      </c>
      <c r="P534" s="100"/>
      <c r="Q534" s="101">
        <v>-126.5</v>
      </c>
      <c r="R534" s="102"/>
      <c r="S534" s="99">
        <v>0</v>
      </c>
      <c r="T534" s="100"/>
      <c r="U534" s="12">
        <v>0</v>
      </c>
      <c r="V534" s="14">
        <v>-15.18</v>
      </c>
      <c r="W534" s="12">
        <v>2.5299999999999998</v>
      </c>
    </row>
    <row r="535" spans="1:23" ht="48.95" customHeight="1" x14ac:dyDescent="0.2">
      <c r="A535" s="9" t="s">
        <v>40</v>
      </c>
      <c r="B535" s="10" t="s">
        <v>41</v>
      </c>
      <c r="C535" s="10" t="s">
        <v>42</v>
      </c>
      <c r="D535" s="9" t="s">
        <v>43</v>
      </c>
      <c r="E535" s="103" t="s">
        <v>44</v>
      </c>
      <c r="F535" s="104"/>
      <c r="G535" s="10" t="s">
        <v>45</v>
      </c>
      <c r="H535" s="105" t="s">
        <v>46</v>
      </c>
      <c r="I535" s="106"/>
      <c r="J535" s="105" t="s">
        <v>47</v>
      </c>
      <c r="K535" s="106"/>
      <c r="L535" s="10" t="s">
        <v>48</v>
      </c>
      <c r="M535" s="10" t="s">
        <v>49</v>
      </c>
      <c r="N535" s="10" t="s">
        <v>50</v>
      </c>
      <c r="O535" s="103" t="s">
        <v>51</v>
      </c>
      <c r="P535" s="104"/>
      <c r="Q535" s="105" t="s">
        <v>52</v>
      </c>
      <c r="R535" s="106"/>
      <c r="S535" s="105" t="s">
        <v>53</v>
      </c>
      <c r="T535" s="106"/>
      <c r="U535" s="10" t="s">
        <v>54</v>
      </c>
      <c r="V535" s="10" t="s">
        <v>55</v>
      </c>
      <c r="W535" s="9" t="s">
        <v>56</v>
      </c>
    </row>
    <row r="536" spans="1:23" ht="33.950000000000003" customHeight="1" x14ac:dyDescent="0.2">
      <c r="A536" s="11" t="s">
        <v>400</v>
      </c>
      <c r="B536" s="11" t="s">
        <v>400</v>
      </c>
      <c r="C536" s="11" t="s">
        <v>62</v>
      </c>
      <c r="D536" s="11" t="s">
        <v>59</v>
      </c>
      <c r="E536" s="97" t="s">
        <v>60</v>
      </c>
      <c r="F536" s="98"/>
      <c r="G536" s="11" t="s">
        <v>60</v>
      </c>
      <c r="H536" s="97" t="s">
        <v>60</v>
      </c>
      <c r="I536" s="98"/>
      <c r="J536" s="99">
        <v>0</v>
      </c>
      <c r="K536" s="100"/>
      <c r="L536" s="12">
        <v>0</v>
      </c>
      <c r="M536" s="12">
        <v>0</v>
      </c>
      <c r="N536" s="12">
        <v>0</v>
      </c>
      <c r="O536" s="99">
        <v>0</v>
      </c>
      <c r="P536" s="100"/>
      <c r="Q536" s="101">
        <v>-52.42</v>
      </c>
      <c r="R536" s="102"/>
      <c r="S536" s="99">
        <v>0</v>
      </c>
      <c r="T536" s="100"/>
      <c r="U536" s="12">
        <v>0</v>
      </c>
      <c r="V536" s="14">
        <v>-6.29</v>
      </c>
      <c r="W536" s="12">
        <v>1.05</v>
      </c>
    </row>
    <row r="537" spans="1:23" ht="5.0999999999999996" customHeight="1" x14ac:dyDescent="0.2">
      <c r="A537" s="2"/>
      <c r="B537" s="2"/>
      <c r="C537" s="2"/>
      <c r="D537" s="2"/>
      <c r="E537" s="96"/>
      <c r="F537" s="96"/>
      <c r="G537" s="2"/>
      <c r="H537" s="96"/>
      <c r="I537" s="96"/>
      <c r="J537" s="96"/>
      <c r="K537" s="96"/>
      <c r="L537" s="2"/>
      <c r="M537" s="2"/>
      <c r="N537" s="2"/>
      <c r="O537" s="96"/>
      <c r="P537" s="96"/>
      <c r="Q537" s="96"/>
      <c r="R537" s="96"/>
      <c r="S537" s="96"/>
      <c r="T537" s="96"/>
      <c r="U537" s="2"/>
      <c r="V537" s="2"/>
      <c r="W537" s="2"/>
    </row>
    <row r="538" spans="1:23" ht="33.950000000000003" customHeight="1" x14ac:dyDescent="0.2">
      <c r="A538" s="11" t="s">
        <v>401</v>
      </c>
      <c r="B538" s="11" t="s">
        <v>402</v>
      </c>
      <c r="C538" s="11" t="s">
        <v>62</v>
      </c>
      <c r="D538" s="11" t="s">
        <v>59</v>
      </c>
      <c r="E538" s="97" t="s">
        <v>60</v>
      </c>
      <c r="F538" s="98"/>
      <c r="G538" s="11" t="s">
        <v>60</v>
      </c>
      <c r="H538" s="97" t="s">
        <v>60</v>
      </c>
      <c r="I538" s="98"/>
      <c r="J538" s="99">
        <v>0.01</v>
      </c>
      <c r="K538" s="100"/>
      <c r="L538" s="12">
        <v>0</v>
      </c>
      <c r="M538" s="12">
        <v>0</v>
      </c>
      <c r="N538" s="12">
        <v>0</v>
      </c>
      <c r="O538" s="99">
        <v>0</v>
      </c>
      <c r="P538" s="100"/>
      <c r="Q538" s="101">
        <v>-113.95</v>
      </c>
      <c r="R538" s="102"/>
      <c r="S538" s="99">
        <v>0</v>
      </c>
      <c r="T538" s="100"/>
      <c r="U538" s="12">
        <v>0</v>
      </c>
      <c r="V538" s="14">
        <v>-13.67</v>
      </c>
      <c r="W538" s="12">
        <v>2.2799999999999998</v>
      </c>
    </row>
    <row r="539" spans="1:23" ht="3.95" customHeight="1" x14ac:dyDescent="0.2">
      <c r="A539" s="96"/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</row>
    <row r="540" spans="1:23" ht="35.1" customHeight="1" x14ac:dyDescent="0.2">
      <c r="A540" s="11" t="s">
        <v>403</v>
      </c>
      <c r="B540" s="11" t="s">
        <v>404</v>
      </c>
      <c r="C540" s="11" t="s">
        <v>62</v>
      </c>
      <c r="D540" s="11" t="s">
        <v>59</v>
      </c>
      <c r="E540" s="97" t="s">
        <v>60</v>
      </c>
      <c r="F540" s="98"/>
      <c r="G540" s="11" t="s">
        <v>60</v>
      </c>
      <c r="H540" s="97" t="s">
        <v>60</v>
      </c>
      <c r="I540" s="98"/>
      <c r="J540" s="99">
        <v>0.08</v>
      </c>
      <c r="K540" s="100"/>
      <c r="L540" s="12">
        <v>0</v>
      </c>
      <c r="M540" s="12">
        <v>0</v>
      </c>
      <c r="N540" s="12">
        <v>0.01</v>
      </c>
      <c r="O540" s="99">
        <v>0</v>
      </c>
      <c r="P540" s="100"/>
      <c r="Q540" s="101">
        <v>-6.83</v>
      </c>
      <c r="R540" s="102"/>
      <c r="S540" s="99">
        <v>0</v>
      </c>
      <c r="T540" s="100"/>
      <c r="U540" s="12">
        <v>0</v>
      </c>
      <c r="V540" s="14">
        <v>-0.82</v>
      </c>
      <c r="W540" s="12">
        <v>0.14000000000000001</v>
      </c>
    </row>
    <row r="541" spans="1:23" ht="3.95" customHeight="1" x14ac:dyDescent="0.2">
      <c r="A541" s="96"/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</row>
    <row r="542" spans="1:23" ht="33.950000000000003" customHeight="1" x14ac:dyDescent="0.2">
      <c r="A542" s="11" t="s">
        <v>405</v>
      </c>
      <c r="B542" s="11" t="s">
        <v>405</v>
      </c>
      <c r="C542" s="11" t="s">
        <v>62</v>
      </c>
      <c r="D542" s="11" t="s">
        <v>59</v>
      </c>
      <c r="E542" s="97" t="s">
        <v>60</v>
      </c>
      <c r="F542" s="98"/>
      <c r="G542" s="11" t="s">
        <v>60</v>
      </c>
      <c r="H542" s="97" t="s">
        <v>60</v>
      </c>
      <c r="I542" s="98"/>
      <c r="J542" s="99">
        <v>0.33</v>
      </c>
      <c r="K542" s="100"/>
      <c r="L542" s="12">
        <v>0</v>
      </c>
      <c r="M542" s="12">
        <v>0</v>
      </c>
      <c r="N542" s="12">
        <v>0.04</v>
      </c>
      <c r="O542" s="101">
        <v>-0.01</v>
      </c>
      <c r="P542" s="102"/>
      <c r="Q542" s="101">
        <v>-10.36</v>
      </c>
      <c r="R542" s="102"/>
      <c r="S542" s="99">
        <v>0</v>
      </c>
      <c r="T542" s="100"/>
      <c r="U542" s="12">
        <v>0</v>
      </c>
      <c r="V542" s="14">
        <v>-1.24</v>
      </c>
      <c r="W542" s="12">
        <v>0.21</v>
      </c>
    </row>
    <row r="543" spans="1:23" ht="5.0999999999999996" customHeight="1" x14ac:dyDescent="0.2">
      <c r="A543" s="2"/>
      <c r="B543" s="2"/>
      <c r="C543" s="2"/>
      <c r="D543" s="2"/>
      <c r="E543" s="96"/>
      <c r="F543" s="96"/>
      <c r="G543" s="2"/>
      <c r="H543" s="96"/>
      <c r="I543" s="96"/>
      <c r="J543" s="96"/>
      <c r="K543" s="96"/>
      <c r="L543" s="2"/>
      <c r="M543" s="2"/>
      <c r="N543" s="2"/>
      <c r="O543" s="96"/>
      <c r="P543" s="96"/>
      <c r="Q543" s="96"/>
      <c r="R543" s="96"/>
      <c r="S543" s="96"/>
      <c r="T543" s="96"/>
      <c r="U543" s="2"/>
      <c r="V543" s="2"/>
      <c r="W543" s="2"/>
    </row>
    <row r="544" spans="1:23" ht="33.950000000000003" customHeight="1" x14ac:dyDescent="0.2">
      <c r="A544" s="11" t="s">
        <v>406</v>
      </c>
      <c r="B544" s="11" t="s">
        <v>406</v>
      </c>
      <c r="C544" s="11" t="s">
        <v>58</v>
      </c>
      <c r="D544" s="11" t="s">
        <v>59</v>
      </c>
      <c r="E544" s="97" t="s">
        <v>60</v>
      </c>
      <c r="F544" s="98"/>
      <c r="G544" s="11" t="s">
        <v>60</v>
      </c>
      <c r="H544" s="97" t="s">
        <v>60</v>
      </c>
      <c r="I544" s="98"/>
      <c r="J544" s="99">
        <v>0</v>
      </c>
      <c r="K544" s="100"/>
      <c r="L544" s="12">
        <v>0</v>
      </c>
      <c r="M544" s="12">
        <v>0</v>
      </c>
      <c r="N544" s="12">
        <v>0</v>
      </c>
      <c r="O544" s="99">
        <v>0</v>
      </c>
      <c r="P544" s="100"/>
      <c r="Q544" s="107">
        <v>-1849.24</v>
      </c>
      <c r="R544" s="108"/>
      <c r="S544" s="99">
        <v>0</v>
      </c>
      <c r="T544" s="100"/>
      <c r="U544" s="12">
        <v>0</v>
      </c>
      <c r="V544" s="14">
        <v>-221.91</v>
      </c>
      <c r="W544" s="12">
        <v>36.979999999999997</v>
      </c>
    </row>
    <row r="545" spans="1:23" ht="3.95" customHeight="1" x14ac:dyDescent="0.2">
      <c r="A545" s="96"/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</row>
    <row r="546" spans="1:23" ht="35.1" customHeight="1" x14ac:dyDescent="0.2">
      <c r="A546" s="11" t="s">
        <v>407</v>
      </c>
      <c r="B546" s="11" t="s">
        <v>408</v>
      </c>
      <c r="C546" s="11" t="s">
        <v>62</v>
      </c>
      <c r="D546" s="11" t="s">
        <v>59</v>
      </c>
      <c r="E546" s="97" t="s">
        <v>60</v>
      </c>
      <c r="F546" s="98"/>
      <c r="G546" s="11" t="s">
        <v>60</v>
      </c>
      <c r="H546" s="97" t="s">
        <v>60</v>
      </c>
      <c r="I546" s="98"/>
      <c r="J546" s="99">
        <v>0.02</v>
      </c>
      <c r="K546" s="100"/>
      <c r="L546" s="12">
        <v>0</v>
      </c>
      <c r="M546" s="12">
        <v>0</v>
      </c>
      <c r="N546" s="12">
        <v>0</v>
      </c>
      <c r="O546" s="99">
        <v>0</v>
      </c>
      <c r="P546" s="100"/>
      <c r="Q546" s="101">
        <v>-960.67</v>
      </c>
      <c r="R546" s="102"/>
      <c r="S546" s="99">
        <v>0</v>
      </c>
      <c r="T546" s="100"/>
      <c r="U546" s="12">
        <v>0</v>
      </c>
      <c r="V546" s="14">
        <v>-115.28</v>
      </c>
      <c r="W546" s="12">
        <v>19.21</v>
      </c>
    </row>
    <row r="547" spans="1:23" ht="3.95" customHeight="1" x14ac:dyDescent="0.2">
      <c r="A547" s="96"/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</row>
    <row r="548" spans="1:23" ht="33.950000000000003" customHeight="1" x14ac:dyDescent="0.2">
      <c r="A548" s="11" t="s">
        <v>409</v>
      </c>
      <c r="B548" s="11" t="s">
        <v>409</v>
      </c>
      <c r="C548" s="11" t="s">
        <v>62</v>
      </c>
      <c r="D548" s="11" t="s">
        <v>59</v>
      </c>
      <c r="E548" s="97" t="s">
        <v>60</v>
      </c>
      <c r="F548" s="98"/>
      <c r="G548" s="11" t="s">
        <v>60</v>
      </c>
      <c r="H548" s="97" t="s">
        <v>60</v>
      </c>
      <c r="I548" s="98"/>
      <c r="J548" s="99">
        <v>0</v>
      </c>
      <c r="K548" s="100"/>
      <c r="L548" s="12">
        <v>0</v>
      </c>
      <c r="M548" s="12">
        <v>0</v>
      </c>
      <c r="N548" s="12">
        <v>0</v>
      </c>
      <c r="O548" s="99">
        <v>0</v>
      </c>
      <c r="P548" s="100"/>
      <c r="Q548" s="101">
        <v>-378.36</v>
      </c>
      <c r="R548" s="102"/>
      <c r="S548" s="99">
        <v>0</v>
      </c>
      <c r="T548" s="100"/>
      <c r="U548" s="12">
        <v>0</v>
      </c>
      <c r="V548" s="14">
        <v>-45.4</v>
      </c>
      <c r="W548" s="12">
        <v>7.57</v>
      </c>
    </row>
    <row r="549" spans="1:23" ht="5.0999999999999996" customHeight="1" x14ac:dyDescent="0.2">
      <c r="A549" s="2"/>
      <c r="B549" s="2"/>
      <c r="C549" s="2"/>
      <c r="D549" s="2"/>
      <c r="E549" s="96"/>
      <c r="F549" s="96"/>
      <c r="G549" s="2"/>
      <c r="H549" s="96"/>
      <c r="I549" s="96"/>
      <c r="J549" s="96"/>
      <c r="K549" s="96"/>
      <c r="L549" s="2"/>
      <c r="M549" s="2"/>
      <c r="N549" s="2"/>
      <c r="O549" s="96"/>
      <c r="P549" s="96"/>
      <c r="Q549" s="96"/>
      <c r="R549" s="96"/>
      <c r="S549" s="96"/>
      <c r="T549" s="96"/>
      <c r="U549" s="2"/>
      <c r="V549" s="2"/>
      <c r="W549" s="2"/>
    </row>
    <row r="550" spans="1:23" ht="33.950000000000003" customHeight="1" x14ac:dyDescent="0.2">
      <c r="A550" s="11" t="s">
        <v>410</v>
      </c>
      <c r="B550" s="11" t="s">
        <v>410</v>
      </c>
      <c r="C550" s="11" t="s">
        <v>62</v>
      </c>
      <c r="D550" s="11" t="s">
        <v>59</v>
      </c>
      <c r="E550" s="97" t="s">
        <v>60</v>
      </c>
      <c r="F550" s="98"/>
      <c r="G550" s="11" t="s">
        <v>60</v>
      </c>
      <c r="H550" s="97" t="s">
        <v>60</v>
      </c>
      <c r="I550" s="98"/>
      <c r="J550" s="99">
        <v>0.86</v>
      </c>
      <c r="K550" s="100"/>
      <c r="L550" s="12">
        <v>0</v>
      </c>
      <c r="M550" s="12">
        <v>0</v>
      </c>
      <c r="N550" s="12">
        <v>0.1</v>
      </c>
      <c r="O550" s="101">
        <v>-0.02</v>
      </c>
      <c r="P550" s="102"/>
      <c r="Q550" s="101">
        <v>-5.09</v>
      </c>
      <c r="R550" s="102"/>
      <c r="S550" s="99">
        <v>0</v>
      </c>
      <c r="T550" s="100"/>
      <c r="U550" s="12">
        <v>0</v>
      </c>
      <c r="V550" s="14">
        <v>-0.61</v>
      </c>
      <c r="W550" s="12">
        <v>0.1</v>
      </c>
    </row>
    <row r="551" spans="1:23" ht="3.95" customHeight="1" x14ac:dyDescent="0.2">
      <c r="A551" s="96"/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</row>
    <row r="552" spans="1:23" ht="35.1" customHeight="1" x14ac:dyDescent="0.2">
      <c r="A552" s="11" t="s">
        <v>411</v>
      </c>
      <c r="B552" s="11" t="s">
        <v>411</v>
      </c>
      <c r="C552" s="11" t="s">
        <v>62</v>
      </c>
      <c r="D552" s="11" t="s">
        <v>59</v>
      </c>
      <c r="E552" s="97" t="s">
        <v>60</v>
      </c>
      <c r="F552" s="98"/>
      <c r="G552" s="11" t="s">
        <v>60</v>
      </c>
      <c r="H552" s="97" t="s">
        <v>60</v>
      </c>
      <c r="I552" s="98"/>
      <c r="J552" s="99">
        <v>0.02</v>
      </c>
      <c r="K552" s="100"/>
      <c r="L552" s="12">
        <v>0</v>
      </c>
      <c r="M552" s="12">
        <v>0</v>
      </c>
      <c r="N552" s="12">
        <v>0</v>
      </c>
      <c r="O552" s="99">
        <v>0</v>
      </c>
      <c r="P552" s="100"/>
      <c r="Q552" s="101">
        <v>-43.29</v>
      </c>
      <c r="R552" s="102"/>
      <c r="S552" s="99">
        <v>0</v>
      </c>
      <c r="T552" s="100"/>
      <c r="U552" s="12">
        <v>0</v>
      </c>
      <c r="V552" s="14">
        <v>-5.19</v>
      </c>
      <c r="W552" s="12">
        <v>0.87</v>
      </c>
    </row>
    <row r="553" spans="1:23" ht="3.95" customHeight="1" x14ac:dyDescent="0.2">
      <c r="A553" s="96"/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</row>
    <row r="554" spans="1:23" ht="33.950000000000003" customHeight="1" x14ac:dyDescent="0.2">
      <c r="A554" s="11" t="s">
        <v>412</v>
      </c>
      <c r="B554" s="11" t="s">
        <v>412</v>
      </c>
      <c r="C554" s="11" t="s">
        <v>58</v>
      </c>
      <c r="D554" s="11" t="s">
        <v>59</v>
      </c>
      <c r="E554" s="97" t="s">
        <v>59</v>
      </c>
      <c r="F554" s="98"/>
      <c r="G554" s="11" t="s">
        <v>59</v>
      </c>
      <c r="H554" s="97" t="s">
        <v>59</v>
      </c>
      <c r="I554" s="98"/>
      <c r="J554" s="99">
        <v>0</v>
      </c>
      <c r="K554" s="100"/>
      <c r="L554" s="12">
        <v>0</v>
      </c>
      <c r="M554" s="12">
        <v>0.02</v>
      </c>
      <c r="N554" s="12">
        <v>0</v>
      </c>
      <c r="O554" s="99">
        <v>0</v>
      </c>
      <c r="P554" s="100"/>
      <c r="Q554" s="99">
        <v>0</v>
      </c>
      <c r="R554" s="100"/>
      <c r="S554" s="99">
        <v>0</v>
      </c>
      <c r="T554" s="100"/>
      <c r="U554" s="14">
        <v>-122.73</v>
      </c>
      <c r="V554" s="12">
        <v>0</v>
      </c>
      <c r="W554" s="12">
        <v>0</v>
      </c>
    </row>
    <row r="555" spans="1:23" ht="5.0999999999999996" customHeight="1" x14ac:dyDescent="0.2">
      <c r="A555" s="2"/>
      <c r="B555" s="2"/>
      <c r="C555" s="2"/>
      <c r="D555" s="2"/>
      <c r="E555" s="96"/>
      <c r="F555" s="96"/>
      <c r="G555" s="2"/>
      <c r="H555" s="96"/>
      <c r="I555" s="96"/>
      <c r="J555" s="96"/>
      <c r="K555" s="96"/>
      <c r="L555" s="2"/>
      <c r="M555" s="2"/>
      <c r="N555" s="2"/>
      <c r="O555" s="96"/>
      <c r="P555" s="96"/>
      <c r="Q555" s="96"/>
      <c r="R555" s="96"/>
      <c r="S555" s="96"/>
      <c r="T555" s="96"/>
      <c r="U555" s="2"/>
      <c r="V555" s="2"/>
      <c r="W555" s="2"/>
    </row>
    <row r="556" spans="1:23" ht="33.950000000000003" customHeight="1" x14ac:dyDescent="0.2">
      <c r="A556" s="11" t="s">
        <v>413</v>
      </c>
      <c r="B556" s="11" t="s">
        <v>413</v>
      </c>
      <c r="C556" s="11" t="s">
        <v>58</v>
      </c>
      <c r="D556" s="11" t="s">
        <v>59</v>
      </c>
      <c r="E556" s="97" t="s">
        <v>59</v>
      </c>
      <c r="F556" s="98"/>
      <c r="G556" s="11" t="s">
        <v>59</v>
      </c>
      <c r="H556" s="97" t="s">
        <v>60</v>
      </c>
      <c r="I556" s="98"/>
      <c r="J556" s="99">
        <v>0</v>
      </c>
      <c r="K556" s="100"/>
      <c r="L556" s="12">
        <v>0</v>
      </c>
      <c r="M556" s="12">
        <v>0</v>
      </c>
      <c r="N556" s="12">
        <v>0</v>
      </c>
      <c r="O556" s="99">
        <v>0</v>
      </c>
      <c r="P556" s="100"/>
      <c r="Q556" s="99">
        <v>0</v>
      </c>
      <c r="R556" s="100"/>
      <c r="S556" s="99">
        <v>0</v>
      </c>
      <c r="T556" s="100"/>
      <c r="U556" s="14">
        <v>-179.04</v>
      </c>
      <c r="V556" s="12">
        <v>0</v>
      </c>
      <c r="W556" s="12">
        <v>0</v>
      </c>
    </row>
    <row r="557" spans="1:23" ht="3.95" customHeight="1" x14ac:dyDescent="0.2">
      <c r="A557" s="96"/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</row>
    <row r="558" spans="1:23" ht="35.1" customHeight="1" x14ac:dyDescent="0.2">
      <c r="A558" s="11" t="s">
        <v>414</v>
      </c>
      <c r="B558" s="11" t="s">
        <v>414</v>
      </c>
      <c r="C558" s="11" t="s">
        <v>58</v>
      </c>
      <c r="D558" s="11" t="s">
        <v>59</v>
      </c>
      <c r="E558" s="97" t="s">
        <v>60</v>
      </c>
      <c r="F558" s="98"/>
      <c r="G558" s="11" t="s">
        <v>59</v>
      </c>
      <c r="H558" s="97" t="s">
        <v>60</v>
      </c>
      <c r="I558" s="98"/>
      <c r="J558" s="99">
        <v>0</v>
      </c>
      <c r="K558" s="100"/>
      <c r="L558" s="12">
        <v>0</v>
      </c>
      <c r="M558" s="12">
        <v>0</v>
      </c>
      <c r="N558" s="12">
        <v>0</v>
      </c>
      <c r="O558" s="99">
        <v>0</v>
      </c>
      <c r="P558" s="100"/>
      <c r="Q558" s="99">
        <v>0</v>
      </c>
      <c r="R558" s="100"/>
      <c r="S558" s="99">
        <v>0</v>
      </c>
      <c r="T558" s="100"/>
      <c r="U558" s="14">
        <v>-431.19</v>
      </c>
      <c r="V558" s="12">
        <v>0</v>
      </c>
      <c r="W558" s="12">
        <v>8.6199999999999992</v>
      </c>
    </row>
    <row r="559" spans="1:23" ht="48.95" customHeight="1" x14ac:dyDescent="0.2">
      <c r="A559" s="9" t="s">
        <v>40</v>
      </c>
      <c r="B559" s="10" t="s">
        <v>41</v>
      </c>
      <c r="C559" s="10" t="s">
        <v>42</v>
      </c>
      <c r="D559" s="9" t="s">
        <v>43</v>
      </c>
      <c r="E559" s="103" t="s">
        <v>44</v>
      </c>
      <c r="F559" s="104"/>
      <c r="G559" s="10" t="s">
        <v>45</v>
      </c>
      <c r="H559" s="105" t="s">
        <v>46</v>
      </c>
      <c r="I559" s="106"/>
      <c r="J559" s="105" t="s">
        <v>47</v>
      </c>
      <c r="K559" s="106"/>
      <c r="L559" s="10" t="s">
        <v>48</v>
      </c>
      <c r="M559" s="10" t="s">
        <v>49</v>
      </c>
      <c r="N559" s="10" t="s">
        <v>50</v>
      </c>
      <c r="O559" s="103" t="s">
        <v>51</v>
      </c>
      <c r="P559" s="104"/>
      <c r="Q559" s="105" t="s">
        <v>52</v>
      </c>
      <c r="R559" s="106"/>
      <c r="S559" s="105" t="s">
        <v>53</v>
      </c>
      <c r="T559" s="106"/>
      <c r="U559" s="10" t="s">
        <v>54</v>
      </c>
      <c r="V559" s="10" t="s">
        <v>55</v>
      </c>
      <c r="W559" s="9" t="s">
        <v>56</v>
      </c>
    </row>
    <row r="560" spans="1:23" ht="33.950000000000003" customHeight="1" x14ac:dyDescent="0.2">
      <c r="A560" s="11" t="s">
        <v>415</v>
      </c>
      <c r="B560" s="11" t="s">
        <v>415</v>
      </c>
      <c r="C560" s="11" t="s">
        <v>58</v>
      </c>
      <c r="D560" s="11" t="s">
        <v>59</v>
      </c>
      <c r="E560" s="97" t="s">
        <v>60</v>
      </c>
      <c r="F560" s="98"/>
      <c r="G560" s="11" t="s">
        <v>60</v>
      </c>
      <c r="H560" s="97" t="s">
        <v>60</v>
      </c>
      <c r="I560" s="98"/>
      <c r="J560" s="99">
        <v>0</v>
      </c>
      <c r="K560" s="100"/>
      <c r="L560" s="12">
        <v>0</v>
      </c>
      <c r="M560" s="12">
        <v>0</v>
      </c>
      <c r="N560" s="12">
        <v>0</v>
      </c>
      <c r="O560" s="99">
        <v>0</v>
      </c>
      <c r="P560" s="100"/>
      <c r="Q560" s="107">
        <v>-13766.84</v>
      </c>
      <c r="R560" s="108"/>
      <c r="S560" s="99">
        <v>0</v>
      </c>
      <c r="T560" s="100"/>
      <c r="U560" s="12">
        <v>0</v>
      </c>
      <c r="V560" s="13">
        <v>-1652.02</v>
      </c>
      <c r="W560" s="12">
        <v>275.33999999999997</v>
      </c>
    </row>
    <row r="561" spans="1:23" ht="5.0999999999999996" customHeight="1" x14ac:dyDescent="0.2">
      <c r="A561" s="2"/>
      <c r="B561" s="2"/>
      <c r="C561" s="2"/>
      <c r="D561" s="2"/>
      <c r="E561" s="96"/>
      <c r="F561" s="96"/>
      <c r="G561" s="2"/>
      <c r="H561" s="96"/>
      <c r="I561" s="96"/>
      <c r="J561" s="96"/>
      <c r="K561" s="96"/>
      <c r="L561" s="2"/>
      <c r="M561" s="2"/>
      <c r="N561" s="2"/>
      <c r="O561" s="96"/>
      <c r="P561" s="96"/>
      <c r="Q561" s="96"/>
      <c r="R561" s="96"/>
      <c r="S561" s="96"/>
      <c r="T561" s="96"/>
      <c r="U561" s="2"/>
      <c r="V561" s="2"/>
      <c r="W561" s="2"/>
    </row>
    <row r="562" spans="1:23" ht="33.950000000000003" customHeight="1" x14ac:dyDescent="0.2">
      <c r="A562" s="11" t="s">
        <v>415</v>
      </c>
      <c r="B562" s="11" t="s">
        <v>416</v>
      </c>
      <c r="C562" s="11" t="s">
        <v>62</v>
      </c>
      <c r="D562" s="11" t="s">
        <v>59</v>
      </c>
      <c r="E562" s="97" t="s">
        <v>60</v>
      </c>
      <c r="F562" s="98"/>
      <c r="G562" s="11" t="s">
        <v>60</v>
      </c>
      <c r="H562" s="97" t="s">
        <v>60</v>
      </c>
      <c r="I562" s="98"/>
      <c r="J562" s="99">
        <v>0</v>
      </c>
      <c r="K562" s="100"/>
      <c r="L562" s="12">
        <v>0</v>
      </c>
      <c r="M562" s="12">
        <v>0</v>
      </c>
      <c r="N562" s="12">
        <v>0</v>
      </c>
      <c r="O562" s="99">
        <v>0</v>
      </c>
      <c r="P562" s="100"/>
      <c r="Q562" s="101">
        <v>-7.11</v>
      </c>
      <c r="R562" s="102"/>
      <c r="S562" s="99">
        <v>0</v>
      </c>
      <c r="T562" s="100"/>
      <c r="U562" s="12">
        <v>0</v>
      </c>
      <c r="V562" s="14">
        <v>-0.85</v>
      </c>
      <c r="W562" s="12">
        <v>0.14000000000000001</v>
      </c>
    </row>
    <row r="563" spans="1:23" ht="3.95" customHeight="1" x14ac:dyDescent="0.2">
      <c r="A563" s="96"/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</row>
    <row r="564" spans="1:23" ht="35.1" customHeight="1" x14ac:dyDescent="0.2">
      <c r="A564" s="11" t="s">
        <v>417</v>
      </c>
      <c r="B564" s="11" t="s">
        <v>417</v>
      </c>
      <c r="C564" s="11" t="s">
        <v>62</v>
      </c>
      <c r="D564" s="11" t="s">
        <v>59</v>
      </c>
      <c r="E564" s="97" t="s">
        <v>60</v>
      </c>
      <c r="F564" s="98"/>
      <c r="G564" s="11" t="s">
        <v>60</v>
      </c>
      <c r="H564" s="97" t="s">
        <v>60</v>
      </c>
      <c r="I564" s="98"/>
      <c r="J564" s="99">
        <v>0.01</v>
      </c>
      <c r="K564" s="100"/>
      <c r="L564" s="12">
        <v>0</v>
      </c>
      <c r="M564" s="12">
        <v>0</v>
      </c>
      <c r="N564" s="12">
        <v>0</v>
      </c>
      <c r="O564" s="99">
        <v>0</v>
      </c>
      <c r="P564" s="100"/>
      <c r="Q564" s="101">
        <v>-0.22</v>
      </c>
      <c r="R564" s="102"/>
      <c r="S564" s="99">
        <v>0</v>
      </c>
      <c r="T564" s="100"/>
      <c r="U564" s="12">
        <v>0</v>
      </c>
      <c r="V564" s="14">
        <v>-0.03</v>
      </c>
      <c r="W564" s="12">
        <v>0</v>
      </c>
    </row>
    <row r="565" spans="1:23" ht="3.95" customHeight="1" x14ac:dyDescent="0.2">
      <c r="A565" s="96"/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</row>
    <row r="566" spans="1:23" ht="33.950000000000003" customHeight="1" x14ac:dyDescent="0.2">
      <c r="A566" s="11" t="s">
        <v>418</v>
      </c>
      <c r="B566" s="11" t="s">
        <v>419</v>
      </c>
      <c r="C566" s="11" t="s">
        <v>62</v>
      </c>
      <c r="D566" s="11" t="s">
        <v>59</v>
      </c>
      <c r="E566" s="97" t="s">
        <v>60</v>
      </c>
      <c r="F566" s="98"/>
      <c r="G566" s="11" t="s">
        <v>60</v>
      </c>
      <c r="H566" s="97" t="s">
        <v>60</v>
      </c>
      <c r="I566" s="98"/>
      <c r="J566" s="99">
        <v>0.01</v>
      </c>
      <c r="K566" s="100"/>
      <c r="L566" s="12">
        <v>0</v>
      </c>
      <c r="M566" s="12">
        <v>0</v>
      </c>
      <c r="N566" s="12">
        <v>0</v>
      </c>
      <c r="O566" s="99">
        <v>0</v>
      </c>
      <c r="P566" s="100"/>
      <c r="Q566" s="101">
        <v>-119.24</v>
      </c>
      <c r="R566" s="102"/>
      <c r="S566" s="99">
        <v>0</v>
      </c>
      <c r="T566" s="100"/>
      <c r="U566" s="12">
        <v>0</v>
      </c>
      <c r="V566" s="14">
        <v>-14.31</v>
      </c>
      <c r="W566" s="12">
        <v>2.38</v>
      </c>
    </row>
    <row r="567" spans="1:23" ht="5.0999999999999996" customHeight="1" x14ac:dyDescent="0.2">
      <c r="A567" s="2"/>
      <c r="B567" s="2"/>
      <c r="C567" s="2"/>
      <c r="D567" s="2"/>
      <c r="E567" s="96"/>
      <c r="F567" s="96"/>
      <c r="G567" s="2"/>
      <c r="H567" s="96"/>
      <c r="I567" s="96"/>
      <c r="J567" s="96"/>
      <c r="K567" s="96"/>
      <c r="L567" s="2"/>
      <c r="M567" s="2"/>
      <c r="N567" s="2"/>
      <c r="O567" s="96"/>
      <c r="P567" s="96"/>
      <c r="Q567" s="96"/>
      <c r="R567" s="96"/>
      <c r="S567" s="96"/>
      <c r="T567" s="96"/>
      <c r="U567" s="2"/>
      <c r="V567" s="2"/>
      <c r="W567" s="2"/>
    </row>
    <row r="568" spans="1:23" ht="33.950000000000003" customHeight="1" x14ac:dyDescent="0.2">
      <c r="A568" s="11" t="s">
        <v>418</v>
      </c>
      <c r="B568" s="11" t="s">
        <v>420</v>
      </c>
      <c r="C568" s="11" t="s">
        <v>62</v>
      </c>
      <c r="D568" s="11" t="s">
        <v>59</v>
      </c>
      <c r="E568" s="97" t="s">
        <v>60</v>
      </c>
      <c r="F568" s="98"/>
      <c r="G568" s="11" t="s">
        <v>60</v>
      </c>
      <c r="H568" s="97" t="s">
        <v>60</v>
      </c>
      <c r="I568" s="98"/>
      <c r="J568" s="99">
        <v>15.52</v>
      </c>
      <c r="K568" s="100"/>
      <c r="L568" s="12">
        <v>0</v>
      </c>
      <c r="M568" s="12">
        <v>0</v>
      </c>
      <c r="N568" s="12">
        <v>1.86</v>
      </c>
      <c r="O568" s="101">
        <v>-0.31</v>
      </c>
      <c r="P568" s="102"/>
      <c r="Q568" s="101">
        <v>-89.94</v>
      </c>
      <c r="R568" s="102"/>
      <c r="S568" s="99">
        <v>0</v>
      </c>
      <c r="T568" s="100"/>
      <c r="U568" s="12">
        <v>0</v>
      </c>
      <c r="V568" s="14">
        <v>-10.79</v>
      </c>
      <c r="W568" s="12">
        <v>1.8</v>
      </c>
    </row>
    <row r="569" spans="1:23" ht="3.95" customHeight="1" x14ac:dyDescent="0.2">
      <c r="A569" s="96"/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</row>
    <row r="570" spans="1:23" ht="35.1" customHeight="1" x14ac:dyDescent="0.2">
      <c r="A570" s="11" t="s">
        <v>421</v>
      </c>
      <c r="B570" s="11" t="s">
        <v>422</v>
      </c>
      <c r="C570" s="11" t="s">
        <v>62</v>
      </c>
      <c r="D570" s="11" t="s">
        <v>59</v>
      </c>
      <c r="E570" s="97" t="s">
        <v>60</v>
      </c>
      <c r="F570" s="98"/>
      <c r="G570" s="11" t="s">
        <v>60</v>
      </c>
      <c r="H570" s="97" t="s">
        <v>60</v>
      </c>
      <c r="I570" s="98"/>
      <c r="J570" s="99">
        <v>0.05</v>
      </c>
      <c r="K570" s="100"/>
      <c r="L570" s="12">
        <v>0</v>
      </c>
      <c r="M570" s="12">
        <v>0</v>
      </c>
      <c r="N570" s="12">
        <v>0.01</v>
      </c>
      <c r="O570" s="99">
        <v>0</v>
      </c>
      <c r="P570" s="100"/>
      <c r="Q570" s="107">
        <v>-10098.31</v>
      </c>
      <c r="R570" s="108"/>
      <c r="S570" s="99">
        <v>0</v>
      </c>
      <c r="T570" s="100"/>
      <c r="U570" s="12">
        <v>0</v>
      </c>
      <c r="V570" s="13">
        <v>-1211.8</v>
      </c>
      <c r="W570" s="12">
        <v>201.97</v>
      </c>
    </row>
    <row r="571" spans="1:23" ht="3.95" customHeight="1" x14ac:dyDescent="0.2">
      <c r="A571" s="96"/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</row>
    <row r="572" spans="1:23" ht="33.950000000000003" customHeight="1" x14ac:dyDescent="0.2">
      <c r="A572" s="11" t="s">
        <v>423</v>
      </c>
      <c r="B572" s="11" t="s">
        <v>423</v>
      </c>
      <c r="C572" s="11" t="s">
        <v>58</v>
      </c>
      <c r="D572" s="11" t="s">
        <v>59</v>
      </c>
      <c r="E572" s="97" t="s">
        <v>60</v>
      </c>
      <c r="F572" s="98"/>
      <c r="G572" s="11" t="s">
        <v>60</v>
      </c>
      <c r="H572" s="97" t="s">
        <v>60</v>
      </c>
      <c r="I572" s="98"/>
      <c r="J572" s="99">
        <v>0</v>
      </c>
      <c r="K572" s="100"/>
      <c r="L572" s="12">
        <v>0</v>
      </c>
      <c r="M572" s="12">
        <v>0</v>
      </c>
      <c r="N572" s="12">
        <v>0</v>
      </c>
      <c r="O572" s="99">
        <v>0</v>
      </c>
      <c r="P572" s="100"/>
      <c r="Q572" s="101">
        <v>-0.41</v>
      </c>
      <c r="R572" s="102"/>
      <c r="S572" s="99">
        <v>0</v>
      </c>
      <c r="T572" s="100"/>
      <c r="U572" s="12">
        <v>0</v>
      </c>
      <c r="V572" s="14">
        <v>-0.05</v>
      </c>
      <c r="W572" s="12">
        <v>0.01</v>
      </c>
    </row>
    <row r="573" spans="1:23" ht="5.0999999999999996" customHeight="1" x14ac:dyDescent="0.2">
      <c r="A573" s="2"/>
      <c r="B573" s="2"/>
      <c r="C573" s="2"/>
      <c r="D573" s="2"/>
      <c r="E573" s="96"/>
      <c r="F573" s="96"/>
      <c r="G573" s="2"/>
      <c r="H573" s="96"/>
      <c r="I573" s="96"/>
      <c r="J573" s="96"/>
      <c r="K573" s="96"/>
      <c r="L573" s="2"/>
      <c r="M573" s="2"/>
      <c r="N573" s="2"/>
      <c r="O573" s="96"/>
      <c r="P573" s="96"/>
      <c r="Q573" s="96"/>
      <c r="R573" s="96"/>
      <c r="S573" s="96"/>
      <c r="T573" s="96"/>
      <c r="U573" s="2"/>
      <c r="V573" s="2"/>
      <c r="W573" s="2"/>
    </row>
    <row r="574" spans="1:23" ht="33.950000000000003" customHeight="1" x14ac:dyDescent="0.2">
      <c r="A574" s="11" t="s">
        <v>424</v>
      </c>
      <c r="B574" s="11" t="s">
        <v>425</v>
      </c>
      <c r="C574" s="11" t="s">
        <v>58</v>
      </c>
      <c r="D574" s="11" t="s">
        <v>59</v>
      </c>
      <c r="E574" s="97" t="s">
        <v>60</v>
      </c>
      <c r="F574" s="98"/>
      <c r="G574" s="11" t="s">
        <v>60</v>
      </c>
      <c r="H574" s="97" t="s">
        <v>60</v>
      </c>
      <c r="I574" s="98"/>
      <c r="J574" s="99">
        <v>0</v>
      </c>
      <c r="K574" s="100"/>
      <c r="L574" s="12">
        <v>0</v>
      </c>
      <c r="M574" s="12">
        <v>0</v>
      </c>
      <c r="N574" s="12">
        <v>0</v>
      </c>
      <c r="O574" s="99">
        <v>0</v>
      </c>
      <c r="P574" s="100"/>
      <c r="Q574" s="101">
        <v>-15.14</v>
      </c>
      <c r="R574" s="102"/>
      <c r="S574" s="99">
        <v>0</v>
      </c>
      <c r="T574" s="100"/>
      <c r="U574" s="12">
        <v>0</v>
      </c>
      <c r="V574" s="14">
        <v>-1.82</v>
      </c>
      <c r="W574" s="12">
        <v>0.3</v>
      </c>
    </row>
    <row r="575" spans="1:23" ht="3.95" customHeight="1" x14ac:dyDescent="0.2">
      <c r="A575" s="96"/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</row>
    <row r="576" spans="1:23" ht="35.1" customHeight="1" x14ac:dyDescent="0.2">
      <c r="A576" s="11" t="s">
        <v>426</v>
      </c>
      <c r="B576" s="11" t="s">
        <v>426</v>
      </c>
      <c r="C576" s="11" t="s">
        <v>58</v>
      </c>
      <c r="D576" s="11" t="s">
        <v>59</v>
      </c>
      <c r="E576" s="97" t="s">
        <v>60</v>
      </c>
      <c r="F576" s="98"/>
      <c r="G576" s="11" t="s">
        <v>60</v>
      </c>
      <c r="H576" s="97" t="s">
        <v>60</v>
      </c>
      <c r="I576" s="98"/>
      <c r="J576" s="99">
        <v>0</v>
      </c>
      <c r="K576" s="100"/>
      <c r="L576" s="12">
        <v>0</v>
      </c>
      <c r="M576" s="12">
        <v>0</v>
      </c>
      <c r="N576" s="12">
        <v>0</v>
      </c>
      <c r="O576" s="99">
        <v>0</v>
      </c>
      <c r="P576" s="100"/>
      <c r="Q576" s="101">
        <v>-54.71</v>
      </c>
      <c r="R576" s="102"/>
      <c r="S576" s="99">
        <v>0</v>
      </c>
      <c r="T576" s="100"/>
      <c r="U576" s="12">
        <v>0</v>
      </c>
      <c r="V576" s="14">
        <v>-6.57</v>
      </c>
      <c r="W576" s="12">
        <v>1.0900000000000001</v>
      </c>
    </row>
    <row r="577" spans="1:23" ht="3.95" customHeight="1" x14ac:dyDescent="0.2">
      <c r="A577" s="96"/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</row>
    <row r="578" spans="1:23" ht="33.950000000000003" customHeight="1" x14ac:dyDescent="0.2">
      <c r="A578" s="11" t="s">
        <v>427</v>
      </c>
      <c r="B578" s="11" t="s">
        <v>427</v>
      </c>
      <c r="C578" s="11" t="s">
        <v>58</v>
      </c>
      <c r="D578" s="11" t="s">
        <v>59</v>
      </c>
      <c r="E578" s="97" t="s">
        <v>60</v>
      </c>
      <c r="F578" s="98"/>
      <c r="G578" s="11" t="s">
        <v>60</v>
      </c>
      <c r="H578" s="97" t="s">
        <v>60</v>
      </c>
      <c r="I578" s="98"/>
      <c r="J578" s="99">
        <v>0.01</v>
      </c>
      <c r="K578" s="100"/>
      <c r="L578" s="12">
        <v>0</v>
      </c>
      <c r="M578" s="12">
        <v>0</v>
      </c>
      <c r="N578" s="12">
        <v>0</v>
      </c>
      <c r="O578" s="99">
        <v>0</v>
      </c>
      <c r="P578" s="100"/>
      <c r="Q578" s="107">
        <v>-14608</v>
      </c>
      <c r="R578" s="108"/>
      <c r="S578" s="99">
        <v>0</v>
      </c>
      <c r="T578" s="100"/>
      <c r="U578" s="12">
        <v>0</v>
      </c>
      <c r="V578" s="13">
        <v>-1752.96</v>
      </c>
      <c r="W578" s="12">
        <v>292.16000000000003</v>
      </c>
    </row>
    <row r="579" spans="1:23" ht="5.0999999999999996" customHeight="1" x14ac:dyDescent="0.2">
      <c r="A579" s="2"/>
      <c r="B579" s="2"/>
      <c r="C579" s="2"/>
      <c r="D579" s="2"/>
      <c r="E579" s="96"/>
      <c r="F579" s="96"/>
      <c r="G579" s="2"/>
      <c r="H579" s="96"/>
      <c r="I579" s="96"/>
      <c r="J579" s="96"/>
      <c r="K579" s="96"/>
      <c r="L579" s="2"/>
      <c r="M579" s="2"/>
      <c r="N579" s="2"/>
      <c r="O579" s="96"/>
      <c r="P579" s="96"/>
      <c r="Q579" s="96"/>
      <c r="R579" s="96"/>
      <c r="S579" s="96"/>
      <c r="T579" s="96"/>
      <c r="U579" s="2"/>
      <c r="V579" s="2"/>
      <c r="W579" s="2"/>
    </row>
    <row r="580" spans="1:23" ht="33.950000000000003" customHeight="1" x14ac:dyDescent="0.2">
      <c r="A580" s="11" t="s">
        <v>428</v>
      </c>
      <c r="B580" s="11" t="s">
        <v>428</v>
      </c>
      <c r="C580" s="11" t="s">
        <v>58</v>
      </c>
      <c r="D580" s="11" t="s">
        <v>59</v>
      </c>
      <c r="E580" s="97" t="s">
        <v>60</v>
      </c>
      <c r="F580" s="98"/>
      <c r="G580" s="11" t="s">
        <v>60</v>
      </c>
      <c r="H580" s="97" t="s">
        <v>60</v>
      </c>
      <c r="I580" s="98"/>
      <c r="J580" s="99">
        <v>0.55000000000000004</v>
      </c>
      <c r="K580" s="100"/>
      <c r="L580" s="12">
        <v>0</v>
      </c>
      <c r="M580" s="12">
        <v>0</v>
      </c>
      <c r="N580" s="12">
        <v>7.0000000000000007E-2</v>
      </c>
      <c r="O580" s="101">
        <v>-0.01</v>
      </c>
      <c r="P580" s="102"/>
      <c r="Q580" s="107">
        <v>-5447.07</v>
      </c>
      <c r="R580" s="108"/>
      <c r="S580" s="99">
        <v>0</v>
      </c>
      <c r="T580" s="100"/>
      <c r="U580" s="12">
        <v>0</v>
      </c>
      <c r="V580" s="14">
        <v>-653.65</v>
      </c>
      <c r="W580" s="12">
        <v>108.94</v>
      </c>
    </row>
    <row r="581" spans="1:23" ht="3.95" customHeight="1" x14ac:dyDescent="0.2">
      <c r="A581" s="96"/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</row>
    <row r="582" spans="1:23" ht="35.1" customHeight="1" x14ac:dyDescent="0.2">
      <c r="A582" s="11" t="s">
        <v>428</v>
      </c>
      <c r="B582" s="11" t="s">
        <v>429</v>
      </c>
      <c r="C582" s="11" t="s">
        <v>58</v>
      </c>
      <c r="D582" s="11" t="s">
        <v>59</v>
      </c>
      <c r="E582" s="97" t="s">
        <v>60</v>
      </c>
      <c r="F582" s="98"/>
      <c r="G582" s="11" t="s">
        <v>60</v>
      </c>
      <c r="H582" s="97" t="s">
        <v>60</v>
      </c>
      <c r="I582" s="98"/>
      <c r="J582" s="99">
        <v>0</v>
      </c>
      <c r="K582" s="100"/>
      <c r="L582" s="12">
        <v>0</v>
      </c>
      <c r="M582" s="12">
        <v>0</v>
      </c>
      <c r="N582" s="12">
        <v>0</v>
      </c>
      <c r="O582" s="99">
        <v>0</v>
      </c>
      <c r="P582" s="100"/>
      <c r="Q582" s="101">
        <v>-5.07</v>
      </c>
      <c r="R582" s="102"/>
      <c r="S582" s="99">
        <v>0</v>
      </c>
      <c r="T582" s="100"/>
      <c r="U582" s="12">
        <v>0</v>
      </c>
      <c r="V582" s="14">
        <v>-0.61</v>
      </c>
      <c r="W582" s="12">
        <v>0.1</v>
      </c>
    </row>
    <row r="583" spans="1:23" ht="48.95" customHeight="1" x14ac:dyDescent="0.2">
      <c r="A583" s="9" t="s">
        <v>40</v>
      </c>
      <c r="B583" s="10" t="s">
        <v>41</v>
      </c>
      <c r="C583" s="10" t="s">
        <v>42</v>
      </c>
      <c r="D583" s="9" t="s">
        <v>43</v>
      </c>
      <c r="E583" s="103" t="s">
        <v>44</v>
      </c>
      <c r="F583" s="104"/>
      <c r="G583" s="10" t="s">
        <v>45</v>
      </c>
      <c r="H583" s="105" t="s">
        <v>46</v>
      </c>
      <c r="I583" s="106"/>
      <c r="J583" s="105" t="s">
        <v>47</v>
      </c>
      <c r="K583" s="106"/>
      <c r="L583" s="10" t="s">
        <v>48</v>
      </c>
      <c r="M583" s="10" t="s">
        <v>49</v>
      </c>
      <c r="N583" s="10" t="s">
        <v>50</v>
      </c>
      <c r="O583" s="103" t="s">
        <v>51</v>
      </c>
      <c r="P583" s="104"/>
      <c r="Q583" s="105" t="s">
        <v>52</v>
      </c>
      <c r="R583" s="106"/>
      <c r="S583" s="105" t="s">
        <v>53</v>
      </c>
      <c r="T583" s="106"/>
      <c r="U583" s="10" t="s">
        <v>54</v>
      </c>
      <c r="V583" s="10" t="s">
        <v>55</v>
      </c>
      <c r="W583" s="9" t="s">
        <v>56</v>
      </c>
    </row>
    <row r="584" spans="1:23" ht="33.950000000000003" customHeight="1" x14ac:dyDescent="0.2">
      <c r="A584" s="11" t="s">
        <v>428</v>
      </c>
      <c r="B584" s="11" t="s">
        <v>430</v>
      </c>
      <c r="C584" s="11" t="s">
        <v>62</v>
      </c>
      <c r="D584" s="11" t="s">
        <v>59</v>
      </c>
      <c r="E584" s="97" t="s">
        <v>60</v>
      </c>
      <c r="F584" s="98"/>
      <c r="G584" s="11" t="s">
        <v>60</v>
      </c>
      <c r="H584" s="97" t="s">
        <v>60</v>
      </c>
      <c r="I584" s="98"/>
      <c r="J584" s="99">
        <v>0.06</v>
      </c>
      <c r="K584" s="100"/>
      <c r="L584" s="12">
        <v>0</v>
      </c>
      <c r="M584" s="12">
        <v>0</v>
      </c>
      <c r="N584" s="12">
        <v>0.01</v>
      </c>
      <c r="O584" s="99">
        <v>0</v>
      </c>
      <c r="P584" s="100"/>
      <c r="Q584" s="101">
        <v>-0.17</v>
      </c>
      <c r="R584" s="102"/>
      <c r="S584" s="99">
        <v>0</v>
      </c>
      <c r="T584" s="100"/>
      <c r="U584" s="12">
        <v>0</v>
      </c>
      <c r="V584" s="14">
        <v>-0.02</v>
      </c>
      <c r="W584" s="12">
        <v>0</v>
      </c>
    </row>
    <row r="585" spans="1:23" ht="5.0999999999999996" customHeight="1" x14ac:dyDescent="0.2">
      <c r="A585" s="2"/>
      <c r="B585" s="2"/>
      <c r="C585" s="2"/>
      <c r="D585" s="2"/>
      <c r="E585" s="96"/>
      <c r="F585" s="96"/>
      <c r="G585" s="2"/>
      <c r="H585" s="96"/>
      <c r="I585" s="96"/>
      <c r="J585" s="96"/>
      <c r="K585" s="96"/>
      <c r="L585" s="2"/>
      <c r="M585" s="2"/>
      <c r="N585" s="2"/>
      <c r="O585" s="96"/>
      <c r="P585" s="96"/>
      <c r="Q585" s="96"/>
      <c r="R585" s="96"/>
      <c r="S585" s="96"/>
      <c r="T585" s="96"/>
      <c r="U585" s="2"/>
      <c r="V585" s="2"/>
      <c r="W585" s="2"/>
    </row>
    <row r="586" spans="1:23" ht="33.950000000000003" customHeight="1" x14ac:dyDescent="0.2">
      <c r="A586" s="11" t="s">
        <v>428</v>
      </c>
      <c r="B586" s="11" t="s">
        <v>431</v>
      </c>
      <c r="C586" s="11" t="s">
        <v>62</v>
      </c>
      <c r="D586" s="11" t="s">
        <v>59</v>
      </c>
      <c r="E586" s="97" t="s">
        <v>60</v>
      </c>
      <c r="F586" s="98"/>
      <c r="G586" s="11" t="s">
        <v>60</v>
      </c>
      <c r="H586" s="97" t="s">
        <v>60</v>
      </c>
      <c r="I586" s="98"/>
      <c r="J586" s="99">
        <v>0</v>
      </c>
      <c r="K586" s="100"/>
      <c r="L586" s="12">
        <v>0</v>
      </c>
      <c r="M586" s="12">
        <v>0</v>
      </c>
      <c r="N586" s="12">
        <v>0</v>
      </c>
      <c r="O586" s="99">
        <v>0</v>
      </c>
      <c r="P586" s="100"/>
      <c r="Q586" s="101">
        <v>-98.46</v>
      </c>
      <c r="R586" s="102"/>
      <c r="S586" s="99">
        <v>0</v>
      </c>
      <c r="T586" s="100"/>
      <c r="U586" s="12">
        <v>0</v>
      </c>
      <c r="V586" s="14">
        <v>-11.82</v>
      </c>
      <c r="W586" s="12">
        <v>1.97</v>
      </c>
    </row>
    <row r="587" spans="1:23" ht="3.95" customHeight="1" x14ac:dyDescent="0.2">
      <c r="A587" s="96"/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</row>
    <row r="588" spans="1:23" ht="35.1" customHeight="1" x14ac:dyDescent="0.2">
      <c r="A588" s="11" t="s">
        <v>432</v>
      </c>
      <c r="B588" s="11" t="s">
        <v>433</v>
      </c>
      <c r="C588" s="11" t="s">
        <v>62</v>
      </c>
      <c r="D588" s="11" t="s">
        <v>59</v>
      </c>
      <c r="E588" s="97" t="s">
        <v>60</v>
      </c>
      <c r="F588" s="98"/>
      <c r="G588" s="11" t="s">
        <v>60</v>
      </c>
      <c r="H588" s="97" t="s">
        <v>60</v>
      </c>
      <c r="I588" s="98"/>
      <c r="J588" s="99">
        <v>0.1</v>
      </c>
      <c r="K588" s="100"/>
      <c r="L588" s="12">
        <v>0</v>
      </c>
      <c r="M588" s="12">
        <v>0</v>
      </c>
      <c r="N588" s="12">
        <v>0.01</v>
      </c>
      <c r="O588" s="99">
        <v>0</v>
      </c>
      <c r="P588" s="100"/>
      <c r="Q588" s="101">
        <v>-130.66</v>
      </c>
      <c r="R588" s="102"/>
      <c r="S588" s="99">
        <v>0</v>
      </c>
      <c r="T588" s="100"/>
      <c r="U588" s="12">
        <v>0</v>
      </c>
      <c r="V588" s="14">
        <v>-15.68</v>
      </c>
      <c r="W588" s="12">
        <v>2.61</v>
      </c>
    </row>
    <row r="589" spans="1:23" ht="3.95" customHeight="1" x14ac:dyDescent="0.2">
      <c r="A589" s="96"/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</row>
    <row r="590" spans="1:23" ht="33.950000000000003" customHeight="1" x14ac:dyDescent="0.2">
      <c r="A590" s="11" t="s">
        <v>432</v>
      </c>
      <c r="B590" s="11" t="s">
        <v>434</v>
      </c>
      <c r="C590" s="11" t="s">
        <v>62</v>
      </c>
      <c r="D590" s="11" t="s">
        <v>59</v>
      </c>
      <c r="E590" s="97" t="s">
        <v>60</v>
      </c>
      <c r="F590" s="98"/>
      <c r="G590" s="11" t="s">
        <v>60</v>
      </c>
      <c r="H590" s="97" t="s">
        <v>60</v>
      </c>
      <c r="I590" s="98"/>
      <c r="J590" s="99">
        <v>0</v>
      </c>
      <c r="K590" s="100"/>
      <c r="L590" s="12">
        <v>0</v>
      </c>
      <c r="M590" s="12">
        <v>0</v>
      </c>
      <c r="N590" s="12">
        <v>0</v>
      </c>
      <c r="O590" s="99">
        <v>0</v>
      </c>
      <c r="P590" s="100"/>
      <c r="Q590" s="101">
        <v>-0.14000000000000001</v>
      </c>
      <c r="R590" s="102"/>
      <c r="S590" s="99">
        <v>0</v>
      </c>
      <c r="T590" s="100"/>
      <c r="U590" s="12">
        <v>0</v>
      </c>
      <c r="V590" s="14">
        <v>-0.02</v>
      </c>
      <c r="W590" s="12">
        <v>0</v>
      </c>
    </row>
    <row r="591" spans="1:23" ht="5.0999999999999996" customHeight="1" x14ac:dyDescent="0.2">
      <c r="A591" s="2"/>
      <c r="B591" s="2"/>
      <c r="C591" s="2"/>
      <c r="D591" s="2"/>
      <c r="E591" s="96"/>
      <c r="F591" s="96"/>
      <c r="G591" s="2"/>
      <c r="H591" s="96"/>
      <c r="I591" s="96"/>
      <c r="J591" s="96"/>
      <c r="K591" s="96"/>
      <c r="L591" s="2"/>
      <c r="M591" s="2"/>
      <c r="N591" s="2"/>
      <c r="O591" s="96"/>
      <c r="P591" s="96"/>
      <c r="Q591" s="96"/>
      <c r="R591" s="96"/>
      <c r="S591" s="96"/>
      <c r="T591" s="96"/>
      <c r="U591" s="2"/>
      <c r="V591" s="2"/>
      <c r="W591" s="2"/>
    </row>
    <row r="592" spans="1:23" ht="33.950000000000003" customHeight="1" x14ac:dyDescent="0.2">
      <c r="A592" s="11" t="s">
        <v>432</v>
      </c>
      <c r="B592" s="11" t="s">
        <v>435</v>
      </c>
      <c r="C592" s="11" t="s">
        <v>62</v>
      </c>
      <c r="D592" s="11" t="s">
        <v>59</v>
      </c>
      <c r="E592" s="97" t="s">
        <v>60</v>
      </c>
      <c r="F592" s="98"/>
      <c r="G592" s="11" t="s">
        <v>60</v>
      </c>
      <c r="H592" s="97" t="s">
        <v>60</v>
      </c>
      <c r="I592" s="98"/>
      <c r="J592" s="99">
        <v>0</v>
      </c>
      <c r="K592" s="100"/>
      <c r="L592" s="12">
        <v>0</v>
      </c>
      <c r="M592" s="12">
        <v>0</v>
      </c>
      <c r="N592" s="12">
        <v>0</v>
      </c>
      <c r="O592" s="99">
        <v>0</v>
      </c>
      <c r="P592" s="100"/>
      <c r="Q592" s="101">
        <v>-7.56</v>
      </c>
      <c r="R592" s="102"/>
      <c r="S592" s="99">
        <v>0</v>
      </c>
      <c r="T592" s="100"/>
      <c r="U592" s="12">
        <v>0</v>
      </c>
      <c r="V592" s="14">
        <v>-0.91</v>
      </c>
      <c r="W592" s="12">
        <v>0.15</v>
      </c>
    </row>
    <row r="593" spans="1:23" ht="3.95" customHeight="1" x14ac:dyDescent="0.2">
      <c r="A593" s="96"/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</row>
    <row r="594" spans="1:23" ht="35.1" customHeight="1" x14ac:dyDescent="0.2">
      <c r="A594" s="11" t="s">
        <v>428</v>
      </c>
      <c r="B594" s="11" t="s">
        <v>436</v>
      </c>
      <c r="C594" s="11" t="s">
        <v>62</v>
      </c>
      <c r="D594" s="11" t="s">
        <v>59</v>
      </c>
      <c r="E594" s="97" t="s">
        <v>60</v>
      </c>
      <c r="F594" s="98"/>
      <c r="G594" s="11" t="s">
        <v>60</v>
      </c>
      <c r="H594" s="97" t="s">
        <v>60</v>
      </c>
      <c r="I594" s="98"/>
      <c r="J594" s="99">
        <v>0</v>
      </c>
      <c r="K594" s="100"/>
      <c r="L594" s="12">
        <v>0</v>
      </c>
      <c r="M594" s="12">
        <v>0</v>
      </c>
      <c r="N594" s="12">
        <v>0</v>
      </c>
      <c r="O594" s="99">
        <v>0</v>
      </c>
      <c r="P594" s="100"/>
      <c r="Q594" s="101">
        <v>-0.36</v>
      </c>
      <c r="R594" s="102"/>
      <c r="S594" s="99">
        <v>0</v>
      </c>
      <c r="T594" s="100"/>
      <c r="U594" s="12">
        <v>0</v>
      </c>
      <c r="V594" s="14">
        <v>-0.04</v>
      </c>
      <c r="W594" s="12">
        <v>0.01</v>
      </c>
    </row>
    <row r="595" spans="1:23" ht="3.95" customHeight="1" x14ac:dyDescent="0.2">
      <c r="A595" s="96"/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</row>
    <row r="596" spans="1:23" ht="33.950000000000003" customHeight="1" x14ac:dyDescent="0.2">
      <c r="A596" s="11" t="s">
        <v>428</v>
      </c>
      <c r="B596" s="11" t="s">
        <v>437</v>
      </c>
      <c r="C596" s="11" t="s">
        <v>62</v>
      </c>
      <c r="D596" s="11" t="s">
        <v>59</v>
      </c>
      <c r="E596" s="97" t="s">
        <v>60</v>
      </c>
      <c r="F596" s="98"/>
      <c r="G596" s="11" t="s">
        <v>60</v>
      </c>
      <c r="H596" s="97" t="s">
        <v>60</v>
      </c>
      <c r="I596" s="98"/>
      <c r="J596" s="99">
        <v>0.08</v>
      </c>
      <c r="K596" s="100"/>
      <c r="L596" s="12">
        <v>0</v>
      </c>
      <c r="M596" s="12">
        <v>0</v>
      </c>
      <c r="N596" s="12">
        <v>0.01</v>
      </c>
      <c r="O596" s="99">
        <v>0</v>
      </c>
      <c r="P596" s="100"/>
      <c r="Q596" s="101">
        <v>-1.17</v>
      </c>
      <c r="R596" s="102"/>
      <c r="S596" s="99">
        <v>0</v>
      </c>
      <c r="T596" s="100"/>
      <c r="U596" s="12">
        <v>0</v>
      </c>
      <c r="V596" s="14">
        <v>-0.14000000000000001</v>
      </c>
      <c r="W596" s="12">
        <v>0.02</v>
      </c>
    </row>
    <row r="597" spans="1:23" ht="5.0999999999999996" customHeight="1" x14ac:dyDescent="0.2">
      <c r="A597" s="2"/>
      <c r="B597" s="2"/>
      <c r="C597" s="2"/>
      <c r="D597" s="2"/>
      <c r="E597" s="96"/>
      <c r="F597" s="96"/>
      <c r="G597" s="2"/>
      <c r="H597" s="96"/>
      <c r="I597" s="96"/>
      <c r="J597" s="96"/>
      <c r="K597" s="96"/>
      <c r="L597" s="2"/>
      <c r="M597" s="2"/>
      <c r="N597" s="2"/>
      <c r="O597" s="96"/>
      <c r="P597" s="96"/>
      <c r="Q597" s="96"/>
      <c r="R597" s="96"/>
      <c r="S597" s="96"/>
      <c r="T597" s="96"/>
      <c r="U597" s="2"/>
      <c r="V597" s="2"/>
      <c r="W597" s="2"/>
    </row>
    <row r="598" spans="1:23" ht="33.950000000000003" customHeight="1" x14ac:dyDescent="0.2">
      <c r="A598" s="11" t="s">
        <v>438</v>
      </c>
      <c r="B598" s="11" t="s">
        <v>438</v>
      </c>
      <c r="C598" s="11" t="s">
        <v>58</v>
      </c>
      <c r="D598" s="11" t="s">
        <v>59</v>
      </c>
      <c r="E598" s="97" t="s">
        <v>59</v>
      </c>
      <c r="F598" s="98"/>
      <c r="G598" s="11" t="s">
        <v>59</v>
      </c>
      <c r="H598" s="97" t="s">
        <v>59</v>
      </c>
      <c r="I598" s="98"/>
      <c r="J598" s="99">
        <v>0</v>
      </c>
      <c r="K598" s="100"/>
      <c r="L598" s="12">
        <v>0</v>
      </c>
      <c r="M598" s="12">
        <v>0</v>
      </c>
      <c r="N598" s="12">
        <v>0</v>
      </c>
      <c r="O598" s="99">
        <v>0</v>
      </c>
      <c r="P598" s="100"/>
      <c r="Q598" s="99">
        <v>0</v>
      </c>
      <c r="R598" s="100"/>
      <c r="S598" s="99">
        <v>0</v>
      </c>
      <c r="T598" s="100"/>
      <c r="U598" s="14">
        <v>-249.9</v>
      </c>
      <c r="V598" s="12">
        <v>0</v>
      </c>
      <c r="W598" s="12">
        <v>0</v>
      </c>
    </row>
    <row r="599" spans="1:23" ht="3.95" customHeight="1" x14ac:dyDescent="0.2">
      <c r="A599" s="96"/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</row>
    <row r="600" spans="1:23" ht="35.1" customHeight="1" x14ac:dyDescent="0.2">
      <c r="A600" s="11" t="s">
        <v>439</v>
      </c>
      <c r="B600" s="11" t="s">
        <v>439</v>
      </c>
      <c r="C600" s="11" t="s">
        <v>58</v>
      </c>
      <c r="D600" s="11" t="s">
        <v>60</v>
      </c>
      <c r="E600" s="97" t="s">
        <v>60</v>
      </c>
      <c r="F600" s="98"/>
      <c r="G600" s="11" t="s">
        <v>60</v>
      </c>
      <c r="H600" s="97" t="s">
        <v>60</v>
      </c>
      <c r="I600" s="98"/>
      <c r="J600" s="99">
        <v>0</v>
      </c>
      <c r="K600" s="100"/>
      <c r="L600" s="12">
        <v>0</v>
      </c>
      <c r="M600" s="12">
        <v>0</v>
      </c>
      <c r="N600" s="12">
        <v>0</v>
      </c>
      <c r="O600" s="99">
        <v>0</v>
      </c>
      <c r="P600" s="100"/>
      <c r="Q600" s="107">
        <v>-4588.59</v>
      </c>
      <c r="R600" s="108"/>
      <c r="S600" s="99">
        <v>0</v>
      </c>
      <c r="T600" s="100"/>
      <c r="U600" s="12">
        <v>0</v>
      </c>
      <c r="V600" s="14">
        <v>-550.63</v>
      </c>
      <c r="W600" s="12">
        <v>91.77</v>
      </c>
    </row>
    <row r="601" spans="1:23" ht="3.95" customHeight="1" x14ac:dyDescent="0.2">
      <c r="A601" s="96"/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</row>
    <row r="602" spans="1:23" ht="33.950000000000003" customHeight="1" x14ac:dyDescent="0.2">
      <c r="A602" s="11" t="s">
        <v>440</v>
      </c>
      <c r="B602" s="11" t="s">
        <v>441</v>
      </c>
      <c r="C602" s="11" t="s">
        <v>62</v>
      </c>
      <c r="D602" s="11" t="s">
        <v>59</v>
      </c>
      <c r="E602" s="97" t="s">
        <v>60</v>
      </c>
      <c r="F602" s="98"/>
      <c r="G602" s="11" t="s">
        <v>60</v>
      </c>
      <c r="H602" s="97" t="s">
        <v>60</v>
      </c>
      <c r="I602" s="98"/>
      <c r="J602" s="99">
        <v>0</v>
      </c>
      <c r="K602" s="100"/>
      <c r="L602" s="12">
        <v>0</v>
      </c>
      <c r="M602" s="12">
        <v>0</v>
      </c>
      <c r="N602" s="12">
        <v>0</v>
      </c>
      <c r="O602" s="99">
        <v>0</v>
      </c>
      <c r="P602" s="100"/>
      <c r="Q602" s="101">
        <v>-0.04</v>
      </c>
      <c r="R602" s="102"/>
      <c r="S602" s="99">
        <v>0</v>
      </c>
      <c r="T602" s="100"/>
      <c r="U602" s="12">
        <v>0</v>
      </c>
      <c r="V602" s="12">
        <v>0</v>
      </c>
      <c r="W602" s="12">
        <v>0</v>
      </c>
    </row>
    <row r="603" spans="1:23" ht="5.0999999999999996" customHeight="1" x14ac:dyDescent="0.2">
      <c r="A603" s="2"/>
      <c r="B603" s="2"/>
      <c r="C603" s="2"/>
      <c r="D603" s="2"/>
      <c r="E603" s="96"/>
      <c r="F603" s="96"/>
      <c r="G603" s="2"/>
      <c r="H603" s="96"/>
      <c r="I603" s="96"/>
      <c r="J603" s="96"/>
      <c r="K603" s="96"/>
      <c r="L603" s="2"/>
      <c r="M603" s="2"/>
      <c r="N603" s="2"/>
      <c r="O603" s="96"/>
      <c r="P603" s="96"/>
      <c r="Q603" s="96"/>
      <c r="R603" s="96"/>
      <c r="S603" s="96"/>
      <c r="T603" s="96"/>
      <c r="U603" s="2"/>
      <c r="V603" s="2"/>
      <c r="W603" s="2"/>
    </row>
    <row r="604" spans="1:23" ht="33.950000000000003" customHeight="1" x14ac:dyDescent="0.2">
      <c r="A604" s="11" t="s">
        <v>442</v>
      </c>
      <c r="B604" s="11" t="s">
        <v>443</v>
      </c>
      <c r="C604" s="11" t="s">
        <v>58</v>
      </c>
      <c r="D604" s="11" t="s">
        <v>59</v>
      </c>
      <c r="E604" s="97" t="s">
        <v>60</v>
      </c>
      <c r="F604" s="98"/>
      <c r="G604" s="11" t="s">
        <v>60</v>
      </c>
      <c r="H604" s="97" t="s">
        <v>60</v>
      </c>
      <c r="I604" s="98"/>
      <c r="J604" s="99">
        <v>0</v>
      </c>
      <c r="K604" s="100"/>
      <c r="L604" s="12">
        <v>0</v>
      </c>
      <c r="M604" s="12">
        <v>0</v>
      </c>
      <c r="N604" s="12">
        <v>0</v>
      </c>
      <c r="O604" s="99">
        <v>0</v>
      </c>
      <c r="P604" s="100"/>
      <c r="Q604" s="101">
        <v>-246.2</v>
      </c>
      <c r="R604" s="102"/>
      <c r="S604" s="99">
        <v>0</v>
      </c>
      <c r="T604" s="100"/>
      <c r="U604" s="12">
        <v>0</v>
      </c>
      <c r="V604" s="14">
        <v>-29.54</v>
      </c>
      <c r="W604" s="12">
        <v>4.92</v>
      </c>
    </row>
    <row r="605" spans="1:23" ht="3.95" customHeight="1" x14ac:dyDescent="0.2">
      <c r="A605" s="96"/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</row>
    <row r="606" spans="1:23" ht="35.1" customHeight="1" x14ac:dyDescent="0.2">
      <c r="A606" s="11" t="s">
        <v>444</v>
      </c>
      <c r="B606" s="11" t="s">
        <v>445</v>
      </c>
      <c r="C606" s="11" t="s">
        <v>58</v>
      </c>
      <c r="D606" s="11" t="s">
        <v>59</v>
      </c>
      <c r="E606" s="97" t="s">
        <v>60</v>
      </c>
      <c r="F606" s="98"/>
      <c r="G606" s="11" t="s">
        <v>60</v>
      </c>
      <c r="H606" s="97" t="s">
        <v>60</v>
      </c>
      <c r="I606" s="98"/>
      <c r="J606" s="99">
        <v>0</v>
      </c>
      <c r="K606" s="100"/>
      <c r="L606" s="12">
        <v>0</v>
      </c>
      <c r="M606" s="12">
        <v>0</v>
      </c>
      <c r="N606" s="12">
        <v>0</v>
      </c>
      <c r="O606" s="99">
        <v>0</v>
      </c>
      <c r="P606" s="100"/>
      <c r="Q606" s="107">
        <v>-2336.91</v>
      </c>
      <c r="R606" s="108"/>
      <c r="S606" s="99">
        <v>0</v>
      </c>
      <c r="T606" s="100"/>
      <c r="U606" s="12">
        <v>0</v>
      </c>
      <c r="V606" s="14">
        <v>-280.43</v>
      </c>
      <c r="W606" s="12">
        <v>46.74</v>
      </c>
    </row>
    <row r="607" spans="1:23" ht="48.95" customHeight="1" x14ac:dyDescent="0.2">
      <c r="A607" s="9" t="s">
        <v>40</v>
      </c>
      <c r="B607" s="10" t="s">
        <v>41</v>
      </c>
      <c r="C607" s="10" t="s">
        <v>42</v>
      </c>
      <c r="D607" s="9" t="s">
        <v>43</v>
      </c>
      <c r="E607" s="103" t="s">
        <v>44</v>
      </c>
      <c r="F607" s="104"/>
      <c r="G607" s="10" t="s">
        <v>45</v>
      </c>
      <c r="H607" s="105" t="s">
        <v>46</v>
      </c>
      <c r="I607" s="106"/>
      <c r="J607" s="105" t="s">
        <v>47</v>
      </c>
      <c r="K607" s="106"/>
      <c r="L607" s="10" t="s">
        <v>48</v>
      </c>
      <c r="M607" s="10" t="s">
        <v>49</v>
      </c>
      <c r="N607" s="10" t="s">
        <v>50</v>
      </c>
      <c r="O607" s="103" t="s">
        <v>51</v>
      </c>
      <c r="P607" s="104"/>
      <c r="Q607" s="105" t="s">
        <v>52</v>
      </c>
      <c r="R607" s="106"/>
      <c r="S607" s="105" t="s">
        <v>53</v>
      </c>
      <c r="T607" s="106"/>
      <c r="U607" s="10" t="s">
        <v>54</v>
      </c>
      <c r="V607" s="10" t="s">
        <v>55</v>
      </c>
      <c r="W607" s="9" t="s">
        <v>56</v>
      </c>
    </row>
    <row r="608" spans="1:23" ht="33.950000000000003" customHeight="1" x14ac:dyDescent="0.2">
      <c r="A608" s="11" t="s">
        <v>446</v>
      </c>
      <c r="B608" s="11" t="s">
        <v>446</v>
      </c>
      <c r="C608" s="11" t="s">
        <v>58</v>
      </c>
      <c r="D608" s="11" t="s">
        <v>59</v>
      </c>
      <c r="E608" s="97" t="s">
        <v>60</v>
      </c>
      <c r="F608" s="98"/>
      <c r="G608" s="11" t="s">
        <v>59</v>
      </c>
      <c r="H608" s="97" t="s">
        <v>59</v>
      </c>
      <c r="I608" s="98"/>
      <c r="J608" s="99">
        <v>0</v>
      </c>
      <c r="K608" s="100"/>
      <c r="L608" s="12">
        <v>0</v>
      </c>
      <c r="M608" s="12">
        <v>0</v>
      </c>
      <c r="N608" s="12">
        <v>0</v>
      </c>
      <c r="O608" s="99">
        <v>0</v>
      </c>
      <c r="P608" s="100"/>
      <c r="Q608" s="99">
        <v>0</v>
      </c>
      <c r="R608" s="100"/>
      <c r="S608" s="99">
        <v>0</v>
      </c>
      <c r="T608" s="100"/>
      <c r="U608" s="14">
        <v>-560.59</v>
      </c>
      <c r="V608" s="12">
        <v>0</v>
      </c>
      <c r="W608" s="12">
        <v>11.21</v>
      </c>
    </row>
    <row r="609" spans="1:23" ht="5.0999999999999996" customHeight="1" x14ac:dyDescent="0.2">
      <c r="A609" s="2"/>
      <c r="B609" s="2"/>
      <c r="C609" s="2"/>
      <c r="D609" s="2"/>
      <c r="E609" s="96"/>
      <c r="F609" s="96"/>
      <c r="G609" s="2"/>
      <c r="H609" s="96"/>
      <c r="I609" s="96"/>
      <c r="J609" s="96"/>
      <c r="K609" s="96"/>
      <c r="L609" s="2"/>
      <c r="M609" s="2"/>
      <c r="N609" s="2"/>
      <c r="O609" s="96"/>
      <c r="P609" s="96"/>
      <c r="Q609" s="96"/>
      <c r="R609" s="96"/>
      <c r="S609" s="96"/>
      <c r="T609" s="96"/>
      <c r="U609" s="2"/>
      <c r="V609" s="2"/>
      <c r="W609" s="2"/>
    </row>
    <row r="610" spans="1:23" ht="33.950000000000003" customHeight="1" x14ac:dyDescent="0.2">
      <c r="A610" s="11" t="s">
        <v>447</v>
      </c>
      <c r="B610" s="11" t="s">
        <v>448</v>
      </c>
      <c r="C610" s="11" t="s">
        <v>62</v>
      </c>
      <c r="D610" s="11" t="s">
        <v>59</v>
      </c>
      <c r="E610" s="97" t="s">
        <v>60</v>
      </c>
      <c r="F610" s="98"/>
      <c r="G610" s="11" t="s">
        <v>60</v>
      </c>
      <c r="H610" s="97" t="s">
        <v>60</v>
      </c>
      <c r="I610" s="98"/>
      <c r="J610" s="99">
        <v>0.01</v>
      </c>
      <c r="K610" s="100"/>
      <c r="L610" s="12">
        <v>0</v>
      </c>
      <c r="M610" s="12">
        <v>0</v>
      </c>
      <c r="N610" s="12">
        <v>0</v>
      </c>
      <c r="O610" s="99">
        <v>0</v>
      </c>
      <c r="P610" s="100"/>
      <c r="Q610" s="101">
        <v>-21.1</v>
      </c>
      <c r="R610" s="102"/>
      <c r="S610" s="99">
        <v>0</v>
      </c>
      <c r="T610" s="100"/>
      <c r="U610" s="12">
        <v>0</v>
      </c>
      <c r="V610" s="14">
        <v>-2.5299999999999998</v>
      </c>
      <c r="W610" s="12">
        <v>0.42</v>
      </c>
    </row>
    <row r="611" spans="1:23" ht="3.95" customHeight="1" x14ac:dyDescent="0.2">
      <c r="A611" s="96"/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</row>
    <row r="612" spans="1:23" ht="35.1" customHeight="1" x14ac:dyDescent="0.2">
      <c r="A612" s="11" t="s">
        <v>449</v>
      </c>
      <c r="B612" s="11" t="s">
        <v>450</v>
      </c>
      <c r="C612" s="11" t="s">
        <v>62</v>
      </c>
      <c r="D612" s="11" t="s">
        <v>59</v>
      </c>
      <c r="E612" s="97" t="s">
        <v>60</v>
      </c>
      <c r="F612" s="98"/>
      <c r="G612" s="11" t="s">
        <v>60</v>
      </c>
      <c r="H612" s="97" t="s">
        <v>60</v>
      </c>
      <c r="I612" s="98"/>
      <c r="J612" s="99">
        <v>0.04</v>
      </c>
      <c r="K612" s="100"/>
      <c r="L612" s="12">
        <v>0</v>
      </c>
      <c r="M612" s="12">
        <v>0</v>
      </c>
      <c r="N612" s="12">
        <v>0</v>
      </c>
      <c r="O612" s="99">
        <v>0</v>
      </c>
      <c r="P612" s="100"/>
      <c r="Q612" s="101">
        <v>-17.809999999999999</v>
      </c>
      <c r="R612" s="102"/>
      <c r="S612" s="99">
        <v>0</v>
      </c>
      <c r="T612" s="100"/>
      <c r="U612" s="12">
        <v>0</v>
      </c>
      <c r="V612" s="14">
        <v>-2.14</v>
      </c>
      <c r="W612" s="12">
        <v>0.36</v>
      </c>
    </row>
    <row r="613" spans="1:23" ht="3.95" customHeight="1" x14ac:dyDescent="0.2">
      <c r="A613" s="96"/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</row>
    <row r="614" spans="1:23" ht="33.950000000000003" customHeight="1" x14ac:dyDescent="0.2">
      <c r="A614" s="11" t="s">
        <v>451</v>
      </c>
      <c r="B614" s="11" t="s">
        <v>452</v>
      </c>
      <c r="C614" s="11" t="s">
        <v>62</v>
      </c>
      <c r="D614" s="11" t="s">
        <v>59</v>
      </c>
      <c r="E614" s="97" t="s">
        <v>59</v>
      </c>
      <c r="F614" s="98"/>
      <c r="G614" s="11" t="s">
        <v>60</v>
      </c>
      <c r="H614" s="97" t="s">
        <v>60</v>
      </c>
      <c r="I614" s="98"/>
      <c r="J614" s="99">
        <v>0.01</v>
      </c>
      <c r="K614" s="100"/>
      <c r="L614" s="12">
        <v>0</v>
      </c>
      <c r="M614" s="12">
        <v>0</v>
      </c>
      <c r="N614" s="12">
        <v>0</v>
      </c>
      <c r="O614" s="99">
        <v>0</v>
      </c>
      <c r="P614" s="100"/>
      <c r="Q614" s="101">
        <v>-128.71</v>
      </c>
      <c r="R614" s="102"/>
      <c r="S614" s="99">
        <v>0</v>
      </c>
      <c r="T614" s="100"/>
      <c r="U614" s="12">
        <v>0</v>
      </c>
      <c r="V614" s="14">
        <v>-15.45</v>
      </c>
      <c r="W614" s="12">
        <v>0</v>
      </c>
    </row>
    <row r="615" spans="1:23" ht="5.0999999999999996" customHeight="1" x14ac:dyDescent="0.2">
      <c r="A615" s="2"/>
      <c r="B615" s="2"/>
      <c r="C615" s="2"/>
      <c r="D615" s="2"/>
      <c r="E615" s="96"/>
      <c r="F615" s="96"/>
      <c r="G615" s="2"/>
      <c r="H615" s="96"/>
      <c r="I615" s="96"/>
      <c r="J615" s="96"/>
      <c r="K615" s="96"/>
      <c r="L615" s="2"/>
      <c r="M615" s="2"/>
      <c r="N615" s="2"/>
      <c r="O615" s="96"/>
      <c r="P615" s="96"/>
      <c r="Q615" s="96"/>
      <c r="R615" s="96"/>
      <c r="S615" s="96"/>
      <c r="T615" s="96"/>
      <c r="U615" s="2"/>
      <c r="V615" s="2"/>
      <c r="W615" s="2"/>
    </row>
    <row r="616" spans="1:23" ht="33.950000000000003" customHeight="1" x14ac:dyDescent="0.2">
      <c r="A616" s="11" t="s">
        <v>453</v>
      </c>
      <c r="B616" s="11" t="s">
        <v>453</v>
      </c>
      <c r="C616" s="11" t="s">
        <v>58</v>
      </c>
      <c r="D616" s="11" t="s">
        <v>59</v>
      </c>
      <c r="E616" s="97" t="s">
        <v>60</v>
      </c>
      <c r="F616" s="98"/>
      <c r="G616" s="11" t="s">
        <v>59</v>
      </c>
      <c r="H616" s="97" t="s">
        <v>59</v>
      </c>
      <c r="I616" s="98"/>
      <c r="J616" s="99">
        <v>0</v>
      </c>
      <c r="K616" s="100"/>
      <c r="L616" s="12">
        <v>0</v>
      </c>
      <c r="M616" s="12">
        <v>0</v>
      </c>
      <c r="N616" s="12">
        <v>0</v>
      </c>
      <c r="O616" s="99">
        <v>0</v>
      </c>
      <c r="P616" s="100"/>
      <c r="Q616" s="99">
        <v>0</v>
      </c>
      <c r="R616" s="100"/>
      <c r="S616" s="99">
        <v>0</v>
      </c>
      <c r="T616" s="100"/>
      <c r="U616" s="14">
        <v>-69.34</v>
      </c>
      <c r="V616" s="12">
        <v>0</v>
      </c>
      <c r="W616" s="12">
        <v>1.39</v>
      </c>
    </row>
    <row r="617" spans="1:23" ht="3.95" customHeight="1" x14ac:dyDescent="0.2">
      <c r="A617" s="96"/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</row>
    <row r="618" spans="1:23" ht="35.1" customHeight="1" x14ac:dyDescent="0.2">
      <c r="A618" s="11" t="s">
        <v>454</v>
      </c>
      <c r="B618" s="11" t="s">
        <v>455</v>
      </c>
      <c r="C618" s="11" t="s">
        <v>58</v>
      </c>
      <c r="D618" s="11" t="s">
        <v>59</v>
      </c>
      <c r="E618" s="97" t="s">
        <v>60</v>
      </c>
      <c r="F618" s="98"/>
      <c r="G618" s="11" t="s">
        <v>59</v>
      </c>
      <c r="H618" s="97" t="s">
        <v>59</v>
      </c>
      <c r="I618" s="98"/>
      <c r="J618" s="99">
        <v>0</v>
      </c>
      <c r="K618" s="100"/>
      <c r="L618" s="12">
        <v>0</v>
      </c>
      <c r="M618" s="12">
        <v>0</v>
      </c>
      <c r="N618" s="12">
        <v>0</v>
      </c>
      <c r="O618" s="99">
        <v>0</v>
      </c>
      <c r="P618" s="100"/>
      <c r="Q618" s="99">
        <v>0</v>
      </c>
      <c r="R618" s="100"/>
      <c r="S618" s="99">
        <v>0</v>
      </c>
      <c r="T618" s="100"/>
      <c r="U618" s="14">
        <v>-676.27</v>
      </c>
      <c r="V618" s="12">
        <v>0</v>
      </c>
      <c r="W618" s="12">
        <v>13.53</v>
      </c>
    </row>
    <row r="619" spans="1:23" ht="3.95" customHeight="1" x14ac:dyDescent="0.2">
      <c r="A619" s="96"/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</row>
    <row r="620" spans="1:23" ht="33.950000000000003" customHeight="1" x14ac:dyDescent="0.2">
      <c r="A620" s="11" t="s">
        <v>456</v>
      </c>
      <c r="B620" s="11" t="s">
        <v>457</v>
      </c>
      <c r="C620" s="11" t="s">
        <v>62</v>
      </c>
      <c r="D620" s="11" t="s">
        <v>59</v>
      </c>
      <c r="E620" s="97" t="s">
        <v>60</v>
      </c>
      <c r="F620" s="98"/>
      <c r="G620" s="11" t="s">
        <v>60</v>
      </c>
      <c r="H620" s="97" t="s">
        <v>60</v>
      </c>
      <c r="I620" s="98"/>
      <c r="J620" s="99">
        <v>0.03</v>
      </c>
      <c r="K620" s="100"/>
      <c r="L620" s="12">
        <v>0</v>
      </c>
      <c r="M620" s="12">
        <v>0</v>
      </c>
      <c r="N620" s="12">
        <v>0</v>
      </c>
      <c r="O620" s="99">
        <v>0</v>
      </c>
      <c r="P620" s="100"/>
      <c r="Q620" s="101">
        <v>-0.35</v>
      </c>
      <c r="R620" s="102"/>
      <c r="S620" s="99">
        <v>0</v>
      </c>
      <c r="T620" s="100"/>
      <c r="U620" s="12">
        <v>0</v>
      </c>
      <c r="V620" s="14">
        <v>-0.04</v>
      </c>
      <c r="W620" s="12">
        <v>0.01</v>
      </c>
    </row>
    <row r="621" spans="1:23" ht="5.0999999999999996" customHeight="1" x14ac:dyDescent="0.2">
      <c r="A621" s="2"/>
      <c r="B621" s="2"/>
      <c r="C621" s="2"/>
      <c r="D621" s="2"/>
      <c r="E621" s="96"/>
      <c r="F621" s="96"/>
      <c r="G621" s="2"/>
      <c r="H621" s="96"/>
      <c r="I621" s="96"/>
      <c r="J621" s="96"/>
      <c r="K621" s="96"/>
      <c r="L621" s="2"/>
      <c r="M621" s="2"/>
      <c r="N621" s="2"/>
      <c r="O621" s="96"/>
      <c r="P621" s="96"/>
      <c r="Q621" s="96"/>
      <c r="R621" s="96"/>
      <c r="S621" s="96"/>
      <c r="T621" s="96"/>
      <c r="U621" s="2"/>
      <c r="V621" s="2"/>
      <c r="W621" s="2"/>
    </row>
    <row r="622" spans="1:23" ht="33.950000000000003" customHeight="1" x14ac:dyDescent="0.2">
      <c r="A622" s="11" t="s">
        <v>458</v>
      </c>
      <c r="B622" s="11" t="s">
        <v>459</v>
      </c>
      <c r="C622" s="11" t="s">
        <v>62</v>
      </c>
      <c r="D622" s="11" t="s">
        <v>59</v>
      </c>
      <c r="E622" s="97" t="s">
        <v>59</v>
      </c>
      <c r="F622" s="98"/>
      <c r="G622" s="11" t="s">
        <v>60</v>
      </c>
      <c r="H622" s="97" t="s">
        <v>60</v>
      </c>
      <c r="I622" s="98"/>
      <c r="J622" s="99">
        <v>0.09</v>
      </c>
      <c r="K622" s="100"/>
      <c r="L622" s="12">
        <v>0</v>
      </c>
      <c r="M622" s="12">
        <v>0</v>
      </c>
      <c r="N622" s="12">
        <v>0.01</v>
      </c>
      <c r="O622" s="99">
        <v>0</v>
      </c>
      <c r="P622" s="100"/>
      <c r="Q622" s="101">
        <v>-63.79</v>
      </c>
      <c r="R622" s="102"/>
      <c r="S622" s="99">
        <v>0</v>
      </c>
      <c r="T622" s="100"/>
      <c r="U622" s="12">
        <v>0</v>
      </c>
      <c r="V622" s="14">
        <v>-7.65</v>
      </c>
      <c r="W622" s="12">
        <v>0</v>
      </c>
    </row>
    <row r="623" spans="1:23" ht="3.95" customHeight="1" x14ac:dyDescent="0.2">
      <c r="A623" s="96"/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</row>
    <row r="624" spans="1:23" ht="35.1" customHeight="1" x14ac:dyDescent="0.2">
      <c r="A624" s="11" t="s">
        <v>460</v>
      </c>
      <c r="B624" s="11" t="s">
        <v>460</v>
      </c>
      <c r="C624" s="11" t="s">
        <v>62</v>
      </c>
      <c r="D624" s="11" t="s">
        <v>59</v>
      </c>
      <c r="E624" s="97" t="s">
        <v>60</v>
      </c>
      <c r="F624" s="98"/>
      <c r="G624" s="11" t="s">
        <v>60</v>
      </c>
      <c r="H624" s="97" t="s">
        <v>60</v>
      </c>
      <c r="I624" s="98"/>
      <c r="J624" s="99">
        <v>0.03</v>
      </c>
      <c r="K624" s="100"/>
      <c r="L624" s="12">
        <v>0</v>
      </c>
      <c r="M624" s="12">
        <v>0</v>
      </c>
      <c r="N624" s="12">
        <v>0</v>
      </c>
      <c r="O624" s="99">
        <v>0</v>
      </c>
      <c r="P624" s="100"/>
      <c r="Q624" s="101">
        <v>-0.26</v>
      </c>
      <c r="R624" s="102"/>
      <c r="S624" s="99">
        <v>0</v>
      </c>
      <c r="T624" s="100"/>
      <c r="U624" s="12">
        <v>0</v>
      </c>
      <c r="V624" s="14">
        <v>-0.03</v>
      </c>
      <c r="W624" s="12">
        <v>0.01</v>
      </c>
    </row>
    <row r="625" spans="1:23" ht="3.95" customHeight="1" x14ac:dyDescent="0.2">
      <c r="A625" s="96"/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</row>
    <row r="626" spans="1:23" ht="33.950000000000003" customHeight="1" x14ac:dyDescent="0.2">
      <c r="A626" s="11" t="s">
        <v>461</v>
      </c>
      <c r="B626" s="11" t="s">
        <v>462</v>
      </c>
      <c r="C626" s="11" t="s">
        <v>62</v>
      </c>
      <c r="D626" s="11" t="s">
        <v>59</v>
      </c>
      <c r="E626" s="97" t="s">
        <v>59</v>
      </c>
      <c r="F626" s="98"/>
      <c r="G626" s="11" t="s">
        <v>60</v>
      </c>
      <c r="H626" s="97" t="s">
        <v>60</v>
      </c>
      <c r="I626" s="98"/>
      <c r="J626" s="99">
        <v>0.01</v>
      </c>
      <c r="K626" s="100"/>
      <c r="L626" s="12">
        <v>0</v>
      </c>
      <c r="M626" s="12">
        <v>0</v>
      </c>
      <c r="N626" s="12">
        <v>0</v>
      </c>
      <c r="O626" s="99">
        <v>0</v>
      </c>
      <c r="P626" s="100"/>
      <c r="Q626" s="101">
        <v>-7.0000000000000007E-2</v>
      </c>
      <c r="R626" s="102"/>
      <c r="S626" s="99">
        <v>0</v>
      </c>
      <c r="T626" s="100"/>
      <c r="U626" s="12">
        <v>0</v>
      </c>
      <c r="V626" s="14">
        <v>-0.01</v>
      </c>
      <c r="W626" s="12">
        <v>0</v>
      </c>
    </row>
    <row r="627" spans="1:23" ht="5.0999999999999996" customHeight="1" x14ac:dyDescent="0.2">
      <c r="A627" s="2"/>
      <c r="B627" s="2"/>
      <c r="C627" s="2"/>
      <c r="D627" s="2"/>
      <c r="E627" s="96"/>
      <c r="F627" s="96"/>
      <c r="G627" s="2"/>
      <c r="H627" s="96"/>
      <c r="I627" s="96"/>
      <c r="J627" s="96"/>
      <c r="K627" s="96"/>
      <c r="L627" s="2"/>
      <c r="M627" s="2"/>
      <c r="N627" s="2"/>
      <c r="O627" s="96"/>
      <c r="P627" s="96"/>
      <c r="Q627" s="96"/>
      <c r="R627" s="96"/>
      <c r="S627" s="96"/>
      <c r="T627" s="96"/>
      <c r="U627" s="2"/>
      <c r="V627" s="2"/>
      <c r="W627" s="2"/>
    </row>
    <row r="628" spans="1:23" ht="33.950000000000003" customHeight="1" x14ac:dyDescent="0.2">
      <c r="A628" s="11" t="s">
        <v>460</v>
      </c>
      <c r="B628" s="11" t="s">
        <v>463</v>
      </c>
      <c r="C628" s="11" t="s">
        <v>62</v>
      </c>
      <c r="D628" s="11" t="s">
        <v>59</v>
      </c>
      <c r="E628" s="97" t="s">
        <v>60</v>
      </c>
      <c r="F628" s="98"/>
      <c r="G628" s="11" t="s">
        <v>60</v>
      </c>
      <c r="H628" s="97" t="s">
        <v>60</v>
      </c>
      <c r="I628" s="98"/>
      <c r="J628" s="99">
        <v>0.02</v>
      </c>
      <c r="K628" s="100"/>
      <c r="L628" s="12">
        <v>0</v>
      </c>
      <c r="M628" s="12">
        <v>0</v>
      </c>
      <c r="N628" s="12">
        <v>0</v>
      </c>
      <c r="O628" s="99">
        <v>0</v>
      </c>
      <c r="P628" s="100"/>
      <c r="Q628" s="101">
        <v>-0.01</v>
      </c>
      <c r="R628" s="102"/>
      <c r="S628" s="99">
        <v>0</v>
      </c>
      <c r="T628" s="100"/>
      <c r="U628" s="12">
        <v>0</v>
      </c>
      <c r="V628" s="12">
        <v>0</v>
      </c>
      <c r="W628" s="12">
        <v>0</v>
      </c>
    </row>
    <row r="629" spans="1:23" ht="3.95" customHeight="1" x14ac:dyDescent="0.2">
      <c r="A629" s="96"/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</row>
    <row r="630" spans="1:23" ht="35.1" customHeight="1" x14ac:dyDescent="0.2">
      <c r="A630" s="11" t="s">
        <v>464</v>
      </c>
      <c r="B630" s="11" t="s">
        <v>464</v>
      </c>
      <c r="C630" s="11" t="s">
        <v>58</v>
      </c>
      <c r="D630" s="11" t="s">
        <v>59</v>
      </c>
      <c r="E630" s="97" t="s">
        <v>60</v>
      </c>
      <c r="F630" s="98"/>
      <c r="G630" s="11" t="s">
        <v>59</v>
      </c>
      <c r="H630" s="97" t="s">
        <v>60</v>
      </c>
      <c r="I630" s="98"/>
      <c r="J630" s="99">
        <v>0</v>
      </c>
      <c r="K630" s="100"/>
      <c r="L630" s="12">
        <v>0</v>
      </c>
      <c r="M630" s="12">
        <v>0</v>
      </c>
      <c r="N630" s="12">
        <v>0</v>
      </c>
      <c r="O630" s="99">
        <v>0</v>
      </c>
      <c r="P630" s="100"/>
      <c r="Q630" s="99">
        <v>0</v>
      </c>
      <c r="R630" s="100"/>
      <c r="S630" s="99">
        <v>0</v>
      </c>
      <c r="T630" s="100"/>
      <c r="U630" s="14">
        <v>-186.72</v>
      </c>
      <c r="V630" s="12">
        <v>0</v>
      </c>
      <c r="W630" s="12">
        <v>3.73</v>
      </c>
    </row>
    <row r="631" spans="1:23" ht="48.95" customHeight="1" x14ac:dyDescent="0.2">
      <c r="A631" s="9" t="s">
        <v>40</v>
      </c>
      <c r="B631" s="10" t="s">
        <v>41</v>
      </c>
      <c r="C631" s="10" t="s">
        <v>42</v>
      </c>
      <c r="D631" s="9" t="s">
        <v>43</v>
      </c>
      <c r="E631" s="103" t="s">
        <v>44</v>
      </c>
      <c r="F631" s="104"/>
      <c r="G631" s="10" t="s">
        <v>45</v>
      </c>
      <c r="H631" s="105" t="s">
        <v>46</v>
      </c>
      <c r="I631" s="106"/>
      <c r="J631" s="105" t="s">
        <v>47</v>
      </c>
      <c r="K631" s="106"/>
      <c r="L631" s="10" t="s">
        <v>48</v>
      </c>
      <c r="M631" s="10" t="s">
        <v>49</v>
      </c>
      <c r="N631" s="10" t="s">
        <v>50</v>
      </c>
      <c r="O631" s="103" t="s">
        <v>51</v>
      </c>
      <c r="P631" s="104"/>
      <c r="Q631" s="105" t="s">
        <v>52</v>
      </c>
      <c r="R631" s="106"/>
      <c r="S631" s="105" t="s">
        <v>53</v>
      </c>
      <c r="T631" s="106"/>
      <c r="U631" s="10" t="s">
        <v>54</v>
      </c>
      <c r="V631" s="10" t="s">
        <v>55</v>
      </c>
      <c r="W631" s="9" t="s">
        <v>56</v>
      </c>
    </row>
    <row r="632" spans="1:23" ht="33.950000000000003" customHeight="1" x14ac:dyDescent="0.2">
      <c r="A632" s="11" t="s">
        <v>464</v>
      </c>
      <c r="B632" s="11" t="s">
        <v>465</v>
      </c>
      <c r="C632" s="11" t="s">
        <v>62</v>
      </c>
      <c r="D632" s="11" t="s">
        <v>59</v>
      </c>
      <c r="E632" s="97" t="s">
        <v>60</v>
      </c>
      <c r="F632" s="98"/>
      <c r="G632" s="11" t="s">
        <v>59</v>
      </c>
      <c r="H632" s="97" t="s">
        <v>60</v>
      </c>
      <c r="I632" s="98"/>
      <c r="J632" s="99">
        <v>0.01</v>
      </c>
      <c r="K632" s="100"/>
      <c r="L632" s="12">
        <v>0</v>
      </c>
      <c r="M632" s="12">
        <v>0</v>
      </c>
      <c r="N632" s="12">
        <v>0</v>
      </c>
      <c r="O632" s="99">
        <v>0</v>
      </c>
      <c r="P632" s="100"/>
      <c r="Q632" s="99">
        <v>0</v>
      </c>
      <c r="R632" s="100"/>
      <c r="S632" s="99">
        <v>0</v>
      </c>
      <c r="T632" s="100"/>
      <c r="U632" s="14">
        <v>-0.18</v>
      </c>
      <c r="V632" s="12">
        <v>0</v>
      </c>
      <c r="W632" s="12">
        <v>0</v>
      </c>
    </row>
    <row r="633" spans="1:23" ht="5.0999999999999996" customHeight="1" x14ac:dyDescent="0.2">
      <c r="A633" s="2"/>
      <c r="B633" s="2"/>
      <c r="C633" s="2"/>
      <c r="D633" s="2"/>
      <c r="E633" s="96"/>
      <c r="F633" s="96"/>
      <c r="G633" s="2"/>
      <c r="H633" s="96"/>
      <c r="I633" s="96"/>
      <c r="J633" s="96"/>
      <c r="K633" s="96"/>
      <c r="L633" s="2"/>
      <c r="M633" s="2"/>
      <c r="N633" s="2"/>
      <c r="O633" s="96"/>
      <c r="P633" s="96"/>
      <c r="Q633" s="96"/>
      <c r="R633" s="96"/>
      <c r="S633" s="96"/>
      <c r="T633" s="96"/>
      <c r="U633" s="2"/>
      <c r="V633" s="2"/>
      <c r="W633" s="2"/>
    </row>
    <row r="634" spans="1:23" ht="33.950000000000003" customHeight="1" x14ac:dyDescent="0.2">
      <c r="A634" s="11" t="s">
        <v>464</v>
      </c>
      <c r="B634" s="11" t="s">
        <v>466</v>
      </c>
      <c r="C634" s="11" t="s">
        <v>62</v>
      </c>
      <c r="D634" s="11" t="s">
        <v>59</v>
      </c>
      <c r="E634" s="97" t="s">
        <v>60</v>
      </c>
      <c r="F634" s="98"/>
      <c r="G634" s="11" t="s">
        <v>59</v>
      </c>
      <c r="H634" s="97" t="s">
        <v>60</v>
      </c>
      <c r="I634" s="98"/>
      <c r="J634" s="99">
        <v>0</v>
      </c>
      <c r="K634" s="100"/>
      <c r="L634" s="12">
        <v>0</v>
      </c>
      <c r="M634" s="12">
        <v>0</v>
      </c>
      <c r="N634" s="12">
        <v>0</v>
      </c>
      <c r="O634" s="99">
        <v>0</v>
      </c>
      <c r="P634" s="100"/>
      <c r="Q634" s="99">
        <v>0</v>
      </c>
      <c r="R634" s="100"/>
      <c r="S634" s="99">
        <v>0</v>
      </c>
      <c r="T634" s="100"/>
      <c r="U634" s="14">
        <v>-0.01</v>
      </c>
      <c r="V634" s="12">
        <v>0</v>
      </c>
      <c r="W634" s="12">
        <v>0</v>
      </c>
    </row>
    <row r="635" spans="1:23" ht="3.95" customHeight="1" x14ac:dyDescent="0.2">
      <c r="A635" s="96"/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</row>
    <row r="636" spans="1:23" ht="35.1" customHeight="1" x14ac:dyDescent="0.2">
      <c r="A636" s="11" t="s">
        <v>467</v>
      </c>
      <c r="B636" s="11" t="s">
        <v>467</v>
      </c>
      <c r="C636" s="11" t="s">
        <v>62</v>
      </c>
      <c r="D636" s="11" t="s">
        <v>59</v>
      </c>
      <c r="E636" s="97" t="s">
        <v>60</v>
      </c>
      <c r="F636" s="98"/>
      <c r="G636" s="11" t="s">
        <v>60</v>
      </c>
      <c r="H636" s="97" t="s">
        <v>60</v>
      </c>
      <c r="I636" s="98"/>
      <c r="J636" s="99">
        <v>0.01</v>
      </c>
      <c r="K636" s="100"/>
      <c r="L636" s="12">
        <v>0</v>
      </c>
      <c r="M636" s="12">
        <v>0</v>
      </c>
      <c r="N636" s="12">
        <v>0</v>
      </c>
      <c r="O636" s="99">
        <v>0</v>
      </c>
      <c r="P636" s="100"/>
      <c r="Q636" s="101">
        <v>-7.0000000000000007E-2</v>
      </c>
      <c r="R636" s="102"/>
      <c r="S636" s="99">
        <v>0</v>
      </c>
      <c r="T636" s="100"/>
      <c r="U636" s="12">
        <v>0</v>
      </c>
      <c r="V636" s="14">
        <v>-0.01</v>
      </c>
      <c r="W636" s="12">
        <v>0</v>
      </c>
    </row>
    <row r="637" spans="1:23" ht="3.95" customHeight="1" x14ac:dyDescent="0.2">
      <c r="A637" s="96"/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</row>
    <row r="638" spans="1:23" ht="33.950000000000003" customHeight="1" x14ac:dyDescent="0.2">
      <c r="A638" s="11" t="s">
        <v>468</v>
      </c>
      <c r="B638" s="11" t="s">
        <v>469</v>
      </c>
      <c r="C638" s="11" t="s">
        <v>62</v>
      </c>
      <c r="D638" s="11" t="s">
        <v>59</v>
      </c>
      <c r="E638" s="97" t="s">
        <v>60</v>
      </c>
      <c r="F638" s="98"/>
      <c r="G638" s="11" t="s">
        <v>60</v>
      </c>
      <c r="H638" s="97" t="s">
        <v>60</v>
      </c>
      <c r="I638" s="98"/>
      <c r="J638" s="99">
        <v>0.03</v>
      </c>
      <c r="K638" s="100"/>
      <c r="L638" s="12">
        <v>0</v>
      </c>
      <c r="M638" s="12">
        <v>0</v>
      </c>
      <c r="N638" s="12">
        <v>0</v>
      </c>
      <c r="O638" s="99">
        <v>0</v>
      </c>
      <c r="P638" s="100"/>
      <c r="Q638" s="101">
        <v>-0.28999999999999998</v>
      </c>
      <c r="R638" s="102"/>
      <c r="S638" s="99">
        <v>0</v>
      </c>
      <c r="T638" s="100"/>
      <c r="U638" s="12">
        <v>0</v>
      </c>
      <c r="V638" s="14">
        <v>-0.03</v>
      </c>
      <c r="W638" s="12">
        <v>0.01</v>
      </c>
    </row>
    <row r="639" spans="1:23" ht="5.0999999999999996" customHeight="1" x14ac:dyDescent="0.2">
      <c r="A639" s="2"/>
      <c r="B639" s="2"/>
      <c r="C639" s="2"/>
      <c r="D639" s="2"/>
      <c r="E639" s="96"/>
      <c r="F639" s="96"/>
      <c r="G639" s="2"/>
      <c r="H639" s="96"/>
      <c r="I639" s="96"/>
      <c r="J639" s="96"/>
      <c r="K639" s="96"/>
      <c r="L639" s="2"/>
      <c r="M639" s="2"/>
      <c r="N639" s="2"/>
      <c r="O639" s="96"/>
      <c r="P639" s="96"/>
      <c r="Q639" s="96"/>
      <c r="R639" s="96"/>
      <c r="S639" s="96"/>
      <c r="T639" s="96"/>
      <c r="U639" s="2"/>
      <c r="V639" s="2"/>
      <c r="W639" s="2"/>
    </row>
    <row r="640" spans="1:23" ht="33.950000000000003" customHeight="1" x14ac:dyDescent="0.2">
      <c r="A640" s="11" t="s">
        <v>470</v>
      </c>
      <c r="B640" s="11" t="s">
        <v>471</v>
      </c>
      <c r="C640" s="11" t="s">
        <v>58</v>
      </c>
      <c r="D640" s="11" t="s">
        <v>59</v>
      </c>
      <c r="E640" s="97" t="s">
        <v>60</v>
      </c>
      <c r="F640" s="98"/>
      <c r="G640" s="11" t="s">
        <v>59</v>
      </c>
      <c r="H640" s="97" t="s">
        <v>59</v>
      </c>
      <c r="I640" s="98"/>
      <c r="J640" s="99">
        <v>0</v>
      </c>
      <c r="K640" s="100"/>
      <c r="L640" s="12">
        <v>0</v>
      </c>
      <c r="M640" s="12">
        <v>0</v>
      </c>
      <c r="N640" s="12">
        <v>0</v>
      </c>
      <c r="O640" s="99">
        <v>0</v>
      </c>
      <c r="P640" s="100"/>
      <c r="Q640" s="99">
        <v>0</v>
      </c>
      <c r="R640" s="100"/>
      <c r="S640" s="99">
        <v>0</v>
      </c>
      <c r="T640" s="100"/>
      <c r="U640" s="13">
        <v>-3093.25</v>
      </c>
      <c r="V640" s="12">
        <v>0</v>
      </c>
      <c r="W640" s="12">
        <v>61.86</v>
      </c>
    </row>
    <row r="641" spans="1:23" ht="3.95" customHeight="1" x14ac:dyDescent="0.2">
      <c r="A641" s="96"/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</row>
    <row r="642" spans="1:23" ht="35.1" customHeight="1" x14ac:dyDescent="0.2">
      <c r="A642" s="11" t="s">
        <v>472</v>
      </c>
      <c r="B642" s="11" t="s">
        <v>472</v>
      </c>
      <c r="C642" s="11" t="s">
        <v>58</v>
      </c>
      <c r="D642" s="11" t="s">
        <v>59</v>
      </c>
      <c r="E642" s="97" t="s">
        <v>60</v>
      </c>
      <c r="F642" s="98"/>
      <c r="G642" s="11" t="s">
        <v>59</v>
      </c>
      <c r="H642" s="97" t="s">
        <v>59</v>
      </c>
      <c r="I642" s="98"/>
      <c r="J642" s="99">
        <v>0</v>
      </c>
      <c r="K642" s="100"/>
      <c r="L642" s="12">
        <v>0</v>
      </c>
      <c r="M642" s="12">
        <v>0</v>
      </c>
      <c r="N642" s="12">
        <v>0</v>
      </c>
      <c r="O642" s="99">
        <v>0</v>
      </c>
      <c r="P642" s="100"/>
      <c r="Q642" s="99">
        <v>0</v>
      </c>
      <c r="R642" s="100"/>
      <c r="S642" s="99">
        <v>0</v>
      </c>
      <c r="T642" s="100"/>
      <c r="U642" s="13">
        <v>-1126.94</v>
      </c>
      <c r="V642" s="12">
        <v>0</v>
      </c>
      <c r="W642" s="12">
        <v>22.54</v>
      </c>
    </row>
    <row r="643" spans="1:23" ht="3.95" customHeight="1" x14ac:dyDescent="0.2">
      <c r="A643" s="96"/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</row>
    <row r="644" spans="1:23" ht="33.950000000000003" customHeight="1" x14ac:dyDescent="0.2">
      <c r="A644" s="11" t="s">
        <v>473</v>
      </c>
      <c r="B644" s="11" t="s">
        <v>473</v>
      </c>
      <c r="C644" s="11" t="s">
        <v>58</v>
      </c>
      <c r="D644" s="11" t="s">
        <v>59</v>
      </c>
      <c r="E644" s="97" t="s">
        <v>60</v>
      </c>
      <c r="F644" s="98"/>
      <c r="G644" s="11" t="s">
        <v>59</v>
      </c>
      <c r="H644" s="97" t="s">
        <v>59</v>
      </c>
      <c r="I644" s="98"/>
      <c r="J644" s="99">
        <v>0</v>
      </c>
      <c r="K644" s="100"/>
      <c r="L644" s="12">
        <v>0</v>
      </c>
      <c r="M644" s="12">
        <v>0</v>
      </c>
      <c r="N644" s="12">
        <v>0</v>
      </c>
      <c r="O644" s="99">
        <v>0</v>
      </c>
      <c r="P644" s="100"/>
      <c r="Q644" s="99">
        <v>0</v>
      </c>
      <c r="R644" s="100"/>
      <c r="S644" s="99">
        <v>0</v>
      </c>
      <c r="T644" s="100"/>
      <c r="U644" s="13">
        <v>-2009.6</v>
      </c>
      <c r="V644" s="12">
        <v>0</v>
      </c>
      <c r="W644" s="12">
        <v>40.19</v>
      </c>
    </row>
    <row r="645" spans="1:23" ht="5.0999999999999996" customHeight="1" x14ac:dyDescent="0.2">
      <c r="A645" s="2"/>
      <c r="B645" s="2"/>
      <c r="C645" s="2"/>
      <c r="D645" s="2"/>
      <c r="E645" s="96"/>
      <c r="F645" s="96"/>
      <c r="G645" s="2"/>
      <c r="H645" s="96"/>
      <c r="I645" s="96"/>
      <c r="J645" s="96"/>
      <c r="K645" s="96"/>
      <c r="L645" s="2"/>
      <c r="M645" s="2"/>
      <c r="N645" s="2"/>
      <c r="O645" s="96"/>
      <c r="P645" s="96"/>
      <c r="Q645" s="96"/>
      <c r="R645" s="96"/>
      <c r="S645" s="96"/>
      <c r="T645" s="96"/>
      <c r="U645" s="2"/>
      <c r="V645" s="2"/>
      <c r="W645" s="2"/>
    </row>
    <row r="646" spans="1:23" ht="33.950000000000003" customHeight="1" x14ac:dyDescent="0.2">
      <c r="A646" s="11" t="s">
        <v>474</v>
      </c>
      <c r="B646" s="11" t="s">
        <v>475</v>
      </c>
      <c r="C646" s="11" t="s">
        <v>62</v>
      </c>
      <c r="D646" s="11" t="s">
        <v>59</v>
      </c>
      <c r="E646" s="97" t="s">
        <v>60</v>
      </c>
      <c r="F646" s="98"/>
      <c r="G646" s="11" t="s">
        <v>60</v>
      </c>
      <c r="H646" s="97" t="s">
        <v>60</v>
      </c>
      <c r="I646" s="98"/>
      <c r="J646" s="99">
        <v>0.35</v>
      </c>
      <c r="K646" s="100"/>
      <c r="L646" s="12">
        <v>0</v>
      </c>
      <c r="M646" s="12">
        <v>0</v>
      </c>
      <c r="N646" s="12">
        <v>0.04</v>
      </c>
      <c r="O646" s="101">
        <v>-0.01</v>
      </c>
      <c r="P646" s="102"/>
      <c r="Q646" s="101">
        <v>-0.46</v>
      </c>
      <c r="R646" s="102"/>
      <c r="S646" s="99">
        <v>0</v>
      </c>
      <c r="T646" s="100"/>
      <c r="U646" s="12">
        <v>0</v>
      </c>
      <c r="V646" s="14">
        <v>-0.06</v>
      </c>
      <c r="W646" s="12">
        <v>0.01</v>
      </c>
    </row>
    <row r="647" spans="1:23" ht="3.95" customHeight="1" x14ac:dyDescent="0.2">
      <c r="A647" s="96"/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</row>
    <row r="648" spans="1:23" ht="35.1" customHeight="1" x14ac:dyDescent="0.2">
      <c r="A648" s="11" t="s">
        <v>476</v>
      </c>
      <c r="B648" s="11" t="s">
        <v>477</v>
      </c>
      <c r="C648" s="11" t="s">
        <v>62</v>
      </c>
      <c r="D648" s="11" t="s">
        <v>59</v>
      </c>
      <c r="E648" s="97" t="s">
        <v>60</v>
      </c>
      <c r="F648" s="98"/>
      <c r="G648" s="11" t="s">
        <v>60</v>
      </c>
      <c r="H648" s="97" t="s">
        <v>60</v>
      </c>
      <c r="I648" s="98"/>
      <c r="J648" s="99">
        <v>0.11</v>
      </c>
      <c r="K648" s="100"/>
      <c r="L648" s="12">
        <v>0</v>
      </c>
      <c r="M648" s="12">
        <v>0</v>
      </c>
      <c r="N648" s="12">
        <v>0.01</v>
      </c>
      <c r="O648" s="99">
        <v>0</v>
      </c>
      <c r="P648" s="100"/>
      <c r="Q648" s="101">
        <v>-3.12</v>
      </c>
      <c r="R648" s="102"/>
      <c r="S648" s="99">
        <v>0</v>
      </c>
      <c r="T648" s="100"/>
      <c r="U648" s="12">
        <v>0</v>
      </c>
      <c r="V648" s="14">
        <v>-0.37</v>
      </c>
      <c r="W648" s="12">
        <v>0.06</v>
      </c>
    </row>
    <row r="649" spans="1:23" ht="3.95" customHeight="1" x14ac:dyDescent="0.2">
      <c r="A649" s="96"/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</row>
    <row r="650" spans="1:23" ht="33.950000000000003" customHeight="1" x14ac:dyDescent="0.2">
      <c r="A650" s="11" t="s">
        <v>478</v>
      </c>
      <c r="B650" s="11" t="s">
        <v>479</v>
      </c>
      <c r="C650" s="11" t="s">
        <v>62</v>
      </c>
      <c r="D650" s="11" t="s">
        <v>59</v>
      </c>
      <c r="E650" s="97" t="s">
        <v>59</v>
      </c>
      <c r="F650" s="98"/>
      <c r="G650" s="11" t="s">
        <v>59</v>
      </c>
      <c r="H650" s="97" t="s">
        <v>60</v>
      </c>
      <c r="I650" s="98"/>
      <c r="J650" s="99">
        <v>0.39</v>
      </c>
      <c r="K650" s="100"/>
      <c r="L650" s="12">
        <v>0</v>
      </c>
      <c r="M650" s="12">
        <v>0</v>
      </c>
      <c r="N650" s="12">
        <v>0.05</v>
      </c>
      <c r="O650" s="101">
        <v>-0.01</v>
      </c>
      <c r="P650" s="102"/>
      <c r="Q650" s="99">
        <v>0</v>
      </c>
      <c r="R650" s="100"/>
      <c r="S650" s="99">
        <v>0</v>
      </c>
      <c r="T650" s="100"/>
      <c r="U650" s="14">
        <v>-1.51</v>
      </c>
      <c r="V650" s="12">
        <v>0</v>
      </c>
      <c r="W650" s="12">
        <v>0</v>
      </c>
    </row>
    <row r="651" spans="1:23" ht="5.0999999999999996" customHeight="1" x14ac:dyDescent="0.2">
      <c r="A651" s="2"/>
      <c r="B651" s="2"/>
      <c r="C651" s="2"/>
      <c r="D651" s="2"/>
      <c r="E651" s="96"/>
      <c r="F651" s="96"/>
      <c r="G651" s="2"/>
      <c r="H651" s="96"/>
      <c r="I651" s="96"/>
      <c r="J651" s="96"/>
      <c r="K651" s="96"/>
      <c r="L651" s="2"/>
      <c r="M651" s="2"/>
      <c r="N651" s="2"/>
      <c r="O651" s="96"/>
      <c r="P651" s="96"/>
      <c r="Q651" s="96"/>
      <c r="R651" s="96"/>
      <c r="S651" s="96"/>
      <c r="T651" s="96"/>
      <c r="U651" s="2"/>
      <c r="V651" s="2"/>
      <c r="W651" s="2"/>
    </row>
    <row r="652" spans="1:23" ht="33.950000000000003" customHeight="1" x14ac:dyDescent="0.2">
      <c r="A652" s="11" t="s">
        <v>480</v>
      </c>
      <c r="B652" s="11" t="s">
        <v>481</v>
      </c>
      <c r="C652" s="11" t="s">
        <v>62</v>
      </c>
      <c r="D652" s="11" t="s">
        <v>59</v>
      </c>
      <c r="E652" s="97" t="s">
        <v>60</v>
      </c>
      <c r="F652" s="98"/>
      <c r="G652" s="11" t="s">
        <v>59</v>
      </c>
      <c r="H652" s="97" t="s">
        <v>59</v>
      </c>
      <c r="I652" s="98"/>
      <c r="J652" s="99">
        <v>0</v>
      </c>
      <c r="K652" s="100"/>
      <c r="L652" s="12">
        <v>0</v>
      </c>
      <c r="M652" s="12">
        <v>0.01</v>
      </c>
      <c r="N652" s="12">
        <v>0</v>
      </c>
      <c r="O652" s="99">
        <v>0</v>
      </c>
      <c r="P652" s="100"/>
      <c r="Q652" s="99">
        <v>0</v>
      </c>
      <c r="R652" s="100"/>
      <c r="S652" s="99">
        <v>0</v>
      </c>
      <c r="T652" s="100"/>
      <c r="U652" s="14">
        <v>-0.05</v>
      </c>
      <c r="V652" s="12">
        <v>0</v>
      </c>
      <c r="W652" s="12">
        <v>0</v>
      </c>
    </row>
    <row r="653" spans="1:23" ht="3.95" customHeight="1" x14ac:dyDescent="0.2">
      <c r="A653" s="96"/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</row>
    <row r="654" spans="1:23" ht="35.1" customHeight="1" x14ac:dyDescent="0.2">
      <c r="A654" s="11" t="s">
        <v>482</v>
      </c>
      <c r="B654" s="11" t="s">
        <v>482</v>
      </c>
      <c r="C654" s="11" t="s">
        <v>58</v>
      </c>
      <c r="D654" s="11" t="s">
        <v>59</v>
      </c>
      <c r="E654" s="97" t="s">
        <v>60</v>
      </c>
      <c r="F654" s="98"/>
      <c r="G654" s="11" t="s">
        <v>60</v>
      </c>
      <c r="H654" s="97" t="s">
        <v>60</v>
      </c>
      <c r="I654" s="98"/>
      <c r="J654" s="99">
        <v>0</v>
      </c>
      <c r="K654" s="100"/>
      <c r="L654" s="12">
        <v>0</v>
      </c>
      <c r="M654" s="12">
        <v>0</v>
      </c>
      <c r="N654" s="12">
        <v>0</v>
      </c>
      <c r="O654" s="99">
        <v>0</v>
      </c>
      <c r="P654" s="100"/>
      <c r="Q654" s="101">
        <v>-9.94</v>
      </c>
      <c r="R654" s="102"/>
      <c r="S654" s="99">
        <v>0</v>
      </c>
      <c r="T654" s="100"/>
      <c r="U654" s="12">
        <v>0</v>
      </c>
      <c r="V654" s="14">
        <v>-1.19</v>
      </c>
      <c r="W654" s="12">
        <v>0.2</v>
      </c>
    </row>
    <row r="655" spans="1:23" ht="48.95" customHeight="1" x14ac:dyDescent="0.2">
      <c r="A655" s="9" t="s">
        <v>40</v>
      </c>
      <c r="B655" s="10" t="s">
        <v>41</v>
      </c>
      <c r="C655" s="10" t="s">
        <v>42</v>
      </c>
      <c r="D655" s="9" t="s">
        <v>43</v>
      </c>
      <c r="E655" s="103" t="s">
        <v>44</v>
      </c>
      <c r="F655" s="104"/>
      <c r="G655" s="10" t="s">
        <v>45</v>
      </c>
      <c r="H655" s="105" t="s">
        <v>46</v>
      </c>
      <c r="I655" s="106"/>
      <c r="J655" s="105" t="s">
        <v>47</v>
      </c>
      <c r="K655" s="106"/>
      <c r="L655" s="10" t="s">
        <v>48</v>
      </c>
      <c r="M655" s="10" t="s">
        <v>49</v>
      </c>
      <c r="N655" s="10" t="s">
        <v>50</v>
      </c>
      <c r="O655" s="103" t="s">
        <v>51</v>
      </c>
      <c r="P655" s="104"/>
      <c r="Q655" s="105" t="s">
        <v>52</v>
      </c>
      <c r="R655" s="106"/>
      <c r="S655" s="105" t="s">
        <v>53</v>
      </c>
      <c r="T655" s="106"/>
      <c r="U655" s="10" t="s">
        <v>54</v>
      </c>
      <c r="V655" s="10" t="s">
        <v>55</v>
      </c>
      <c r="W655" s="9" t="s">
        <v>56</v>
      </c>
    </row>
    <row r="656" spans="1:23" ht="33.950000000000003" customHeight="1" x14ac:dyDescent="0.2">
      <c r="A656" s="11" t="s">
        <v>483</v>
      </c>
      <c r="B656" s="11" t="s">
        <v>483</v>
      </c>
      <c r="C656" s="11" t="s">
        <v>58</v>
      </c>
      <c r="D656" s="11" t="s">
        <v>59</v>
      </c>
      <c r="E656" s="97" t="s">
        <v>60</v>
      </c>
      <c r="F656" s="98"/>
      <c r="G656" s="11" t="s">
        <v>59</v>
      </c>
      <c r="H656" s="97" t="s">
        <v>59</v>
      </c>
      <c r="I656" s="98"/>
      <c r="J656" s="99">
        <v>0</v>
      </c>
      <c r="K656" s="100"/>
      <c r="L656" s="12">
        <v>0</v>
      </c>
      <c r="M656" s="12">
        <v>0</v>
      </c>
      <c r="N656" s="12">
        <v>0</v>
      </c>
      <c r="O656" s="99">
        <v>0</v>
      </c>
      <c r="P656" s="100"/>
      <c r="Q656" s="99">
        <v>0</v>
      </c>
      <c r="R656" s="100"/>
      <c r="S656" s="99">
        <v>0</v>
      </c>
      <c r="T656" s="100"/>
      <c r="U656" s="14">
        <v>-829.48</v>
      </c>
      <c r="V656" s="12">
        <v>0</v>
      </c>
      <c r="W656" s="12">
        <v>16.59</v>
      </c>
    </row>
    <row r="657" spans="1:23" ht="5.0999999999999996" customHeight="1" x14ac:dyDescent="0.2">
      <c r="A657" s="2"/>
      <c r="B657" s="2"/>
      <c r="C657" s="2"/>
      <c r="D657" s="2"/>
      <c r="E657" s="96"/>
      <c r="F657" s="96"/>
      <c r="G657" s="2"/>
      <c r="H657" s="96"/>
      <c r="I657" s="96"/>
      <c r="J657" s="96"/>
      <c r="K657" s="96"/>
      <c r="L657" s="2"/>
      <c r="M657" s="2"/>
      <c r="N657" s="2"/>
      <c r="O657" s="96"/>
      <c r="P657" s="96"/>
      <c r="Q657" s="96"/>
      <c r="R657" s="96"/>
      <c r="S657" s="96"/>
      <c r="T657" s="96"/>
      <c r="U657" s="2"/>
      <c r="V657" s="2"/>
      <c r="W657" s="2"/>
    </row>
    <row r="658" spans="1:23" ht="33.950000000000003" customHeight="1" x14ac:dyDescent="0.2">
      <c r="A658" s="11" t="s">
        <v>483</v>
      </c>
      <c r="B658" s="11" t="s">
        <v>484</v>
      </c>
      <c r="C658" s="11" t="s">
        <v>62</v>
      </c>
      <c r="D658" s="11" t="s">
        <v>59</v>
      </c>
      <c r="E658" s="97" t="s">
        <v>60</v>
      </c>
      <c r="F658" s="98"/>
      <c r="G658" s="11" t="s">
        <v>59</v>
      </c>
      <c r="H658" s="97" t="s">
        <v>59</v>
      </c>
      <c r="I658" s="98"/>
      <c r="J658" s="99">
        <v>0</v>
      </c>
      <c r="K658" s="100"/>
      <c r="L658" s="12">
        <v>0</v>
      </c>
      <c r="M658" s="12">
        <v>0</v>
      </c>
      <c r="N658" s="12">
        <v>0</v>
      </c>
      <c r="O658" s="99">
        <v>0</v>
      </c>
      <c r="P658" s="100"/>
      <c r="Q658" s="99">
        <v>0</v>
      </c>
      <c r="R658" s="100"/>
      <c r="S658" s="99">
        <v>0</v>
      </c>
      <c r="T658" s="100"/>
      <c r="U658" s="14">
        <v>-0.03</v>
      </c>
      <c r="V658" s="12">
        <v>0</v>
      </c>
      <c r="W658" s="12">
        <v>0</v>
      </c>
    </row>
    <row r="659" spans="1:23" ht="3.95" customHeight="1" x14ac:dyDescent="0.2">
      <c r="A659" s="96"/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</row>
    <row r="660" spans="1:23" ht="35.1" customHeight="1" x14ac:dyDescent="0.2">
      <c r="A660" s="11" t="s">
        <v>485</v>
      </c>
      <c r="B660" s="11" t="s">
        <v>486</v>
      </c>
      <c r="C660" s="11" t="s">
        <v>62</v>
      </c>
      <c r="D660" s="11" t="s">
        <v>59</v>
      </c>
      <c r="E660" s="97" t="s">
        <v>60</v>
      </c>
      <c r="F660" s="98"/>
      <c r="G660" s="11" t="s">
        <v>60</v>
      </c>
      <c r="H660" s="97" t="s">
        <v>60</v>
      </c>
      <c r="I660" s="98"/>
      <c r="J660" s="99">
        <v>0.31</v>
      </c>
      <c r="K660" s="100"/>
      <c r="L660" s="12">
        <v>0</v>
      </c>
      <c r="M660" s="12">
        <v>0</v>
      </c>
      <c r="N660" s="12">
        <v>0.04</v>
      </c>
      <c r="O660" s="101">
        <v>-0.01</v>
      </c>
      <c r="P660" s="102"/>
      <c r="Q660" s="101">
        <v>-0.32</v>
      </c>
      <c r="R660" s="102"/>
      <c r="S660" s="99">
        <v>0</v>
      </c>
      <c r="T660" s="100"/>
      <c r="U660" s="12">
        <v>0</v>
      </c>
      <c r="V660" s="14">
        <v>-0.04</v>
      </c>
      <c r="W660" s="12">
        <v>0.01</v>
      </c>
    </row>
    <row r="661" spans="1:23" ht="3.95" customHeight="1" x14ac:dyDescent="0.2">
      <c r="A661" s="96"/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</row>
    <row r="662" spans="1:23" ht="33.950000000000003" customHeight="1" x14ac:dyDescent="0.2">
      <c r="A662" s="11" t="s">
        <v>487</v>
      </c>
      <c r="B662" s="11" t="s">
        <v>487</v>
      </c>
      <c r="C662" s="11" t="s">
        <v>58</v>
      </c>
      <c r="D662" s="11" t="s">
        <v>60</v>
      </c>
      <c r="E662" s="97" t="s">
        <v>59</v>
      </c>
      <c r="F662" s="98"/>
      <c r="G662" s="11" t="s">
        <v>59</v>
      </c>
      <c r="H662" s="97" t="s">
        <v>60</v>
      </c>
      <c r="I662" s="98"/>
      <c r="J662" s="99">
        <v>0</v>
      </c>
      <c r="K662" s="100"/>
      <c r="L662" s="12">
        <v>0</v>
      </c>
      <c r="M662" s="12">
        <v>0</v>
      </c>
      <c r="N662" s="12">
        <v>0</v>
      </c>
      <c r="O662" s="99">
        <v>0</v>
      </c>
      <c r="P662" s="100"/>
      <c r="Q662" s="99">
        <v>0</v>
      </c>
      <c r="R662" s="100"/>
      <c r="S662" s="99">
        <v>0</v>
      </c>
      <c r="T662" s="100"/>
      <c r="U662" s="13">
        <v>-5301.3</v>
      </c>
      <c r="V662" s="12">
        <v>0</v>
      </c>
      <c r="W662" s="12">
        <v>0</v>
      </c>
    </row>
    <row r="663" spans="1:23" ht="5.0999999999999996" customHeight="1" x14ac:dyDescent="0.2">
      <c r="A663" s="2"/>
      <c r="B663" s="2"/>
      <c r="C663" s="2"/>
      <c r="D663" s="2"/>
      <c r="E663" s="96"/>
      <c r="F663" s="96"/>
      <c r="G663" s="2"/>
      <c r="H663" s="96"/>
      <c r="I663" s="96"/>
      <c r="J663" s="96"/>
      <c r="K663" s="96"/>
      <c r="L663" s="2"/>
      <c r="M663" s="2"/>
      <c r="N663" s="2"/>
      <c r="O663" s="96"/>
      <c r="P663" s="96"/>
      <c r="Q663" s="96"/>
      <c r="R663" s="96"/>
      <c r="S663" s="96"/>
      <c r="T663" s="96"/>
      <c r="U663" s="2"/>
      <c r="V663" s="2"/>
      <c r="W663" s="2"/>
    </row>
    <row r="664" spans="1:23" ht="33.950000000000003" customHeight="1" x14ac:dyDescent="0.2">
      <c r="A664" s="11" t="s">
        <v>488</v>
      </c>
      <c r="B664" s="11" t="s">
        <v>489</v>
      </c>
      <c r="C664" s="11" t="s">
        <v>62</v>
      </c>
      <c r="D664" s="11" t="s">
        <v>59</v>
      </c>
      <c r="E664" s="97" t="s">
        <v>59</v>
      </c>
      <c r="F664" s="98"/>
      <c r="G664" s="11" t="s">
        <v>60</v>
      </c>
      <c r="H664" s="97" t="s">
        <v>60</v>
      </c>
      <c r="I664" s="98"/>
      <c r="J664" s="99">
        <v>0.12</v>
      </c>
      <c r="K664" s="100"/>
      <c r="L664" s="12">
        <v>0</v>
      </c>
      <c r="M664" s="12">
        <v>0</v>
      </c>
      <c r="N664" s="12">
        <v>0.01</v>
      </c>
      <c r="O664" s="99">
        <v>0</v>
      </c>
      <c r="P664" s="100"/>
      <c r="Q664" s="101">
        <v>-15.84</v>
      </c>
      <c r="R664" s="102"/>
      <c r="S664" s="99">
        <v>0</v>
      </c>
      <c r="T664" s="100"/>
      <c r="U664" s="12">
        <v>0</v>
      </c>
      <c r="V664" s="14">
        <v>-1.9</v>
      </c>
      <c r="W664" s="12">
        <v>0</v>
      </c>
    </row>
    <row r="665" spans="1:23" ht="3.95" customHeight="1" x14ac:dyDescent="0.2">
      <c r="A665" s="96"/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</row>
    <row r="666" spans="1:23" ht="35.1" customHeight="1" x14ac:dyDescent="0.2">
      <c r="A666" s="11" t="s">
        <v>490</v>
      </c>
      <c r="B666" s="11" t="s">
        <v>491</v>
      </c>
      <c r="C666" s="11" t="s">
        <v>58</v>
      </c>
      <c r="D666" s="11" t="s">
        <v>59</v>
      </c>
      <c r="E666" s="97" t="s">
        <v>60</v>
      </c>
      <c r="F666" s="98"/>
      <c r="G666" s="11" t="s">
        <v>59</v>
      </c>
      <c r="H666" s="97" t="s">
        <v>59</v>
      </c>
      <c r="I666" s="98"/>
      <c r="J666" s="99">
        <v>0</v>
      </c>
      <c r="K666" s="100"/>
      <c r="L666" s="12">
        <v>0</v>
      </c>
      <c r="M666" s="12">
        <v>0</v>
      </c>
      <c r="N666" s="12">
        <v>0</v>
      </c>
      <c r="O666" s="99">
        <v>0</v>
      </c>
      <c r="P666" s="100"/>
      <c r="Q666" s="99">
        <v>0</v>
      </c>
      <c r="R666" s="100"/>
      <c r="S666" s="99">
        <v>0</v>
      </c>
      <c r="T666" s="100"/>
      <c r="U666" s="14">
        <v>-261.42</v>
      </c>
      <c r="V666" s="12">
        <v>0</v>
      </c>
      <c r="W666" s="12">
        <v>5.23</v>
      </c>
    </row>
    <row r="667" spans="1:23" ht="3.95" customHeight="1" x14ac:dyDescent="0.2">
      <c r="A667" s="96"/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</row>
    <row r="668" spans="1:23" ht="33.950000000000003" customHeight="1" x14ac:dyDescent="0.2">
      <c r="A668" s="11" t="s">
        <v>490</v>
      </c>
      <c r="B668" s="11" t="s">
        <v>492</v>
      </c>
      <c r="C668" s="11" t="s">
        <v>58</v>
      </c>
      <c r="D668" s="11" t="s">
        <v>59</v>
      </c>
      <c r="E668" s="97" t="s">
        <v>60</v>
      </c>
      <c r="F668" s="98"/>
      <c r="G668" s="11" t="s">
        <v>59</v>
      </c>
      <c r="H668" s="97" t="s">
        <v>59</v>
      </c>
      <c r="I668" s="98"/>
      <c r="J668" s="99">
        <v>0</v>
      </c>
      <c r="K668" s="100"/>
      <c r="L668" s="12">
        <v>0</v>
      </c>
      <c r="M668" s="12">
        <v>0</v>
      </c>
      <c r="N668" s="12">
        <v>0</v>
      </c>
      <c r="O668" s="99">
        <v>0</v>
      </c>
      <c r="P668" s="100"/>
      <c r="Q668" s="99">
        <v>0</v>
      </c>
      <c r="R668" s="100"/>
      <c r="S668" s="99">
        <v>0</v>
      </c>
      <c r="T668" s="100"/>
      <c r="U668" s="14">
        <v>-296.20999999999998</v>
      </c>
      <c r="V668" s="12">
        <v>0</v>
      </c>
      <c r="W668" s="12">
        <v>5.92</v>
      </c>
    </row>
    <row r="669" spans="1:23" ht="5.0999999999999996" customHeight="1" x14ac:dyDescent="0.2">
      <c r="A669" s="2"/>
      <c r="B669" s="2"/>
      <c r="C669" s="2"/>
      <c r="D669" s="2"/>
      <c r="E669" s="96"/>
      <c r="F669" s="96"/>
      <c r="G669" s="2"/>
      <c r="H669" s="96"/>
      <c r="I669" s="96"/>
      <c r="J669" s="96"/>
      <c r="K669" s="96"/>
      <c r="L669" s="2"/>
      <c r="M669" s="2"/>
      <c r="N669" s="2"/>
      <c r="O669" s="96"/>
      <c r="P669" s="96"/>
      <c r="Q669" s="96"/>
      <c r="R669" s="96"/>
      <c r="S669" s="96"/>
      <c r="T669" s="96"/>
      <c r="U669" s="2"/>
      <c r="V669" s="2"/>
      <c r="W669" s="2"/>
    </row>
    <row r="670" spans="1:23" ht="33.950000000000003" customHeight="1" x14ac:dyDescent="0.2">
      <c r="A670" s="11" t="s">
        <v>493</v>
      </c>
      <c r="B670" s="11" t="s">
        <v>493</v>
      </c>
      <c r="C670" s="11" t="s">
        <v>62</v>
      </c>
      <c r="D670" s="11" t="s">
        <v>59</v>
      </c>
      <c r="E670" s="97" t="s">
        <v>60</v>
      </c>
      <c r="F670" s="98"/>
      <c r="G670" s="11" t="s">
        <v>60</v>
      </c>
      <c r="H670" s="97" t="s">
        <v>60</v>
      </c>
      <c r="I670" s="98"/>
      <c r="J670" s="99">
        <v>7.0000000000000007E-2</v>
      </c>
      <c r="K670" s="100"/>
      <c r="L670" s="12">
        <v>0</v>
      </c>
      <c r="M670" s="12">
        <v>0</v>
      </c>
      <c r="N670" s="12">
        <v>0.01</v>
      </c>
      <c r="O670" s="99">
        <v>0</v>
      </c>
      <c r="P670" s="100"/>
      <c r="Q670" s="101">
        <v>-126.48</v>
      </c>
      <c r="R670" s="102"/>
      <c r="S670" s="99">
        <v>0</v>
      </c>
      <c r="T670" s="100"/>
      <c r="U670" s="12">
        <v>0</v>
      </c>
      <c r="V670" s="14">
        <v>-15.18</v>
      </c>
      <c r="W670" s="12">
        <v>2.5299999999999998</v>
      </c>
    </row>
    <row r="671" spans="1:23" ht="3.95" customHeight="1" x14ac:dyDescent="0.2">
      <c r="A671" s="96"/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</row>
    <row r="672" spans="1:23" ht="35.1" customHeight="1" x14ac:dyDescent="0.2">
      <c r="A672" s="11" t="s">
        <v>494</v>
      </c>
      <c r="B672" s="11" t="s">
        <v>495</v>
      </c>
      <c r="C672" s="11" t="s">
        <v>62</v>
      </c>
      <c r="D672" s="11" t="s">
        <v>59</v>
      </c>
      <c r="E672" s="97" t="s">
        <v>60</v>
      </c>
      <c r="F672" s="98"/>
      <c r="G672" s="11" t="s">
        <v>60</v>
      </c>
      <c r="H672" s="97" t="s">
        <v>60</v>
      </c>
      <c r="I672" s="98"/>
      <c r="J672" s="99">
        <v>0.16</v>
      </c>
      <c r="K672" s="100"/>
      <c r="L672" s="12">
        <v>0</v>
      </c>
      <c r="M672" s="12">
        <v>0</v>
      </c>
      <c r="N672" s="12">
        <v>0.02</v>
      </c>
      <c r="O672" s="99">
        <v>0</v>
      </c>
      <c r="P672" s="100"/>
      <c r="Q672" s="101">
        <v>-29.79</v>
      </c>
      <c r="R672" s="102"/>
      <c r="S672" s="99">
        <v>0</v>
      </c>
      <c r="T672" s="100"/>
      <c r="U672" s="12">
        <v>0</v>
      </c>
      <c r="V672" s="14">
        <v>-3.57</v>
      </c>
      <c r="W672" s="12">
        <v>0.6</v>
      </c>
    </row>
    <row r="673" spans="1:23" ht="3.95" customHeight="1" x14ac:dyDescent="0.2">
      <c r="A673" s="96"/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</row>
    <row r="674" spans="1:23" ht="33.950000000000003" customHeight="1" x14ac:dyDescent="0.2">
      <c r="A674" s="11" t="s">
        <v>496</v>
      </c>
      <c r="B674" s="11" t="s">
        <v>496</v>
      </c>
      <c r="C674" s="11" t="s">
        <v>62</v>
      </c>
      <c r="D674" s="11" t="s">
        <v>59</v>
      </c>
      <c r="E674" s="97" t="s">
        <v>60</v>
      </c>
      <c r="F674" s="98"/>
      <c r="G674" s="11" t="s">
        <v>60</v>
      </c>
      <c r="H674" s="97" t="s">
        <v>60</v>
      </c>
      <c r="I674" s="98"/>
      <c r="J674" s="99">
        <v>0.12</v>
      </c>
      <c r="K674" s="100"/>
      <c r="L674" s="12">
        <v>0</v>
      </c>
      <c r="M674" s="12">
        <v>0</v>
      </c>
      <c r="N674" s="12">
        <v>0.01</v>
      </c>
      <c r="O674" s="99">
        <v>0</v>
      </c>
      <c r="P674" s="100"/>
      <c r="Q674" s="101">
        <v>-34.130000000000003</v>
      </c>
      <c r="R674" s="102"/>
      <c r="S674" s="99">
        <v>0</v>
      </c>
      <c r="T674" s="100"/>
      <c r="U674" s="12">
        <v>0</v>
      </c>
      <c r="V674" s="14">
        <v>-4.0999999999999996</v>
      </c>
      <c r="W674" s="12">
        <v>0.68</v>
      </c>
    </row>
    <row r="675" spans="1:23" ht="5.0999999999999996" customHeight="1" x14ac:dyDescent="0.2">
      <c r="A675" s="2"/>
      <c r="B675" s="2"/>
      <c r="C675" s="2"/>
      <c r="D675" s="2"/>
      <c r="E675" s="96"/>
      <c r="F675" s="96"/>
      <c r="G675" s="2"/>
      <c r="H675" s="96"/>
      <c r="I675" s="96"/>
      <c r="J675" s="96"/>
      <c r="K675" s="96"/>
      <c r="L675" s="2"/>
      <c r="M675" s="2"/>
      <c r="N675" s="2"/>
      <c r="O675" s="96"/>
      <c r="P675" s="96"/>
      <c r="Q675" s="96"/>
      <c r="R675" s="96"/>
      <c r="S675" s="96"/>
      <c r="T675" s="96"/>
      <c r="U675" s="2"/>
      <c r="V675" s="2"/>
      <c r="W675" s="2"/>
    </row>
    <row r="676" spans="1:23" ht="33.950000000000003" customHeight="1" x14ac:dyDescent="0.2">
      <c r="A676" s="11" t="s">
        <v>497</v>
      </c>
      <c r="B676" s="11" t="s">
        <v>497</v>
      </c>
      <c r="C676" s="11" t="s">
        <v>62</v>
      </c>
      <c r="D676" s="11" t="s">
        <v>59</v>
      </c>
      <c r="E676" s="97" t="s">
        <v>60</v>
      </c>
      <c r="F676" s="98"/>
      <c r="G676" s="11" t="s">
        <v>60</v>
      </c>
      <c r="H676" s="97" t="s">
        <v>60</v>
      </c>
      <c r="I676" s="98"/>
      <c r="J676" s="99">
        <v>0.04</v>
      </c>
      <c r="K676" s="100"/>
      <c r="L676" s="12">
        <v>0</v>
      </c>
      <c r="M676" s="12">
        <v>0</v>
      </c>
      <c r="N676" s="12">
        <v>0</v>
      </c>
      <c r="O676" s="99">
        <v>0</v>
      </c>
      <c r="P676" s="100"/>
      <c r="Q676" s="101">
        <v>-11.24</v>
      </c>
      <c r="R676" s="102"/>
      <c r="S676" s="99">
        <v>0</v>
      </c>
      <c r="T676" s="100"/>
      <c r="U676" s="12">
        <v>0</v>
      </c>
      <c r="V676" s="14">
        <v>-1.35</v>
      </c>
      <c r="W676" s="12">
        <v>0.22</v>
      </c>
    </row>
    <row r="677" spans="1:23" ht="3.95" customHeight="1" x14ac:dyDescent="0.2">
      <c r="A677" s="96"/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</row>
    <row r="678" spans="1:23" ht="35.1" customHeight="1" x14ac:dyDescent="0.2">
      <c r="A678" s="11" t="s">
        <v>498</v>
      </c>
      <c r="B678" s="11" t="s">
        <v>498</v>
      </c>
      <c r="C678" s="11" t="s">
        <v>58</v>
      </c>
      <c r="D678" s="11" t="s">
        <v>59</v>
      </c>
      <c r="E678" s="97" t="s">
        <v>60</v>
      </c>
      <c r="F678" s="98"/>
      <c r="G678" s="11" t="s">
        <v>60</v>
      </c>
      <c r="H678" s="97" t="s">
        <v>60</v>
      </c>
      <c r="I678" s="98"/>
      <c r="J678" s="99">
        <v>0</v>
      </c>
      <c r="K678" s="100"/>
      <c r="L678" s="12">
        <v>0</v>
      </c>
      <c r="M678" s="12">
        <v>0</v>
      </c>
      <c r="N678" s="12">
        <v>0</v>
      </c>
      <c r="O678" s="99">
        <v>0</v>
      </c>
      <c r="P678" s="100"/>
      <c r="Q678" s="107">
        <v>-5066.41</v>
      </c>
      <c r="R678" s="108"/>
      <c r="S678" s="99">
        <v>0</v>
      </c>
      <c r="T678" s="100"/>
      <c r="U678" s="12">
        <v>0</v>
      </c>
      <c r="V678" s="14">
        <v>-607.97</v>
      </c>
      <c r="W678" s="12">
        <v>101.33</v>
      </c>
    </row>
    <row r="679" spans="1:23" ht="48.95" customHeight="1" x14ac:dyDescent="0.2">
      <c r="A679" s="9" t="s">
        <v>40</v>
      </c>
      <c r="B679" s="10" t="s">
        <v>41</v>
      </c>
      <c r="C679" s="10" t="s">
        <v>42</v>
      </c>
      <c r="D679" s="9" t="s">
        <v>43</v>
      </c>
      <c r="E679" s="103" t="s">
        <v>44</v>
      </c>
      <c r="F679" s="104"/>
      <c r="G679" s="10" t="s">
        <v>45</v>
      </c>
      <c r="H679" s="105" t="s">
        <v>46</v>
      </c>
      <c r="I679" s="106"/>
      <c r="J679" s="105" t="s">
        <v>47</v>
      </c>
      <c r="K679" s="106"/>
      <c r="L679" s="10" t="s">
        <v>48</v>
      </c>
      <c r="M679" s="10" t="s">
        <v>49</v>
      </c>
      <c r="N679" s="10" t="s">
        <v>50</v>
      </c>
      <c r="O679" s="103" t="s">
        <v>51</v>
      </c>
      <c r="P679" s="104"/>
      <c r="Q679" s="105" t="s">
        <v>52</v>
      </c>
      <c r="R679" s="106"/>
      <c r="S679" s="105" t="s">
        <v>53</v>
      </c>
      <c r="T679" s="106"/>
      <c r="U679" s="10" t="s">
        <v>54</v>
      </c>
      <c r="V679" s="10" t="s">
        <v>55</v>
      </c>
      <c r="W679" s="9" t="s">
        <v>56</v>
      </c>
    </row>
    <row r="680" spans="1:23" ht="33.950000000000003" customHeight="1" x14ac:dyDescent="0.2">
      <c r="A680" s="11" t="s">
        <v>498</v>
      </c>
      <c r="B680" s="11" t="s">
        <v>499</v>
      </c>
      <c r="C680" s="11" t="s">
        <v>62</v>
      </c>
      <c r="D680" s="11" t="s">
        <v>59</v>
      </c>
      <c r="E680" s="97" t="s">
        <v>60</v>
      </c>
      <c r="F680" s="98"/>
      <c r="G680" s="11" t="s">
        <v>60</v>
      </c>
      <c r="H680" s="97" t="s">
        <v>60</v>
      </c>
      <c r="I680" s="98"/>
      <c r="J680" s="99">
        <v>0</v>
      </c>
      <c r="K680" s="100"/>
      <c r="L680" s="12">
        <v>0</v>
      </c>
      <c r="M680" s="12">
        <v>0</v>
      </c>
      <c r="N680" s="12">
        <v>0</v>
      </c>
      <c r="O680" s="99">
        <v>0</v>
      </c>
      <c r="P680" s="100"/>
      <c r="Q680" s="101">
        <v>-0.04</v>
      </c>
      <c r="R680" s="102"/>
      <c r="S680" s="99">
        <v>0</v>
      </c>
      <c r="T680" s="100"/>
      <c r="U680" s="12">
        <v>0</v>
      </c>
      <c r="V680" s="12">
        <v>0</v>
      </c>
      <c r="W680" s="12">
        <v>0</v>
      </c>
    </row>
    <row r="681" spans="1:23" ht="5.0999999999999996" customHeight="1" x14ac:dyDescent="0.2">
      <c r="A681" s="2"/>
      <c r="B681" s="2"/>
      <c r="C681" s="2"/>
      <c r="D681" s="2"/>
      <c r="E681" s="96"/>
      <c r="F681" s="96"/>
      <c r="G681" s="2"/>
      <c r="H681" s="96"/>
      <c r="I681" s="96"/>
      <c r="J681" s="96"/>
      <c r="K681" s="96"/>
      <c r="L681" s="2"/>
      <c r="M681" s="2"/>
      <c r="N681" s="2"/>
      <c r="O681" s="96"/>
      <c r="P681" s="96"/>
      <c r="Q681" s="96"/>
      <c r="R681" s="96"/>
      <c r="S681" s="96"/>
      <c r="T681" s="96"/>
      <c r="U681" s="2"/>
      <c r="V681" s="2"/>
      <c r="W681" s="2"/>
    </row>
    <row r="682" spans="1:23" ht="33.950000000000003" customHeight="1" x14ac:dyDescent="0.2">
      <c r="A682" s="11" t="s">
        <v>500</v>
      </c>
      <c r="B682" s="11" t="s">
        <v>500</v>
      </c>
      <c r="C682" s="11" t="s">
        <v>58</v>
      </c>
      <c r="D682" s="11" t="s">
        <v>59</v>
      </c>
      <c r="E682" s="97" t="s">
        <v>59</v>
      </c>
      <c r="F682" s="98"/>
      <c r="G682" s="11" t="s">
        <v>59</v>
      </c>
      <c r="H682" s="97" t="s">
        <v>60</v>
      </c>
      <c r="I682" s="98"/>
      <c r="J682" s="99">
        <v>0</v>
      </c>
      <c r="K682" s="100"/>
      <c r="L682" s="12">
        <v>0</v>
      </c>
      <c r="M682" s="12">
        <v>0</v>
      </c>
      <c r="N682" s="12">
        <v>0</v>
      </c>
      <c r="O682" s="99">
        <v>0</v>
      </c>
      <c r="P682" s="100"/>
      <c r="Q682" s="99">
        <v>0</v>
      </c>
      <c r="R682" s="100"/>
      <c r="S682" s="99">
        <v>0</v>
      </c>
      <c r="T682" s="100"/>
      <c r="U682" s="14">
        <v>-939.41</v>
      </c>
      <c r="V682" s="12">
        <v>0</v>
      </c>
      <c r="W682" s="12">
        <v>0</v>
      </c>
    </row>
    <row r="683" spans="1:23" ht="3.95" customHeight="1" x14ac:dyDescent="0.2">
      <c r="A683" s="96"/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</row>
    <row r="684" spans="1:23" ht="35.1" customHeight="1" x14ac:dyDescent="0.2">
      <c r="A684" s="11" t="s">
        <v>501</v>
      </c>
      <c r="B684" s="11" t="s">
        <v>501</v>
      </c>
      <c r="C684" s="11" t="s">
        <v>58</v>
      </c>
      <c r="D684" s="11" t="s">
        <v>59</v>
      </c>
      <c r="E684" s="97" t="s">
        <v>59</v>
      </c>
      <c r="F684" s="98"/>
      <c r="G684" s="11" t="s">
        <v>59</v>
      </c>
      <c r="H684" s="97" t="s">
        <v>59</v>
      </c>
      <c r="I684" s="98"/>
      <c r="J684" s="99">
        <v>0</v>
      </c>
      <c r="K684" s="100"/>
      <c r="L684" s="12">
        <v>0</v>
      </c>
      <c r="M684" s="12">
        <v>0</v>
      </c>
      <c r="N684" s="12">
        <v>0</v>
      </c>
      <c r="O684" s="99">
        <v>0</v>
      </c>
      <c r="P684" s="100"/>
      <c r="Q684" s="99">
        <v>0</v>
      </c>
      <c r="R684" s="100"/>
      <c r="S684" s="99">
        <v>0</v>
      </c>
      <c r="T684" s="100"/>
      <c r="U684" s="14">
        <v>-3.14</v>
      </c>
      <c r="V684" s="12">
        <v>0</v>
      </c>
      <c r="W684" s="12">
        <v>0</v>
      </c>
    </row>
    <row r="685" spans="1:23" ht="3.95" customHeight="1" x14ac:dyDescent="0.2">
      <c r="A685" s="96"/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</row>
    <row r="686" spans="1:23" ht="33.950000000000003" customHeight="1" x14ac:dyDescent="0.2">
      <c r="A686" s="11" t="s">
        <v>502</v>
      </c>
      <c r="B686" s="11" t="s">
        <v>503</v>
      </c>
      <c r="C686" s="11" t="s">
        <v>58</v>
      </c>
      <c r="D686" s="11" t="s">
        <v>59</v>
      </c>
      <c r="E686" s="97" t="s">
        <v>60</v>
      </c>
      <c r="F686" s="98"/>
      <c r="G686" s="11" t="s">
        <v>60</v>
      </c>
      <c r="H686" s="97" t="s">
        <v>60</v>
      </c>
      <c r="I686" s="98"/>
      <c r="J686" s="99">
        <v>0</v>
      </c>
      <c r="K686" s="100"/>
      <c r="L686" s="12">
        <v>0</v>
      </c>
      <c r="M686" s="12">
        <v>0</v>
      </c>
      <c r="N686" s="12">
        <v>0</v>
      </c>
      <c r="O686" s="99">
        <v>0</v>
      </c>
      <c r="P686" s="100"/>
      <c r="Q686" s="101">
        <v>-44.38</v>
      </c>
      <c r="R686" s="102"/>
      <c r="S686" s="99">
        <v>0</v>
      </c>
      <c r="T686" s="100"/>
      <c r="U686" s="12">
        <v>0</v>
      </c>
      <c r="V686" s="14">
        <v>-5.33</v>
      </c>
      <c r="W686" s="12">
        <v>0.89</v>
      </c>
    </row>
    <row r="687" spans="1:23" ht="5.0999999999999996" customHeight="1" x14ac:dyDescent="0.2">
      <c r="A687" s="2"/>
      <c r="B687" s="2"/>
      <c r="C687" s="2"/>
      <c r="D687" s="2"/>
      <c r="E687" s="96"/>
      <c r="F687" s="96"/>
      <c r="G687" s="2"/>
      <c r="H687" s="96"/>
      <c r="I687" s="96"/>
      <c r="J687" s="96"/>
      <c r="K687" s="96"/>
      <c r="L687" s="2"/>
      <c r="M687" s="2"/>
      <c r="N687" s="2"/>
      <c r="O687" s="96"/>
      <c r="P687" s="96"/>
      <c r="Q687" s="96"/>
      <c r="R687" s="96"/>
      <c r="S687" s="96"/>
      <c r="T687" s="96"/>
      <c r="U687" s="2"/>
      <c r="V687" s="2"/>
      <c r="W687" s="2"/>
    </row>
    <row r="688" spans="1:23" ht="33.950000000000003" customHeight="1" x14ac:dyDescent="0.2">
      <c r="A688" s="11" t="s">
        <v>504</v>
      </c>
      <c r="B688" s="11" t="s">
        <v>505</v>
      </c>
      <c r="C688" s="11" t="s">
        <v>58</v>
      </c>
      <c r="D688" s="11" t="s">
        <v>59</v>
      </c>
      <c r="E688" s="97" t="s">
        <v>60</v>
      </c>
      <c r="F688" s="98"/>
      <c r="G688" s="11" t="s">
        <v>60</v>
      </c>
      <c r="H688" s="97" t="s">
        <v>60</v>
      </c>
      <c r="I688" s="98"/>
      <c r="J688" s="99">
        <v>0</v>
      </c>
      <c r="K688" s="100"/>
      <c r="L688" s="12">
        <v>0</v>
      </c>
      <c r="M688" s="12">
        <v>0</v>
      </c>
      <c r="N688" s="12">
        <v>0</v>
      </c>
      <c r="O688" s="99">
        <v>0</v>
      </c>
      <c r="P688" s="100"/>
      <c r="Q688" s="101">
        <v>-97.59</v>
      </c>
      <c r="R688" s="102"/>
      <c r="S688" s="99">
        <v>0</v>
      </c>
      <c r="T688" s="100"/>
      <c r="U688" s="12">
        <v>0</v>
      </c>
      <c r="V688" s="14">
        <v>-11.71</v>
      </c>
      <c r="W688" s="12">
        <v>1.95</v>
      </c>
    </row>
    <row r="689" spans="1:23" ht="3.95" customHeight="1" x14ac:dyDescent="0.2">
      <c r="A689" s="96"/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</row>
    <row r="690" spans="1:23" ht="35.1" customHeight="1" x14ac:dyDescent="0.2">
      <c r="A690" s="11" t="s">
        <v>506</v>
      </c>
      <c r="B690" s="11" t="s">
        <v>506</v>
      </c>
      <c r="C690" s="11" t="s">
        <v>58</v>
      </c>
      <c r="D690" s="11" t="s">
        <v>59</v>
      </c>
      <c r="E690" s="97" t="s">
        <v>60</v>
      </c>
      <c r="F690" s="98"/>
      <c r="G690" s="11" t="s">
        <v>60</v>
      </c>
      <c r="H690" s="97" t="s">
        <v>60</v>
      </c>
      <c r="I690" s="98"/>
      <c r="J690" s="99">
        <v>0</v>
      </c>
      <c r="K690" s="100"/>
      <c r="L690" s="12">
        <v>0</v>
      </c>
      <c r="M690" s="12">
        <v>0</v>
      </c>
      <c r="N690" s="12">
        <v>0</v>
      </c>
      <c r="O690" s="99">
        <v>0</v>
      </c>
      <c r="P690" s="100"/>
      <c r="Q690" s="101">
        <v>-386.16</v>
      </c>
      <c r="R690" s="102"/>
      <c r="S690" s="99">
        <v>0</v>
      </c>
      <c r="T690" s="100"/>
      <c r="U690" s="12">
        <v>0</v>
      </c>
      <c r="V690" s="14">
        <v>-46.34</v>
      </c>
      <c r="W690" s="12">
        <v>7.72</v>
      </c>
    </row>
    <row r="691" spans="1:23" ht="3.95" customHeight="1" x14ac:dyDescent="0.2">
      <c r="A691" s="96"/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</row>
    <row r="692" spans="1:23" ht="33.950000000000003" customHeight="1" x14ac:dyDescent="0.2">
      <c r="A692" s="11" t="s">
        <v>507</v>
      </c>
      <c r="B692" s="11" t="s">
        <v>507</v>
      </c>
      <c r="C692" s="11" t="s">
        <v>58</v>
      </c>
      <c r="D692" s="11" t="s">
        <v>59</v>
      </c>
      <c r="E692" s="97" t="s">
        <v>60</v>
      </c>
      <c r="F692" s="98"/>
      <c r="G692" s="11" t="s">
        <v>59</v>
      </c>
      <c r="H692" s="97" t="s">
        <v>59</v>
      </c>
      <c r="I692" s="98"/>
      <c r="J692" s="99">
        <v>0</v>
      </c>
      <c r="K692" s="100"/>
      <c r="L692" s="12">
        <v>0</v>
      </c>
      <c r="M692" s="12">
        <v>0.02</v>
      </c>
      <c r="N692" s="12">
        <v>0</v>
      </c>
      <c r="O692" s="99">
        <v>0</v>
      </c>
      <c r="P692" s="100"/>
      <c r="Q692" s="99">
        <v>0</v>
      </c>
      <c r="R692" s="100"/>
      <c r="S692" s="99">
        <v>0</v>
      </c>
      <c r="T692" s="100"/>
      <c r="U692" s="14">
        <v>-319.18</v>
      </c>
      <c r="V692" s="12">
        <v>0</v>
      </c>
      <c r="W692" s="12">
        <v>6.38</v>
      </c>
    </row>
    <row r="693" spans="1:23" ht="5.0999999999999996" customHeight="1" x14ac:dyDescent="0.2">
      <c r="A693" s="2"/>
      <c r="B693" s="2"/>
      <c r="C693" s="2"/>
      <c r="D693" s="2"/>
      <c r="E693" s="96"/>
      <c r="F693" s="96"/>
      <c r="G693" s="2"/>
      <c r="H693" s="96"/>
      <c r="I693" s="96"/>
      <c r="J693" s="96"/>
      <c r="K693" s="96"/>
      <c r="L693" s="2"/>
      <c r="M693" s="2"/>
      <c r="N693" s="2"/>
      <c r="O693" s="96"/>
      <c r="P693" s="96"/>
      <c r="Q693" s="96"/>
      <c r="R693" s="96"/>
      <c r="S693" s="96"/>
      <c r="T693" s="96"/>
      <c r="U693" s="2"/>
      <c r="V693" s="2"/>
      <c r="W693" s="2"/>
    </row>
    <row r="694" spans="1:23" ht="33.950000000000003" customHeight="1" x14ac:dyDescent="0.2">
      <c r="A694" s="11" t="s">
        <v>508</v>
      </c>
      <c r="B694" s="11" t="s">
        <v>508</v>
      </c>
      <c r="C694" s="11" t="s">
        <v>58</v>
      </c>
      <c r="D694" s="11" t="s">
        <v>59</v>
      </c>
      <c r="E694" s="97" t="s">
        <v>60</v>
      </c>
      <c r="F694" s="98"/>
      <c r="G694" s="11" t="s">
        <v>60</v>
      </c>
      <c r="H694" s="97" t="s">
        <v>60</v>
      </c>
      <c r="I694" s="98"/>
      <c r="J694" s="99">
        <v>0.25</v>
      </c>
      <c r="K694" s="100"/>
      <c r="L694" s="12">
        <v>0</v>
      </c>
      <c r="M694" s="12">
        <v>0</v>
      </c>
      <c r="N694" s="12">
        <v>0.03</v>
      </c>
      <c r="O694" s="99">
        <v>0</v>
      </c>
      <c r="P694" s="100"/>
      <c r="Q694" s="107">
        <v>-23680.73</v>
      </c>
      <c r="R694" s="108"/>
      <c r="S694" s="99">
        <v>0</v>
      </c>
      <c r="T694" s="100"/>
      <c r="U694" s="12">
        <v>0</v>
      </c>
      <c r="V694" s="13">
        <v>-2841.69</v>
      </c>
      <c r="W694" s="12">
        <v>473.61</v>
      </c>
    </row>
    <row r="695" spans="1:23" ht="3.95" customHeight="1" x14ac:dyDescent="0.2">
      <c r="A695" s="96"/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</row>
    <row r="696" spans="1:23" ht="35.1" customHeight="1" x14ac:dyDescent="0.2">
      <c r="A696" s="11" t="s">
        <v>508</v>
      </c>
      <c r="B696" s="11" t="s">
        <v>509</v>
      </c>
      <c r="C696" s="11" t="s">
        <v>62</v>
      </c>
      <c r="D696" s="11" t="s">
        <v>59</v>
      </c>
      <c r="E696" s="97" t="s">
        <v>60</v>
      </c>
      <c r="F696" s="98"/>
      <c r="G696" s="11" t="s">
        <v>60</v>
      </c>
      <c r="H696" s="97" t="s">
        <v>60</v>
      </c>
      <c r="I696" s="98"/>
      <c r="J696" s="99">
        <v>0</v>
      </c>
      <c r="K696" s="100"/>
      <c r="L696" s="12">
        <v>0</v>
      </c>
      <c r="M696" s="12">
        <v>0</v>
      </c>
      <c r="N696" s="12">
        <v>0</v>
      </c>
      <c r="O696" s="99">
        <v>0</v>
      </c>
      <c r="P696" s="100"/>
      <c r="Q696" s="101">
        <v>-0.06</v>
      </c>
      <c r="R696" s="102"/>
      <c r="S696" s="99">
        <v>0</v>
      </c>
      <c r="T696" s="100"/>
      <c r="U696" s="12">
        <v>0</v>
      </c>
      <c r="V696" s="14">
        <v>-0.01</v>
      </c>
      <c r="W696" s="12">
        <v>0</v>
      </c>
    </row>
    <row r="697" spans="1:23" ht="3.95" customHeight="1" x14ac:dyDescent="0.2">
      <c r="A697" s="96"/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</row>
    <row r="698" spans="1:23" ht="33.950000000000003" customHeight="1" x14ac:dyDescent="0.2">
      <c r="A698" s="11" t="s">
        <v>510</v>
      </c>
      <c r="B698" s="11" t="s">
        <v>510</v>
      </c>
      <c r="C698" s="11" t="s">
        <v>58</v>
      </c>
      <c r="D698" s="11" t="s">
        <v>59</v>
      </c>
      <c r="E698" s="97" t="s">
        <v>60</v>
      </c>
      <c r="F698" s="98"/>
      <c r="G698" s="11" t="s">
        <v>60</v>
      </c>
      <c r="H698" s="97" t="s">
        <v>60</v>
      </c>
      <c r="I698" s="98"/>
      <c r="J698" s="99">
        <v>0.84</v>
      </c>
      <c r="K698" s="100"/>
      <c r="L698" s="12">
        <v>0</v>
      </c>
      <c r="M698" s="12">
        <v>0</v>
      </c>
      <c r="N698" s="12">
        <v>0.1</v>
      </c>
      <c r="O698" s="101">
        <v>-0.02</v>
      </c>
      <c r="P698" s="102"/>
      <c r="Q698" s="107">
        <v>-15517.22</v>
      </c>
      <c r="R698" s="108"/>
      <c r="S698" s="99">
        <v>0</v>
      </c>
      <c r="T698" s="100"/>
      <c r="U698" s="12">
        <v>0</v>
      </c>
      <c r="V698" s="13">
        <v>-1862.07</v>
      </c>
      <c r="W698" s="12">
        <v>310.33999999999997</v>
      </c>
    </row>
    <row r="699" spans="1:23" ht="5.0999999999999996" customHeight="1" x14ac:dyDescent="0.2">
      <c r="A699" s="2"/>
      <c r="B699" s="2"/>
      <c r="C699" s="2"/>
      <c r="D699" s="2"/>
      <c r="E699" s="96"/>
      <c r="F699" s="96"/>
      <c r="G699" s="2"/>
      <c r="H699" s="96"/>
      <c r="I699" s="96"/>
      <c r="J699" s="96"/>
      <c r="K699" s="96"/>
      <c r="L699" s="2"/>
      <c r="M699" s="2"/>
      <c r="N699" s="2"/>
      <c r="O699" s="96"/>
      <c r="P699" s="96"/>
      <c r="Q699" s="96"/>
      <c r="R699" s="96"/>
      <c r="S699" s="96"/>
      <c r="T699" s="96"/>
      <c r="U699" s="2"/>
      <c r="V699" s="2"/>
      <c r="W699" s="2"/>
    </row>
    <row r="700" spans="1:23" ht="33.950000000000003" customHeight="1" x14ac:dyDescent="0.2">
      <c r="A700" s="11" t="s">
        <v>510</v>
      </c>
      <c r="B700" s="11" t="s">
        <v>511</v>
      </c>
      <c r="C700" s="11" t="s">
        <v>62</v>
      </c>
      <c r="D700" s="11" t="s">
        <v>59</v>
      </c>
      <c r="E700" s="97" t="s">
        <v>60</v>
      </c>
      <c r="F700" s="98"/>
      <c r="G700" s="11" t="s">
        <v>60</v>
      </c>
      <c r="H700" s="97" t="s">
        <v>60</v>
      </c>
      <c r="I700" s="98"/>
      <c r="J700" s="99">
        <v>0.01</v>
      </c>
      <c r="K700" s="100"/>
      <c r="L700" s="12">
        <v>0</v>
      </c>
      <c r="M700" s="12">
        <v>0</v>
      </c>
      <c r="N700" s="12">
        <v>0</v>
      </c>
      <c r="O700" s="99">
        <v>0</v>
      </c>
      <c r="P700" s="100"/>
      <c r="Q700" s="99">
        <v>0</v>
      </c>
      <c r="R700" s="100"/>
      <c r="S700" s="99">
        <v>0</v>
      </c>
      <c r="T700" s="100"/>
      <c r="U700" s="12">
        <v>0</v>
      </c>
      <c r="V700" s="12">
        <v>0</v>
      </c>
      <c r="W700" s="12">
        <v>0</v>
      </c>
    </row>
    <row r="701" spans="1:23" ht="3.95" customHeight="1" x14ac:dyDescent="0.2">
      <c r="A701" s="96"/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</row>
    <row r="702" spans="1:23" ht="35.1" customHeight="1" x14ac:dyDescent="0.2">
      <c r="A702" s="11" t="s">
        <v>512</v>
      </c>
      <c r="B702" s="11" t="s">
        <v>512</v>
      </c>
      <c r="C702" s="11" t="s">
        <v>62</v>
      </c>
      <c r="D702" s="11" t="s">
        <v>59</v>
      </c>
      <c r="E702" s="97" t="s">
        <v>60</v>
      </c>
      <c r="F702" s="98"/>
      <c r="G702" s="11" t="s">
        <v>60</v>
      </c>
      <c r="H702" s="97" t="s">
        <v>60</v>
      </c>
      <c r="I702" s="98"/>
      <c r="J702" s="99">
        <v>0.32</v>
      </c>
      <c r="K702" s="100"/>
      <c r="L702" s="12">
        <v>0</v>
      </c>
      <c r="M702" s="12">
        <v>0</v>
      </c>
      <c r="N702" s="12">
        <v>0.04</v>
      </c>
      <c r="O702" s="101">
        <v>-0.01</v>
      </c>
      <c r="P702" s="102"/>
      <c r="Q702" s="101">
        <v>-11.26</v>
      </c>
      <c r="R702" s="102"/>
      <c r="S702" s="99">
        <v>0</v>
      </c>
      <c r="T702" s="100"/>
      <c r="U702" s="12">
        <v>0</v>
      </c>
      <c r="V702" s="14">
        <v>-1.35</v>
      </c>
      <c r="W702" s="12">
        <v>0.23</v>
      </c>
    </row>
    <row r="703" spans="1:23" ht="48.95" customHeight="1" x14ac:dyDescent="0.2">
      <c r="A703" s="9" t="s">
        <v>40</v>
      </c>
      <c r="B703" s="10" t="s">
        <v>41</v>
      </c>
      <c r="C703" s="10" t="s">
        <v>42</v>
      </c>
      <c r="D703" s="9" t="s">
        <v>43</v>
      </c>
      <c r="E703" s="103" t="s">
        <v>44</v>
      </c>
      <c r="F703" s="104"/>
      <c r="G703" s="10" t="s">
        <v>45</v>
      </c>
      <c r="H703" s="105" t="s">
        <v>46</v>
      </c>
      <c r="I703" s="106"/>
      <c r="J703" s="105" t="s">
        <v>47</v>
      </c>
      <c r="K703" s="106"/>
      <c r="L703" s="10" t="s">
        <v>48</v>
      </c>
      <c r="M703" s="10" t="s">
        <v>49</v>
      </c>
      <c r="N703" s="10" t="s">
        <v>50</v>
      </c>
      <c r="O703" s="103" t="s">
        <v>51</v>
      </c>
      <c r="P703" s="104"/>
      <c r="Q703" s="105" t="s">
        <v>52</v>
      </c>
      <c r="R703" s="106"/>
      <c r="S703" s="105" t="s">
        <v>53</v>
      </c>
      <c r="T703" s="106"/>
      <c r="U703" s="10" t="s">
        <v>54</v>
      </c>
      <c r="V703" s="10" t="s">
        <v>55</v>
      </c>
      <c r="W703" s="9" t="s">
        <v>56</v>
      </c>
    </row>
    <row r="704" spans="1:23" ht="33.950000000000003" customHeight="1" x14ac:dyDescent="0.2">
      <c r="A704" s="11" t="s">
        <v>513</v>
      </c>
      <c r="B704" s="11" t="s">
        <v>513</v>
      </c>
      <c r="C704" s="11" t="s">
        <v>62</v>
      </c>
      <c r="D704" s="11" t="s">
        <v>59</v>
      </c>
      <c r="E704" s="97" t="s">
        <v>60</v>
      </c>
      <c r="F704" s="98"/>
      <c r="G704" s="11" t="s">
        <v>60</v>
      </c>
      <c r="H704" s="97" t="s">
        <v>60</v>
      </c>
      <c r="I704" s="98"/>
      <c r="J704" s="99">
        <v>0.39</v>
      </c>
      <c r="K704" s="100"/>
      <c r="L704" s="12">
        <v>0</v>
      </c>
      <c r="M704" s="12">
        <v>0</v>
      </c>
      <c r="N704" s="12">
        <v>0.05</v>
      </c>
      <c r="O704" s="101">
        <v>-0.01</v>
      </c>
      <c r="P704" s="102"/>
      <c r="Q704" s="101">
        <v>-6.23</v>
      </c>
      <c r="R704" s="102"/>
      <c r="S704" s="99">
        <v>0</v>
      </c>
      <c r="T704" s="100"/>
      <c r="U704" s="12">
        <v>0</v>
      </c>
      <c r="V704" s="14">
        <v>-0.75</v>
      </c>
      <c r="W704" s="12">
        <v>0.12</v>
      </c>
    </row>
    <row r="705" spans="1:23" ht="5.0999999999999996" customHeight="1" x14ac:dyDescent="0.2">
      <c r="A705" s="2"/>
      <c r="B705" s="2"/>
      <c r="C705" s="2"/>
      <c r="D705" s="2"/>
      <c r="E705" s="96"/>
      <c r="F705" s="96"/>
      <c r="G705" s="2"/>
      <c r="H705" s="96"/>
      <c r="I705" s="96"/>
      <c r="J705" s="96"/>
      <c r="K705" s="96"/>
      <c r="L705" s="2"/>
      <c r="M705" s="2"/>
      <c r="N705" s="2"/>
      <c r="O705" s="96"/>
      <c r="P705" s="96"/>
      <c r="Q705" s="96"/>
      <c r="R705" s="96"/>
      <c r="S705" s="96"/>
      <c r="T705" s="96"/>
      <c r="U705" s="2"/>
      <c r="V705" s="2"/>
      <c r="W705" s="2"/>
    </row>
    <row r="706" spans="1:23" ht="33.950000000000003" customHeight="1" x14ac:dyDescent="0.2">
      <c r="A706" s="11" t="s">
        <v>514</v>
      </c>
      <c r="B706" s="11" t="s">
        <v>515</v>
      </c>
      <c r="C706" s="11" t="s">
        <v>58</v>
      </c>
      <c r="D706" s="11" t="s">
        <v>59</v>
      </c>
      <c r="E706" s="97" t="s">
        <v>60</v>
      </c>
      <c r="F706" s="98"/>
      <c r="G706" s="11" t="s">
        <v>60</v>
      </c>
      <c r="H706" s="97" t="s">
        <v>60</v>
      </c>
      <c r="I706" s="98"/>
      <c r="J706" s="99">
        <v>0</v>
      </c>
      <c r="K706" s="100"/>
      <c r="L706" s="12">
        <v>0</v>
      </c>
      <c r="M706" s="12">
        <v>0</v>
      </c>
      <c r="N706" s="12">
        <v>0</v>
      </c>
      <c r="O706" s="99">
        <v>0</v>
      </c>
      <c r="P706" s="100"/>
      <c r="Q706" s="107">
        <v>-17478.16</v>
      </c>
      <c r="R706" s="108"/>
      <c r="S706" s="99">
        <v>0</v>
      </c>
      <c r="T706" s="100"/>
      <c r="U706" s="12">
        <v>0</v>
      </c>
      <c r="V706" s="13">
        <v>-2097.38</v>
      </c>
      <c r="W706" s="12">
        <v>349.56</v>
      </c>
    </row>
    <row r="707" spans="1:23" ht="3.95" customHeight="1" x14ac:dyDescent="0.2">
      <c r="A707" s="96"/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</row>
    <row r="708" spans="1:23" ht="35.1" customHeight="1" x14ac:dyDescent="0.2">
      <c r="A708" s="11" t="s">
        <v>514</v>
      </c>
      <c r="B708" s="11" t="s">
        <v>516</v>
      </c>
      <c r="C708" s="11" t="s">
        <v>62</v>
      </c>
      <c r="D708" s="11" t="s">
        <v>59</v>
      </c>
      <c r="E708" s="97" t="s">
        <v>60</v>
      </c>
      <c r="F708" s="98"/>
      <c r="G708" s="11" t="s">
        <v>60</v>
      </c>
      <c r="H708" s="97" t="s">
        <v>60</v>
      </c>
      <c r="I708" s="98"/>
      <c r="J708" s="99">
        <v>0.02</v>
      </c>
      <c r="K708" s="100"/>
      <c r="L708" s="12">
        <v>0</v>
      </c>
      <c r="M708" s="12">
        <v>0</v>
      </c>
      <c r="N708" s="12">
        <v>0</v>
      </c>
      <c r="O708" s="99">
        <v>0</v>
      </c>
      <c r="P708" s="100"/>
      <c r="Q708" s="101">
        <v>-0.13</v>
      </c>
      <c r="R708" s="102"/>
      <c r="S708" s="99">
        <v>0</v>
      </c>
      <c r="T708" s="100"/>
      <c r="U708" s="12">
        <v>0</v>
      </c>
      <c r="V708" s="14">
        <v>-0.02</v>
      </c>
      <c r="W708" s="12">
        <v>0</v>
      </c>
    </row>
    <row r="709" spans="1:23" ht="3.95" customHeight="1" x14ac:dyDescent="0.2">
      <c r="A709" s="96"/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</row>
    <row r="710" spans="1:23" ht="33.950000000000003" customHeight="1" x14ac:dyDescent="0.2">
      <c r="A710" s="11" t="s">
        <v>517</v>
      </c>
      <c r="B710" s="11" t="s">
        <v>517</v>
      </c>
      <c r="C710" s="11" t="s">
        <v>58</v>
      </c>
      <c r="D710" s="11" t="s">
        <v>59</v>
      </c>
      <c r="E710" s="97" t="s">
        <v>60</v>
      </c>
      <c r="F710" s="98"/>
      <c r="G710" s="11" t="s">
        <v>60</v>
      </c>
      <c r="H710" s="97" t="s">
        <v>60</v>
      </c>
      <c r="I710" s="98"/>
      <c r="J710" s="99">
        <v>0.06</v>
      </c>
      <c r="K710" s="100"/>
      <c r="L710" s="12">
        <v>0</v>
      </c>
      <c r="M710" s="12">
        <v>0</v>
      </c>
      <c r="N710" s="12">
        <v>0.01</v>
      </c>
      <c r="O710" s="99">
        <v>0</v>
      </c>
      <c r="P710" s="100"/>
      <c r="Q710" s="107">
        <v>-19688.099999999999</v>
      </c>
      <c r="R710" s="108"/>
      <c r="S710" s="99">
        <v>0</v>
      </c>
      <c r="T710" s="100"/>
      <c r="U710" s="12">
        <v>0</v>
      </c>
      <c r="V710" s="13">
        <v>-2362.5700000000002</v>
      </c>
      <c r="W710" s="12">
        <v>393.76</v>
      </c>
    </row>
    <row r="711" spans="1:23" ht="5.0999999999999996" customHeight="1" x14ac:dyDescent="0.2">
      <c r="A711" s="2"/>
      <c r="B711" s="2"/>
      <c r="C711" s="2"/>
      <c r="D711" s="2"/>
      <c r="E711" s="96"/>
      <c r="F711" s="96"/>
      <c r="G711" s="2"/>
      <c r="H711" s="96"/>
      <c r="I711" s="96"/>
      <c r="J711" s="96"/>
      <c r="K711" s="96"/>
      <c r="L711" s="2"/>
      <c r="M711" s="2"/>
      <c r="N711" s="2"/>
      <c r="O711" s="96"/>
      <c r="P711" s="96"/>
      <c r="Q711" s="96"/>
      <c r="R711" s="96"/>
      <c r="S711" s="96"/>
      <c r="T711" s="96"/>
      <c r="U711" s="2"/>
      <c r="V711" s="2"/>
      <c r="W711" s="2"/>
    </row>
    <row r="712" spans="1:23" ht="33.950000000000003" customHeight="1" x14ac:dyDescent="0.2">
      <c r="A712" s="11" t="s">
        <v>518</v>
      </c>
      <c r="B712" s="11" t="s">
        <v>518</v>
      </c>
      <c r="C712" s="11" t="s">
        <v>58</v>
      </c>
      <c r="D712" s="11" t="s">
        <v>59</v>
      </c>
      <c r="E712" s="97" t="s">
        <v>60</v>
      </c>
      <c r="F712" s="98"/>
      <c r="G712" s="11" t="s">
        <v>60</v>
      </c>
      <c r="H712" s="97" t="s">
        <v>60</v>
      </c>
      <c r="I712" s="98"/>
      <c r="J712" s="99">
        <v>0</v>
      </c>
      <c r="K712" s="100"/>
      <c r="L712" s="12">
        <v>0</v>
      </c>
      <c r="M712" s="12">
        <v>0</v>
      </c>
      <c r="N712" s="12">
        <v>0</v>
      </c>
      <c r="O712" s="99">
        <v>0</v>
      </c>
      <c r="P712" s="100"/>
      <c r="Q712" s="101">
        <v>-619.12</v>
      </c>
      <c r="R712" s="102"/>
      <c r="S712" s="99">
        <v>0</v>
      </c>
      <c r="T712" s="100"/>
      <c r="U712" s="12">
        <v>0</v>
      </c>
      <c r="V712" s="14">
        <v>-74.290000000000006</v>
      </c>
      <c r="W712" s="12">
        <v>12.38</v>
      </c>
    </row>
    <row r="713" spans="1:23" ht="3.95" customHeight="1" x14ac:dyDescent="0.2">
      <c r="A713" s="96"/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</row>
    <row r="714" spans="1:23" ht="35.1" customHeight="1" x14ac:dyDescent="0.2">
      <c r="A714" s="11" t="s">
        <v>519</v>
      </c>
      <c r="B714" s="11" t="s">
        <v>520</v>
      </c>
      <c r="C714" s="11" t="s">
        <v>62</v>
      </c>
      <c r="D714" s="11" t="s">
        <v>59</v>
      </c>
      <c r="E714" s="97" t="s">
        <v>60</v>
      </c>
      <c r="F714" s="98"/>
      <c r="G714" s="11" t="s">
        <v>60</v>
      </c>
      <c r="H714" s="97" t="s">
        <v>60</v>
      </c>
      <c r="I714" s="98"/>
      <c r="J714" s="99">
        <v>0.17</v>
      </c>
      <c r="K714" s="100"/>
      <c r="L714" s="12">
        <v>0</v>
      </c>
      <c r="M714" s="12">
        <v>0</v>
      </c>
      <c r="N714" s="12">
        <v>0.02</v>
      </c>
      <c r="O714" s="99">
        <v>0</v>
      </c>
      <c r="P714" s="100"/>
      <c r="Q714" s="101">
        <v>-9.36</v>
      </c>
      <c r="R714" s="102"/>
      <c r="S714" s="99">
        <v>0</v>
      </c>
      <c r="T714" s="100"/>
      <c r="U714" s="12">
        <v>0</v>
      </c>
      <c r="V714" s="14">
        <v>-1.1200000000000001</v>
      </c>
      <c r="W714" s="12">
        <v>0.19</v>
      </c>
    </row>
    <row r="715" spans="1:23" ht="3.95" customHeight="1" x14ac:dyDescent="0.2">
      <c r="A715" s="96"/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</row>
    <row r="716" spans="1:23" ht="33.950000000000003" customHeight="1" x14ac:dyDescent="0.2">
      <c r="A716" s="11" t="s">
        <v>521</v>
      </c>
      <c r="B716" s="11" t="s">
        <v>522</v>
      </c>
      <c r="C716" s="11" t="s">
        <v>62</v>
      </c>
      <c r="D716" s="11" t="s">
        <v>59</v>
      </c>
      <c r="E716" s="97" t="s">
        <v>59</v>
      </c>
      <c r="F716" s="98"/>
      <c r="G716" s="11" t="s">
        <v>60</v>
      </c>
      <c r="H716" s="97" t="s">
        <v>60</v>
      </c>
      <c r="I716" s="98"/>
      <c r="J716" s="99">
        <v>0.11</v>
      </c>
      <c r="K716" s="100"/>
      <c r="L716" s="12">
        <v>0</v>
      </c>
      <c r="M716" s="12">
        <v>0</v>
      </c>
      <c r="N716" s="12">
        <v>0.01</v>
      </c>
      <c r="O716" s="99">
        <v>0</v>
      </c>
      <c r="P716" s="100"/>
      <c r="Q716" s="101">
        <v>-35.89</v>
      </c>
      <c r="R716" s="102"/>
      <c r="S716" s="99">
        <v>0</v>
      </c>
      <c r="T716" s="100"/>
      <c r="U716" s="12">
        <v>0</v>
      </c>
      <c r="V716" s="14">
        <v>-4.3099999999999996</v>
      </c>
      <c r="W716" s="12">
        <v>0</v>
      </c>
    </row>
    <row r="717" spans="1:23" ht="5.0999999999999996" customHeight="1" x14ac:dyDescent="0.2">
      <c r="A717" s="2"/>
      <c r="B717" s="2"/>
      <c r="C717" s="2"/>
      <c r="D717" s="2"/>
      <c r="E717" s="96"/>
      <c r="F717" s="96"/>
      <c r="G717" s="2"/>
      <c r="H717" s="96"/>
      <c r="I717" s="96"/>
      <c r="J717" s="96"/>
      <c r="K717" s="96"/>
      <c r="L717" s="2"/>
      <c r="M717" s="2"/>
      <c r="N717" s="2"/>
      <c r="O717" s="96"/>
      <c r="P717" s="96"/>
      <c r="Q717" s="96"/>
      <c r="R717" s="96"/>
      <c r="S717" s="96"/>
      <c r="T717" s="96"/>
      <c r="U717" s="2"/>
      <c r="V717" s="2"/>
      <c r="W717" s="2"/>
    </row>
    <row r="718" spans="1:23" ht="33.950000000000003" customHeight="1" x14ac:dyDescent="0.2">
      <c r="A718" s="11" t="s">
        <v>523</v>
      </c>
      <c r="B718" s="11" t="s">
        <v>523</v>
      </c>
      <c r="C718" s="11" t="s">
        <v>58</v>
      </c>
      <c r="D718" s="11" t="s">
        <v>59</v>
      </c>
      <c r="E718" s="97" t="s">
        <v>59</v>
      </c>
      <c r="F718" s="98"/>
      <c r="G718" s="11" t="s">
        <v>59</v>
      </c>
      <c r="H718" s="97" t="s">
        <v>59</v>
      </c>
      <c r="I718" s="98"/>
      <c r="J718" s="99">
        <v>0</v>
      </c>
      <c r="K718" s="100"/>
      <c r="L718" s="12">
        <v>0</v>
      </c>
      <c r="M718" s="12">
        <v>0</v>
      </c>
      <c r="N718" s="12">
        <v>0</v>
      </c>
      <c r="O718" s="99">
        <v>0</v>
      </c>
      <c r="P718" s="100"/>
      <c r="Q718" s="99">
        <v>0</v>
      </c>
      <c r="R718" s="100"/>
      <c r="S718" s="99">
        <v>0</v>
      </c>
      <c r="T718" s="100"/>
      <c r="U718" s="14">
        <v>-36.28</v>
      </c>
      <c r="V718" s="12">
        <v>0</v>
      </c>
      <c r="W718" s="12">
        <v>0</v>
      </c>
    </row>
    <row r="719" spans="1:23" ht="3.95" customHeight="1" x14ac:dyDescent="0.2">
      <c r="A719" s="96"/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</row>
    <row r="720" spans="1:23" ht="35.1" customHeight="1" x14ac:dyDescent="0.2">
      <c r="A720" s="11" t="s">
        <v>524</v>
      </c>
      <c r="B720" s="11" t="s">
        <v>525</v>
      </c>
      <c r="C720" s="11" t="s">
        <v>62</v>
      </c>
      <c r="D720" s="11" t="s">
        <v>59</v>
      </c>
      <c r="E720" s="97" t="s">
        <v>59</v>
      </c>
      <c r="F720" s="98"/>
      <c r="G720" s="11" t="s">
        <v>60</v>
      </c>
      <c r="H720" s="97" t="s">
        <v>60</v>
      </c>
      <c r="I720" s="98"/>
      <c r="J720" s="99">
        <v>0.12</v>
      </c>
      <c r="K720" s="100"/>
      <c r="L720" s="12">
        <v>0</v>
      </c>
      <c r="M720" s="12">
        <v>0</v>
      </c>
      <c r="N720" s="12">
        <v>0.01</v>
      </c>
      <c r="O720" s="99">
        <v>0</v>
      </c>
      <c r="P720" s="100"/>
      <c r="Q720" s="101">
        <v>-29.51</v>
      </c>
      <c r="R720" s="102"/>
      <c r="S720" s="99">
        <v>0</v>
      </c>
      <c r="T720" s="100"/>
      <c r="U720" s="12">
        <v>0</v>
      </c>
      <c r="V720" s="14">
        <v>-3.54</v>
      </c>
      <c r="W720" s="12">
        <v>0</v>
      </c>
    </row>
    <row r="721" spans="1:23" ht="3.95" customHeight="1" x14ac:dyDescent="0.2">
      <c r="A721" s="96"/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</row>
    <row r="722" spans="1:23" ht="33.950000000000003" customHeight="1" x14ac:dyDescent="0.2">
      <c r="A722" s="11" t="s">
        <v>526</v>
      </c>
      <c r="B722" s="11" t="s">
        <v>526</v>
      </c>
      <c r="C722" s="11" t="s">
        <v>58</v>
      </c>
      <c r="D722" s="11" t="s">
        <v>59</v>
      </c>
      <c r="E722" s="97" t="s">
        <v>60</v>
      </c>
      <c r="F722" s="98"/>
      <c r="G722" s="11" t="s">
        <v>59</v>
      </c>
      <c r="H722" s="97" t="s">
        <v>59</v>
      </c>
      <c r="I722" s="98"/>
      <c r="J722" s="99">
        <v>0</v>
      </c>
      <c r="K722" s="100"/>
      <c r="L722" s="12">
        <v>0</v>
      </c>
      <c r="M722" s="12">
        <v>0</v>
      </c>
      <c r="N722" s="12">
        <v>0</v>
      </c>
      <c r="O722" s="99">
        <v>0</v>
      </c>
      <c r="P722" s="100"/>
      <c r="Q722" s="99">
        <v>0</v>
      </c>
      <c r="R722" s="100"/>
      <c r="S722" s="99">
        <v>0</v>
      </c>
      <c r="T722" s="100"/>
      <c r="U722" s="14">
        <v>-4.9800000000000004</v>
      </c>
      <c r="V722" s="12">
        <v>0</v>
      </c>
      <c r="W722" s="12">
        <v>0.1</v>
      </c>
    </row>
    <row r="723" spans="1:23" ht="5.0999999999999996" customHeight="1" x14ac:dyDescent="0.2">
      <c r="A723" s="2"/>
      <c r="B723" s="2"/>
      <c r="C723" s="2"/>
      <c r="D723" s="2"/>
      <c r="E723" s="96"/>
      <c r="F723" s="96"/>
      <c r="G723" s="2"/>
      <c r="H723" s="96"/>
      <c r="I723" s="96"/>
      <c r="J723" s="96"/>
      <c r="K723" s="96"/>
      <c r="L723" s="2"/>
      <c r="M723" s="2"/>
      <c r="N723" s="2"/>
      <c r="O723" s="96"/>
      <c r="P723" s="96"/>
      <c r="Q723" s="96"/>
      <c r="R723" s="96"/>
      <c r="S723" s="96"/>
      <c r="T723" s="96"/>
      <c r="U723" s="2"/>
      <c r="V723" s="2"/>
      <c r="W723" s="2"/>
    </row>
    <row r="724" spans="1:23" ht="33.950000000000003" customHeight="1" x14ac:dyDescent="0.2">
      <c r="A724" s="11" t="s">
        <v>527</v>
      </c>
      <c r="B724" s="11" t="s">
        <v>528</v>
      </c>
      <c r="C724" s="11" t="s">
        <v>58</v>
      </c>
      <c r="D724" s="11" t="s">
        <v>59</v>
      </c>
      <c r="E724" s="97" t="s">
        <v>59</v>
      </c>
      <c r="F724" s="98"/>
      <c r="G724" s="11" t="s">
        <v>59</v>
      </c>
      <c r="H724" s="97" t="s">
        <v>59</v>
      </c>
      <c r="I724" s="98"/>
      <c r="J724" s="99">
        <v>0</v>
      </c>
      <c r="K724" s="100"/>
      <c r="L724" s="12">
        <v>0</v>
      </c>
      <c r="M724" s="12">
        <v>0</v>
      </c>
      <c r="N724" s="12">
        <v>0</v>
      </c>
      <c r="O724" s="99">
        <v>0</v>
      </c>
      <c r="P724" s="100"/>
      <c r="Q724" s="99">
        <v>0</v>
      </c>
      <c r="R724" s="100"/>
      <c r="S724" s="99">
        <v>0</v>
      </c>
      <c r="T724" s="100"/>
      <c r="U724" s="13">
        <v>-1268.9000000000001</v>
      </c>
      <c r="V724" s="12">
        <v>0</v>
      </c>
      <c r="W724" s="12">
        <v>0</v>
      </c>
    </row>
    <row r="725" spans="1:23" ht="3.95" customHeight="1" x14ac:dyDescent="0.2">
      <c r="A725" s="96"/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</row>
    <row r="726" spans="1:23" ht="35.1" customHeight="1" x14ac:dyDescent="0.2">
      <c r="A726" s="11" t="s">
        <v>527</v>
      </c>
      <c r="B726" s="11" t="s">
        <v>529</v>
      </c>
      <c r="C726" s="11" t="s">
        <v>58</v>
      </c>
      <c r="D726" s="11" t="s">
        <v>59</v>
      </c>
      <c r="E726" s="97" t="s">
        <v>59</v>
      </c>
      <c r="F726" s="98"/>
      <c r="G726" s="11" t="s">
        <v>59</v>
      </c>
      <c r="H726" s="97" t="s">
        <v>59</v>
      </c>
      <c r="I726" s="98"/>
      <c r="J726" s="99">
        <v>0</v>
      </c>
      <c r="K726" s="100"/>
      <c r="L726" s="12">
        <v>0</v>
      </c>
      <c r="M726" s="12">
        <v>0</v>
      </c>
      <c r="N726" s="12">
        <v>0</v>
      </c>
      <c r="O726" s="99">
        <v>0</v>
      </c>
      <c r="P726" s="100"/>
      <c r="Q726" s="99">
        <v>0</v>
      </c>
      <c r="R726" s="100"/>
      <c r="S726" s="99">
        <v>0</v>
      </c>
      <c r="T726" s="100"/>
      <c r="U726" s="14">
        <v>-1.28</v>
      </c>
      <c r="V726" s="12">
        <v>0</v>
      </c>
      <c r="W726" s="12">
        <v>0</v>
      </c>
    </row>
    <row r="727" spans="1:23" ht="48.95" customHeight="1" x14ac:dyDescent="0.2">
      <c r="A727" s="9" t="s">
        <v>40</v>
      </c>
      <c r="B727" s="10" t="s">
        <v>41</v>
      </c>
      <c r="C727" s="10" t="s">
        <v>42</v>
      </c>
      <c r="D727" s="9" t="s">
        <v>43</v>
      </c>
      <c r="E727" s="103" t="s">
        <v>44</v>
      </c>
      <c r="F727" s="104"/>
      <c r="G727" s="10" t="s">
        <v>45</v>
      </c>
      <c r="H727" s="105" t="s">
        <v>46</v>
      </c>
      <c r="I727" s="106"/>
      <c r="J727" s="105" t="s">
        <v>47</v>
      </c>
      <c r="K727" s="106"/>
      <c r="L727" s="10" t="s">
        <v>48</v>
      </c>
      <c r="M727" s="10" t="s">
        <v>49</v>
      </c>
      <c r="N727" s="10" t="s">
        <v>50</v>
      </c>
      <c r="O727" s="103" t="s">
        <v>51</v>
      </c>
      <c r="P727" s="104"/>
      <c r="Q727" s="105" t="s">
        <v>52</v>
      </c>
      <c r="R727" s="106"/>
      <c r="S727" s="105" t="s">
        <v>53</v>
      </c>
      <c r="T727" s="106"/>
      <c r="U727" s="10" t="s">
        <v>54</v>
      </c>
      <c r="V727" s="10" t="s">
        <v>55</v>
      </c>
      <c r="W727" s="9" t="s">
        <v>56</v>
      </c>
    </row>
    <row r="728" spans="1:23" ht="33.950000000000003" customHeight="1" x14ac:dyDescent="0.2">
      <c r="A728" s="11" t="s">
        <v>530</v>
      </c>
      <c r="B728" s="11" t="s">
        <v>530</v>
      </c>
      <c r="C728" s="11" t="s">
        <v>58</v>
      </c>
      <c r="D728" s="11" t="s">
        <v>59</v>
      </c>
      <c r="E728" s="97" t="s">
        <v>60</v>
      </c>
      <c r="F728" s="98"/>
      <c r="G728" s="11" t="s">
        <v>59</v>
      </c>
      <c r="H728" s="97" t="s">
        <v>60</v>
      </c>
      <c r="I728" s="98"/>
      <c r="J728" s="99">
        <v>0</v>
      </c>
      <c r="K728" s="100"/>
      <c r="L728" s="12">
        <v>0</v>
      </c>
      <c r="M728" s="12">
        <v>0</v>
      </c>
      <c r="N728" s="12">
        <v>0</v>
      </c>
      <c r="O728" s="99">
        <v>0</v>
      </c>
      <c r="P728" s="100"/>
      <c r="Q728" s="99">
        <v>0</v>
      </c>
      <c r="R728" s="100"/>
      <c r="S728" s="99">
        <v>0</v>
      </c>
      <c r="T728" s="100"/>
      <c r="U728" s="14">
        <v>-904.13</v>
      </c>
      <c r="V728" s="12">
        <v>0</v>
      </c>
      <c r="W728" s="12">
        <v>18.079999999999998</v>
      </c>
    </row>
    <row r="729" spans="1:23" ht="5.0999999999999996" customHeight="1" x14ac:dyDescent="0.2">
      <c r="A729" s="2"/>
      <c r="B729" s="2"/>
      <c r="C729" s="2"/>
      <c r="D729" s="2"/>
      <c r="E729" s="96"/>
      <c r="F729" s="96"/>
      <c r="G729" s="2"/>
      <c r="H729" s="96"/>
      <c r="I729" s="96"/>
      <c r="J729" s="96"/>
      <c r="K729" s="96"/>
      <c r="L729" s="2"/>
      <c r="M729" s="2"/>
      <c r="N729" s="2"/>
      <c r="O729" s="96"/>
      <c r="P729" s="96"/>
      <c r="Q729" s="96"/>
      <c r="R729" s="96"/>
      <c r="S729" s="96"/>
      <c r="T729" s="96"/>
      <c r="U729" s="2"/>
      <c r="V729" s="2"/>
      <c r="W729" s="2"/>
    </row>
    <row r="730" spans="1:23" ht="33.950000000000003" customHeight="1" x14ac:dyDescent="0.2">
      <c r="A730" s="11" t="s">
        <v>530</v>
      </c>
      <c r="B730" s="11" t="s">
        <v>531</v>
      </c>
      <c r="C730" s="11" t="s">
        <v>58</v>
      </c>
      <c r="D730" s="11" t="s">
        <v>59</v>
      </c>
      <c r="E730" s="97" t="s">
        <v>60</v>
      </c>
      <c r="F730" s="98"/>
      <c r="G730" s="11" t="s">
        <v>59</v>
      </c>
      <c r="H730" s="97" t="s">
        <v>59</v>
      </c>
      <c r="I730" s="98"/>
      <c r="J730" s="99">
        <v>0</v>
      </c>
      <c r="K730" s="100"/>
      <c r="L730" s="12">
        <v>0</v>
      </c>
      <c r="M730" s="12">
        <v>0</v>
      </c>
      <c r="N730" s="12">
        <v>0</v>
      </c>
      <c r="O730" s="99">
        <v>0</v>
      </c>
      <c r="P730" s="100"/>
      <c r="Q730" s="99">
        <v>0</v>
      </c>
      <c r="R730" s="100"/>
      <c r="S730" s="99">
        <v>0</v>
      </c>
      <c r="T730" s="100"/>
      <c r="U730" s="14">
        <v>-368.84</v>
      </c>
      <c r="V730" s="12">
        <v>0</v>
      </c>
      <c r="W730" s="12">
        <v>7.38</v>
      </c>
    </row>
    <row r="731" spans="1:23" ht="3.95" customHeight="1" x14ac:dyDescent="0.2">
      <c r="A731" s="96"/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</row>
    <row r="732" spans="1:23" ht="35.1" customHeight="1" x14ac:dyDescent="0.2">
      <c r="A732" s="11" t="s">
        <v>532</v>
      </c>
      <c r="B732" s="11" t="s">
        <v>533</v>
      </c>
      <c r="C732" s="11" t="s">
        <v>58</v>
      </c>
      <c r="D732" s="11" t="s">
        <v>59</v>
      </c>
      <c r="E732" s="97" t="s">
        <v>60</v>
      </c>
      <c r="F732" s="98"/>
      <c r="G732" s="11" t="s">
        <v>60</v>
      </c>
      <c r="H732" s="97" t="s">
        <v>60</v>
      </c>
      <c r="I732" s="98"/>
      <c r="J732" s="99">
        <v>0</v>
      </c>
      <c r="K732" s="100"/>
      <c r="L732" s="12">
        <v>0</v>
      </c>
      <c r="M732" s="12">
        <v>0</v>
      </c>
      <c r="N732" s="12">
        <v>0</v>
      </c>
      <c r="O732" s="99">
        <v>0</v>
      </c>
      <c r="P732" s="100"/>
      <c r="Q732" s="107">
        <v>-3628.92</v>
      </c>
      <c r="R732" s="108"/>
      <c r="S732" s="99">
        <v>0</v>
      </c>
      <c r="T732" s="100"/>
      <c r="U732" s="12">
        <v>0</v>
      </c>
      <c r="V732" s="14">
        <v>-435.47</v>
      </c>
      <c r="W732" s="12">
        <v>72.58</v>
      </c>
    </row>
    <row r="733" spans="1:23" ht="3.95" customHeight="1" x14ac:dyDescent="0.2">
      <c r="A733" s="96"/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</row>
    <row r="734" spans="1:23" ht="33.950000000000003" customHeight="1" x14ac:dyDescent="0.2">
      <c r="A734" s="11" t="s">
        <v>534</v>
      </c>
      <c r="B734" s="11" t="s">
        <v>534</v>
      </c>
      <c r="C734" s="11" t="s">
        <v>62</v>
      </c>
      <c r="D734" s="11" t="s">
        <v>59</v>
      </c>
      <c r="E734" s="97" t="s">
        <v>60</v>
      </c>
      <c r="F734" s="98"/>
      <c r="G734" s="11" t="s">
        <v>60</v>
      </c>
      <c r="H734" s="97" t="s">
        <v>59</v>
      </c>
      <c r="I734" s="98"/>
      <c r="J734" s="99">
        <v>0</v>
      </c>
      <c r="K734" s="100"/>
      <c r="L734" s="12">
        <v>0</v>
      </c>
      <c r="M734" s="12">
        <v>0.22</v>
      </c>
      <c r="N734" s="12">
        <v>0</v>
      </c>
      <c r="O734" s="99">
        <v>0</v>
      </c>
      <c r="P734" s="100"/>
      <c r="Q734" s="101">
        <v>-0.5</v>
      </c>
      <c r="R734" s="102"/>
      <c r="S734" s="99">
        <v>0</v>
      </c>
      <c r="T734" s="100"/>
      <c r="U734" s="12">
        <v>0</v>
      </c>
      <c r="V734" s="14">
        <v>-0.06</v>
      </c>
      <c r="W734" s="12">
        <v>0.01</v>
      </c>
    </row>
    <row r="735" spans="1:23" ht="5.0999999999999996" customHeight="1" x14ac:dyDescent="0.2">
      <c r="A735" s="2"/>
      <c r="B735" s="2"/>
      <c r="C735" s="2"/>
      <c r="D735" s="2"/>
      <c r="E735" s="96"/>
      <c r="F735" s="96"/>
      <c r="G735" s="2"/>
      <c r="H735" s="96"/>
      <c r="I735" s="96"/>
      <c r="J735" s="96"/>
      <c r="K735" s="96"/>
      <c r="L735" s="2"/>
      <c r="M735" s="2"/>
      <c r="N735" s="2"/>
      <c r="O735" s="96"/>
      <c r="P735" s="96"/>
      <c r="Q735" s="96"/>
      <c r="R735" s="96"/>
      <c r="S735" s="96"/>
      <c r="T735" s="96"/>
      <c r="U735" s="2"/>
      <c r="V735" s="2"/>
      <c r="W735" s="2"/>
    </row>
    <row r="736" spans="1:23" ht="33.950000000000003" customHeight="1" x14ac:dyDescent="0.2">
      <c r="A736" s="11" t="s">
        <v>535</v>
      </c>
      <c r="B736" s="11" t="s">
        <v>535</v>
      </c>
      <c r="C736" s="11" t="s">
        <v>58</v>
      </c>
      <c r="D736" s="11" t="s">
        <v>59</v>
      </c>
      <c r="E736" s="97" t="s">
        <v>59</v>
      </c>
      <c r="F736" s="98"/>
      <c r="G736" s="11" t="s">
        <v>59</v>
      </c>
      <c r="H736" s="97" t="s">
        <v>59</v>
      </c>
      <c r="I736" s="98"/>
      <c r="J736" s="99">
        <v>0</v>
      </c>
      <c r="K736" s="100"/>
      <c r="L736" s="12">
        <v>0</v>
      </c>
      <c r="M736" s="12">
        <v>0</v>
      </c>
      <c r="N736" s="12">
        <v>0</v>
      </c>
      <c r="O736" s="99">
        <v>0</v>
      </c>
      <c r="P736" s="100"/>
      <c r="Q736" s="99">
        <v>0</v>
      </c>
      <c r="R736" s="100"/>
      <c r="S736" s="99">
        <v>0</v>
      </c>
      <c r="T736" s="100"/>
      <c r="U736" s="14">
        <v>-124.74</v>
      </c>
      <c r="V736" s="12">
        <v>0</v>
      </c>
      <c r="W736" s="12">
        <v>0</v>
      </c>
    </row>
    <row r="737" spans="1:23" ht="3.95" customHeight="1" x14ac:dyDescent="0.2">
      <c r="A737" s="96"/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</row>
    <row r="738" spans="1:23" ht="35.1" customHeight="1" x14ac:dyDescent="0.2">
      <c r="A738" s="11" t="s">
        <v>535</v>
      </c>
      <c r="B738" s="11" t="s">
        <v>536</v>
      </c>
      <c r="C738" s="11" t="s">
        <v>58</v>
      </c>
      <c r="D738" s="11" t="s">
        <v>59</v>
      </c>
      <c r="E738" s="97" t="s">
        <v>59</v>
      </c>
      <c r="F738" s="98"/>
      <c r="G738" s="11" t="s">
        <v>59</v>
      </c>
      <c r="H738" s="97" t="s">
        <v>59</v>
      </c>
      <c r="I738" s="98"/>
      <c r="J738" s="99">
        <v>0</v>
      </c>
      <c r="K738" s="100"/>
      <c r="L738" s="12">
        <v>0</v>
      </c>
      <c r="M738" s="12">
        <v>0</v>
      </c>
      <c r="N738" s="12">
        <v>0</v>
      </c>
      <c r="O738" s="99">
        <v>0</v>
      </c>
      <c r="P738" s="100"/>
      <c r="Q738" s="99">
        <v>0</v>
      </c>
      <c r="R738" s="100"/>
      <c r="S738" s="99">
        <v>0</v>
      </c>
      <c r="T738" s="100"/>
      <c r="U738" s="14">
        <v>-99.42</v>
      </c>
      <c r="V738" s="12">
        <v>0</v>
      </c>
      <c r="W738" s="12">
        <v>0</v>
      </c>
    </row>
    <row r="739" spans="1:23" ht="3.95" customHeight="1" x14ac:dyDescent="0.2">
      <c r="A739" s="96"/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</row>
    <row r="740" spans="1:23" ht="33.950000000000003" customHeight="1" x14ac:dyDescent="0.2">
      <c r="A740" s="11" t="s">
        <v>535</v>
      </c>
      <c r="B740" s="11" t="s">
        <v>537</v>
      </c>
      <c r="C740" s="11" t="s">
        <v>58</v>
      </c>
      <c r="D740" s="11" t="s">
        <v>59</v>
      </c>
      <c r="E740" s="97" t="s">
        <v>59</v>
      </c>
      <c r="F740" s="98"/>
      <c r="G740" s="11" t="s">
        <v>59</v>
      </c>
      <c r="H740" s="97" t="s">
        <v>59</v>
      </c>
      <c r="I740" s="98"/>
      <c r="J740" s="99">
        <v>0</v>
      </c>
      <c r="K740" s="100"/>
      <c r="L740" s="12">
        <v>0</v>
      </c>
      <c r="M740" s="12">
        <v>0</v>
      </c>
      <c r="N740" s="12">
        <v>0</v>
      </c>
      <c r="O740" s="99">
        <v>0</v>
      </c>
      <c r="P740" s="100"/>
      <c r="Q740" s="99">
        <v>0</v>
      </c>
      <c r="R740" s="100"/>
      <c r="S740" s="99">
        <v>0</v>
      </c>
      <c r="T740" s="100"/>
      <c r="U740" s="14">
        <v>-9.5</v>
      </c>
      <c r="V740" s="12">
        <v>0</v>
      </c>
      <c r="W740" s="12">
        <v>0</v>
      </c>
    </row>
    <row r="741" spans="1:23" ht="5.0999999999999996" customHeight="1" x14ac:dyDescent="0.2">
      <c r="A741" s="2"/>
      <c r="B741" s="2"/>
      <c r="C741" s="2"/>
      <c r="D741" s="2"/>
      <c r="E741" s="96"/>
      <c r="F741" s="96"/>
      <c r="G741" s="2"/>
      <c r="H741" s="96"/>
      <c r="I741" s="96"/>
      <c r="J741" s="96"/>
      <c r="K741" s="96"/>
      <c r="L741" s="2"/>
      <c r="M741" s="2"/>
      <c r="N741" s="2"/>
      <c r="O741" s="96"/>
      <c r="P741" s="96"/>
      <c r="Q741" s="96"/>
      <c r="R741" s="96"/>
      <c r="S741" s="96"/>
      <c r="T741" s="96"/>
      <c r="U741" s="2"/>
      <c r="V741" s="2"/>
      <c r="W741" s="2"/>
    </row>
    <row r="742" spans="1:23" ht="33.950000000000003" customHeight="1" x14ac:dyDescent="0.2">
      <c r="A742" s="11" t="s">
        <v>538</v>
      </c>
      <c r="B742" s="11" t="s">
        <v>538</v>
      </c>
      <c r="C742" s="11" t="s">
        <v>58</v>
      </c>
      <c r="D742" s="11" t="s">
        <v>59</v>
      </c>
      <c r="E742" s="97" t="s">
        <v>60</v>
      </c>
      <c r="F742" s="98"/>
      <c r="G742" s="11" t="s">
        <v>59</v>
      </c>
      <c r="H742" s="97" t="s">
        <v>60</v>
      </c>
      <c r="I742" s="98"/>
      <c r="J742" s="99">
        <v>0.99</v>
      </c>
      <c r="K742" s="100"/>
      <c r="L742" s="12">
        <v>0</v>
      </c>
      <c r="M742" s="12">
        <v>0</v>
      </c>
      <c r="N742" s="12">
        <v>0.12</v>
      </c>
      <c r="O742" s="101">
        <v>-0.02</v>
      </c>
      <c r="P742" s="102"/>
      <c r="Q742" s="99">
        <v>0</v>
      </c>
      <c r="R742" s="100"/>
      <c r="S742" s="99">
        <v>0</v>
      </c>
      <c r="T742" s="100"/>
      <c r="U742" s="13">
        <v>-17661.740000000002</v>
      </c>
      <c r="V742" s="12">
        <v>0</v>
      </c>
      <c r="W742" s="12">
        <v>353.23</v>
      </c>
    </row>
    <row r="743" spans="1:23" ht="3.95" customHeight="1" x14ac:dyDescent="0.2">
      <c r="A743" s="96"/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</row>
    <row r="744" spans="1:23" ht="35.1" customHeight="1" x14ac:dyDescent="0.2">
      <c r="A744" s="11" t="s">
        <v>539</v>
      </c>
      <c r="B744" s="11" t="s">
        <v>540</v>
      </c>
      <c r="C744" s="11" t="s">
        <v>58</v>
      </c>
      <c r="D744" s="11" t="s">
        <v>59</v>
      </c>
      <c r="E744" s="97" t="s">
        <v>60</v>
      </c>
      <c r="F744" s="98"/>
      <c r="G744" s="11" t="s">
        <v>60</v>
      </c>
      <c r="H744" s="97" t="s">
        <v>60</v>
      </c>
      <c r="I744" s="98"/>
      <c r="J744" s="99">
        <v>0</v>
      </c>
      <c r="K744" s="100"/>
      <c r="L744" s="12">
        <v>0</v>
      </c>
      <c r="M744" s="12">
        <v>0</v>
      </c>
      <c r="N744" s="12">
        <v>0</v>
      </c>
      <c r="O744" s="99">
        <v>0</v>
      </c>
      <c r="P744" s="100"/>
      <c r="Q744" s="107">
        <v>-1505.32</v>
      </c>
      <c r="R744" s="108"/>
      <c r="S744" s="99">
        <v>0</v>
      </c>
      <c r="T744" s="100"/>
      <c r="U744" s="12">
        <v>0</v>
      </c>
      <c r="V744" s="14">
        <v>-180.64</v>
      </c>
      <c r="W744" s="12">
        <v>30.11</v>
      </c>
    </row>
    <row r="745" spans="1:23" ht="3.95" customHeight="1" x14ac:dyDescent="0.2">
      <c r="A745" s="96"/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</row>
    <row r="746" spans="1:23" ht="33.950000000000003" customHeight="1" x14ac:dyDescent="0.2">
      <c r="A746" s="11" t="s">
        <v>539</v>
      </c>
      <c r="B746" s="11" t="s">
        <v>541</v>
      </c>
      <c r="C746" s="11" t="s">
        <v>58</v>
      </c>
      <c r="D746" s="11" t="s">
        <v>59</v>
      </c>
      <c r="E746" s="97" t="s">
        <v>60</v>
      </c>
      <c r="F746" s="98"/>
      <c r="G746" s="11" t="s">
        <v>59</v>
      </c>
      <c r="H746" s="97" t="s">
        <v>60</v>
      </c>
      <c r="I746" s="98"/>
      <c r="J746" s="99">
        <v>0</v>
      </c>
      <c r="K746" s="100"/>
      <c r="L746" s="12">
        <v>0</v>
      </c>
      <c r="M746" s="12">
        <v>0</v>
      </c>
      <c r="N746" s="12">
        <v>0</v>
      </c>
      <c r="O746" s="99">
        <v>0</v>
      </c>
      <c r="P746" s="100"/>
      <c r="Q746" s="99">
        <v>0</v>
      </c>
      <c r="R746" s="100"/>
      <c r="S746" s="99">
        <v>0</v>
      </c>
      <c r="T746" s="100"/>
      <c r="U746" s="13">
        <v>-4104.45</v>
      </c>
      <c r="V746" s="12">
        <v>0</v>
      </c>
      <c r="W746" s="12">
        <v>82.09</v>
      </c>
    </row>
    <row r="747" spans="1:23" ht="5.0999999999999996" customHeight="1" x14ac:dyDescent="0.2">
      <c r="A747" s="2"/>
      <c r="B747" s="2"/>
      <c r="C747" s="2"/>
      <c r="D747" s="2"/>
      <c r="E747" s="96"/>
      <c r="F747" s="96"/>
      <c r="G747" s="2"/>
      <c r="H747" s="96"/>
      <c r="I747" s="96"/>
      <c r="J747" s="96"/>
      <c r="K747" s="96"/>
      <c r="L747" s="2"/>
      <c r="M747" s="2"/>
      <c r="N747" s="2"/>
      <c r="O747" s="96"/>
      <c r="P747" s="96"/>
      <c r="Q747" s="96"/>
      <c r="R747" s="96"/>
      <c r="S747" s="96"/>
      <c r="T747" s="96"/>
      <c r="U747" s="2"/>
      <c r="V747" s="2"/>
      <c r="W747" s="2"/>
    </row>
    <row r="748" spans="1:23" ht="33.950000000000003" customHeight="1" x14ac:dyDescent="0.2">
      <c r="A748" s="11" t="s">
        <v>538</v>
      </c>
      <c r="B748" s="11" t="s">
        <v>542</v>
      </c>
      <c r="C748" s="11" t="s">
        <v>62</v>
      </c>
      <c r="D748" s="11" t="s">
        <v>59</v>
      </c>
      <c r="E748" s="97" t="s">
        <v>60</v>
      </c>
      <c r="F748" s="98"/>
      <c r="G748" s="11" t="s">
        <v>59</v>
      </c>
      <c r="H748" s="97" t="s">
        <v>60</v>
      </c>
      <c r="I748" s="98"/>
      <c r="J748" s="99">
        <v>0</v>
      </c>
      <c r="K748" s="100"/>
      <c r="L748" s="12">
        <v>0</v>
      </c>
      <c r="M748" s="12">
        <v>0</v>
      </c>
      <c r="N748" s="12">
        <v>0</v>
      </c>
      <c r="O748" s="99">
        <v>0</v>
      </c>
      <c r="P748" s="100"/>
      <c r="Q748" s="99">
        <v>0</v>
      </c>
      <c r="R748" s="100"/>
      <c r="S748" s="99">
        <v>0</v>
      </c>
      <c r="T748" s="100"/>
      <c r="U748" s="14">
        <v>-0.69</v>
      </c>
      <c r="V748" s="12">
        <v>0</v>
      </c>
      <c r="W748" s="12">
        <v>0.01</v>
      </c>
    </row>
    <row r="749" spans="1:23" ht="3.95" customHeight="1" x14ac:dyDescent="0.2">
      <c r="A749" s="96"/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</row>
    <row r="750" spans="1:23" ht="35.1" customHeight="1" x14ac:dyDescent="0.2">
      <c r="A750" s="11" t="s">
        <v>539</v>
      </c>
      <c r="B750" s="11" t="s">
        <v>543</v>
      </c>
      <c r="C750" s="11" t="s">
        <v>62</v>
      </c>
      <c r="D750" s="11" t="s">
        <v>59</v>
      </c>
      <c r="E750" s="97" t="s">
        <v>60</v>
      </c>
      <c r="F750" s="98"/>
      <c r="G750" s="11" t="s">
        <v>60</v>
      </c>
      <c r="H750" s="97" t="s">
        <v>60</v>
      </c>
      <c r="I750" s="98"/>
      <c r="J750" s="99">
        <v>0</v>
      </c>
      <c r="K750" s="100"/>
      <c r="L750" s="12">
        <v>0</v>
      </c>
      <c r="M750" s="12">
        <v>0</v>
      </c>
      <c r="N750" s="12">
        <v>0</v>
      </c>
      <c r="O750" s="99">
        <v>0</v>
      </c>
      <c r="P750" s="100"/>
      <c r="Q750" s="101">
        <v>-42.76</v>
      </c>
      <c r="R750" s="102"/>
      <c r="S750" s="99">
        <v>0</v>
      </c>
      <c r="T750" s="100"/>
      <c r="U750" s="12">
        <v>0</v>
      </c>
      <c r="V750" s="14">
        <v>-5.13</v>
      </c>
      <c r="W750" s="12">
        <v>0.86</v>
      </c>
    </row>
    <row r="751" spans="1:23" ht="48.95" customHeight="1" x14ac:dyDescent="0.2">
      <c r="A751" s="9" t="s">
        <v>40</v>
      </c>
      <c r="B751" s="10" t="s">
        <v>41</v>
      </c>
      <c r="C751" s="10" t="s">
        <v>42</v>
      </c>
      <c r="D751" s="9" t="s">
        <v>43</v>
      </c>
      <c r="E751" s="103" t="s">
        <v>44</v>
      </c>
      <c r="F751" s="104"/>
      <c r="G751" s="10" t="s">
        <v>45</v>
      </c>
      <c r="H751" s="105" t="s">
        <v>46</v>
      </c>
      <c r="I751" s="106"/>
      <c r="J751" s="105" t="s">
        <v>47</v>
      </c>
      <c r="K751" s="106"/>
      <c r="L751" s="10" t="s">
        <v>48</v>
      </c>
      <c r="M751" s="10" t="s">
        <v>49</v>
      </c>
      <c r="N751" s="10" t="s">
        <v>50</v>
      </c>
      <c r="O751" s="103" t="s">
        <v>51</v>
      </c>
      <c r="P751" s="104"/>
      <c r="Q751" s="105" t="s">
        <v>52</v>
      </c>
      <c r="R751" s="106"/>
      <c r="S751" s="105" t="s">
        <v>53</v>
      </c>
      <c r="T751" s="106"/>
      <c r="U751" s="10" t="s">
        <v>54</v>
      </c>
      <c r="V751" s="10" t="s">
        <v>55</v>
      </c>
      <c r="W751" s="9" t="s">
        <v>56</v>
      </c>
    </row>
    <row r="752" spans="1:23" ht="33.950000000000003" customHeight="1" x14ac:dyDescent="0.2">
      <c r="A752" s="11" t="s">
        <v>539</v>
      </c>
      <c r="B752" s="11" t="s">
        <v>544</v>
      </c>
      <c r="C752" s="11" t="s">
        <v>62</v>
      </c>
      <c r="D752" s="11" t="s">
        <v>59</v>
      </c>
      <c r="E752" s="97" t="s">
        <v>60</v>
      </c>
      <c r="F752" s="98"/>
      <c r="G752" s="11" t="s">
        <v>60</v>
      </c>
      <c r="H752" s="97" t="s">
        <v>60</v>
      </c>
      <c r="I752" s="98"/>
      <c r="J752" s="99">
        <v>0</v>
      </c>
      <c r="K752" s="100"/>
      <c r="L752" s="12">
        <v>0</v>
      </c>
      <c r="M752" s="12">
        <v>0</v>
      </c>
      <c r="N752" s="12">
        <v>0</v>
      </c>
      <c r="O752" s="99">
        <v>0</v>
      </c>
      <c r="P752" s="100"/>
      <c r="Q752" s="107">
        <v>-2143.35</v>
      </c>
      <c r="R752" s="108"/>
      <c r="S752" s="99">
        <v>0</v>
      </c>
      <c r="T752" s="100"/>
      <c r="U752" s="12">
        <v>0</v>
      </c>
      <c r="V752" s="14">
        <v>-257.2</v>
      </c>
      <c r="W752" s="12">
        <v>42.87</v>
      </c>
    </row>
    <row r="753" spans="1:23" ht="5.0999999999999996" customHeight="1" x14ac:dyDescent="0.2">
      <c r="A753" s="2"/>
      <c r="B753" s="2"/>
      <c r="C753" s="2"/>
      <c r="D753" s="2"/>
      <c r="E753" s="96"/>
      <c r="F753" s="96"/>
      <c r="G753" s="2"/>
      <c r="H753" s="96"/>
      <c r="I753" s="96"/>
      <c r="J753" s="96"/>
      <c r="K753" s="96"/>
      <c r="L753" s="2"/>
      <c r="M753" s="2"/>
      <c r="N753" s="2"/>
      <c r="O753" s="96"/>
      <c r="P753" s="96"/>
      <c r="Q753" s="96"/>
      <c r="R753" s="96"/>
      <c r="S753" s="96"/>
      <c r="T753" s="96"/>
      <c r="U753" s="2"/>
      <c r="V753" s="2"/>
      <c r="W753" s="2"/>
    </row>
    <row r="754" spans="1:23" ht="33.950000000000003" customHeight="1" x14ac:dyDescent="0.2">
      <c r="A754" s="11" t="s">
        <v>539</v>
      </c>
      <c r="B754" s="11" t="s">
        <v>545</v>
      </c>
      <c r="C754" s="11" t="s">
        <v>62</v>
      </c>
      <c r="D754" s="11" t="s">
        <v>59</v>
      </c>
      <c r="E754" s="97" t="s">
        <v>60</v>
      </c>
      <c r="F754" s="98"/>
      <c r="G754" s="11" t="s">
        <v>60</v>
      </c>
      <c r="H754" s="97" t="s">
        <v>60</v>
      </c>
      <c r="I754" s="98"/>
      <c r="J754" s="99">
        <v>0</v>
      </c>
      <c r="K754" s="100"/>
      <c r="L754" s="12">
        <v>0</v>
      </c>
      <c r="M754" s="12">
        <v>0</v>
      </c>
      <c r="N754" s="12">
        <v>0</v>
      </c>
      <c r="O754" s="99">
        <v>0</v>
      </c>
      <c r="P754" s="100"/>
      <c r="Q754" s="107">
        <v>-1290.1099999999999</v>
      </c>
      <c r="R754" s="108"/>
      <c r="S754" s="99">
        <v>0</v>
      </c>
      <c r="T754" s="100"/>
      <c r="U754" s="12">
        <v>0</v>
      </c>
      <c r="V754" s="14">
        <v>-154.81</v>
      </c>
      <c r="W754" s="12">
        <v>25.8</v>
      </c>
    </row>
    <row r="755" spans="1:23" ht="3.95" customHeight="1" x14ac:dyDescent="0.2">
      <c r="A755" s="96"/>
      <c r="B755" s="96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</row>
    <row r="756" spans="1:23" ht="35.1" customHeight="1" x14ac:dyDescent="0.2">
      <c r="A756" s="11" t="s">
        <v>539</v>
      </c>
      <c r="B756" s="11" t="s">
        <v>546</v>
      </c>
      <c r="C756" s="11" t="s">
        <v>62</v>
      </c>
      <c r="D756" s="11" t="s">
        <v>59</v>
      </c>
      <c r="E756" s="97" t="s">
        <v>60</v>
      </c>
      <c r="F756" s="98"/>
      <c r="G756" s="11" t="s">
        <v>60</v>
      </c>
      <c r="H756" s="97" t="s">
        <v>60</v>
      </c>
      <c r="I756" s="98"/>
      <c r="J756" s="99">
        <v>0</v>
      </c>
      <c r="K756" s="100"/>
      <c r="L756" s="12">
        <v>0</v>
      </c>
      <c r="M756" s="12">
        <v>0</v>
      </c>
      <c r="N756" s="12">
        <v>0</v>
      </c>
      <c r="O756" s="99">
        <v>0</v>
      </c>
      <c r="P756" s="100"/>
      <c r="Q756" s="101">
        <v>-6.91</v>
      </c>
      <c r="R756" s="102"/>
      <c r="S756" s="99">
        <v>0</v>
      </c>
      <c r="T756" s="100"/>
      <c r="U756" s="12">
        <v>0</v>
      </c>
      <c r="V756" s="14">
        <v>-0.83</v>
      </c>
      <c r="W756" s="12">
        <v>0.14000000000000001</v>
      </c>
    </row>
    <row r="757" spans="1:23" ht="3.95" customHeight="1" x14ac:dyDescent="0.2">
      <c r="A757" s="96"/>
      <c r="B757" s="96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</row>
    <row r="758" spans="1:23" ht="33.950000000000003" customHeight="1" x14ac:dyDescent="0.2">
      <c r="A758" s="11" t="s">
        <v>539</v>
      </c>
      <c r="B758" s="11" t="s">
        <v>547</v>
      </c>
      <c r="C758" s="11" t="s">
        <v>62</v>
      </c>
      <c r="D758" s="11" t="s">
        <v>59</v>
      </c>
      <c r="E758" s="97" t="s">
        <v>60</v>
      </c>
      <c r="F758" s="98"/>
      <c r="G758" s="11" t="s">
        <v>60</v>
      </c>
      <c r="H758" s="97" t="s">
        <v>60</v>
      </c>
      <c r="I758" s="98"/>
      <c r="J758" s="99">
        <v>0</v>
      </c>
      <c r="K758" s="100"/>
      <c r="L758" s="12">
        <v>0</v>
      </c>
      <c r="M758" s="12">
        <v>0</v>
      </c>
      <c r="N758" s="12">
        <v>0</v>
      </c>
      <c r="O758" s="99">
        <v>0</v>
      </c>
      <c r="P758" s="100"/>
      <c r="Q758" s="101">
        <v>-35.4</v>
      </c>
      <c r="R758" s="102"/>
      <c r="S758" s="99">
        <v>0</v>
      </c>
      <c r="T758" s="100"/>
      <c r="U758" s="12">
        <v>0</v>
      </c>
      <c r="V758" s="14">
        <v>-4.25</v>
      </c>
      <c r="W758" s="12">
        <v>0.71</v>
      </c>
    </row>
    <row r="759" spans="1:23" ht="5.0999999999999996" customHeight="1" x14ac:dyDescent="0.2">
      <c r="A759" s="2"/>
      <c r="B759" s="2"/>
      <c r="C759" s="2"/>
      <c r="D759" s="2"/>
      <c r="E759" s="96"/>
      <c r="F759" s="96"/>
      <c r="G759" s="2"/>
      <c r="H759" s="96"/>
      <c r="I759" s="96"/>
      <c r="J759" s="96"/>
      <c r="K759" s="96"/>
      <c r="L759" s="2"/>
      <c r="M759" s="2"/>
      <c r="N759" s="2"/>
      <c r="O759" s="96"/>
      <c r="P759" s="96"/>
      <c r="Q759" s="96"/>
      <c r="R759" s="96"/>
      <c r="S759" s="96"/>
      <c r="T759" s="96"/>
      <c r="U759" s="2"/>
      <c r="V759" s="2"/>
      <c r="W759" s="2"/>
    </row>
    <row r="760" spans="1:23" ht="33.950000000000003" customHeight="1" x14ac:dyDescent="0.2">
      <c r="A760" s="11" t="s">
        <v>539</v>
      </c>
      <c r="B760" s="11" t="s">
        <v>548</v>
      </c>
      <c r="C760" s="11" t="s">
        <v>62</v>
      </c>
      <c r="D760" s="11" t="s">
        <v>59</v>
      </c>
      <c r="E760" s="97" t="s">
        <v>60</v>
      </c>
      <c r="F760" s="98"/>
      <c r="G760" s="11" t="s">
        <v>60</v>
      </c>
      <c r="H760" s="97" t="s">
        <v>60</v>
      </c>
      <c r="I760" s="98"/>
      <c r="J760" s="99">
        <v>0</v>
      </c>
      <c r="K760" s="100"/>
      <c r="L760" s="12">
        <v>0</v>
      </c>
      <c r="M760" s="12">
        <v>0</v>
      </c>
      <c r="N760" s="12">
        <v>0</v>
      </c>
      <c r="O760" s="99">
        <v>0</v>
      </c>
      <c r="P760" s="100"/>
      <c r="Q760" s="101">
        <v>-11.28</v>
      </c>
      <c r="R760" s="102"/>
      <c r="S760" s="99">
        <v>0</v>
      </c>
      <c r="T760" s="100"/>
      <c r="U760" s="12">
        <v>0</v>
      </c>
      <c r="V760" s="14">
        <v>-1.35</v>
      </c>
      <c r="W760" s="12">
        <v>0.23</v>
      </c>
    </row>
    <row r="761" spans="1:23" ht="3.95" customHeight="1" x14ac:dyDescent="0.2">
      <c r="A761" s="96"/>
      <c r="B761" s="96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</row>
    <row r="762" spans="1:23" ht="35.1" customHeight="1" x14ac:dyDescent="0.2">
      <c r="A762" s="11" t="s">
        <v>539</v>
      </c>
      <c r="B762" s="11" t="s">
        <v>549</v>
      </c>
      <c r="C762" s="11" t="s">
        <v>62</v>
      </c>
      <c r="D762" s="11" t="s">
        <v>59</v>
      </c>
      <c r="E762" s="97" t="s">
        <v>60</v>
      </c>
      <c r="F762" s="98"/>
      <c r="G762" s="11" t="s">
        <v>60</v>
      </c>
      <c r="H762" s="97" t="s">
        <v>60</v>
      </c>
      <c r="I762" s="98"/>
      <c r="J762" s="99">
        <v>0</v>
      </c>
      <c r="K762" s="100"/>
      <c r="L762" s="12">
        <v>0</v>
      </c>
      <c r="M762" s="12">
        <v>0</v>
      </c>
      <c r="N762" s="12">
        <v>0</v>
      </c>
      <c r="O762" s="99">
        <v>0</v>
      </c>
      <c r="P762" s="100"/>
      <c r="Q762" s="101">
        <v>-54.3</v>
      </c>
      <c r="R762" s="102"/>
      <c r="S762" s="99">
        <v>0</v>
      </c>
      <c r="T762" s="100"/>
      <c r="U762" s="12">
        <v>0</v>
      </c>
      <c r="V762" s="14">
        <v>-6.52</v>
      </c>
      <c r="W762" s="12">
        <v>1.0900000000000001</v>
      </c>
    </row>
    <row r="763" spans="1:23" ht="3.95" customHeight="1" x14ac:dyDescent="0.2">
      <c r="A763" s="96"/>
      <c r="B763" s="96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</row>
    <row r="764" spans="1:23" ht="33.950000000000003" customHeight="1" x14ac:dyDescent="0.2">
      <c r="A764" s="11" t="s">
        <v>538</v>
      </c>
      <c r="B764" s="11" t="s">
        <v>550</v>
      </c>
      <c r="C764" s="11" t="s">
        <v>62</v>
      </c>
      <c r="D764" s="11" t="s">
        <v>59</v>
      </c>
      <c r="E764" s="97" t="s">
        <v>60</v>
      </c>
      <c r="F764" s="98"/>
      <c r="G764" s="11" t="s">
        <v>59</v>
      </c>
      <c r="H764" s="97" t="s">
        <v>60</v>
      </c>
      <c r="I764" s="98"/>
      <c r="J764" s="99">
        <v>0.01</v>
      </c>
      <c r="K764" s="100"/>
      <c r="L764" s="12">
        <v>0</v>
      </c>
      <c r="M764" s="12">
        <v>0</v>
      </c>
      <c r="N764" s="12">
        <v>0</v>
      </c>
      <c r="O764" s="99">
        <v>0</v>
      </c>
      <c r="P764" s="100"/>
      <c r="Q764" s="99">
        <v>0</v>
      </c>
      <c r="R764" s="100"/>
      <c r="S764" s="99">
        <v>0</v>
      </c>
      <c r="T764" s="100"/>
      <c r="U764" s="14">
        <v>-0.09</v>
      </c>
      <c r="V764" s="12">
        <v>0</v>
      </c>
      <c r="W764" s="12">
        <v>0</v>
      </c>
    </row>
    <row r="765" spans="1:23" ht="5.0999999999999996" customHeight="1" x14ac:dyDescent="0.2">
      <c r="A765" s="2"/>
      <c r="B765" s="2"/>
      <c r="C765" s="2"/>
      <c r="D765" s="2"/>
      <c r="E765" s="96"/>
      <c r="F765" s="96"/>
      <c r="G765" s="2"/>
      <c r="H765" s="96"/>
      <c r="I765" s="96"/>
      <c r="J765" s="96"/>
      <c r="K765" s="96"/>
      <c r="L765" s="2"/>
      <c r="M765" s="2"/>
      <c r="N765" s="2"/>
      <c r="O765" s="96"/>
      <c r="P765" s="96"/>
      <c r="Q765" s="96"/>
      <c r="R765" s="96"/>
      <c r="S765" s="96"/>
      <c r="T765" s="96"/>
      <c r="U765" s="2"/>
      <c r="V765" s="2"/>
      <c r="W765" s="2"/>
    </row>
    <row r="766" spans="1:23" ht="33.950000000000003" customHeight="1" x14ac:dyDescent="0.2">
      <c r="A766" s="11" t="s">
        <v>539</v>
      </c>
      <c r="B766" s="11" t="s">
        <v>551</v>
      </c>
      <c r="C766" s="11" t="s">
        <v>62</v>
      </c>
      <c r="D766" s="11" t="s">
        <v>59</v>
      </c>
      <c r="E766" s="97" t="s">
        <v>60</v>
      </c>
      <c r="F766" s="98"/>
      <c r="G766" s="11" t="s">
        <v>60</v>
      </c>
      <c r="H766" s="97" t="s">
        <v>60</v>
      </c>
      <c r="I766" s="98"/>
      <c r="J766" s="99">
        <v>0</v>
      </c>
      <c r="K766" s="100"/>
      <c r="L766" s="12">
        <v>0</v>
      </c>
      <c r="M766" s="12">
        <v>0</v>
      </c>
      <c r="N766" s="12">
        <v>0</v>
      </c>
      <c r="O766" s="99">
        <v>0</v>
      </c>
      <c r="P766" s="100"/>
      <c r="Q766" s="101">
        <v>-0.53</v>
      </c>
      <c r="R766" s="102"/>
      <c r="S766" s="99">
        <v>0</v>
      </c>
      <c r="T766" s="100"/>
      <c r="U766" s="12">
        <v>0</v>
      </c>
      <c r="V766" s="14">
        <v>-0.06</v>
      </c>
      <c r="W766" s="12">
        <v>0.01</v>
      </c>
    </row>
    <row r="767" spans="1:23" ht="3.95" customHeight="1" x14ac:dyDescent="0.2">
      <c r="A767" s="96"/>
      <c r="B767" s="96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</row>
    <row r="768" spans="1:23" ht="35.1" customHeight="1" x14ac:dyDescent="0.2">
      <c r="A768" s="11" t="s">
        <v>552</v>
      </c>
      <c r="B768" s="11" t="s">
        <v>552</v>
      </c>
      <c r="C768" s="11" t="s">
        <v>58</v>
      </c>
      <c r="D768" s="11" t="s">
        <v>59</v>
      </c>
      <c r="E768" s="97" t="s">
        <v>60</v>
      </c>
      <c r="F768" s="98"/>
      <c r="G768" s="11" t="s">
        <v>60</v>
      </c>
      <c r="H768" s="97" t="s">
        <v>60</v>
      </c>
      <c r="I768" s="98"/>
      <c r="J768" s="99">
        <v>0.02</v>
      </c>
      <c r="K768" s="100"/>
      <c r="L768" s="12">
        <v>0</v>
      </c>
      <c r="M768" s="12">
        <v>0</v>
      </c>
      <c r="N768" s="12">
        <v>0</v>
      </c>
      <c r="O768" s="99">
        <v>0</v>
      </c>
      <c r="P768" s="100"/>
      <c r="Q768" s="101">
        <v>-450.37</v>
      </c>
      <c r="R768" s="102"/>
      <c r="S768" s="99">
        <v>0</v>
      </c>
      <c r="T768" s="100"/>
      <c r="U768" s="12">
        <v>0</v>
      </c>
      <c r="V768" s="14">
        <v>-54.04</v>
      </c>
      <c r="W768" s="12">
        <v>9.01</v>
      </c>
    </row>
    <row r="769" spans="1:23" ht="3.95" customHeight="1" x14ac:dyDescent="0.2">
      <c r="A769" s="96"/>
      <c r="B769" s="96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</row>
    <row r="770" spans="1:23" ht="33.950000000000003" customHeight="1" x14ac:dyDescent="0.2">
      <c r="A770" s="11" t="s">
        <v>553</v>
      </c>
      <c r="B770" s="11" t="s">
        <v>553</v>
      </c>
      <c r="C770" s="11" t="s">
        <v>58</v>
      </c>
      <c r="D770" s="11" t="s">
        <v>59</v>
      </c>
      <c r="E770" s="97" t="s">
        <v>60</v>
      </c>
      <c r="F770" s="98"/>
      <c r="G770" s="11" t="s">
        <v>60</v>
      </c>
      <c r="H770" s="97" t="s">
        <v>60</v>
      </c>
      <c r="I770" s="98"/>
      <c r="J770" s="99">
        <v>0</v>
      </c>
      <c r="K770" s="100"/>
      <c r="L770" s="12">
        <v>0</v>
      </c>
      <c r="M770" s="12">
        <v>0</v>
      </c>
      <c r="N770" s="12">
        <v>0</v>
      </c>
      <c r="O770" s="99">
        <v>0</v>
      </c>
      <c r="P770" s="100"/>
      <c r="Q770" s="107">
        <v>-5516.97</v>
      </c>
      <c r="R770" s="108"/>
      <c r="S770" s="99">
        <v>0</v>
      </c>
      <c r="T770" s="100"/>
      <c r="U770" s="12">
        <v>0</v>
      </c>
      <c r="V770" s="14">
        <v>-662.04</v>
      </c>
      <c r="W770" s="12">
        <v>110.34</v>
      </c>
    </row>
    <row r="771" spans="1:23" ht="5.0999999999999996" customHeight="1" x14ac:dyDescent="0.2">
      <c r="A771" s="2"/>
      <c r="B771" s="2"/>
      <c r="C771" s="2"/>
      <c r="D771" s="2"/>
      <c r="E771" s="96"/>
      <c r="F771" s="96"/>
      <c r="G771" s="2"/>
      <c r="H771" s="96"/>
      <c r="I771" s="96"/>
      <c r="J771" s="96"/>
      <c r="K771" s="96"/>
      <c r="L771" s="2"/>
      <c r="M771" s="2"/>
      <c r="N771" s="2"/>
      <c r="O771" s="96"/>
      <c r="P771" s="96"/>
      <c r="Q771" s="96"/>
      <c r="R771" s="96"/>
      <c r="S771" s="96"/>
      <c r="T771" s="96"/>
      <c r="U771" s="2"/>
      <c r="V771" s="2"/>
      <c r="W771" s="2"/>
    </row>
    <row r="772" spans="1:23" ht="33.950000000000003" customHeight="1" x14ac:dyDescent="0.2">
      <c r="A772" s="11" t="s">
        <v>554</v>
      </c>
      <c r="B772" s="11" t="s">
        <v>555</v>
      </c>
      <c r="C772" s="11" t="s">
        <v>62</v>
      </c>
      <c r="D772" s="11" t="s">
        <v>59</v>
      </c>
      <c r="E772" s="97" t="s">
        <v>60</v>
      </c>
      <c r="F772" s="98"/>
      <c r="G772" s="11" t="s">
        <v>60</v>
      </c>
      <c r="H772" s="97" t="s">
        <v>60</v>
      </c>
      <c r="I772" s="98"/>
      <c r="J772" s="99">
        <v>0.08</v>
      </c>
      <c r="K772" s="100"/>
      <c r="L772" s="12">
        <v>0</v>
      </c>
      <c r="M772" s="12">
        <v>0</v>
      </c>
      <c r="N772" s="12">
        <v>0.01</v>
      </c>
      <c r="O772" s="99">
        <v>0</v>
      </c>
      <c r="P772" s="100"/>
      <c r="Q772" s="101">
        <v>-71.599999999999994</v>
      </c>
      <c r="R772" s="102"/>
      <c r="S772" s="99">
        <v>0</v>
      </c>
      <c r="T772" s="100"/>
      <c r="U772" s="12">
        <v>0</v>
      </c>
      <c r="V772" s="14">
        <v>-8.59</v>
      </c>
      <c r="W772" s="12">
        <v>1.43</v>
      </c>
    </row>
    <row r="773" spans="1:23" ht="3.95" customHeight="1" x14ac:dyDescent="0.2">
      <c r="A773" s="96"/>
      <c r="B773" s="96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</row>
    <row r="774" spans="1:23" ht="35.1" customHeight="1" x14ac:dyDescent="0.2">
      <c r="A774" s="11" t="s">
        <v>556</v>
      </c>
      <c r="B774" s="11" t="s">
        <v>557</v>
      </c>
      <c r="C774" s="11" t="s">
        <v>62</v>
      </c>
      <c r="D774" s="11" t="s">
        <v>59</v>
      </c>
      <c r="E774" s="97" t="s">
        <v>60</v>
      </c>
      <c r="F774" s="98"/>
      <c r="G774" s="11" t="s">
        <v>60</v>
      </c>
      <c r="H774" s="97" t="s">
        <v>60</v>
      </c>
      <c r="I774" s="98"/>
      <c r="J774" s="99">
        <v>0.02</v>
      </c>
      <c r="K774" s="100"/>
      <c r="L774" s="12">
        <v>0</v>
      </c>
      <c r="M774" s="12">
        <v>0</v>
      </c>
      <c r="N774" s="12">
        <v>0</v>
      </c>
      <c r="O774" s="99">
        <v>0</v>
      </c>
      <c r="P774" s="100"/>
      <c r="Q774" s="101">
        <v>-16.21</v>
      </c>
      <c r="R774" s="102"/>
      <c r="S774" s="99">
        <v>0</v>
      </c>
      <c r="T774" s="100"/>
      <c r="U774" s="12">
        <v>0</v>
      </c>
      <c r="V774" s="14">
        <v>-1.95</v>
      </c>
      <c r="W774" s="12">
        <v>0.32</v>
      </c>
    </row>
    <row r="775" spans="1:23" ht="48.95" customHeight="1" x14ac:dyDescent="0.2">
      <c r="A775" s="9" t="s">
        <v>40</v>
      </c>
      <c r="B775" s="10" t="s">
        <v>41</v>
      </c>
      <c r="C775" s="10" t="s">
        <v>42</v>
      </c>
      <c r="D775" s="9" t="s">
        <v>43</v>
      </c>
      <c r="E775" s="103" t="s">
        <v>44</v>
      </c>
      <c r="F775" s="104"/>
      <c r="G775" s="10" t="s">
        <v>45</v>
      </c>
      <c r="H775" s="105" t="s">
        <v>46</v>
      </c>
      <c r="I775" s="106"/>
      <c r="J775" s="105" t="s">
        <v>47</v>
      </c>
      <c r="K775" s="106"/>
      <c r="L775" s="10" t="s">
        <v>48</v>
      </c>
      <c r="M775" s="10" t="s">
        <v>49</v>
      </c>
      <c r="N775" s="10" t="s">
        <v>50</v>
      </c>
      <c r="O775" s="103" t="s">
        <v>51</v>
      </c>
      <c r="P775" s="104"/>
      <c r="Q775" s="105" t="s">
        <v>52</v>
      </c>
      <c r="R775" s="106"/>
      <c r="S775" s="105" t="s">
        <v>53</v>
      </c>
      <c r="T775" s="106"/>
      <c r="U775" s="10" t="s">
        <v>54</v>
      </c>
      <c r="V775" s="10" t="s">
        <v>55</v>
      </c>
      <c r="W775" s="9" t="s">
        <v>56</v>
      </c>
    </row>
    <row r="776" spans="1:23" ht="33.950000000000003" customHeight="1" x14ac:dyDescent="0.2">
      <c r="A776" s="11" t="s">
        <v>558</v>
      </c>
      <c r="B776" s="11" t="s">
        <v>558</v>
      </c>
      <c r="C776" s="11" t="s">
        <v>58</v>
      </c>
      <c r="D776" s="11" t="s">
        <v>59</v>
      </c>
      <c r="E776" s="97" t="s">
        <v>60</v>
      </c>
      <c r="F776" s="98"/>
      <c r="G776" s="11" t="s">
        <v>60</v>
      </c>
      <c r="H776" s="97" t="s">
        <v>60</v>
      </c>
      <c r="I776" s="98"/>
      <c r="J776" s="99">
        <v>0</v>
      </c>
      <c r="K776" s="100"/>
      <c r="L776" s="12">
        <v>0</v>
      </c>
      <c r="M776" s="12">
        <v>0</v>
      </c>
      <c r="N776" s="12">
        <v>0</v>
      </c>
      <c r="O776" s="99">
        <v>0</v>
      </c>
      <c r="P776" s="100"/>
      <c r="Q776" s="101">
        <v>-64.150000000000006</v>
      </c>
      <c r="R776" s="102"/>
      <c r="S776" s="99">
        <v>0</v>
      </c>
      <c r="T776" s="100"/>
      <c r="U776" s="12">
        <v>0</v>
      </c>
      <c r="V776" s="14">
        <v>-7.7</v>
      </c>
      <c r="W776" s="12">
        <v>1.28</v>
      </c>
    </row>
    <row r="777" spans="1:23" ht="5.0999999999999996" customHeight="1" x14ac:dyDescent="0.2">
      <c r="A777" s="2"/>
      <c r="B777" s="2"/>
      <c r="C777" s="2"/>
      <c r="D777" s="2"/>
      <c r="E777" s="96"/>
      <c r="F777" s="96"/>
      <c r="G777" s="2"/>
      <c r="H777" s="96"/>
      <c r="I777" s="96"/>
      <c r="J777" s="96"/>
      <c r="K777" s="96"/>
      <c r="L777" s="2"/>
      <c r="M777" s="2"/>
      <c r="N777" s="2"/>
      <c r="O777" s="96"/>
      <c r="P777" s="96"/>
      <c r="Q777" s="96"/>
      <c r="R777" s="96"/>
      <c r="S777" s="96"/>
      <c r="T777" s="96"/>
      <c r="U777" s="2"/>
      <c r="V777" s="2"/>
      <c r="W777" s="2"/>
    </row>
    <row r="778" spans="1:23" ht="33.950000000000003" customHeight="1" x14ac:dyDescent="0.2">
      <c r="A778" s="11" t="s">
        <v>558</v>
      </c>
      <c r="B778" s="11" t="s">
        <v>559</v>
      </c>
      <c r="C778" s="11" t="s">
        <v>62</v>
      </c>
      <c r="D778" s="11" t="s">
        <v>59</v>
      </c>
      <c r="E778" s="97" t="s">
        <v>60</v>
      </c>
      <c r="F778" s="98"/>
      <c r="G778" s="11" t="s">
        <v>60</v>
      </c>
      <c r="H778" s="97" t="s">
        <v>60</v>
      </c>
      <c r="I778" s="98"/>
      <c r="J778" s="99">
        <v>0.02</v>
      </c>
      <c r="K778" s="100"/>
      <c r="L778" s="12">
        <v>0</v>
      </c>
      <c r="M778" s="12">
        <v>0</v>
      </c>
      <c r="N778" s="12">
        <v>0</v>
      </c>
      <c r="O778" s="99">
        <v>0</v>
      </c>
      <c r="P778" s="100"/>
      <c r="Q778" s="101">
        <v>-0.03</v>
      </c>
      <c r="R778" s="102"/>
      <c r="S778" s="99">
        <v>0</v>
      </c>
      <c r="T778" s="100"/>
      <c r="U778" s="12">
        <v>0</v>
      </c>
      <c r="V778" s="12">
        <v>0</v>
      </c>
      <c r="W778" s="12">
        <v>0</v>
      </c>
    </row>
    <row r="779" spans="1:23" ht="3.95" customHeight="1" x14ac:dyDescent="0.2">
      <c r="A779" s="96"/>
      <c r="B779" s="96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</row>
    <row r="780" spans="1:23" ht="35.1" customHeight="1" x14ac:dyDescent="0.2">
      <c r="A780" s="11" t="s">
        <v>560</v>
      </c>
      <c r="B780" s="11" t="s">
        <v>561</v>
      </c>
      <c r="C780" s="11" t="s">
        <v>62</v>
      </c>
      <c r="D780" s="11" t="s">
        <v>59</v>
      </c>
      <c r="E780" s="97" t="s">
        <v>59</v>
      </c>
      <c r="F780" s="98"/>
      <c r="G780" s="11" t="s">
        <v>60</v>
      </c>
      <c r="H780" s="97" t="s">
        <v>60</v>
      </c>
      <c r="I780" s="98"/>
      <c r="J780" s="99">
        <v>7.0000000000000007E-2</v>
      </c>
      <c r="K780" s="100"/>
      <c r="L780" s="12">
        <v>0</v>
      </c>
      <c r="M780" s="12">
        <v>0</v>
      </c>
      <c r="N780" s="12">
        <v>0.01</v>
      </c>
      <c r="O780" s="99">
        <v>0</v>
      </c>
      <c r="P780" s="100"/>
      <c r="Q780" s="101">
        <v>-3.55</v>
      </c>
      <c r="R780" s="102"/>
      <c r="S780" s="99">
        <v>0</v>
      </c>
      <c r="T780" s="100"/>
      <c r="U780" s="12">
        <v>0</v>
      </c>
      <c r="V780" s="14">
        <v>-0.43</v>
      </c>
      <c r="W780" s="12">
        <v>0</v>
      </c>
    </row>
    <row r="781" spans="1:23" ht="3.95" customHeight="1" x14ac:dyDescent="0.2">
      <c r="A781" s="96"/>
      <c r="B781" s="96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</row>
    <row r="782" spans="1:23" ht="33.950000000000003" customHeight="1" x14ac:dyDescent="0.2">
      <c r="A782" s="11" t="s">
        <v>562</v>
      </c>
      <c r="B782" s="11" t="s">
        <v>562</v>
      </c>
      <c r="C782" s="11" t="s">
        <v>58</v>
      </c>
      <c r="D782" s="11" t="s">
        <v>59</v>
      </c>
      <c r="E782" s="97" t="s">
        <v>60</v>
      </c>
      <c r="F782" s="98"/>
      <c r="G782" s="11" t="s">
        <v>59</v>
      </c>
      <c r="H782" s="97" t="s">
        <v>60</v>
      </c>
      <c r="I782" s="98"/>
      <c r="J782" s="99">
        <v>0</v>
      </c>
      <c r="K782" s="100"/>
      <c r="L782" s="12">
        <v>0</v>
      </c>
      <c r="M782" s="12">
        <v>0</v>
      </c>
      <c r="N782" s="12">
        <v>0</v>
      </c>
      <c r="O782" s="99">
        <v>0</v>
      </c>
      <c r="P782" s="100"/>
      <c r="Q782" s="99">
        <v>0</v>
      </c>
      <c r="R782" s="100"/>
      <c r="S782" s="99">
        <v>0</v>
      </c>
      <c r="T782" s="100"/>
      <c r="U782" s="14">
        <v>-244.68</v>
      </c>
      <c r="V782" s="12">
        <v>0</v>
      </c>
      <c r="W782" s="12">
        <v>4.8899999999999997</v>
      </c>
    </row>
    <row r="783" spans="1:23" ht="5.0999999999999996" customHeight="1" x14ac:dyDescent="0.2">
      <c r="A783" s="2"/>
      <c r="B783" s="2"/>
      <c r="C783" s="2"/>
      <c r="D783" s="2"/>
      <c r="E783" s="96"/>
      <c r="F783" s="96"/>
      <c r="G783" s="2"/>
      <c r="H783" s="96"/>
      <c r="I783" s="96"/>
      <c r="J783" s="96"/>
      <c r="K783" s="96"/>
      <c r="L783" s="2"/>
      <c r="M783" s="2"/>
      <c r="N783" s="2"/>
      <c r="O783" s="96"/>
      <c r="P783" s="96"/>
      <c r="Q783" s="96"/>
      <c r="R783" s="96"/>
      <c r="S783" s="96"/>
      <c r="T783" s="96"/>
      <c r="U783" s="2"/>
      <c r="V783" s="2"/>
      <c r="W783" s="2"/>
    </row>
    <row r="784" spans="1:23" ht="33.950000000000003" customHeight="1" x14ac:dyDescent="0.2">
      <c r="A784" s="11" t="s">
        <v>562</v>
      </c>
      <c r="B784" s="11" t="s">
        <v>563</v>
      </c>
      <c r="C784" s="11" t="s">
        <v>58</v>
      </c>
      <c r="D784" s="11" t="s">
        <v>59</v>
      </c>
      <c r="E784" s="97" t="s">
        <v>60</v>
      </c>
      <c r="F784" s="98"/>
      <c r="G784" s="11" t="s">
        <v>59</v>
      </c>
      <c r="H784" s="97" t="s">
        <v>60</v>
      </c>
      <c r="I784" s="98"/>
      <c r="J784" s="99">
        <v>0</v>
      </c>
      <c r="K784" s="100"/>
      <c r="L784" s="12">
        <v>0</v>
      </c>
      <c r="M784" s="12">
        <v>0</v>
      </c>
      <c r="N784" s="12">
        <v>0</v>
      </c>
      <c r="O784" s="99">
        <v>0</v>
      </c>
      <c r="P784" s="100"/>
      <c r="Q784" s="99">
        <v>0</v>
      </c>
      <c r="R784" s="100"/>
      <c r="S784" s="99">
        <v>0</v>
      </c>
      <c r="T784" s="100"/>
      <c r="U784" s="14">
        <v>-333.49</v>
      </c>
      <c r="V784" s="12">
        <v>0</v>
      </c>
      <c r="W784" s="12">
        <v>6.67</v>
      </c>
    </row>
    <row r="785" spans="1:23" ht="3.95" customHeight="1" x14ac:dyDescent="0.2">
      <c r="A785" s="96"/>
      <c r="B785" s="96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</row>
    <row r="786" spans="1:23" ht="35.1" customHeight="1" x14ac:dyDescent="0.2">
      <c r="A786" s="11" t="s">
        <v>562</v>
      </c>
      <c r="B786" s="11" t="s">
        <v>564</v>
      </c>
      <c r="C786" s="11" t="s">
        <v>58</v>
      </c>
      <c r="D786" s="11" t="s">
        <v>59</v>
      </c>
      <c r="E786" s="97" t="s">
        <v>59</v>
      </c>
      <c r="F786" s="98"/>
      <c r="G786" s="11" t="s">
        <v>59</v>
      </c>
      <c r="H786" s="97" t="s">
        <v>60</v>
      </c>
      <c r="I786" s="98"/>
      <c r="J786" s="99">
        <v>0</v>
      </c>
      <c r="K786" s="100"/>
      <c r="L786" s="12">
        <v>0</v>
      </c>
      <c r="M786" s="12">
        <v>0</v>
      </c>
      <c r="N786" s="12">
        <v>0</v>
      </c>
      <c r="O786" s="99">
        <v>0</v>
      </c>
      <c r="P786" s="100"/>
      <c r="Q786" s="99">
        <v>0</v>
      </c>
      <c r="R786" s="100"/>
      <c r="S786" s="99">
        <v>0</v>
      </c>
      <c r="T786" s="100"/>
      <c r="U786" s="14">
        <v>-472.35</v>
      </c>
      <c r="V786" s="12">
        <v>0</v>
      </c>
      <c r="W786" s="12">
        <v>0</v>
      </c>
    </row>
    <row r="787" spans="1:23" ht="3.95" customHeight="1" x14ac:dyDescent="0.2">
      <c r="A787" s="96"/>
      <c r="B787" s="96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</row>
    <row r="788" spans="1:23" ht="33.950000000000003" customHeight="1" x14ac:dyDescent="0.2">
      <c r="A788" s="11" t="s">
        <v>565</v>
      </c>
      <c r="B788" s="11" t="s">
        <v>566</v>
      </c>
      <c r="C788" s="11" t="s">
        <v>62</v>
      </c>
      <c r="D788" s="11" t="s">
        <v>59</v>
      </c>
      <c r="E788" s="97" t="s">
        <v>59</v>
      </c>
      <c r="F788" s="98"/>
      <c r="G788" s="11" t="s">
        <v>60</v>
      </c>
      <c r="H788" s="97" t="s">
        <v>60</v>
      </c>
      <c r="I788" s="98"/>
      <c r="J788" s="99">
        <v>0.01</v>
      </c>
      <c r="K788" s="100"/>
      <c r="L788" s="12">
        <v>0</v>
      </c>
      <c r="M788" s="12">
        <v>0</v>
      </c>
      <c r="N788" s="12">
        <v>0</v>
      </c>
      <c r="O788" s="99">
        <v>0</v>
      </c>
      <c r="P788" s="100"/>
      <c r="Q788" s="107">
        <v>-1777.65</v>
      </c>
      <c r="R788" s="108"/>
      <c r="S788" s="99">
        <v>0</v>
      </c>
      <c r="T788" s="100"/>
      <c r="U788" s="12">
        <v>0</v>
      </c>
      <c r="V788" s="14">
        <v>-213.32</v>
      </c>
      <c r="W788" s="12">
        <v>0</v>
      </c>
    </row>
    <row r="789" spans="1:23" ht="5.0999999999999996" customHeight="1" x14ac:dyDescent="0.2">
      <c r="A789" s="2"/>
      <c r="B789" s="2"/>
      <c r="C789" s="2"/>
      <c r="D789" s="2"/>
      <c r="E789" s="96"/>
      <c r="F789" s="96"/>
      <c r="G789" s="2"/>
      <c r="H789" s="96"/>
      <c r="I789" s="96"/>
      <c r="J789" s="96"/>
      <c r="K789" s="96"/>
      <c r="L789" s="2"/>
      <c r="M789" s="2"/>
      <c r="N789" s="2"/>
      <c r="O789" s="96"/>
      <c r="P789" s="96"/>
      <c r="Q789" s="96"/>
      <c r="R789" s="96"/>
      <c r="S789" s="96"/>
      <c r="T789" s="96"/>
      <c r="U789" s="2"/>
      <c r="V789" s="2"/>
      <c r="W789" s="2"/>
    </row>
    <row r="790" spans="1:23" ht="33.950000000000003" customHeight="1" x14ac:dyDescent="0.2">
      <c r="A790" s="11" t="s">
        <v>567</v>
      </c>
      <c r="B790" s="11" t="s">
        <v>567</v>
      </c>
      <c r="C790" s="11" t="s">
        <v>58</v>
      </c>
      <c r="D790" s="11" t="s">
        <v>59</v>
      </c>
      <c r="E790" s="97" t="s">
        <v>60</v>
      </c>
      <c r="F790" s="98"/>
      <c r="G790" s="11" t="s">
        <v>60</v>
      </c>
      <c r="H790" s="97" t="s">
        <v>60</v>
      </c>
      <c r="I790" s="98"/>
      <c r="J790" s="99">
        <v>0</v>
      </c>
      <c r="K790" s="100"/>
      <c r="L790" s="12">
        <v>0</v>
      </c>
      <c r="M790" s="12">
        <v>0</v>
      </c>
      <c r="N790" s="12">
        <v>0</v>
      </c>
      <c r="O790" s="99">
        <v>0</v>
      </c>
      <c r="P790" s="100"/>
      <c r="Q790" s="101">
        <v>-205.31</v>
      </c>
      <c r="R790" s="102"/>
      <c r="S790" s="99">
        <v>0</v>
      </c>
      <c r="T790" s="100"/>
      <c r="U790" s="12">
        <v>0</v>
      </c>
      <c r="V790" s="14">
        <v>-24.64</v>
      </c>
      <c r="W790" s="12">
        <v>4.1100000000000003</v>
      </c>
    </row>
    <row r="791" spans="1:23" ht="3.95" customHeight="1" x14ac:dyDescent="0.2">
      <c r="A791" s="96"/>
      <c r="B791" s="96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</row>
    <row r="792" spans="1:23" ht="35.1" customHeight="1" x14ac:dyDescent="0.2">
      <c r="A792" s="11" t="s">
        <v>568</v>
      </c>
      <c r="B792" s="11" t="s">
        <v>569</v>
      </c>
      <c r="C792" s="11" t="s">
        <v>62</v>
      </c>
      <c r="D792" s="11" t="s">
        <v>59</v>
      </c>
      <c r="E792" s="97" t="s">
        <v>60</v>
      </c>
      <c r="F792" s="98"/>
      <c r="G792" s="11" t="s">
        <v>60</v>
      </c>
      <c r="H792" s="97" t="s">
        <v>60</v>
      </c>
      <c r="I792" s="98"/>
      <c r="J792" s="99">
        <v>0.01</v>
      </c>
      <c r="K792" s="100"/>
      <c r="L792" s="12">
        <v>0</v>
      </c>
      <c r="M792" s="12">
        <v>0</v>
      </c>
      <c r="N792" s="12">
        <v>0</v>
      </c>
      <c r="O792" s="99">
        <v>0</v>
      </c>
      <c r="P792" s="100"/>
      <c r="Q792" s="101">
        <v>-0.03</v>
      </c>
      <c r="R792" s="102"/>
      <c r="S792" s="99">
        <v>0</v>
      </c>
      <c r="T792" s="100"/>
      <c r="U792" s="12">
        <v>0</v>
      </c>
      <c r="V792" s="12">
        <v>0</v>
      </c>
      <c r="W792" s="12">
        <v>0</v>
      </c>
    </row>
    <row r="793" spans="1:23" ht="3.95" customHeight="1" x14ac:dyDescent="0.2">
      <c r="A793" s="96"/>
      <c r="B793" s="96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</row>
    <row r="794" spans="1:23" ht="33.950000000000003" customHeight="1" x14ac:dyDescent="0.2">
      <c r="A794" s="11" t="s">
        <v>570</v>
      </c>
      <c r="B794" s="11" t="s">
        <v>570</v>
      </c>
      <c r="C794" s="11" t="s">
        <v>62</v>
      </c>
      <c r="D794" s="11" t="s">
        <v>59</v>
      </c>
      <c r="E794" s="97" t="s">
        <v>60</v>
      </c>
      <c r="F794" s="98"/>
      <c r="G794" s="11" t="s">
        <v>60</v>
      </c>
      <c r="H794" s="97" t="s">
        <v>60</v>
      </c>
      <c r="I794" s="98"/>
      <c r="J794" s="99">
        <v>0</v>
      </c>
      <c r="K794" s="100"/>
      <c r="L794" s="12">
        <v>0</v>
      </c>
      <c r="M794" s="12">
        <v>0</v>
      </c>
      <c r="N794" s="12">
        <v>0</v>
      </c>
      <c r="O794" s="99">
        <v>0</v>
      </c>
      <c r="P794" s="100"/>
      <c r="Q794" s="101">
        <v>-0.52</v>
      </c>
      <c r="R794" s="102"/>
      <c r="S794" s="99">
        <v>0</v>
      </c>
      <c r="T794" s="100"/>
      <c r="U794" s="12">
        <v>0</v>
      </c>
      <c r="V794" s="14">
        <v>-0.06</v>
      </c>
      <c r="W794" s="12">
        <v>0.01</v>
      </c>
    </row>
    <row r="795" spans="1:23" ht="5.0999999999999996" customHeight="1" x14ac:dyDescent="0.2">
      <c r="A795" s="2"/>
      <c r="B795" s="2"/>
      <c r="C795" s="2"/>
      <c r="D795" s="2"/>
      <c r="E795" s="96"/>
      <c r="F795" s="96"/>
      <c r="G795" s="2"/>
      <c r="H795" s="96"/>
      <c r="I795" s="96"/>
      <c r="J795" s="96"/>
      <c r="K795" s="96"/>
      <c r="L795" s="2"/>
      <c r="M795" s="2"/>
      <c r="N795" s="2"/>
      <c r="O795" s="96"/>
      <c r="P795" s="96"/>
      <c r="Q795" s="96"/>
      <c r="R795" s="96"/>
      <c r="S795" s="96"/>
      <c r="T795" s="96"/>
      <c r="U795" s="2"/>
      <c r="V795" s="2"/>
      <c r="W795" s="2"/>
    </row>
    <row r="796" spans="1:23" ht="33.950000000000003" customHeight="1" x14ac:dyDescent="0.2">
      <c r="A796" s="11" t="s">
        <v>571</v>
      </c>
      <c r="B796" s="11" t="s">
        <v>572</v>
      </c>
      <c r="C796" s="11" t="s">
        <v>62</v>
      </c>
      <c r="D796" s="11" t="s">
        <v>59</v>
      </c>
      <c r="E796" s="97" t="s">
        <v>60</v>
      </c>
      <c r="F796" s="98"/>
      <c r="G796" s="11" t="s">
        <v>60</v>
      </c>
      <c r="H796" s="97" t="s">
        <v>60</v>
      </c>
      <c r="I796" s="98"/>
      <c r="J796" s="99">
        <v>0</v>
      </c>
      <c r="K796" s="100"/>
      <c r="L796" s="12">
        <v>0</v>
      </c>
      <c r="M796" s="12">
        <v>0</v>
      </c>
      <c r="N796" s="12">
        <v>0</v>
      </c>
      <c r="O796" s="99">
        <v>0</v>
      </c>
      <c r="P796" s="100"/>
      <c r="Q796" s="101">
        <v>-9.2100000000000009</v>
      </c>
      <c r="R796" s="102"/>
      <c r="S796" s="99">
        <v>0</v>
      </c>
      <c r="T796" s="100"/>
      <c r="U796" s="12">
        <v>0</v>
      </c>
      <c r="V796" s="14">
        <v>-1.1100000000000001</v>
      </c>
      <c r="W796" s="12">
        <v>0.18</v>
      </c>
    </row>
    <row r="797" spans="1:23" ht="3.95" customHeight="1" x14ac:dyDescent="0.2">
      <c r="A797" s="96"/>
      <c r="B797" s="96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</row>
    <row r="798" spans="1:23" ht="35.1" customHeight="1" x14ac:dyDescent="0.2">
      <c r="A798" s="11" t="s">
        <v>573</v>
      </c>
      <c r="B798" s="11" t="s">
        <v>573</v>
      </c>
      <c r="C798" s="11" t="s">
        <v>58</v>
      </c>
      <c r="D798" s="11" t="s">
        <v>59</v>
      </c>
      <c r="E798" s="97" t="s">
        <v>60</v>
      </c>
      <c r="F798" s="98"/>
      <c r="G798" s="11" t="s">
        <v>60</v>
      </c>
      <c r="H798" s="97" t="s">
        <v>60</v>
      </c>
      <c r="I798" s="98"/>
      <c r="J798" s="99">
        <v>0.03</v>
      </c>
      <c r="K798" s="100"/>
      <c r="L798" s="12">
        <v>0</v>
      </c>
      <c r="M798" s="12">
        <v>0</v>
      </c>
      <c r="N798" s="12">
        <v>0</v>
      </c>
      <c r="O798" s="99">
        <v>0</v>
      </c>
      <c r="P798" s="100"/>
      <c r="Q798" s="107">
        <v>-48981.47</v>
      </c>
      <c r="R798" s="108"/>
      <c r="S798" s="99">
        <v>0</v>
      </c>
      <c r="T798" s="100"/>
      <c r="U798" s="12">
        <v>0</v>
      </c>
      <c r="V798" s="13">
        <v>-5877.78</v>
      </c>
      <c r="W798" s="12">
        <v>979.63</v>
      </c>
    </row>
    <row r="799" spans="1:23" ht="48.95" customHeight="1" x14ac:dyDescent="0.2">
      <c r="A799" s="9" t="s">
        <v>40</v>
      </c>
      <c r="B799" s="10" t="s">
        <v>41</v>
      </c>
      <c r="C799" s="10" t="s">
        <v>42</v>
      </c>
      <c r="D799" s="9" t="s">
        <v>43</v>
      </c>
      <c r="E799" s="103" t="s">
        <v>44</v>
      </c>
      <c r="F799" s="104"/>
      <c r="G799" s="10" t="s">
        <v>45</v>
      </c>
      <c r="H799" s="105" t="s">
        <v>46</v>
      </c>
      <c r="I799" s="106"/>
      <c r="J799" s="105" t="s">
        <v>47</v>
      </c>
      <c r="K799" s="106"/>
      <c r="L799" s="10" t="s">
        <v>48</v>
      </c>
      <c r="M799" s="10" t="s">
        <v>49</v>
      </c>
      <c r="N799" s="10" t="s">
        <v>50</v>
      </c>
      <c r="O799" s="103" t="s">
        <v>51</v>
      </c>
      <c r="P799" s="104"/>
      <c r="Q799" s="105" t="s">
        <v>52</v>
      </c>
      <c r="R799" s="106"/>
      <c r="S799" s="105" t="s">
        <v>53</v>
      </c>
      <c r="T799" s="106"/>
      <c r="U799" s="10" t="s">
        <v>54</v>
      </c>
      <c r="V799" s="10" t="s">
        <v>55</v>
      </c>
      <c r="W799" s="9" t="s">
        <v>56</v>
      </c>
    </row>
    <row r="800" spans="1:23" ht="33.950000000000003" customHeight="1" x14ac:dyDescent="0.2">
      <c r="A800" s="11" t="s">
        <v>573</v>
      </c>
      <c r="B800" s="11" t="s">
        <v>574</v>
      </c>
      <c r="C800" s="11" t="s">
        <v>62</v>
      </c>
      <c r="D800" s="11" t="s">
        <v>59</v>
      </c>
      <c r="E800" s="97" t="s">
        <v>60</v>
      </c>
      <c r="F800" s="98"/>
      <c r="G800" s="11" t="s">
        <v>60</v>
      </c>
      <c r="H800" s="97" t="s">
        <v>60</v>
      </c>
      <c r="I800" s="98"/>
      <c r="J800" s="99">
        <v>0</v>
      </c>
      <c r="K800" s="100"/>
      <c r="L800" s="12">
        <v>0</v>
      </c>
      <c r="M800" s="12">
        <v>0</v>
      </c>
      <c r="N800" s="12">
        <v>0</v>
      </c>
      <c r="O800" s="99">
        <v>0</v>
      </c>
      <c r="P800" s="100"/>
      <c r="Q800" s="101">
        <v>-0.28999999999999998</v>
      </c>
      <c r="R800" s="102"/>
      <c r="S800" s="99">
        <v>0</v>
      </c>
      <c r="T800" s="100"/>
      <c r="U800" s="12">
        <v>0</v>
      </c>
      <c r="V800" s="14">
        <v>-0.03</v>
      </c>
      <c r="W800" s="12">
        <v>0.01</v>
      </c>
    </row>
    <row r="801" spans="1:23" ht="5.0999999999999996" customHeight="1" x14ac:dyDescent="0.2">
      <c r="A801" s="2"/>
      <c r="B801" s="2"/>
      <c r="C801" s="2"/>
      <c r="D801" s="2"/>
      <c r="E801" s="96"/>
      <c r="F801" s="96"/>
      <c r="G801" s="2"/>
      <c r="H801" s="96"/>
      <c r="I801" s="96"/>
      <c r="J801" s="96"/>
      <c r="K801" s="96"/>
      <c r="L801" s="2"/>
      <c r="M801" s="2"/>
      <c r="N801" s="2"/>
      <c r="O801" s="96"/>
      <c r="P801" s="96"/>
      <c r="Q801" s="96"/>
      <c r="R801" s="96"/>
      <c r="S801" s="96"/>
      <c r="T801" s="96"/>
      <c r="U801" s="2"/>
      <c r="V801" s="2"/>
      <c r="W801" s="2"/>
    </row>
    <row r="802" spans="1:23" ht="33.950000000000003" customHeight="1" x14ac:dyDescent="0.2">
      <c r="A802" s="11" t="s">
        <v>575</v>
      </c>
      <c r="B802" s="11" t="s">
        <v>575</v>
      </c>
      <c r="C802" s="11" t="s">
        <v>58</v>
      </c>
      <c r="D802" s="11" t="s">
        <v>59</v>
      </c>
      <c r="E802" s="97" t="s">
        <v>60</v>
      </c>
      <c r="F802" s="98"/>
      <c r="G802" s="11" t="s">
        <v>60</v>
      </c>
      <c r="H802" s="97" t="s">
        <v>60</v>
      </c>
      <c r="I802" s="98"/>
      <c r="J802" s="99">
        <v>0</v>
      </c>
      <c r="K802" s="100"/>
      <c r="L802" s="12">
        <v>0</v>
      </c>
      <c r="M802" s="12">
        <v>0</v>
      </c>
      <c r="N802" s="12">
        <v>0</v>
      </c>
      <c r="O802" s="99">
        <v>0</v>
      </c>
      <c r="P802" s="100"/>
      <c r="Q802" s="107">
        <v>-2907.31</v>
      </c>
      <c r="R802" s="108"/>
      <c r="S802" s="99">
        <v>0</v>
      </c>
      <c r="T802" s="100"/>
      <c r="U802" s="12">
        <v>0</v>
      </c>
      <c r="V802" s="14">
        <v>-348.88</v>
      </c>
      <c r="W802" s="12">
        <v>58.15</v>
      </c>
    </row>
    <row r="803" spans="1:23" ht="3.95" customHeight="1" x14ac:dyDescent="0.2">
      <c r="A803" s="96"/>
      <c r="B803" s="96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</row>
    <row r="804" spans="1:23" ht="35.1" customHeight="1" x14ac:dyDescent="0.2">
      <c r="A804" s="11" t="s">
        <v>576</v>
      </c>
      <c r="B804" s="11" t="s">
        <v>577</v>
      </c>
      <c r="C804" s="11" t="s">
        <v>58</v>
      </c>
      <c r="D804" s="11" t="s">
        <v>59</v>
      </c>
      <c r="E804" s="97" t="s">
        <v>60</v>
      </c>
      <c r="F804" s="98"/>
      <c r="G804" s="11" t="s">
        <v>60</v>
      </c>
      <c r="H804" s="97" t="s">
        <v>60</v>
      </c>
      <c r="I804" s="98"/>
      <c r="J804" s="99">
        <v>0</v>
      </c>
      <c r="K804" s="100"/>
      <c r="L804" s="12">
        <v>0</v>
      </c>
      <c r="M804" s="12">
        <v>0</v>
      </c>
      <c r="N804" s="12">
        <v>0</v>
      </c>
      <c r="O804" s="99">
        <v>0</v>
      </c>
      <c r="P804" s="100"/>
      <c r="Q804" s="101">
        <v>-315.38</v>
      </c>
      <c r="R804" s="102"/>
      <c r="S804" s="99">
        <v>0</v>
      </c>
      <c r="T804" s="100"/>
      <c r="U804" s="12">
        <v>0</v>
      </c>
      <c r="V804" s="14">
        <v>-37.85</v>
      </c>
      <c r="W804" s="12">
        <v>6.31</v>
      </c>
    </row>
    <row r="805" spans="1:23" ht="3.95" customHeight="1" x14ac:dyDescent="0.2">
      <c r="A805" s="96"/>
      <c r="B805" s="96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</row>
    <row r="806" spans="1:23" ht="33.950000000000003" customHeight="1" x14ac:dyDescent="0.2">
      <c r="A806" s="11" t="s">
        <v>575</v>
      </c>
      <c r="B806" s="11" t="s">
        <v>578</v>
      </c>
      <c r="C806" s="11" t="s">
        <v>58</v>
      </c>
      <c r="D806" s="11" t="s">
        <v>59</v>
      </c>
      <c r="E806" s="97" t="s">
        <v>60</v>
      </c>
      <c r="F806" s="98"/>
      <c r="G806" s="11" t="s">
        <v>60</v>
      </c>
      <c r="H806" s="97" t="s">
        <v>60</v>
      </c>
      <c r="I806" s="98"/>
      <c r="J806" s="99">
        <v>0</v>
      </c>
      <c r="K806" s="100"/>
      <c r="L806" s="12">
        <v>0</v>
      </c>
      <c r="M806" s="12">
        <v>0</v>
      </c>
      <c r="N806" s="12">
        <v>0</v>
      </c>
      <c r="O806" s="99">
        <v>0</v>
      </c>
      <c r="P806" s="100"/>
      <c r="Q806" s="101">
        <v>-201.94</v>
      </c>
      <c r="R806" s="102"/>
      <c r="S806" s="99">
        <v>0</v>
      </c>
      <c r="T806" s="100"/>
      <c r="U806" s="12">
        <v>0</v>
      </c>
      <c r="V806" s="14">
        <v>-24.23</v>
      </c>
      <c r="W806" s="12">
        <v>4.04</v>
      </c>
    </row>
    <row r="807" spans="1:23" ht="5.0999999999999996" customHeight="1" x14ac:dyDescent="0.2">
      <c r="A807" s="2"/>
      <c r="B807" s="2"/>
      <c r="C807" s="2"/>
      <c r="D807" s="2"/>
      <c r="E807" s="96"/>
      <c r="F807" s="96"/>
      <c r="G807" s="2"/>
      <c r="H807" s="96"/>
      <c r="I807" s="96"/>
      <c r="J807" s="96"/>
      <c r="K807" s="96"/>
      <c r="L807" s="2"/>
      <c r="M807" s="2"/>
      <c r="N807" s="2"/>
      <c r="O807" s="96"/>
      <c r="P807" s="96"/>
      <c r="Q807" s="96"/>
      <c r="R807" s="96"/>
      <c r="S807" s="96"/>
      <c r="T807" s="96"/>
      <c r="U807" s="2"/>
      <c r="V807" s="2"/>
      <c r="W807" s="2"/>
    </row>
    <row r="808" spans="1:23" ht="33.950000000000003" customHeight="1" x14ac:dyDescent="0.2">
      <c r="A808" s="11" t="s">
        <v>576</v>
      </c>
      <c r="B808" s="11" t="s">
        <v>579</v>
      </c>
      <c r="C808" s="11" t="s">
        <v>62</v>
      </c>
      <c r="D808" s="11" t="s">
        <v>59</v>
      </c>
      <c r="E808" s="97" t="s">
        <v>60</v>
      </c>
      <c r="F808" s="98"/>
      <c r="G808" s="11" t="s">
        <v>60</v>
      </c>
      <c r="H808" s="97" t="s">
        <v>60</v>
      </c>
      <c r="I808" s="98"/>
      <c r="J808" s="99">
        <v>0.03</v>
      </c>
      <c r="K808" s="100"/>
      <c r="L808" s="12">
        <v>0</v>
      </c>
      <c r="M808" s="12">
        <v>0</v>
      </c>
      <c r="N808" s="12">
        <v>0</v>
      </c>
      <c r="O808" s="99">
        <v>0</v>
      </c>
      <c r="P808" s="100"/>
      <c r="Q808" s="101">
        <v>-0.09</v>
      </c>
      <c r="R808" s="102"/>
      <c r="S808" s="99">
        <v>0</v>
      </c>
      <c r="T808" s="100"/>
      <c r="U808" s="12">
        <v>0</v>
      </c>
      <c r="V808" s="14">
        <v>-0.01</v>
      </c>
      <c r="W808" s="12">
        <v>0</v>
      </c>
    </row>
    <row r="809" spans="1:23" ht="3.95" customHeight="1" x14ac:dyDescent="0.2">
      <c r="A809" s="96"/>
      <c r="B809" s="96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</row>
    <row r="810" spans="1:23" ht="35.1" customHeight="1" x14ac:dyDescent="0.2">
      <c r="A810" s="11" t="s">
        <v>575</v>
      </c>
      <c r="B810" s="11" t="s">
        <v>580</v>
      </c>
      <c r="C810" s="11" t="s">
        <v>62</v>
      </c>
      <c r="D810" s="11" t="s">
        <v>59</v>
      </c>
      <c r="E810" s="97" t="s">
        <v>60</v>
      </c>
      <c r="F810" s="98"/>
      <c r="G810" s="11" t="s">
        <v>60</v>
      </c>
      <c r="H810" s="97" t="s">
        <v>60</v>
      </c>
      <c r="I810" s="98"/>
      <c r="J810" s="99">
        <v>0.2</v>
      </c>
      <c r="K810" s="100"/>
      <c r="L810" s="12">
        <v>0</v>
      </c>
      <c r="M810" s="12">
        <v>0</v>
      </c>
      <c r="N810" s="12">
        <v>0.02</v>
      </c>
      <c r="O810" s="99">
        <v>0</v>
      </c>
      <c r="P810" s="100"/>
      <c r="Q810" s="101">
        <v>-1.86</v>
      </c>
      <c r="R810" s="102"/>
      <c r="S810" s="99">
        <v>0</v>
      </c>
      <c r="T810" s="100"/>
      <c r="U810" s="12">
        <v>0</v>
      </c>
      <c r="V810" s="14">
        <v>-0.22</v>
      </c>
      <c r="W810" s="12">
        <v>0.04</v>
      </c>
    </row>
    <row r="811" spans="1:23" ht="3.95" customHeight="1" x14ac:dyDescent="0.2">
      <c r="A811" s="96"/>
      <c r="B811" s="96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</row>
    <row r="812" spans="1:23" ht="33.950000000000003" customHeight="1" x14ac:dyDescent="0.2">
      <c r="A812" s="11" t="s">
        <v>575</v>
      </c>
      <c r="B812" s="11" t="s">
        <v>581</v>
      </c>
      <c r="C812" s="11" t="s">
        <v>62</v>
      </c>
      <c r="D812" s="11" t="s">
        <v>59</v>
      </c>
      <c r="E812" s="97" t="s">
        <v>60</v>
      </c>
      <c r="F812" s="98"/>
      <c r="G812" s="11" t="s">
        <v>60</v>
      </c>
      <c r="H812" s="97" t="s">
        <v>60</v>
      </c>
      <c r="I812" s="98"/>
      <c r="J812" s="99">
        <v>0.01</v>
      </c>
      <c r="K812" s="100"/>
      <c r="L812" s="12">
        <v>0</v>
      </c>
      <c r="M812" s="12">
        <v>0</v>
      </c>
      <c r="N812" s="12">
        <v>0</v>
      </c>
      <c r="O812" s="99">
        <v>0</v>
      </c>
      <c r="P812" s="100"/>
      <c r="Q812" s="101">
        <v>-1.1499999999999999</v>
      </c>
      <c r="R812" s="102"/>
      <c r="S812" s="99">
        <v>0</v>
      </c>
      <c r="T812" s="100"/>
      <c r="U812" s="12">
        <v>0</v>
      </c>
      <c r="V812" s="14">
        <v>-0.14000000000000001</v>
      </c>
      <c r="W812" s="12">
        <v>0.02</v>
      </c>
    </row>
    <row r="813" spans="1:23" ht="5.0999999999999996" customHeight="1" x14ac:dyDescent="0.2">
      <c r="A813" s="2"/>
      <c r="B813" s="2"/>
      <c r="C813" s="2"/>
      <c r="D813" s="2"/>
      <c r="E813" s="96"/>
      <c r="F813" s="96"/>
      <c r="G813" s="2"/>
      <c r="H813" s="96"/>
      <c r="I813" s="96"/>
      <c r="J813" s="96"/>
      <c r="K813" s="96"/>
      <c r="L813" s="2"/>
      <c r="M813" s="2"/>
      <c r="N813" s="2"/>
      <c r="O813" s="96"/>
      <c r="P813" s="96"/>
      <c r="Q813" s="96"/>
      <c r="R813" s="96"/>
      <c r="S813" s="96"/>
      <c r="T813" s="96"/>
      <c r="U813" s="2"/>
      <c r="V813" s="2"/>
      <c r="W813" s="2"/>
    </row>
    <row r="814" spans="1:23" ht="33.950000000000003" customHeight="1" x14ac:dyDescent="0.2">
      <c r="A814" s="11" t="s">
        <v>582</v>
      </c>
      <c r="B814" s="11" t="s">
        <v>582</v>
      </c>
      <c r="C814" s="11" t="s">
        <v>58</v>
      </c>
      <c r="D814" s="11" t="s">
        <v>59</v>
      </c>
      <c r="E814" s="97" t="s">
        <v>60</v>
      </c>
      <c r="F814" s="98"/>
      <c r="G814" s="11" t="s">
        <v>60</v>
      </c>
      <c r="H814" s="97" t="s">
        <v>60</v>
      </c>
      <c r="I814" s="98"/>
      <c r="J814" s="99">
        <v>0</v>
      </c>
      <c r="K814" s="100"/>
      <c r="L814" s="12">
        <v>0</v>
      </c>
      <c r="M814" s="12">
        <v>0</v>
      </c>
      <c r="N814" s="12">
        <v>0</v>
      </c>
      <c r="O814" s="99">
        <v>0</v>
      </c>
      <c r="P814" s="100"/>
      <c r="Q814" s="101">
        <v>-159.96</v>
      </c>
      <c r="R814" s="102"/>
      <c r="S814" s="99">
        <v>0</v>
      </c>
      <c r="T814" s="100"/>
      <c r="U814" s="12">
        <v>0</v>
      </c>
      <c r="V814" s="14">
        <v>-19.2</v>
      </c>
      <c r="W814" s="12">
        <v>3.2</v>
      </c>
    </row>
    <row r="815" spans="1:23" ht="3.95" customHeight="1" x14ac:dyDescent="0.2">
      <c r="A815" s="96"/>
      <c r="B815" s="96"/>
      <c r="C815" s="96"/>
      <c r="D815" s="96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</row>
    <row r="816" spans="1:23" ht="35.1" customHeight="1" x14ac:dyDescent="0.2">
      <c r="A816" s="11" t="s">
        <v>582</v>
      </c>
      <c r="B816" s="11" t="s">
        <v>583</v>
      </c>
      <c r="C816" s="11" t="s">
        <v>62</v>
      </c>
      <c r="D816" s="11" t="s">
        <v>59</v>
      </c>
      <c r="E816" s="97" t="s">
        <v>60</v>
      </c>
      <c r="F816" s="98"/>
      <c r="G816" s="11" t="s">
        <v>60</v>
      </c>
      <c r="H816" s="97" t="s">
        <v>60</v>
      </c>
      <c r="I816" s="98"/>
      <c r="J816" s="99">
        <v>0.01</v>
      </c>
      <c r="K816" s="100"/>
      <c r="L816" s="12">
        <v>0</v>
      </c>
      <c r="M816" s="12">
        <v>0</v>
      </c>
      <c r="N816" s="12">
        <v>0</v>
      </c>
      <c r="O816" s="99">
        <v>0</v>
      </c>
      <c r="P816" s="100"/>
      <c r="Q816" s="99">
        <v>0</v>
      </c>
      <c r="R816" s="100"/>
      <c r="S816" s="99">
        <v>0</v>
      </c>
      <c r="T816" s="100"/>
      <c r="U816" s="12">
        <v>0</v>
      </c>
      <c r="V816" s="12">
        <v>0</v>
      </c>
      <c r="W816" s="12">
        <v>0</v>
      </c>
    </row>
    <row r="817" spans="1:23" ht="3.95" customHeight="1" x14ac:dyDescent="0.2">
      <c r="A817" s="96"/>
      <c r="B817" s="96"/>
      <c r="C817" s="96"/>
      <c r="D817" s="96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</row>
    <row r="818" spans="1:23" ht="33.950000000000003" customHeight="1" x14ac:dyDescent="0.2">
      <c r="A818" s="11" t="s">
        <v>584</v>
      </c>
      <c r="B818" s="11" t="s">
        <v>585</v>
      </c>
      <c r="C818" s="11" t="s">
        <v>58</v>
      </c>
      <c r="D818" s="11" t="s">
        <v>59</v>
      </c>
      <c r="E818" s="97" t="s">
        <v>60</v>
      </c>
      <c r="F818" s="98"/>
      <c r="G818" s="11" t="s">
        <v>59</v>
      </c>
      <c r="H818" s="97" t="s">
        <v>59</v>
      </c>
      <c r="I818" s="98"/>
      <c r="J818" s="99">
        <v>0</v>
      </c>
      <c r="K818" s="100"/>
      <c r="L818" s="12">
        <v>0</v>
      </c>
      <c r="M818" s="12">
        <v>0.1</v>
      </c>
      <c r="N818" s="12">
        <v>0</v>
      </c>
      <c r="O818" s="99">
        <v>0</v>
      </c>
      <c r="P818" s="100"/>
      <c r="Q818" s="99">
        <v>0</v>
      </c>
      <c r="R818" s="100"/>
      <c r="S818" s="99">
        <v>0</v>
      </c>
      <c r="T818" s="100"/>
      <c r="U818" s="13">
        <v>-3190.62</v>
      </c>
      <c r="V818" s="12">
        <v>0</v>
      </c>
      <c r="W818" s="12">
        <v>63.81</v>
      </c>
    </row>
    <row r="819" spans="1:23" ht="5.0999999999999996" customHeight="1" x14ac:dyDescent="0.2">
      <c r="A819" s="2"/>
      <c r="B819" s="2"/>
      <c r="C819" s="2"/>
      <c r="D819" s="2"/>
      <c r="E819" s="96"/>
      <c r="F819" s="96"/>
      <c r="G819" s="2"/>
      <c r="H819" s="96"/>
      <c r="I819" s="96"/>
      <c r="J819" s="96"/>
      <c r="K819" s="96"/>
      <c r="L819" s="2"/>
      <c r="M819" s="2"/>
      <c r="N819" s="2"/>
      <c r="O819" s="96"/>
      <c r="P819" s="96"/>
      <c r="Q819" s="96"/>
      <c r="R819" s="96"/>
      <c r="S819" s="96"/>
      <c r="T819" s="96"/>
      <c r="U819" s="2"/>
      <c r="V819" s="2"/>
      <c r="W819" s="2"/>
    </row>
    <row r="820" spans="1:23" ht="33.950000000000003" customHeight="1" x14ac:dyDescent="0.2">
      <c r="A820" s="11" t="s">
        <v>584</v>
      </c>
      <c r="B820" s="11" t="s">
        <v>586</v>
      </c>
      <c r="C820" s="11" t="s">
        <v>62</v>
      </c>
      <c r="D820" s="11" t="s">
        <v>59</v>
      </c>
      <c r="E820" s="97" t="s">
        <v>60</v>
      </c>
      <c r="F820" s="98"/>
      <c r="G820" s="11" t="s">
        <v>59</v>
      </c>
      <c r="H820" s="97" t="s">
        <v>59</v>
      </c>
      <c r="I820" s="98"/>
      <c r="J820" s="99">
        <v>0</v>
      </c>
      <c r="K820" s="100"/>
      <c r="L820" s="12">
        <v>0</v>
      </c>
      <c r="M820" s="12">
        <v>0</v>
      </c>
      <c r="N820" s="12">
        <v>0</v>
      </c>
      <c r="O820" s="99">
        <v>0</v>
      </c>
      <c r="P820" s="100"/>
      <c r="Q820" s="99">
        <v>0</v>
      </c>
      <c r="R820" s="100"/>
      <c r="S820" s="99">
        <v>0</v>
      </c>
      <c r="T820" s="100"/>
      <c r="U820" s="14">
        <v>-23.26</v>
      </c>
      <c r="V820" s="12">
        <v>0</v>
      </c>
      <c r="W820" s="12">
        <v>0.47</v>
      </c>
    </row>
    <row r="821" spans="1:23" ht="3.95" customHeight="1" x14ac:dyDescent="0.2">
      <c r="A821" s="96"/>
      <c r="B821" s="96"/>
      <c r="C821" s="96"/>
      <c r="D821" s="96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</row>
    <row r="822" spans="1:23" ht="35.1" customHeight="1" x14ac:dyDescent="0.2">
      <c r="A822" s="11" t="s">
        <v>584</v>
      </c>
      <c r="B822" s="11" t="s">
        <v>587</v>
      </c>
      <c r="C822" s="11" t="s">
        <v>62</v>
      </c>
      <c r="D822" s="11" t="s">
        <v>59</v>
      </c>
      <c r="E822" s="97" t="s">
        <v>60</v>
      </c>
      <c r="F822" s="98"/>
      <c r="G822" s="11" t="s">
        <v>59</v>
      </c>
      <c r="H822" s="97" t="s">
        <v>59</v>
      </c>
      <c r="I822" s="98"/>
      <c r="J822" s="99">
        <v>0</v>
      </c>
      <c r="K822" s="100"/>
      <c r="L822" s="12">
        <v>0</v>
      </c>
      <c r="M822" s="12">
        <v>0</v>
      </c>
      <c r="N822" s="12">
        <v>0</v>
      </c>
      <c r="O822" s="99">
        <v>0</v>
      </c>
      <c r="P822" s="100"/>
      <c r="Q822" s="99">
        <v>0</v>
      </c>
      <c r="R822" s="100"/>
      <c r="S822" s="99">
        <v>0</v>
      </c>
      <c r="T822" s="100"/>
      <c r="U822" s="14">
        <v>-0.02</v>
      </c>
      <c r="V822" s="12">
        <v>0</v>
      </c>
      <c r="W822" s="12">
        <v>0</v>
      </c>
    </row>
    <row r="823" spans="1:23" ht="48.95" customHeight="1" x14ac:dyDescent="0.2">
      <c r="A823" s="9" t="s">
        <v>40</v>
      </c>
      <c r="B823" s="10" t="s">
        <v>41</v>
      </c>
      <c r="C823" s="10" t="s">
        <v>42</v>
      </c>
      <c r="D823" s="9" t="s">
        <v>43</v>
      </c>
      <c r="E823" s="103" t="s">
        <v>44</v>
      </c>
      <c r="F823" s="104"/>
      <c r="G823" s="10" t="s">
        <v>45</v>
      </c>
      <c r="H823" s="105" t="s">
        <v>46</v>
      </c>
      <c r="I823" s="106"/>
      <c r="J823" s="105" t="s">
        <v>47</v>
      </c>
      <c r="K823" s="106"/>
      <c r="L823" s="10" t="s">
        <v>48</v>
      </c>
      <c r="M823" s="10" t="s">
        <v>49</v>
      </c>
      <c r="N823" s="10" t="s">
        <v>50</v>
      </c>
      <c r="O823" s="103" t="s">
        <v>51</v>
      </c>
      <c r="P823" s="104"/>
      <c r="Q823" s="105" t="s">
        <v>52</v>
      </c>
      <c r="R823" s="106"/>
      <c r="S823" s="105" t="s">
        <v>53</v>
      </c>
      <c r="T823" s="106"/>
      <c r="U823" s="10" t="s">
        <v>54</v>
      </c>
      <c r="V823" s="10" t="s">
        <v>55</v>
      </c>
      <c r="W823" s="9" t="s">
        <v>56</v>
      </c>
    </row>
    <row r="824" spans="1:23" ht="33.950000000000003" customHeight="1" x14ac:dyDescent="0.2">
      <c r="A824" s="11" t="s">
        <v>588</v>
      </c>
      <c r="B824" s="11" t="s">
        <v>589</v>
      </c>
      <c r="C824" s="11" t="s">
        <v>62</v>
      </c>
      <c r="D824" s="11" t="s">
        <v>59</v>
      </c>
      <c r="E824" s="97" t="s">
        <v>60</v>
      </c>
      <c r="F824" s="98"/>
      <c r="G824" s="11" t="s">
        <v>60</v>
      </c>
      <c r="H824" s="97" t="s">
        <v>59</v>
      </c>
      <c r="I824" s="98"/>
      <c r="J824" s="99">
        <v>0</v>
      </c>
      <c r="K824" s="100"/>
      <c r="L824" s="12">
        <v>0</v>
      </c>
      <c r="M824" s="12">
        <v>0</v>
      </c>
      <c r="N824" s="12">
        <v>0</v>
      </c>
      <c r="O824" s="99">
        <v>0</v>
      </c>
      <c r="P824" s="100"/>
      <c r="Q824" s="101">
        <v>-717.93</v>
      </c>
      <c r="R824" s="102"/>
      <c r="S824" s="99">
        <v>0</v>
      </c>
      <c r="T824" s="100"/>
      <c r="U824" s="12">
        <v>0</v>
      </c>
      <c r="V824" s="14">
        <v>-86.15</v>
      </c>
      <c r="W824" s="12">
        <v>14.36</v>
      </c>
    </row>
    <row r="825" spans="1:23" ht="5.0999999999999996" customHeight="1" x14ac:dyDescent="0.2">
      <c r="A825" s="2"/>
      <c r="B825" s="2"/>
      <c r="C825" s="2"/>
      <c r="D825" s="2"/>
      <c r="E825" s="96"/>
      <c r="F825" s="96"/>
      <c r="G825" s="2"/>
      <c r="H825" s="96"/>
      <c r="I825" s="96"/>
      <c r="J825" s="96"/>
      <c r="K825" s="96"/>
      <c r="L825" s="2"/>
      <c r="M825" s="2"/>
      <c r="N825" s="2"/>
      <c r="O825" s="96"/>
      <c r="P825" s="96"/>
      <c r="Q825" s="96"/>
      <c r="R825" s="96"/>
      <c r="S825" s="96"/>
      <c r="T825" s="96"/>
      <c r="U825" s="2"/>
      <c r="V825" s="2"/>
      <c r="W825" s="2"/>
    </row>
    <row r="826" spans="1:23" ht="33.950000000000003" customHeight="1" x14ac:dyDescent="0.2">
      <c r="A826" s="11" t="s">
        <v>588</v>
      </c>
      <c r="B826" s="11" t="s">
        <v>590</v>
      </c>
      <c r="C826" s="11" t="s">
        <v>62</v>
      </c>
      <c r="D826" s="11" t="s">
        <v>59</v>
      </c>
      <c r="E826" s="97" t="s">
        <v>60</v>
      </c>
      <c r="F826" s="98"/>
      <c r="G826" s="11" t="s">
        <v>60</v>
      </c>
      <c r="H826" s="97" t="s">
        <v>59</v>
      </c>
      <c r="I826" s="98"/>
      <c r="J826" s="99">
        <v>0</v>
      </c>
      <c r="K826" s="100"/>
      <c r="L826" s="12">
        <v>0</v>
      </c>
      <c r="M826" s="12">
        <v>0</v>
      </c>
      <c r="N826" s="12">
        <v>0</v>
      </c>
      <c r="O826" s="99">
        <v>0</v>
      </c>
      <c r="P826" s="100"/>
      <c r="Q826" s="101">
        <v>-186.3</v>
      </c>
      <c r="R826" s="102"/>
      <c r="S826" s="99">
        <v>0</v>
      </c>
      <c r="T826" s="100"/>
      <c r="U826" s="12">
        <v>0</v>
      </c>
      <c r="V826" s="14">
        <v>-22.36</v>
      </c>
      <c r="W826" s="12">
        <v>3.73</v>
      </c>
    </row>
    <row r="827" spans="1:23" ht="3.95" customHeight="1" x14ac:dyDescent="0.2">
      <c r="A827" s="96"/>
      <c r="B827" s="96"/>
      <c r="C827" s="96"/>
      <c r="D827" s="96"/>
      <c r="E827" s="96"/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</row>
    <row r="828" spans="1:23" ht="35.1" customHeight="1" x14ac:dyDescent="0.2">
      <c r="A828" s="11" t="s">
        <v>591</v>
      </c>
      <c r="B828" s="11" t="s">
        <v>592</v>
      </c>
      <c r="C828" s="11" t="s">
        <v>58</v>
      </c>
      <c r="D828" s="11" t="s">
        <v>59</v>
      </c>
      <c r="E828" s="97" t="s">
        <v>60</v>
      </c>
      <c r="F828" s="98"/>
      <c r="G828" s="11" t="s">
        <v>59</v>
      </c>
      <c r="H828" s="97" t="s">
        <v>59</v>
      </c>
      <c r="I828" s="98"/>
      <c r="J828" s="99">
        <v>0</v>
      </c>
      <c r="K828" s="100"/>
      <c r="L828" s="12">
        <v>0</v>
      </c>
      <c r="M828" s="12">
        <v>0</v>
      </c>
      <c r="N828" s="12">
        <v>0</v>
      </c>
      <c r="O828" s="99">
        <v>0</v>
      </c>
      <c r="P828" s="100"/>
      <c r="Q828" s="99">
        <v>0</v>
      </c>
      <c r="R828" s="100"/>
      <c r="S828" s="99">
        <v>0</v>
      </c>
      <c r="T828" s="100"/>
      <c r="U828" s="14">
        <v>-574.25</v>
      </c>
      <c r="V828" s="12">
        <v>0</v>
      </c>
      <c r="W828" s="12">
        <v>11.48</v>
      </c>
    </row>
    <row r="829" spans="1:23" ht="3.95" customHeight="1" x14ac:dyDescent="0.2">
      <c r="A829" s="96"/>
      <c r="B829" s="96"/>
      <c r="C829" s="96"/>
      <c r="D829" s="96"/>
      <c r="E829" s="96"/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</row>
    <row r="830" spans="1:23" ht="33.950000000000003" customHeight="1" x14ac:dyDescent="0.2">
      <c r="A830" s="11" t="s">
        <v>591</v>
      </c>
      <c r="B830" s="11" t="s">
        <v>591</v>
      </c>
      <c r="C830" s="11" t="s">
        <v>58</v>
      </c>
      <c r="D830" s="11" t="s">
        <v>59</v>
      </c>
      <c r="E830" s="97" t="s">
        <v>60</v>
      </c>
      <c r="F830" s="98"/>
      <c r="G830" s="11" t="s">
        <v>59</v>
      </c>
      <c r="H830" s="97" t="s">
        <v>59</v>
      </c>
      <c r="I830" s="98"/>
      <c r="J830" s="99">
        <v>0</v>
      </c>
      <c r="K830" s="100"/>
      <c r="L830" s="12">
        <v>0</v>
      </c>
      <c r="M830" s="12">
        <v>0.43</v>
      </c>
      <c r="N830" s="12">
        <v>0</v>
      </c>
      <c r="O830" s="101">
        <v>-0.01</v>
      </c>
      <c r="P830" s="102"/>
      <c r="Q830" s="99">
        <v>0</v>
      </c>
      <c r="R830" s="100"/>
      <c r="S830" s="99">
        <v>0</v>
      </c>
      <c r="T830" s="100"/>
      <c r="U830" s="13">
        <v>-4022.56</v>
      </c>
      <c r="V830" s="12">
        <v>0</v>
      </c>
      <c r="W830" s="12">
        <v>80.45</v>
      </c>
    </row>
    <row r="831" spans="1:23" ht="5.0999999999999996" customHeight="1" x14ac:dyDescent="0.2">
      <c r="A831" s="2"/>
      <c r="B831" s="2"/>
      <c r="C831" s="2"/>
      <c r="D831" s="2"/>
      <c r="E831" s="96"/>
      <c r="F831" s="96"/>
      <c r="G831" s="2"/>
      <c r="H831" s="96"/>
      <c r="I831" s="96"/>
      <c r="J831" s="96"/>
      <c r="K831" s="96"/>
      <c r="L831" s="2"/>
      <c r="M831" s="2"/>
      <c r="N831" s="2"/>
      <c r="O831" s="96"/>
      <c r="P831" s="96"/>
      <c r="Q831" s="96"/>
      <c r="R831" s="96"/>
      <c r="S831" s="96"/>
      <c r="T831" s="96"/>
      <c r="U831" s="2"/>
      <c r="V831" s="2"/>
      <c r="W831" s="2"/>
    </row>
    <row r="832" spans="1:23" ht="33.950000000000003" customHeight="1" x14ac:dyDescent="0.2">
      <c r="A832" s="11" t="s">
        <v>591</v>
      </c>
      <c r="B832" s="11" t="s">
        <v>593</v>
      </c>
      <c r="C832" s="11" t="s">
        <v>58</v>
      </c>
      <c r="D832" s="11" t="s">
        <v>59</v>
      </c>
      <c r="E832" s="97" t="s">
        <v>60</v>
      </c>
      <c r="F832" s="98"/>
      <c r="G832" s="11" t="s">
        <v>60</v>
      </c>
      <c r="H832" s="97" t="s">
        <v>60</v>
      </c>
      <c r="I832" s="98"/>
      <c r="J832" s="99">
        <v>0</v>
      </c>
      <c r="K832" s="100"/>
      <c r="L832" s="12">
        <v>0</v>
      </c>
      <c r="M832" s="12">
        <v>0</v>
      </c>
      <c r="N832" s="12">
        <v>0</v>
      </c>
      <c r="O832" s="99">
        <v>0</v>
      </c>
      <c r="P832" s="100"/>
      <c r="Q832" s="101">
        <v>-106.2</v>
      </c>
      <c r="R832" s="102"/>
      <c r="S832" s="99">
        <v>0</v>
      </c>
      <c r="T832" s="100"/>
      <c r="U832" s="12">
        <v>0</v>
      </c>
      <c r="V832" s="14">
        <v>-12.74</v>
      </c>
      <c r="W832" s="12">
        <v>2.12</v>
      </c>
    </row>
    <row r="833" spans="1:23" ht="3.95" customHeight="1" x14ac:dyDescent="0.2">
      <c r="A833" s="96"/>
      <c r="B833" s="96"/>
      <c r="C833" s="96"/>
      <c r="D833" s="96"/>
      <c r="E833" s="96"/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</row>
    <row r="834" spans="1:23" ht="35.1" customHeight="1" x14ac:dyDescent="0.2">
      <c r="A834" s="11" t="s">
        <v>591</v>
      </c>
      <c r="B834" s="11" t="s">
        <v>594</v>
      </c>
      <c r="C834" s="11" t="s">
        <v>62</v>
      </c>
      <c r="D834" s="11" t="s">
        <v>59</v>
      </c>
      <c r="E834" s="97" t="s">
        <v>60</v>
      </c>
      <c r="F834" s="98"/>
      <c r="G834" s="11" t="s">
        <v>60</v>
      </c>
      <c r="H834" s="97" t="s">
        <v>60</v>
      </c>
      <c r="I834" s="98"/>
      <c r="J834" s="99">
        <v>0</v>
      </c>
      <c r="K834" s="100"/>
      <c r="L834" s="12">
        <v>0</v>
      </c>
      <c r="M834" s="12">
        <v>0</v>
      </c>
      <c r="N834" s="12">
        <v>0</v>
      </c>
      <c r="O834" s="99">
        <v>0</v>
      </c>
      <c r="P834" s="100"/>
      <c r="Q834" s="101">
        <v>-0.03</v>
      </c>
      <c r="R834" s="102"/>
      <c r="S834" s="99">
        <v>0</v>
      </c>
      <c r="T834" s="100"/>
      <c r="U834" s="12">
        <v>0</v>
      </c>
      <c r="V834" s="12">
        <v>0</v>
      </c>
      <c r="W834" s="12">
        <v>0</v>
      </c>
    </row>
    <row r="835" spans="1:23" ht="3.95" customHeight="1" x14ac:dyDescent="0.2">
      <c r="A835" s="96"/>
      <c r="B835" s="96"/>
      <c r="C835" s="96"/>
      <c r="D835" s="96"/>
      <c r="E835" s="96"/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</row>
    <row r="836" spans="1:23" ht="33.950000000000003" customHeight="1" x14ac:dyDescent="0.2">
      <c r="A836" s="11" t="s">
        <v>595</v>
      </c>
      <c r="B836" s="11" t="s">
        <v>596</v>
      </c>
      <c r="C836" s="11" t="s">
        <v>62</v>
      </c>
      <c r="D836" s="11" t="s">
        <v>59</v>
      </c>
      <c r="E836" s="97" t="s">
        <v>60</v>
      </c>
      <c r="F836" s="98"/>
      <c r="G836" s="11" t="s">
        <v>60</v>
      </c>
      <c r="H836" s="97" t="s">
        <v>59</v>
      </c>
      <c r="I836" s="98"/>
      <c r="J836" s="99">
        <v>0</v>
      </c>
      <c r="K836" s="100"/>
      <c r="L836" s="12">
        <v>0</v>
      </c>
      <c r="M836" s="12">
        <v>0</v>
      </c>
      <c r="N836" s="12">
        <v>0</v>
      </c>
      <c r="O836" s="99">
        <v>0</v>
      </c>
      <c r="P836" s="100"/>
      <c r="Q836" s="101">
        <v>-3.24</v>
      </c>
      <c r="R836" s="102"/>
      <c r="S836" s="99">
        <v>0</v>
      </c>
      <c r="T836" s="100"/>
      <c r="U836" s="12">
        <v>0</v>
      </c>
      <c r="V836" s="14">
        <v>-0.39</v>
      </c>
      <c r="W836" s="12">
        <v>0.06</v>
      </c>
    </row>
    <row r="837" spans="1:23" ht="5.0999999999999996" customHeight="1" x14ac:dyDescent="0.2">
      <c r="A837" s="2"/>
      <c r="B837" s="2"/>
      <c r="C837" s="2"/>
      <c r="D837" s="2"/>
      <c r="E837" s="96"/>
      <c r="F837" s="96"/>
      <c r="G837" s="2"/>
      <c r="H837" s="96"/>
      <c r="I837" s="96"/>
      <c r="J837" s="96"/>
      <c r="K837" s="96"/>
      <c r="L837" s="2"/>
      <c r="M837" s="2"/>
      <c r="N837" s="2"/>
      <c r="O837" s="96"/>
      <c r="P837" s="96"/>
      <c r="Q837" s="96"/>
      <c r="R837" s="96"/>
      <c r="S837" s="96"/>
      <c r="T837" s="96"/>
      <c r="U837" s="2"/>
      <c r="V837" s="2"/>
      <c r="W837" s="2"/>
    </row>
    <row r="838" spans="1:23" ht="33.950000000000003" customHeight="1" x14ac:dyDescent="0.2">
      <c r="A838" s="11" t="s">
        <v>591</v>
      </c>
      <c r="B838" s="11" t="s">
        <v>597</v>
      </c>
      <c r="C838" s="11" t="s">
        <v>62</v>
      </c>
      <c r="D838" s="11" t="s">
        <v>59</v>
      </c>
      <c r="E838" s="97" t="s">
        <v>60</v>
      </c>
      <c r="F838" s="98"/>
      <c r="G838" s="11" t="s">
        <v>59</v>
      </c>
      <c r="H838" s="97" t="s">
        <v>59</v>
      </c>
      <c r="I838" s="98"/>
      <c r="J838" s="99">
        <v>0</v>
      </c>
      <c r="K838" s="100"/>
      <c r="L838" s="12">
        <v>0</v>
      </c>
      <c r="M838" s="12">
        <v>0.01</v>
      </c>
      <c r="N838" s="12">
        <v>0</v>
      </c>
      <c r="O838" s="99">
        <v>0</v>
      </c>
      <c r="P838" s="100"/>
      <c r="Q838" s="99">
        <v>0</v>
      </c>
      <c r="R838" s="100"/>
      <c r="S838" s="99">
        <v>0</v>
      </c>
      <c r="T838" s="100"/>
      <c r="U838" s="14">
        <v>-0.01</v>
      </c>
      <c r="V838" s="12">
        <v>0</v>
      </c>
      <c r="W838" s="12">
        <v>0</v>
      </c>
    </row>
    <row r="839" spans="1:23" ht="3.95" customHeight="1" x14ac:dyDescent="0.2">
      <c r="A839" s="96"/>
      <c r="B839" s="96"/>
      <c r="C839" s="96"/>
      <c r="D839" s="96"/>
      <c r="E839" s="96"/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</row>
    <row r="840" spans="1:23" ht="35.1" customHeight="1" x14ac:dyDescent="0.2">
      <c r="A840" s="11" t="s">
        <v>598</v>
      </c>
      <c r="B840" s="11" t="s">
        <v>599</v>
      </c>
      <c r="C840" s="11" t="s">
        <v>62</v>
      </c>
      <c r="D840" s="11" t="s">
        <v>59</v>
      </c>
      <c r="E840" s="97" t="s">
        <v>60</v>
      </c>
      <c r="F840" s="98"/>
      <c r="G840" s="11" t="s">
        <v>60</v>
      </c>
      <c r="H840" s="97" t="s">
        <v>60</v>
      </c>
      <c r="I840" s="98"/>
      <c r="J840" s="99">
        <v>0</v>
      </c>
      <c r="K840" s="100"/>
      <c r="L840" s="12">
        <v>0</v>
      </c>
      <c r="M840" s="12">
        <v>0</v>
      </c>
      <c r="N840" s="12">
        <v>0</v>
      </c>
      <c r="O840" s="99">
        <v>0</v>
      </c>
      <c r="P840" s="100"/>
      <c r="Q840" s="107">
        <v>-1595.17</v>
      </c>
      <c r="R840" s="108"/>
      <c r="S840" s="99">
        <v>0</v>
      </c>
      <c r="T840" s="100"/>
      <c r="U840" s="12">
        <v>0</v>
      </c>
      <c r="V840" s="14">
        <v>-191.42</v>
      </c>
      <c r="W840" s="12">
        <v>31.9</v>
      </c>
    </row>
    <row r="841" spans="1:23" ht="3.95" customHeight="1" x14ac:dyDescent="0.2">
      <c r="A841" s="96"/>
      <c r="B841" s="96"/>
      <c r="C841" s="96"/>
      <c r="D841" s="96"/>
      <c r="E841" s="96"/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</row>
    <row r="842" spans="1:23" ht="33.950000000000003" customHeight="1" x14ac:dyDescent="0.2">
      <c r="A842" s="11" t="s">
        <v>598</v>
      </c>
      <c r="B842" s="11" t="s">
        <v>600</v>
      </c>
      <c r="C842" s="11" t="s">
        <v>62</v>
      </c>
      <c r="D842" s="11" t="s">
        <v>59</v>
      </c>
      <c r="E842" s="97" t="s">
        <v>60</v>
      </c>
      <c r="F842" s="98"/>
      <c r="G842" s="11" t="s">
        <v>60</v>
      </c>
      <c r="H842" s="97" t="s">
        <v>60</v>
      </c>
      <c r="I842" s="98"/>
      <c r="J842" s="99">
        <v>0.01</v>
      </c>
      <c r="K842" s="100"/>
      <c r="L842" s="12">
        <v>0</v>
      </c>
      <c r="M842" s="12">
        <v>0</v>
      </c>
      <c r="N842" s="12">
        <v>0</v>
      </c>
      <c r="O842" s="99">
        <v>0</v>
      </c>
      <c r="P842" s="100"/>
      <c r="Q842" s="101">
        <v>-10.28</v>
      </c>
      <c r="R842" s="102"/>
      <c r="S842" s="99">
        <v>0</v>
      </c>
      <c r="T842" s="100"/>
      <c r="U842" s="12">
        <v>0</v>
      </c>
      <c r="V842" s="14">
        <v>-1.23</v>
      </c>
      <c r="W842" s="12">
        <v>0.21</v>
      </c>
    </row>
    <row r="843" spans="1:23" ht="5.0999999999999996" customHeight="1" x14ac:dyDescent="0.2">
      <c r="A843" s="2"/>
      <c r="B843" s="2"/>
      <c r="C843" s="2"/>
      <c r="D843" s="2"/>
      <c r="E843" s="96"/>
      <c r="F843" s="96"/>
      <c r="G843" s="2"/>
      <c r="H843" s="96"/>
      <c r="I843" s="96"/>
      <c r="J843" s="96"/>
      <c r="K843" s="96"/>
      <c r="L843" s="2"/>
      <c r="M843" s="2"/>
      <c r="N843" s="2"/>
      <c r="O843" s="96"/>
      <c r="P843" s="96"/>
      <c r="Q843" s="96"/>
      <c r="R843" s="96"/>
      <c r="S843" s="96"/>
      <c r="T843" s="96"/>
      <c r="U843" s="2"/>
      <c r="V843" s="2"/>
      <c r="W843" s="2"/>
    </row>
    <row r="844" spans="1:23" ht="33.950000000000003" customHeight="1" x14ac:dyDescent="0.2">
      <c r="A844" s="11" t="s">
        <v>601</v>
      </c>
      <c r="B844" s="11" t="s">
        <v>602</v>
      </c>
      <c r="C844" s="11" t="s">
        <v>58</v>
      </c>
      <c r="D844" s="11" t="s">
        <v>59</v>
      </c>
      <c r="E844" s="97" t="s">
        <v>59</v>
      </c>
      <c r="F844" s="98"/>
      <c r="G844" s="11" t="s">
        <v>59</v>
      </c>
      <c r="H844" s="97" t="s">
        <v>59</v>
      </c>
      <c r="I844" s="98"/>
      <c r="J844" s="99">
        <v>0</v>
      </c>
      <c r="K844" s="100"/>
      <c r="L844" s="12">
        <v>0</v>
      </c>
      <c r="M844" s="12">
        <v>0</v>
      </c>
      <c r="N844" s="12">
        <v>0</v>
      </c>
      <c r="O844" s="99">
        <v>0</v>
      </c>
      <c r="P844" s="100"/>
      <c r="Q844" s="99">
        <v>0</v>
      </c>
      <c r="R844" s="100"/>
      <c r="S844" s="99">
        <v>0</v>
      </c>
      <c r="T844" s="100"/>
      <c r="U844" s="13">
        <v>-2706.73</v>
      </c>
      <c r="V844" s="12">
        <v>0</v>
      </c>
      <c r="W844" s="12">
        <v>0</v>
      </c>
    </row>
    <row r="845" spans="1:23" ht="3.95" customHeight="1" x14ac:dyDescent="0.2">
      <c r="A845" s="96"/>
      <c r="B845" s="96"/>
      <c r="C845" s="96"/>
      <c r="D845" s="96"/>
      <c r="E845" s="96"/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</row>
    <row r="846" spans="1:23" ht="35.1" customHeight="1" x14ac:dyDescent="0.2">
      <c r="A846" s="11" t="s">
        <v>603</v>
      </c>
      <c r="B846" s="11" t="s">
        <v>603</v>
      </c>
      <c r="C846" s="11" t="s">
        <v>58</v>
      </c>
      <c r="D846" s="11" t="s">
        <v>59</v>
      </c>
      <c r="E846" s="97" t="s">
        <v>60</v>
      </c>
      <c r="F846" s="98"/>
      <c r="G846" s="11" t="s">
        <v>59</v>
      </c>
      <c r="H846" s="97" t="s">
        <v>59</v>
      </c>
      <c r="I846" s="98"/>
      <c r="J846" s="99">
        <v>0</v>
      </c>
      <c r="K846" s="100"/>
      <c r="L846" s="12">
        <v>0</v>
      </c>
      <c r="M846" s="12">
        <v>0</v>
      </c>
      <c r="N846" s="12">
        <v>0</v>
      </c>
      <c r="O846" s="99">
        <v>0</v>
      </c>
      <c r="P846" s="100"/>
      <c r="Q846" s="99">
        <v>0</v>
      </c>
      <c r="R846" s="100"/>
      <c r="S846" s="99">
        <v>0</v>
      </c>
      <c r="T846" s="100"/>
      <c r="U846" s="14">
        <v>-114.58</v>
      </c>
      <c r="V846" s="12">
        <v>0</v>
      </c>
      <c r="W846" s="12">
        <v>2.29</v>
      </c>
    </row>
    <row r="847" spans="1:23" ht="48.95" customHeight="1" x14ac:dyDescent="0.2">
      <c r="A847" s="9" t="s">
        <v>40</v>
      </c>
      <c r="B847" s="10" t="s">
        <v>41</v>
      </c>
      <c r="C847" s="10" t="s">
        <v>42</v>
      </c>
      <c r="D847" s="9" t="s">
        <v>43</v>
      </c>
      <c r="E847" s="103" t="s">
        <v>44</v>
      </c>
      <c r="F847" s="104"/>
      <c r="G847" s="10" t="s">
        <v>45</v>
      </c>
      <c r="H847" s="105" t="s">
        <v>46</v>
      </c>
      <c r="I847" s="106"/>
      <c r="J847" s="105" t="s">
        <v>47</v>
      </c>
      <c r="K847" s="106"/>
      <c r="L847" s="10" t="s">
        <v>48</v>
      </c>
      <c r="M847" s="10" t="s">
        <v>49</v>
      </c>
      <c r="N847" s="10" t="s">
        <v>50</v>
      </c>
      <c r="O847" s="103" t="s">
        <v>51</v>
      </c>
      <c r="P847" s="104"/>
      <c r="Q847" s="105" t="s">
        <v>52</v>
      </c>
      <c r="R847" s="106"/>
      <c r="S847" s="105" t="s">
        <v>53</v>
      </c>
      <c r="T847" s="106"/>
      <c r="U847" s="10" t="s">
        <v>54</v>
      </c>
      <c r="V847" s="10" t="s">
        <v>55</v>
      </c>
      <c r="W847" s="9" t="s">
        <v>56</v>
      </c>
    </row>
    <row r="848" spans="1:23" ht="33.950000000000003" customHeight="1" x14ac:dyDescent="0.2">
      <c r="A848" s="11" t="s">
        <v>603</v>
      </c>
      <c r="B848" s="11" t="s">
        <v>604</v>
      </c>
      <c r="C848" s="11" t="s">
        <v>58</v>
      </c>
      <c r="D848" s="11" t="s">
        <v>59</v>
      </c>
      <c r="E848" s="97" t="s">
        <v>60</v>
      </c>
      <c r="F848" s="98"/>
      <c r="G848" s="11" t="s">
        <v>59</v>
      </c>
      <c r="H848" s="97" t="s">
        <v>59</v>
      </c>
      <c r="I848" s="98"/>
      <c r="J848" s="99">
        <v>0</v>
      </c>
      <c r="K848" s="100"/>
      <c r="L848" s="12">
        <v>0</v>
      </c>
      <c r="M848" s="12">
        <v>0</v>
      </c>
      <c r="N848" s="12">
        <v>0</v>
      </c>
      <c r="O848" s="99">
        <v>0</v>
      </c>
      <c r="P848" s="100"/>
      <c r="Q848" s="99">
        <v>0</v>
      </c>
      <c r="R848" s="100"/>
      <c r="S848" s="99">
        <v>0</v>
      </c>
      <c r="T848" s="100"/>
      <c r="U848" s="14">
        <v>-112.54</v>
      </c>
      <c r="V848" s="12">
        <v>0</v>
      </c>
      <c r="W848" s="12">
        <v>2.25</v>
      </c>
    </row>
    <row r="849" spans="1:23" ht="5.0999999999999996" customHeight="1" x14ac:dyDescent="0.2">
      <c r="A849" s="2"/>
      <c r="B849" s="2"/>
      <c r="C849" s="2"/>
      <c r="D849" s="2"/>
      <c r="E849" s="96"/>
      <c r="F849" s="96"/>
      <c r="G849" s="2"/>
      <c r="H849" s="96"/>
      <c r="I849" s="96"/>
      <c r="J849" s="96"/>
      <c r="K849" s="96"/>
      <c r="L849" s="2"/>
      <c r="M849" s="2"/>
      <c r="N849" s="2"/>
      <c r="O849" s="96"/>
      <c r="P849" s="96"/>
      <c r="Q849" s="96"/>
      <c r="R849" s="96"/>
      <c r="S849" s="96"/>
      <c r="T849" s="96"/>
      <c r="U849" s="2"/>
      <c r="V849" s="2"/>
      <c r="W849" s="2"/>
    </row>
    <row r="850" spans="1:23" ht="33.950000000000003" customHeight="1" x14ac:dyDescent="0.2">
      <c r="A850" s="11" t="s">
        <v>603</v>
      </c>
      <c r="B850" s="11" t="s">
        <v>605</v>
      </c>
      <c r="C850" s="11" t="s">
        <v>58</v>
      </c>
      <c r="D850" s="11" t="s">
        <v>59</v>
      </c>
      <c r="E850" s="97" t="s">
        <v>60</v>
      </c>
      <c r="F850" s="98"/>
      <c r="G850" s="11" t="s">
        <v>59</v>
      </c>
      <c r="H850" s="97" t="s">
        <v>59</v>
      </c>
      <c r="I850" s="98"/>
      <c r="J850" s="99">
        <v>0</v>
      </c>
      <c r="K850" s="100"/>
      <c r="L850" s="12">
        <v>0</v>
      </c>
      <c r="M850" s="12">
        <v>0</v>
      </c>
      <c r="N850" s="12">
        <v>0</v>
      </c>
      <c r="O850" s="99">
        <v>0</v>
      </c>
      <c r="P850" s="100"/>
      <c r="Q850" s="99">
        <v>0</v>
      </c>
      <c r="R850" s="100"/>
      <c r="S850" s="99">
        <v>0</v>
      </c>
      <c r="T850" s="100"/>
      <c r="U850" s="14">
        <v>-78.19</v>
      </c>
      <c r="V850" s="12">
        <v>0</v>
      </c>
      <c r="W850" s="12">
        <v>1.56</v>
      </c>
    </row>
    <row r="851" spans="1:23" ht="3.95" customHeight="1" x14ac:dyDescent="0.2">
      <c r="A851" s="96"/>
      <c r="B851" s="96"/>
      <c r="C851" s="96"/>
      <c r="D851" s="96"/>
      <c r="E851" s="96"/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</row>
    <row r="852" spans="1:23" ht="35.1" customHeight="1" x14ac:dyDescent="0.2">
      <c r="A852" s="11" t="s">
        <v>606</v>
      </c>
      <c r="B852" s="11" t="s">
        <v>606</v>
      </c>
      <c r="C852" s="11" t="s">
        <v>58</v>
      </c>
      <c r="D852" s="11" t="s">
        <v>59</v>
      </c>
      <c r="E852" s="97" t="s">
        <v>60</v>
      </c>
      <c r="F852" s="98"/>
      <c r="G852" s="11" t="s">
        <v>60</v>
      </c>
      <c r="H852" s="97" t="s">
        <v>60</v>
      </c>
      <c r="I852" s="98"/>
      <c r="J852" s="99">
        <v>0</v>
      </c>
      <c r="K852" s="100"/>
      <c r="L852" s="12">
        <v>0</v>
      </c>
      <c r="M852" s="12">
        <v>0</v>
      </c>
      <c r="N852" s="12">
        <v>0</v>
      </c>
      <c r="O852" s="99">
        <v>0</v>
      </c>
      <c r="P852" s="100"/>
      <c r="Q852" s="107">
        <v>-6004.01</v>
      </c>
      <c r="R852" s="108"/>
      <c r="S852" s="99">
        <v>0</v>
      </c>
      <c r="T852" s="100"/>
      <c r="U852" s="12">
        <v>0</v>
      </c>
      <c r="V852" s="14">
        <v>-720.48</v>
      </c>
      <c r="W852" s="12">
        <v>120.08</v>
      </c>
    </row>
    <row r="853" spans="1:23" ht="3.95" customHeight="1" x14ac:dyDescent="0.2">
      <c r="A853" s="96"/>
      <c r="B853" s="96"/>
      <c r="C853" s="96"/>
      <c r="D853" s="96"/>
      <c r="E853" s="96"/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</row>
    <row r="854" spans="1:23" ht="33.950000000000003" customHeight="1" x14ac:dyDescent="0.2">
      <c r="A854" s="11" t="s">
        <v>607</v>
      </c>
      <c r="B854" s="11" t="s">
        <v>608</v>
      </c>
      <c r="C854" s="11" t="s">
        <v>58</v>
      </c>
      <c r="D854" s="11" t="s">
        <v>59</v>
      </c>
      <c r="E854" s="97" t="s">
        <v>60</v>
      </c>
      <c r="F854" s="98"/>
      <c r="G854" s="11" t="s">
        <v>60</v>
      </c>
      <c r="H854" s="97" t="s">
        <v>60</v>
      </c>
      <c r="I854" s="98"/>
      <c r="J854" s="99">
        <v>0</v>
      </c>
      <c r="K854" s="100"/>
      <c r="L854" s="12">
        <v>0</v>
      </c>
      <c r="M854" s="12">
        <v>0</v>
      </c>
      <c r="N854" s="12">
        <v>0</v>
      </c>
      <c r="O854" s="99">
        <v>0</v>
      </c>
      <c r="P854" s="100"/>
      <c r="Q854" s="107">
        <v>-5188.1400000000003</v>
      </c>
      <c r="R854" s="108"/>
      <c r="S854" s="99">
        <v>0</v>
      </c>
      <c r="T854" s="100"/>
      <c r="U854" s="12">
        <v>0</v>
      </c>
      <c r="V854" s="14">
        <v>-622.58000000000004</v>
      </c>
      <c r="W854" s="12">
        <v>103.76</v>
      </c>
    </row>
    <row r="855" spans="1:23" ht="5.0999999999999996" customHeight="1" x14ac:dyDescent="0.2">
      <c r="A855" s="2"/>
      <c r="B855" s="2"/>
      <c r="C855" s="2"/>
      <c r="D855" s="2"/>
      <c r="E855" s="96"/>
      <c r="F855" s="96"/>
      <c r="G855" s="2"/>
      <c r="H855" s="96"/>
      <c r="I855" s="96"/>
      <c r="J855" s="96"/>
      <c r="K855" s="96"/>
      <c r="L855" s="2"/>
      <c r="M855" s="2"/>
      <c r="N855" s="2"/>
      <c r="O855" s="96"/>
      <c r="P855" s="96"/>
      <c r="Q855" s="96"/>
      <c r="R855" s="96"/>
      <c r="S855" s="96"/>
      <c r="T855" s="96"/>
      <c r="U855" s="2"/>
      <c r="V855" s="2"/>
      <c r="W855" s="2"/>
    </row>
    <row r="856" spans="1:23" ht="33.950000000000003" customHeight="1" x14ac:dyDescent="0.2">
      <c r="A856" s="11" t="s">
        <v>609</v>
      </c>
      <c r="B856" s="11" t="s">
        <v>610</v>
      </c>
      <c r="C856" s="11" t="s">
        <v>62</v>
      </c>
      <c r="D856" s="11" t="s">
        <v>59</v>
      </c>
      <c r="E856" s="97" t="s">
        <v>59</v>
      </c>
      <c r="F856" s="98"/>
      <c r="G856" s="11" t="s">
        <v>60</v>
      </c>
      <c r="H856" s="97" t="s">
        <v>60</v>
      </c>
      <c r="I856" s="98"/>
      <c r="J856" s="99">
        <v>0.01</v>
      </c>
      <c r="K856" s="100"/>
      <c r="L856" s="12">
        <v>0</v>
      </c>
      <c r="M856" s="12">
        <v>0</v>
      </c>
      <c r="N856" s="12">
        <v>0</v>
      </c>
      <c r="O856" s="99">
        <v>0</v>
      </c>
      <c r="P856" s="100"/>
      <c r="Q856" s="101">
        <v>-421.55</v>
      </c>
      <c r="R856" s="102"/>
      <c r="S856" s="99">
        <v>0</v>
      </c>
      <c r="T856" s="100"/>
      <c r="U856" s="12">
        <v>0</v>
      </c>
      <c r="V856" s="14">
        <v>-50.59</v>
      </c>
      <c r="W856" s="12">
        <v>0</v>
      </c>
    </row>
    <row r="857" spans="1:23" ht="3.95" customHeight="1" x14ac:dyDescent="0.2">
      <c r="A857" s="96"/>
      <c r="B857" s="96"/>
      <c r="C857" s="96"/>
      <c r="D857" s="96"/>
      <c r="E857" s="96"/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</row>
    <row r="858" spans="1:23" ht="35.1" customHeight="1" x14ac:dyDescent="0.2">
      <c r="A858" s="11" t="s">
        <v>611</v>
      </c>
      <c r="B858" s="11" t="s">
        <v>612</v>
      </c>
      <c r="C858" s="11" t="s">
        <v>62</v>
      </c>
      <c r="D858" s="11" t="s">
        <v>59</v>
      </c>
      <c r="E858" s="97" t="s">
        <v>60</v>
      </c>
      <c r="F858" s="98"/>
      <c r="G858" s="11" t="s">
        <v>60</v>
      </c>
      <c r="H858" s="97" t="s">
        <v>60</v>
      </c>
      <c r="I858" s="98"/>
      <c r="J858" s="99">
        <v>0.01</v>
      </c>
      <c r="K858" s="100"/>
      <c r="L858" s="12">
        <v>0</v>
      </c>
      <c r="M858" s="12">
        <v>0</v>
      </c>
      <c r="N858" s="12">
        <v>0</v>
      </c>
      <c r="O858" s="99">
        <v>0</v>
      </c>
      <c r="P858" s="100"/>
      <c r="Q858" s="101">
        <v>-120.21</v>
      </c>
      <c r="R858" s="102"/>
      <c r="S858" s="99">
        <v>0</v>
      </c>
      <c r="T858" s="100"/>
      <c r="U858" s="12">
        <v>0</v>
      </c>
      <c r="V858" s="14">
        <v>-14.43</v>
      </c>
      <c r="W858" s="12">
        <v>2.4</v>
      </c>
    </row>
    <row r="859" spans="1:23" ht="3.95" customHeight="1" x14ac:dyDescent="0.2">
      <c r="A859" s="96"/>
      <c r="B859" s="96"/>
      <c r="C859" s="96"/>
      <c r="D859" s="96"/>
      <c r="E859" s="96"/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</row>
    <row r="860" spans="1:23" ht="33.950000000000003" customHeight="1" x14ac:dyDescent="0.2">
      <c r="A860" s="11" t="s">
        <v>613</v>
      </c>
      <c r="B860" s="11" t="s">
        <v>614</v>
      </c>
      <c r="C860" s="11" t="s">
        <v>62</v>
      </c>
      <c r="D860" s="11" t="s">
        <v>59</v>
      </c>
      <c r="E860" s="97" t="s">
        <v>60</v>
      </c>
      <c r="F860" s="98"/>
      <c r="G860" s="11" t="s">
        <v>60</v>
      </c>
      <c r="H860" s="97" t="s">
        <v>60</v>
      </c>
      <c r="I860" s="98"/>
      <c r="J860" s="99">
        <v>0.06</v>
      </c>
      <c r="K860" s="100"/>
      <c r="L860" s="12">
        <v>0</v>
      </c>
      <c r="M860" s="12">
        <v>0</v>
      </c>
      <c r="N860" s="12">
        <v>0.01</v>
      </c>
      <c r="O860" s="99">
        <v>0</v>
      </c>
      <c r="P860" s="100"/>
      <c r="Q860" s="101">
        <v>-6.21</v>
      </c>
      <c r="R860" s="102"/>
      <c r="S860" s="99">
        <v>0</v>
      </c>
      <c r="T860" s="100"/>
      <c r="U860" s="12">
        <v>0</v>
      </c>
      <c r="V860" s="14">
        <v>-0.75</v>
      </c>
      <c r="W860" s="12">
        <v>0.12</v>
      </c>
    </row>
    <row r="861" spans="1:23" ht="5.0999999999999996" customHeight="1" x14ac:dyDescent="0.2">
      <c r="A861" s="2"/>
      <c r="B861" s="2"/>
      <c r="C861" s="2"/>
      <c r="D861" s="2"/>
      <c r="E861" s="96"/>
      <c r="F861" s="96"/>
      <c r="G861" s="2"/>
      <c r="H861" s="96"/>
      <c r="I861" s="96"/>
      <c r="J861" s="96"/>
      <c r="K861" s="96"/>
      <c r="L861" s="2"/>
      <c r="M861" s="2"/>
      <c r="N861" s="2"/>
      <c r="O861" s="96"/>
      <c r="P861" s="96"/>
      <c r="Q861" s="96"/>
      <c r="R861" s="96"/>
      <c r="S861" s="96"/>
      <c r="T861" s="96"/>
      <c r="U861" s="2"/>
      <c r="V861" s="2"/>
      <c r="W861" s="2"/>
    </row>
    <row r="862" spans="1:23" ht="33.950000000000003" customHeight="1" x14ac:dyDescent="0.2">
      <c r="A862" s="11" t="s">
        <v>615</v>
      </c>
      <c r="B862" s="11" t="s">
        <v>616</v>
      </c>
      <c r="C862" s="11" t="s">
        <v>62</v>
      </c>
      <c r="D862" s="11" t="s">
        <v>59</v>
      </c>
      <c r="E862" s="97" t="s">
        <v>59</v>
      </c>
      <c r="F862" s="98"/>
      <c r="G862" s="11" t="s">
        <v>60</v>
      </c>
      <c r="H862" s="97" t="s">
        <v>60</v>
      </c>
      <c r="I862" s="98"/>
      <c r="J862" s="99">
        <v>7.0000000000000007E-2</v>
      </c>
      <c r="K862" s="100"/>
      <c r="L862" s="12">
        <v>0</v>
      </c>
      <c r="M862" s="12">
        <v>0</v>
      </c>
      <c r="N862" s="12">
        <v>0.01</v>
      </c>
      <c r="O862" s="99">
        <v>0</v>
      </c>
      <c r="P862" s="100"/>
      <c r="Q862" s="101">
        <v>-5.32</v>
      </c>
      <c r="R862" s="102"/>
      <c r="S862" s="99">
        <v>0</v>
      </c>
      <c r="T862" s="100"/>
      <c r="U862" s="12">
        <v>0</v>
      </c>
      <c r="V862" s="14">
        <v>-0.64</v>
      </c>
      <c r="W862" s="12">
        <v>0</v>
      </c>
    </row>
    <row r="863" spans="1:23" ht="3.95" customHeight="1" x14ac:dyDescent="0.2">
      <c r="A863" s="96"/>
      <c r="B863" s="96"/>
      <c r="C863" s="96"/>
      <c r="D863" s="96"/>
      <c r="E863" s="96"/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</row>
    <row r="864" spans="1:23" ht="35.1" customHeight="1" x14ac:dyDescent="0.2">
      <c r="A864" s="11" t="s">
        <v>617</v>
      </c>
      <c r="B864" s="11" t="s">
        <v>617</v>
      </c>
      <c r="C864" s="11" t="s">
        <v>58</v>
      </c>
      <c r="D864" s="11" t="s">
        <v>59</v>
      </c>
      <c r="E864" s="97" t="s">
        <v>60</v>
      </c>
      <c r="F864" s="98"/>
      <c r="G864" s="11" t="s">
        <v>60</v>
      </c>
      <c r="H864" s="97" t="s">
        <v>60</v>
      </c>
      <c r="I864" s="98"/>
      <c r="J864" s="99">
        <v>0</v>
      </c>
      <c r="K864" s="100"/>
      <c r="L864" s="12">
        <v>0</v>
      </c>
      <c r="M864" s="12">
        <v>0</v>
      </c>
      <c r="N864" s="12">
        <v>0</v>
      </c>
      <c r="O864" s="99">
        <v>0</v>
      </c>
      <c r="P864" s="100"/>
      <c r="Q864" s="101">
        <v>-3.95</v>
      </c>
      <c r="R864" s="102"/>
      <c r="S864" s="99">
        <v>0</v>
      </c>
      <c r="T864" s="100"/>
      <c r="U864" s="12">
        <v>0</v>
      </c>
      <c r="V864" s="14">
        <v>-0.47</v>
      </c>
      <c r="W864" s="12">
        <v>0.08</v>
      </c>
    </row>
    <row r="865" spans="1:23" ht="3.95" customHeight="1" x14ac:dyDescent="0.2">
      <c r="A865" s="96"/>
      <c r="B865" s="96"/>
      <c r="C865" s="96"/>
      <c r="D865" s="96"/>
      <c r="E865" s="96"/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</row>
    <row r="866" spans="1:23" ht="33.950000000000003" customHeight="1" x14ac:dyDescent="0.2">
      <c r="A866" s="11" t="s">
        <v>617</v>
      </c>
      <c r="B866" s="11" t="s">
        <v>618</v>
      </c>
      <c r="C866" s="11" t="s">
        <v>62</v>
      </c>
      <c r="D866" s="11" t="s">
        <v>59</v>
      </c>
      <c r="E866" s="97" t="s">
        <v>60</v>
      </c>
      <c r="F866" s="98"/>
      <c r="G866" s="11" t="s">
        <v>60</v>
      </c>
      <c r="H866" s="97" t="s">
        <v>60</v>
      </c>
      <c r="I866" s="98"/>
      <c r="J866" s="99">
        <v>0</v>
      </c>
      <c r="K866" s="100"/>
      <c r="L866" s="12">
        <v>0</v>
      </c>
      <c r="M866" s="12">
        <v>0</v>
      </c>
      <c r="N866" s="12">
        <v>0</v>
      </c>
      <c r="O866" s="99">
        <v>0</v>
      </c>
      <c r="P866" s="100"/>
      <c r="Q866" s="101">
        <v>-0.01</v>
      </c>
      <c r="R866" s="102"/>
      <c r="S866" s="99">
        <v>0</v>
      </c>
      <c r="T866" s="100"/>
      <c r="U866" s="12">
        <v>0</v>
      </c>
      <c r="V866" s="12">
        <v>0</v>
      </c>
      <c r="W866" s="12">
        <v>0</v>
      </c>
    </row>
    <row r="867" spans="1:23" ht="5.0999999999999996" customHeight="1" x14ac:dyDescent="0.2">
      <c r="A867" s="2"/>
      <c r="B867" s="2"/>
      <c r="C867" s="2"/>
      <c r="D867" s="2"/>
      <c r="E867" s="96"/>
      <c r="F867" s="96"/>
      <c r="G867" s="2"/>
      <c r="H867" s="96"/>
      <c r="I867" s="96"/>
      <c r="J867" s="96"/>
      <c r="K867" s="96"/>
      <c r="L867" s="2"/>
      <c r="M867" s="2"/>
      <c r="N867" s="2"/>
      <c r="O867" s="96"/>
      <c r="P867" s="96"/>
      <c r="Q867" s="96"/>
      <c r="R867" s="96"/>
      <c r="S867" s="96"/>
      <c r="T867" s="96"/>
      <c r="U867" s="2"/>
      <c r="V867" s="2"/>
      <c r="W867" s="2"/>
    </row>
    <row r="868" spans="1:23" ht="33.950000000000003" customHeight="1" x14ac:dyDescent="0.2">
      <c r="A868" s="11" t="s">
        <v>619</v>
      </c>
      <c r="B868" s="11" t="s">
        <v>620</v>
      </c>
      <c r="C868" s="11" t="s">
        <v>58</v>
      </c>
      <c r="D868" s="11" t="s">
        <v>60</v>
      </c>
      <c r="E868" s="97" t="s">
        <v>59</v>
      </c>
      <c r="F868" s="98"/>
      <c r="G868" s="11" t="s">
        <v>59</v>
      </c>
      <c r="H868" s="97" t="s">
        <v>59</v>
      </c>
      <c r="I868" s="98"/>
      <c r="J868" s="99">
        <v>0</v>
      </c>
      <c r="K868" s="100"/>
      <c r="L868" s="12">
        <v>0</v>
      </c>
      <c r="M868" s="12">
        <v>0</v>
      </c>
      <c r="N868" s="12">
        <v>0</v>
      </c>
      <c r="O868" s="99">
        <v>0</v>
      </c>
      <c r="P868" s="100"/>
      <c r="Q868" s="99">
        <v>0</v>
      </c>
      <c r="R868" s="100"/>
      <c r="S868" s="99">
        <v>0</v>
      </c>
      <c r="T868" s="100"/>
      <c r="U868" s="14">
        <v>-0.17</v>
      </c>
      <c r="V868" s="12">
        <v>0</v>
      </c>
      <c r="W868" s="12">
        <v>0</v>
      </c>
    </row>
    <row r="869" spans="1:23" ht="3.95" customHeight="1" x14ac:dyDescent="0.2">
      <c r="A869" s="96"/>
      <c r="B869" s="96"/>
      <c r="C869" s="96"/>
      <c r="D869" s="96"/>
      <c r="E869" s="96"/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</row>
    <row r="870" spans="1:23" ht="35.1" customHeight="1" x14ac:dyDescent="0.2">
      <c r="A870" s="11" t="s">
        <v>619</v>
      </c>
      <c r="B870" s="11" t="s">
        <v>621</v>
      </c>
      <c r="C870" s="11" t="s">
        <v>62</v>
      </c>
      <c r="D870" s="11" t="s">
        <v>60</v>
      </c>
      <c r="E870" s="97" t="s">
        <v>59</v>
      </c>
      <c r="F870" s="98"/>
      <c r="G870" s="11" t="s">
        <v>59</v>
      </c>
      <c r="H870" s="97" t="s">
        <v>59</v>
      </c>
      <c r="I870" s="98"/>
      <c r="J870" s="99">
        <v>0</v>
      </c>
      <c r="K870" s="100"/>
      <c r="L870" s="12">
        <v>0</v>
      </c>
      <c r="M870" s="12">
        <v>0.01</v>
      </c>
      <c r="N870" s="12">
        <v>0</v>
      </c>
      <c r="O870" s="99">
        <v>0</v>
      </c>
      <c r="P870" s="100"/>
      <c r="Q870" s="99">
        <v>0</v>
      </c>
      <c r="R870" s="100"/>
      <c r="S870" s="99">
        <v>0</v>
      </c>
      <c r="T870" s="100"/>
      <c r="U870" s="14">
        <v>-0.01</v>
      </c>
      <c r="V870" s="12">
        <v>0</v>
      </c>
      <c r="W870" s="12">
        <v>0</v>
      </c>
    </row>
    <row r="871" spans="1:23" ht="48.95" customHeight="1" x14ac:dyDescent="0.2">
      <c r="A871" s="9" t="s">
        <v>40</v>
      </c>
      <c r="B871" s="10" t="s">
        <v>41</v>
      </c>
      <c r="C871" s="10" t="s">
        <v>42</v>
      </c>
      <c r="D871" s="9" t="s">
        <v>43</v>
      </c>
      <c r="E871" s="103" t="s">
        <v>44</v>
      </c>
      <c r="F871" s="104"/>
      <c r="G871" s="10" t="s">
        <v>45</v>
      </c>
      <c r="H871" s="105" t="s">
        <v>46</v>
      </c>
      <c r="I871" s="106"/>
      <c r="J871" s="105" t="s">
        <v>47</v>
      </c>
      <c r="K871" s="106"/>
      <c r="L871" s="10" t="s">
        <v>48</v>
      </c>
      <c r="M871" s="10" t="s">
        <v>49</v>
      </c>
      <c r="N871" s="10" t="s">
        <v>50</v>
      </c>
      <c r="O871" s="103" t="s">
        <v>51</v>
      </c>
      <c r="P871" s="104"/>
      <c r="Q871" s="105" t="s">
        <v>52</v>
      </c>
      <c r="R871" s="106"/>
      <c r="S871" s="105" t="s">
        <v>53</v>
      </c>
      <c r="T871" s="106"/>
      <c r="U871" s="10" t="s">
        <v>54</v>
      </c>
      <c r="V871" s="10" t="s">
        <v>55</v>
      </c>
      <c r="W871" s="9" t="s">
        <v>56</v>
      </c>
    </row>
    <row r="872" spans="1:23" ht="33.950000000000003" customHeight="1" x14ac:dyDescent="0.2">
      <c r="A872" s="11" t="s">
        <v>622</v>
      </c>
      <c r="B872" s="11" t="s">
        <v>623</v>
      </c>
      <c r="C872" s="11" t="s">
        <v>58</v>
      </c>
      <c r="D872" s="11" t="s">
        <v>59</v>
      </c>
      <c r="E872" s="97" t="s">
        <v>60</v>
      </c>
      <c r="F872" s="98"/>
      <c r="G872" s="11" t="s">
        <v>59</v>
      </c>
      <c r="H872" s="97" t="s">
        <v>59</v>
      </c>
      <c r="I872" s="98"/>
      <c r="J872" s="99">
        <v>0</v>
      </c>
      <c r="K872" s="100"/>
      <c r="L872" s="12">
        <v>0</v>
      </c>
      <c r="M872" s="12">
        <v>0</v>
      </c>
      <c r="N872" s="12">
        <v>0</v>
      </c>
      <c r="O872" s="99">
        <v>0</v>
      </c>
      <c r="P872" s="100"/>
      <c r="Q872" s="99">
        <v>0</v>
      </c>
      <c r="R872" s="100"/>
      <c r="S872" s="99">
        <v>0</v>
      </c>
      <c r="T872" s="100"/>
      <c r="U872" s="14">
        <v>-647.94000000000005</v>
      </c>
      <c r="V872" s="12">
        <v>0</v>
      </c>
      <c r="W872" s="12">
        <v>12.96</v>
      </c>
    </row>
    <row r="873" spans="1:23" ht="5.0999999999999996" customHeight="1" x14ac:dyDescent="0.2">
      <c r="A873" s="2"/>
      <c r="B873" s="2"/>
      <c r="C873" s="2"/>
      <c r="D873" s="2"/>
      <c r="E873" s="96"/>
      <c r="F873" s="96"/>
      <c r="G873" s="2"/>
      <c r="H873" s="96"/>
      <c r="I873" s="96"/>
      <c r="J873" s="96"/>
      <c r="K873" s="96"/>
      <c r="L873" s="2"/>
      <c r="M873" s="2"/>
      <c r="N873" s="2"/>
      <c r="O873" s="96"/>
      <c r="P873" s="96"/>
      <c r="Q873" s="96"/>
      <c r="R873" s="96"/>
      <c r="S873" s="96"/>
      <c r="T873" s="96"/>
      <c r="U873" s="2"/>
      <c r="V873" s="2"/>
      <c r="W873" s="2"/>
    </row>
    <row r="874" spans="1:23" ht="33.950000000000003" customHeight="1" x14ac:dyDescent="0.2">
      <c r="A874" s="11" t="s">
        <v>622</v>
      </c>
      <c r="B874" s="11" t="s">
        <v>624</v>
      </c>
      <c r="C874" s="11" t="s">
        <v>58</v>
      </c>
      <c r="D874" s="11" t="s">
        <v>59</v>
      </c>
      <c r="E874" s="97" t="s">
        <v>60</v>
      </c>
      <c r="F874" s="98"/>
      <c r="G874" s="11" t="s">
        <v>59</v>
      </c>
      <c r="H874" s="97" t="s">
        <v>59</v>
      </c>
      <c r="I874" s="98"/>
      <c r="J874" s="99">
        <v>0</v>
      </c>
      <c r="K874" s="100"/>
      <c r="L874" s="12">
        <v>0</v>
      </c>
      <c r="M874" s="12">
        <v>0</v>
      </c>
      <c r="N874" s="12">
        <v>0</v>
      </c>
      <c r="O874" s="99">
        <v>0</v>
      </c>
      <c r="P874" s="100"/>
      <c r="Q874" s="99">
        <v>0</v>
      </c>
      <c r="R874" s="100"/>
      <c r="S874" s="99">
        <v>0</v>
      </c>
      <c r="T874" s="100"/>
      <c r="U874" s="14">
        <v>-773.15</v>
      </c>
      <c r="V874" s="12">
        <v>0</v>
      </c>
      <c r="W874" s="12">
        <v>15.46</v>
      </c>
    </row>
    <row r="875" spans="1:23" ht="3.95" customHeight="1" x14ac:dyDescent="0.2">
      <c r="A875" s="96"/>
      <c r="B875" s="96"/>
      <c r="C875" s="96"/>
      <c r="D875" s="96"/>
      <c r="E875" s="96"/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</row>
    <row r="876" spans="1:23" ht="35.1" customHeight="1" x14ac:dyDescent="0.2">
      <c r="A876" s="11" t="s">
        <v>625</v>
      </c>
      <c r="B876" s="11" t="s">
        <v>626</v>
      </c>
      <c r="C876" s="11" t="s">
        <v>58</v>
      </c>
      <c r="D876" s="11" t="s">
        <v>59</v>
      </c>
      <c r="E876" s="97" t="s">
        <v>60</v>
      </c>
      <c r="F876" s="98"/>
      <c r="G876" s="11" t="s">
        <v>59</v>
      </c>
      <c r="H876" s="97" t="s">
        <v>59</v>
      </c>
      <c r="I876" s="98"/>
      <c r="J876" s="99">
        <v>0</v>
      </c>
      <c r="K876" s="100"/>
      <c r="L876" s="12">
        <v>0</v>
      </c>
      <c r="M876" s="12">
        <v>0</v>
      </c>
      <c r="N876" s="12">
        <v>0</v>
      </c>
      <c r="O876" s="99">
        <v>0</v>
      </c>
      <c r="P876" s="100"/>
      <c r="Q876" s="99">
        <v>0</v>
      </c>
      <c r="R876" s="100"/>
      <c r="S876" s="99">
        <v>0</v>
      </c>
      <c r="T876" s="100"/>
      <c r="U876" s="13">
        <v>-2141.66</v>
      </c>
      <c r="V876" s="12">
        <v>0</v>
      </c>
      <c r="W876" s="12">
        <v>42.83</v>
      </c>
    </row>
    <row r="877" spans="1:23" ht="3.95" customHeight="1" x14ac:dyDescent="0.2">
      <c r="A877" s="96"/>
      <c r="B877" s="96"/>
      <c r="C877" s="96"/>
      <c r="D877" s="96"/>
      <c r="E877" s="96"/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</row>
    <row r="878" spans="1:23" ht="33.950000000000003" customHeight="1" x14ac:dyDescent="0.2">
      <c r="A878" s="11" t="s">
        <v>627</v>
      </c>
      <c r="B878" s="11" t="s">
        <v>628</v>
      </c>
      <c r="C878" s="11" t="s">
        <v>62</v>
      </c>
      <c r="D878" s="11" t="s">
        <v>59</v>
      </c>
      <c r="E878" s="97" t="s">
        <v>60</v>
      </c>
      <c r="F878" s="98"/>
      <c r="G878" s="11" t="s">
        <v>60</v>
      </c>
      <c r="H878" s="97" t="s">
        <v>60</v>
      </c>
      <c r="I878" s="98"/>
      <c r="J878" s="99">
        <v>0.78</v>
      </c>
      <c r="K878" s="100"/>
      <c r="L878" s="12">
        <v>0</v>
      </c>
      <c r="M878" s="12">
        <v>0</v>
      </c>
      <c r="N878" s="12">
        <v>0.09</v>
      </c>
      <c r="O878" s="101">
        <v>-0.02</v>
      </c>
      <c r="P878" s="102"/>
      <c r="Q878" s="101">
        <v>-5.81</v>
      </c>
      <c r="R878" s="102"/>
      <c r="S878" s="99">
        <v>0</v>
      </c>
      <c r="T878" s="100"/>
      <c r="U878" s="12">
        <v>0</v>
      </c>
      <c r="V878" s="14">
        <v>-0.7</v>
      </c>
      <c r="W878" s="12">
        <v>0.12</v>
      </c>
    </row>
    <row r="879" spans="1:23" ht="5.0999999999999996" customHeight="1" x14ac:dyDescent="0.2">
      <c r="A879" s="2"/>
      <c r="B879" s="2"/>
      <c r="C879" s="2"/>
      <c r="D879" s="2"/>
      <c r="E879" s="96"/>
      <c r="F879" s="96"/>
      <c r="G879" s="2"/>
      <c r="H879" s="96"/>
      <c r="I879" s="96"/>
      <c r="J879" s="96"/>
      <c r="K879" s="96"/>
      <c r="L879" s="2"/>
      <c r="M879" s="2"/>
      <c r="N879" s="2"/>
      <c r="O879" s="96"/>
      <c r="P879" s="96"/>
      <c r="Q879" s="96"/>
      <c r="R879" s="96"/>
      <c r="S879" s="96"/>
      <c r="T879" s="96"/>
      <c r="U879" s="2"/>
      <c r="V879" s="2"/>
      <c r="W879" s="2"/>
    </row>
    <row r="880" spans="1:23" ht="33.950000000000003" customHeight="1" x14ac:dyDescent="0.2">
      <c r="A880" s="11" t="s">
        <v>629</v>
      </c>
      <c r="B880" s="11" t="s">
        <v>629</v>
      </c>
      <c r="C880" s="11" t="s">
        <v>58</v>
      </c>
      <c r="D880" s="11" t="s">
        <v>59</v>
      </c>
      <c r="E880" s="97" t="s">
        <v>59</v>
      </c>
      <c r="F880" s="98"/>
      <c r="G880" s="11" t="s">
        <v>59</v>
      </c>
      <c r="H880" s="97" t="s">
        <v>59</v>
      </c>
      <c r="I880" s="98"/>
      <c r="J880" s="99">
        <v>0</v>
      </c>
      <c r="K880" s="100"/>
      <c r="L880" s="12">
        <v>0</v>
      </c>
      <c r="M880" s="12">
        <v>0</v>
      </c>
      <c r="N880" s="12">
        <v>0</v>
      </c>
      <c r="O880" s="99">
        <v>0</v>
      </c>
      <c r="P880" s="100"/>
      <c r="Q880" s="99">
        <v>0</v>
      </c>
      <c r="R880" s="100"/>
      <c r="S880" s="99">
        <v>0</v>
      </c>
      <c r="T880" s="100"/>
      <c r="U880" s="14">
        <v>-892.51</v>
      </c>
      <c r="V880" s="12">
        <v>0</v>
      </c>
      <c r="W880" s="12">
        <v>0</v>
      </c>
    </row>
    <row r="881" spans="1:23" ht="3.95" customHeight="1" x14ac:dyDescent="0.2">
      <c r="A881" s="96"/>
      <c r="B881" s="96"/>
      <c r="C881" s="96"/>
      <c r="D881" s="96"/>
      <c r="E881" s="96"/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</row>
    <row r="882" spans="1:23" ht="35.1" customHeight="1" x14ac:dyDescent="0.2">
      <c r="A882" s="11" t="s">
        <v>629</v>
      </c>
      <c r="B882" s="11" t="s">
        <v>630</v>
      </c>
      <c r="C882" s="11" t="s">
        <v>58</v>
      </c>
      <c r="D882" s="11" t="s">
        <v>59</v>
      </c>
      <c r="E882" s="97" t="s">
        <v>59</v>
      </c>
      <c r="F882" s="98"/>
      <c r="G882" s="11" t="s">
        <v>59</v>
      </c>
      <c r="H882" s="97" t="s">
        <v>59</v>
      </c>
      <c r="I882" s="98"/>
      <c r="J882" s="99">
        <v>0</v>
      </c>
      <c r="K882" s="100"/>
      <c r="L882" s="12">
        <v>0</v>
      </c>
      <c r="M882" s="12">
        <v>0</v>
      </c>
      <c r="N882" s="12">
        <v>0</v>
      </c>
      <c r="O882" s="99">
        <v>0</v>
      </c>
      <c r="P882" s="100"/>
      <c r="Q882" s="99">
        <v>0</v>
      </c>
      <c r="R882" s="100"/>
      <c r="S882" s="99">
        <v>0</v>
      </c>
      <c r="T882" s="100"/>
      <c r="U882" s="14">
        <v>-783.3</v>
      </c>
      <c r="V882" s="12">
        <v>0</v>
      </c>
      <c r="W882" s="12">
        <v>0</v>
      </c>
    </row>
    <row r="883" spans="1:23" ht="3.95" customHeight="1" x14ac:dyDescent="0.2">
      <c r="A883" s="96"/>
      <c r="B883" s="96"/>
      <c r="C883" s="96"/>
      <c r="D883" s="96"/>
      <c r="E883" s="96"/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</row>
    <row r="884" spans="1:23" ht="33.950000000000003" customHeight="1" x14ac:dyDescent="0.2">
      <c r="A884" s="11" t="s">
        <v>631</v>
      </c>
      <c r="B884" s="11" t="s">
        <v>631</v>
      </c>
      <c r="C884" s="11" t="s">
        <v>58</v>
      </c>
      <c r="D884" s="11" t="s">
        <v>59</v>
      </c>
      <c r="E884" s="97" t="s">
        <v>60</v>
      </c>
      <c r="F884" s="98"/>
      <c r="G884" s="11" t="s">
        <v>59</v>
      </c>
      <c r="H884" s="97" t="s">
        <v>60</v>
      </c>
      <c r="I884" s="98"/>
      <c r="J884" s="99">
        <v>0.05</v>
      </c>
      <c r="K884" s="100"/>
      <c r="L884" s="12">
        <v>0</v>
      </c>
      <c r="M884" s="12">
        <v>0</v>
      </c>
      <c r="N884" s="12">
        <v>0.01</v>
      </c>
      <c r="O884" s="99">
        <v>0</v>
      </c>
      <c r="P884" s="100"/>
      <c r="Q884" s="99">
        <v>0</v>
      </c>
      <c r="R884" s="100"/>
      <c r="S884" s="99">
        <v>0</v>
      </c>
      <c r="T884" s="100"/>
      <c r="U884" s="13">
        <v>-1802.07</v>
      </c>
      <c r="V884" s="12">
        <v>0</v>
      </c>
      <c r="W884" s="12">
        <v>36.04</v>
      </c>
    </row>
    <row r="885" spans="1:23" ht="5.0999999999999996" customHeight="1" x14ac:dyDescent="0.2">
      <c r="A885" s="2"/>
      <c r="B885" s="2"/>
      <c r="C885" s="2"/>
      <c r="D885" s="2"/>
      <c r="E885" s="96"/>
      <c r="F885" s="96"/>
      <c r="G885" s="2"/>
      <c r="H885" s="96"/>
      <c r="I885" s="96"/>
      <c r="J885" s="96"/>
      <c r="K885" s="96"/>
      <c r="L885" s="2"/>
      <c r="M885" s="2"/>
      <c r="N885" s="2"/>
      <c r="O885" s="96"/>
      <c r="P885" s="96"/>
      <c r="Q885" s="96"/>
      <c r="R885" s="96"/>
      <c r="S885" s="96"/>
      <c r="T885" s="96"/>
      <c r="U885" s="2"/>
      <c r="V885" s="2"/>
      <c r="W885" s="2"/>
    </row>
    <row r="886" spans="1:23" ht="33.950000000000003" customHeight="1" x14ac:dyDescent="0.2">
      <c r="A886" s="11" t="s">
        <v>632</v>
      </c>
      <c r="B886" s="11" t="s">
        <v>632</v>
      </c>
      <c r="C886" s="11" t="s">
        <v>58</v>
      </c>
      <c r="D886" s="11" t="s">
        <v>60</v>
      </c>
      <c r="E886" s="97" t="s">
        <v>60</v>
      </c>
      <c r="F886" s="98"/>
      <c r="G886" s="11" t="s">
        <v>59</v>
      </c>
      <c r="H886" s="97" t="s">
        <v>59</v>
      </c>
      <c r="I886" s="98"/>
      <c r="J886" s="99">
        <v>0</v>
      </c>
      <c r="K886" s="100"/>
      <c r="L886" s="12">
        <v>0</v>
      </c>
      <c r="M886" s="12">
        <v>0</v>
      </c>
      <c r="N886" s="12">
        <v>0</v>
      </c>
      <c r="O886" s="99">
        <v>0</v>
      </c>
      <c r="P886" s="100"/>
      <c r="Q886" s="99">
        <v>0</v>
      </c>
      <c r="R886" s="100"/>
      <c r="S886" s="99">
        <v>0</v>
      </c>
      <c r="T886" s="100"/>
      <c r="U886" s="13">
        <v>-9921.85</v>
      </c>
      <c r="V886" s="12">
        <v>0</v>
      </c>
      <c r="W886" s="12">
        <v>198.44</v>
      </c>
    </row>
    <row r="887" spans="1:23" ht="3.95" customHeight="1" x14ac:dyDescent="0.2">
      <c r="A887" s="96"/>
      <c r="B887" s="96"/>
      <c r="C887" s="96"/>
      <c r="D887" s="96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</row>
    <row r="888" spans="1:23" ht="35.1" customHeight="1" x14ac:dyDescent="0.2">
      <c r="A888" s="11" t="s">
        <v>633</v>
      </c>
      <c r="B888" s="11" t="s">
        <v>633</v>
      </c>
      <c r="C888" s="11" t="s">
        <v>58</v>
      </c>
      <c r="D888" s="11" t="s">
        <v>59</v>
      </c>
      <c r="E888" s="97" t="s">
        <v>59</v>
      </c>
      <c r="F888" s="98"/>
      <c r="G888" s="11" t="s">
        <v>60</v>
      </c>
      <c r="H888" s="97" t="s">
        <v>60</v>
      </c>
      <c r="I888" s="98"/>
      <c r="J888" s="99">
        <v>0.01</v>
      </c>
      <c r="K888" s="100"/>
      <c r="L888" s="12">
        <v>0</v>
      </c>
      <c r="M888" s="12">
        <v>0</v>
      </c>
      <c r="N888" s="12">
        <v>0</v>
      </c>
      <c r="O888" s="99">
        <v>0</v>
      </c>
      <c r="P888" s="100"/>
      <c r="Q888" s="107">
        <v>-3136.34</v>
      </c>
      <c r="R888" s="108"/>
      <c r="S888" s="99">
        <v>0</v>
      </c>
      <c r="T888" s="100"/>
      <c r="U888" s="12">
        <v>0</v>
      </c>
      <c r="V888" s="14">
        <v>-376.36</v>
      </c>
      <c r="W888" s="12">
        <v>0</v>
      </c>
    </row>
    <row r="889" spans="1:23" ht="3.95" customHeight="1" x14ac:dyDescent="0.2">
      <c r="A889" s="96"/>
      <c r="B889" s="96"/>
      <c r="C889" s="96"/>
      <c r="D889" s="96"/>
      <c r="E889" s="96"/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</row>
    <row r="890" spans="1:23" ht="33.950000000000003" customHeight="1" x14ac:dyDescent="0.2">
      <c r="A890" s="11" t="s">
        <v>633</v>
      </c>
      <c r="B890" s="11" t="s">
        <v>634</v>
      </c>
      <c r="C890" s="11" t="s">
        <v>62</v>
      </c>
      <c r="D890" s="11" t="s">
        <v>59</v>
      </c>
      <c r="E890" s="97" t="s">
        <v>59</v>
      </c>
      <c r="F890" s="98"/>
      <c r="G890" s="11" t="s">
        <v>60</v>
      </c>
      <c r="H890" s="97" t="s">
        <v>60</v>
      </c>
      <c r="I890" s="98"/>
      <c r="J890" s="99">
        <v>0</v>
      </c>
      <c r="K890" s="100"/>
      <c r="L890" s="12">
        <v>0</v>
      </c>
      <c r="M890" s="12">
        <v>0</v>
      </c>
      <c r="N890" s="12">
        <v>0</v>
      </c>
      <c r="O890" s="99">
        <v>0</v>
      </c>
      <c r="P890" s="100"/>
      <c r="Q890" s="101">
        <v>-0.03</v>
      </c>
      <c r="R890" s="102"/>
      <c r="S890" s="99">
        <v>0</v>
      </c>
      <c r="T890" s="100"/>
      <c r="U890" s="12">
        <v>0</v>
      </c>
      <c r="V890" s="12">
        <v>0</v>
      </c>
      <c r="W890" s="12">
        <v>0</v>
      </c>
    </row>
    <row r="891" spans="1:23" ht="5.0999999999999996" customHeight="1" x14ac:dyDescent="0.2">
      <c r="A891" s="2"/>
      <c r="B891" s="2"/>
      <c r="C891" s="2"/>
      <c r="D891" s="2"/>
      <c r="E891" s="96"/>
      <c r="F891" s="96"/>
      <c r="G891" s="2"/>
      <c r="H891" s="96"/>
      <c r="I891" s="96"/>
      <c r="J891" s="96"/>
      <c r="K891" s="96"/>
      <c r="L891" s="2"/>
      <c r="M891" s="2"/>
      <c r="N891" s="2"/>
      <c r="O891" s="96"/>
      <c r="P891" s="96"/>
      <c r="Q891" s="96"/>
      <c r="R891" s="96"/>
      <c r="S891" s="96"/>
      <c r="T891" s="96"/>
      <c r="U891" s="2"/>
      <c r="V891" s="2"/>
      <c r="W891" s="2"/>
    </row>
    <row r="892" spans="1:23" ht="33.950000000000003" customHeight="1" x14ac:dyDescent="0.2">
      <c r="A892" s="11" t="s">
        <v>635</v>
      </c>
      <c r="B892" s="11" t="s">
        <v>636</v>
      </c>
      <c r="C892" s="11" t="s">
        <v>62</v>
      </c>
      <c r="D892" s="11" t="s">
        <v>59</v>
      </c>
      <c r="E892" s="97" t="s">
        <v>60</v>
      </c>
      <c r="F892" s="98"/>
      <c r="G892" s="11" t="s">
        <v>60</v>
      </c>
      <c r="H892" s="97" t="s">
        <v>60</v>
      </c>
      <c r="I892" s="98"/>
      <c r="J892" s="99">
        <v>0</v>
      </c>
      <c r="K892" s="100"/>
      <c r="L892" s="12">
        <v>0</v>
      </c>
      <c r="M892" s="12">
        <v>0</v>
      </c>
      <c r="N892" s="12">
        <v>0</v>
      </c>
      <c r="O892" s="99">
        <v>0</v>
      </c>
      <c r="P892" s="100"/>
      <c r="Q892" s="101">
        <v>-339.14</v>
      </c>
      <c r="R892" s="102"/>
      <c r="S892" s="99">
        <v>0</v>
      </c>
      <c r="T892" s="100"/>
      <c r="U892" s="12">
        <v>0</v>
      </c>
      <c r="V892" s="14">
        <v>-40.700000000000003</v>
      </c>
      <c r="W892" s="12">
        <v>6.78</v>
      </c>
    </row>
    <row r="893" spans="1:23" ht="3.95" customHeight="1" x14ac:dyDescent="0.2">
      <c r="A893" s="96"/>
      <c r="B893" s="96"/>
      <c r="C893" s="96"/>
      <c r="D893" s="96"/>
      <c r="E893" s="96"/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</row>
    <row r="894" spans="1:23" ht="35.1" customHeight="1" x14ac:dyDescent="0.2">
      <c r="A894" s="11" t="s">
        <v>637</v>
      </c>
      <c r="B894" s="11" t="s">
        <v>638</v>
      </c>
      <c r="C894" s="11" t="s">
        <v>62</v>
      </c>
      <c r="D894" s="11" t="s">
        <v>59</v>
      </c>
      <c r="E894" s="97" t="s">
        <v>60</v>
      </c>
      <c r="F894" s="98"/>
      <c r="G894" s="11" t="s">
        <v>60</v>
      </c>
      <c r="H894" s="97" t="s">
        <v>60</v>
      </c>
      <c r="I894" s="98"/>
      <c r="J894" s="99">
        <v>0</v>
      </c>
      <c r="K894" s="100"/>
      <c r="L894" s="12">
        <v>0</v>
      </c>
      <c r="M894" s="12">
        <v>0</v>
      </c>
      <c r="N894" s="12">
        <v>0</v>
      </c>
      <c r="O894" s="99">
        <v>0</v>
      </c>
      <c r="P894" s="100"/>
      <c r="Q894" s="107">
        <v>-13597.56</v>
      </c>
      <c r="R894" s="108"/>
      <c r="S894" s="99">
        <v>0</v>
      </c>
      <c r="T894" s="100"/>
      <c r="U894" s="12">
        <v>0</v>
      </c>
      <c r="V894" s="13">
        <v>-1631.71</v>
      </c>
      <c r="W894" s="12">
        <v>271.95</v>
      </c>
    </row>
    <row r="895" spans="1:23" ht="48.95" customHeight="1" x14ac:dyDescent="0.2">
      <c r="A895" s="9" t="s">
        <v>40</v>
      </c>
      <c r="B895" s="10" t="s">
        <v>41</v>
      </c>
      <c r="C895" s="10" t="s">
        <v>42</v>
      </c>
      <c r="D895" s="9" t="s">
        <v>43</v>
      </c>
      <c r="E895" s="103" t="s">
        <v>44</v>
      </c>
      <c r="F895" s="104"/>
      <c r="G895" s="10" t="s">
        <v>45</v>
      </c>
      <c r="H895" s="105" t="s">
        <v>46</v>
      </c>
      <c r="I895" s="106"/>
      <c r="J895" s="105" t="s">
        <v>47</v>
      </c>
      <c r="K895" s="106"/>
      <c r="L895" s="10" t="s">
        <v>48</v>
      </c>
      <c r="M895" s="10" t="s">
        <v>49</v>
      </c>
      <c r="N895" s="10" t="s">
        <v>50</v>
      </c>
      <c r="O895" s="103" t="s">
        <v>51</v>
      </c>
      <c r="P895" s="104"/>
      <c r="Q895" s="105" t="s">
        <v>52</v>
      </c>
      <c r="R895" s="106"/>
      <c r="S895" s="105" t="s">
        <v>53</v>
      </c>
      <c r="T895" s="106"/>
      <c r="U895" s="10" t="s">
        <v>54</v>
      </c>
      <c r="V895" s="10" t="s">
        <v>55</v>
      </c>
      <c r="W895" s="9" t="s">
        <v>56</v>
      </c>
    </row>
    <row r="896" spans="1:23" ht="33.950000000000003" customHeight="1" x14ac:dyDescent="0.2">
      <c r="A896" s="11" t="s">
        <v>637</v>
      </c>
      <c r="B896" s="11" t="s">
        <v>639</v>
      </c>
      <c r="C896" s="11" t="s">
        <v>62</v>
      </c>
      <c r="D896" s="11" t="s">
        <v>59</v>
      </c>
      <c r="E896" s="97" t="s">
        <v>60</v>
      </c>
      <c r="F896" s="98"/>
      <c r="G896" s="11" t="s">
        <v>60</v>
      </c>
      <c r="H896" s="97" t="s">
        <v>60</v>
      </c>
      <c r="I896" s="98"/>
      <c r="J896" s="99">
        <v>0.01</v>
      </c>
      <c r="K896" s="100"/>
      <c r="L896" s="12">
        <v>0</v>
      </c>
      <c r="M896" s="12">
        <v>0</v>
      </c>
      <c r="N896" s="12">
        <v>0</v>
      </c>
      <c r="O896" s="99">
        <v>0</v>
      </c>
      <c r="P896" s="100"/>
      <c r="Q896" s="107">
        <v>-6397.5</v>
      </c>
      <c r="R896" s="108"/>
      <c r="S896" s="99">
        <v>0</v>
      </c>
      <c r="T896" s="100"/>
      <c r="U896" s="12">
        <v>0</v>
      </c>
      <c r="V896" s="14">
        <v>-767.7</v>
      </c>
      <c r="W896" s="12">
        <v>127.95</v>
      </c>
    </row>
    <row r="897" spans="1:23" ht="5.0999999999999996" customHeight="1" x14ac:dyDescent="0.2">
      <c r="A897" s="2"/>
      <c r="B897" s="2"/>
      <c r="C897" s="2"/>
      <c r="D897" s="2"/>
      <c r="E897" s="96"/>
      <c r="F897" s="96"/>
      <c r="G897" s="2"/>
      <c r="H897" s="96"/>
      <c r="I897" s="96"/>
      <c r="J897" s="96"/>
      <c r="K897" s="96"/>
      <c r="L897" s="2"/>
      <c r="M897" s="2"/>
      <c r="N897" s="2"/>
      <c r="O897" s="96"/>
      <c r="P897" s="96"/>
      <c r="Q897" s="96"/>
      <c r="R897" s="96"/>
      <c r="S897" s="96"/>
      <c r="T897" s="96"/>
      <c r="U897" s="2"/>
      <c r="V897" s="2"/>
      <c r="W897" s="2"/>
    </row>
    <row r="898" spans="1:23" ht="33.950000000000003" customHeight="1" x14ac:dyDescent="0.2">
      <c r="A898" s="11" t="s">
        <v>640</v>
      </c>
      <c r="B898" s="11" t="s">
        <v>641</v>
      </c>
      <c r="C898" s="11" t="s">
        <v>62</v>
      </c>
      <c r="D898" s="11" t="s">
        <v>59</v>
      </c>
      <c r="E898" s="97" t="s">
        <v>59</v>
      </c>
      <c r="F898" s="98"/>
      <c r="G898" s="11" t="s">
        <v>60</v>
      </c>
      <c r="H898" s="97" t="s">
        <v>60</v>
      </c>
      <c r="I898" s="98"/>
      <c r="J898" s="99">
        <v>0</v>
      </c>
      <c r="K898" s="100"/>
      <c r="L898" s="12">
        <v>0</v>
      </c>
      <c r="M898" s="12">
        <v>0</v>
      </c>
      <c r="N898" s="12">
        <v>0</v>
      </c>
      <c r="O898" s="99">
        <v>0</v>
      </c>
      <c r="P898" s="100"/>
      <c r="Q898" s="101">
        <v>-146.34</v>
      </c>
      <c r="R898" s="102"/>
      <c r="S898" s="99">
        <v>0</v>
      </c>
      <c r="T898" s="100"/>
      <c r="U898" s="12">
        <v>0</v>
      </c>
      <c r="V898" s="14">
        <v>-17.559999999999999</v>
      </c>
      <c r="W898" s="12">
        <v>0</v>
      </c>
    </row>
    <row r="899" spans="1:23" ht="3.95" customHeight="1" x14ac:dyDescent="0.2">
      <c r="A899" s="96"/>
      <c r="B899" s="96"/>
      <c r="C899" s="96"/>
      <c r="D899" s="96"/>
      <c r="E899" s="96"/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</row>
    <row r="900" spans="1:23" ht="35.1" customHeight="1" x14ac:dyDescent="0.2">
      <c r="A900" s="11" t="s">
        <v>642</v>
      </c>
      <c r="B900" s="11" t="s">
        <v>643</v>
      </c>
      <c r="C900" s="11" t="s">
        <v>58</v>
      </c>
      <c r="D900" s="11" t="s">
        <v>59</v>
      </c>
      <c r="E900" s="97" t="s">
        <v>60</v>
      </c>
      <c r="F900" s="98"/>
      <c r="G900" s="11" t="s">
        <v>59</v>
      </c>
      <c r="H900" s="97" t="s">
        <v>59</v>
      </c>
      <c r="I900" s="98"/>
      <c r="J900" s="99">
        <v>0</v>
      </c>
      <c r="K900" s="100"/>
      <c r="L900" s="12">
        <v>0</v>
      </c>
      <c r="M900" s="12">
        <v>0</v>
      </c>
      <c r="N900" s="12">
        <v>0</v>
      </c>
      <c r="O900" s="99">
        <v>0</v>
      </c>
      <c r="P900" s="100"/>
      <c r="Q900" s="99">
        <v>0</v>
      </c>
      <c r="R900" s="100"/>
      <c r="S900" s="99">
        <v>0</v>
      </c>
      <c r="T900" s="100"/>
      <c r="U900" s="14">
        <v>-58.46</v>
      </c>
      <c r="V900" s="12">
        <v>0</v>
      </c>
      <c r="W900" s="12">
        <v>1.17</v>
      </c>
    </row>
    <row r="901" spans="1:23" ht="3.95" customHeight="1" x14ac:dyDescent="0.2">
      <c r="A901" s="96"/>
      <c r="B901" s="96"/>
      <c r="C901" s="96"/>
      <c r="D901" s="96"/>
      <c r="E901" s="96"/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</row>
    <row r="902" spans="1:23" ht="33.950000000000003" customHeight="1" x14ac:dyDescent="0.2">
      <c r="A902" s="11" t="s">
        <v>644</v>
      </c>
      <c r="B902" s="11" t="s">
        <v>645</v>
      </c>
      <c r="C902" s="11" t="s">
        <v>58</v>
      </c>
      <c r="D902" s="11" t="s">
        <v>59</v>
      </c>
      <c r="E902" s="97" t="s">
        <v>60</v>
      </c>
      <c r="F902" s="98"/>
      <c r="G902" s="11" t="s">
        <v>59</v>
      </c>
      <c r="H902" s="97" t="s">
        <v>59</v>
      </c>
      <c r="I902" s="98"/>
      <c r="J902" s="99">
        <v>0</v>
      </c>
      <c r="K902" s="100"/>
      <c r="L902" s="12">
        <v>0</v>
      </c>
      <c r="M902" s="12">
        <v>0</v>
      </c>
      <c r="N902" s="12">
        <v>0</v>
      </c>
      <c r="O902" s="99">
        <v>0</v>
      </c>
      <c r="P902" s="100"/>
      <c r="Q902" s="99">
        <v>0</v>
      </c>
      <c r="R902" s="100"/>
      <c r="S902" s="99">
        <v>0</v>
      </c>
      <c r="T902" s="100"/>
      <c r="U902" s="13">
        <v>-1286.97</v>
      </c>
      <c r="V902" s="12">
        <v>0</v>
      </c>
      <c r="W902" s="12">
        <v>25.74</v>
      </c>
    </row>
    <row r="903" spans="1:23" ht="5.0999999999999996" customHeight="1" x14ac:dyDescent="0.2">
      <c r="A903" s="2"/>
      <c r="B903" s="2"/>
      <c r="C903" s="2"/>
      <c r="D903" s="2"/>
      <c r="E903" s="96"/>
      <c r="F903" s="96"/>
      <c r="G903" s="2"/>
      <c r="H903" s="96"/>
      <c r="I903" s="96"/>
      <c r="J903" s="96"/>
      <c r="K903" s="96"/>
      <c r="L903" s="2"/>
      <c r="M903" s="2"/>
      <c r="N903" s="2"/>
      <c r="O903" s="96"/>
      <c r="P903" s="96"/>
      <c r="Q903" s="96"/>
      <c r="R903" s="96"/>
      <c r="S903" s="96"/>
      <c r="T903" s="96"/>
      <c r="U903" s="2"/>
      <c r="V903" s="2"/>
      <c r="W903" s="2"/>
    </row>
    <row r="904" spans="1:23" ht="33.950000000000003" customHeight="1" x14ac:dyDescent="0.2">
      <c r="A904" s="11" t="s">
        <v>646</v>
      </c>
      <c r="B904" s="11" t="s">
        <v>647</v>
      </c>
      <c r="C904" s="11" t="s">
        <v>62</v>
      </c>
      <c r="D904" s="11" t="s">
        <v>59</v>
      </c>
      <c r="E904" s="97" t="s">
        <v>60</v>
      </c>
      <c r="F904" s="98"/>
      <c r="G904" s="11" t="s">
        <v>60</v>
      </c>
      <c r="H904" s="97" t="s">
        <v>60</v>
      </c>
      <c r="I904" s="98"/>
      <c r="J904" s="99">
        <v>0.06</v>
      </c>
      <c r="K904" s="100"/>
      <c r="L904" s="12">
        <v>0</v>
      </c>
      <c r="M904" s="12">
        <v>0</v>
      </c>
      <c r="N904" s="12">
        <v>0.01</v>
      </c>
      <c r="O904" s="99">
        <v>0</v>
      </c>
      <c r="P904" s="100"/>
      <c r="Q904" s="101">
        <v>-13.62</v>
      </c>
      <c r="R904" s="102"/>
      <c r="S904" s="99">
        <v>0</v>
      </c>
      <c r="T904" s="100"/>
      <c r="U904" s="12">
        <v>0</v>
      </c>
      <c r="V904" s="14">
        <v>-1.63</v>
      </c>
      <c r="W904" s="12">
        <v>0.27</v>
      </c>
    </row>
    <row r="905" spans="1:23" ht="3.95" customHeight="1" x14ac:dyDescent="0.2">
      <c r="A905" s="96"/>
      <c r="B905" s="96"/>
      <c r="C905" s="96"/>
      <c r="D905" s="96"/>
      <c r="E905" s="96"/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</row>
    <row r="906" spans="1:23" ht="35.1" customHeight="1" x14ac:dyDescent="0.2">
      <c r="A906" s="11" t="s">
        <v>648</v>
      </c>
      <c r="B906" s="11" t="s">
        <v>649</v>
      </c>
      <c r="C906" s="11" t="s">
        <v>62</v>
      </c>
      <c r="D906" s="11" t="s">
        <v>59</v>
      </c>
      <c r="E906" s="97" t="s">
        <v>60</v>
      </c>
      <c r="F906" s="98"/>
      <c r="G906" s="11" t="s">
        <v>60</v>
      </c>
      <c r="H906" s="97" t="s">
        <v>60</v>
      </c>
      <c r="I906" s="98"/>
      <c r="J906" s="99">
        <v>0.13</v>
      </c>
      <c r="K906" s="100"/>
      <c r="L906" s="12">
        <v>0</v>
      </c>
      <c r="M906" s="12">
        <v>0</v>
      </c>
      <c r="N906" s="12">
        <v>0.02</v>
      </c>
      <c r="O906" s="99">
        <v>0</v>
      </c>
      <c r="P906" s="100"/>
      <c r="Q906" s="101">
        <v>-23.56</v>
      </c>
      <c r="R906" s="102"/>
      <c r="S906" s="99">
        <v>0</v>
      </c>
      <c r="T906" s="100"/>
      <c r="U906" s="12">
        <v>0</v>
      </c>
      <c r="V906" s="14">
        <v>-2.83</v>
      </c>
      <c r="W906" s="12">
        <v>0.47</v>
      </c>
    </row>
    <row r="907" spans="1:23" ht="3.95" customHeight="1" x14ac:dyDescent="0.2">
      <c r="A907" s="96"/>
      <c r="B907" s="96"/>
      <c r="C907" s="96"/>
      <c r="D907" s="96"/>
      <c r="E907" s="96"/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</row>
    <row r="908" spans="1:23" ht="33.950000000000003" customHeight="1" x14ac:dyDescent="0.2">
      <c r="A908" s="11" t="s">
        <v>650</v>
      </c>
      <c r="B908" s="11" t="s">
        <v>651</v>
      </c>
      <c r="C908" s="11" t="s">
        <v>62</v>
      </c>
      <c r="D908" s="11" t="s">
        <v>59</v>
      </c>
      <c r="E908" s="97" t="s">
        <v>59</v>
      </c>
      <c r="F908" s="98"/>
      <c r="G908" s="11" t="s">
        <v>60</v>
      </c>
      <c r="H908" s="97" t="s">
        <v>60</v>
      </c>
      <c r="I908" s="98"/>
      <c r="J908" s="99">
        <v>0.05</v>
      </c>
      <c r="K908" s="100"/>
      <c r="L908" s="12">
        <v>0</v>
      </c>
      <c r="M908" s="12">
        <v>0</v>
      </c>
      <c r="N908" s="12">
        <v>0.01</v>
      </c>
      <c r="O908" s="99">
        <v>0</v>
      </c>
      <c r="P908" s="100"/>
      <c r="Q908" s="101">
        <v>-230.54</v>
      </c>
      <c r="R908" s="102"/>
      <c r="S908" s="99">
        <v>0</v>
      </c>
      <c r="T908" s="100"/>
      <c r="U908" s="12">
        <v>0</v>
      </c>
      <c r="V908" s="14">
        <v>-27.66</v>
      </c>
      <c r="W908" s="12">
        <v>0</v>
      </c>
    </row>
    <row r="909" spans="1:23" ht="5.0999999999999996" customHeight="1" x14ac:dyDescent="0.2">
      <c r="A909" s="2"/>
      <c r="B909" s="2"/>
      <c r="C909" s="2"/>
      <c r="D909" s="2"/>
      <c r="E909" s="96"/>
      <c r="F909" s="96"/>
      <c r="G909" s="2"/>
      <c r="H909" s="96"/>
      <c r="I909" s="96"/>
      <c r="J909" s="96"/>
      <c r="K909" s="96"/>
      <c r="L909" s="2"/>
      <c r="M909" s="2"/>
      <c r="N909" s="2"/>
      <c r="O909" s="96"/>
      <c r="P909" s="96"/>
      <c r="Q909" s="96"/>
      <c r="R909" s="96"/>
      <c r="S909" s="96"/>
      <c r="T909" s="96"/>
      <c r="U909" s="2"/>
      <c r="V909" s="2"/>
      <c r="W909" s="2"/>
    </row>
    <row r="910" spans="1:23" ht="33.950000000000003" customHeight="1" x14ac:dyDescent="0.2">
      <c r="A910" s="11" t="s">
        <v>652</v>
      </c>
      <c r="B910" s="11" t="s">
        <v>653</v>
      </c>
      <c r="C910" s="11" t="s">
        <v>62</v>
      </c>
      <c r="D910" s="11" t="s">
        <v>59</v>
      </c>
      <c r="E910" s="97" t="s">
        <v>60</v>
      </c>
      <c r="F910" s="98"/>
      <c r="G910" s="11" t="s">
        <v>60</v>
      </c>
      <c r="H910" s="97" t="s">
        <v>60</v>
      </c>
      <c r="I910" s="98"/>
      <c r="J910" s="99">
        <v>0.34</v>
      </c>
      <c r="K910" s="100"/>
      <c r="L910" s="12">
        <v>0</v>
      </c>
      <c r="M910" s="12">
        <v>0</v>
      </c>
      <c r="N910" s="12">
        <v>0.04</v>
      </c>
      <c r="O910" s="101">
        <v>-0.01</v>
      </c>
      <c r="P910" s="102"/>
      <c r="Q910" s="101">
        <v>-61.4</v>
      </c>
      <c r="R910" s="102"/>
      <c r="S910" s="99">
        <v>0</v>
      </c>
      <c r="T910" s="100"/>
      <c r="U910" s="12">
        <v>0</v>
      </c>
      <c r="V910" s="14">
        <v>-7.37</v>
      </c>
      <c r="W910" s="12">
        <v>1.23</v>
      </c>
    </row>
    <row r="911" spans="1:23" ht="3.95" customHeight="1" x14ac:dyDescent="0.2">
      <c r="A911" s="96"/>
      <c r="B911" s="96"/>
      <c r="C911" s="96"/>
      <c r="D911" s="96"/>
      <c r="E911" s="96"/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</row>
    <row r="912" spans="1:23" ht="35.1" customHeight="1" x14ac:dyDescent="0.2">
      <c r="A912" s="11" t="s">
        <v>654</v>
      </c>
      <c r="B912" s="11" t="s">
        <v>654</v>
      </c>
      <c r="C912" s="11" t="s">
        <v>58</v>
      </c>
      <c r="D912" s="11" t="s">
        <v>59</v>
      </c>
      <c r="E912" s="97" t="s">
        <v>60</v>
      </c>
      <c r="F912" s="98"/>
      <c r="G912" s="11" t="s">
        <v>60</v>
      </c>
      <c r="H912" s="97" t="s">
        <v>60</v>
      </c>
      <c r="I912" s="98"/>
      <c r="J912" s="99">
        <v>0.52</v>
      </c>
      <c r="K912" s="100"/>
      <c r="L912" s="12">
        <v>0</v>
      </c>
      <c r="M912" s="12">
        <v>0</v>
      </c>
      <c r="N912" s="12">
        <v>0.06</v>
      </c>
      <c r="O912" s="101">
        <v>-0.01</v>
      </c>
      <c r="P912" s="102"/>
      <c r="Q912" s="101">
        <v>-186.26</v>
      </c>
      <c r="R912" s="102"/>
      <c r="S912" s="99">
        <v>0</v>
      </c>
      <c r="T912" s="100"/>
      <c r="U912" s="12">
        <v>0</v>
      </c>
      <c r="V912" s="14">
        <v>-22.35</v>
      </c>
      <c r="W912" s="12">
        <v>3.73</v>
      </c>
    </row>
    <row r="913" spans="1:23" ht="3.95" customHeight="1" x14ac:dyDescent="0.2">
      <c r="A913" s="96"/>
      <c r="B913" s="96"/>
      <c r="C913" s="96"/>
      <c r="D913" s="96"/>
      <c r="E913" s="96"/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</row>
    <row r="914" spans="1:23" ht="33.950000000000003" customHeight="1" x14ac:dyDescent="0.2">
      <c r="A914" s="11" t="s">
        <v>654</v>
      </c>
      <c r="B914" s="11" t="s">
        <v>655</v>
      </c>
      <c r="C914" s="11" t="s">
        <v>62</v>
      </c>
      <c r="D914" s="11" t="s">
        <v>59</v>
      </c>
      <c r="E914" s="97" t="s">
        <v>60</v>
      </c>
      <c r="F914" s="98"/>
      <c r="G914" s="11" t="s">
        <v>60</v>
      </c>
      <c r="H914" s="97" t="s">
        <v>60</v>
      </c>
      <c r="I914" s="98"/>
      <c r="J914" s="99">
        <v>0.01</v>
      </c>
      <c r="K914" s="100"/>
      <c r="L914" s="12">
        <v>0</v>
      </c>
      <c r="M914" s="12">
        <v>0</v>
      </c>
      <c r="N914" s="12">
        <v>0</v>
      </c>
      <c r="O914" s="99">
        <v>0</v>
      </c>
      <c r="P914" s="100"/>
      <c r="Q914" s="101">
        <v>-0.01</v>
      </c>
      <c r="R914" s="102"/>
      <c r="S914" s="99">
        <v>0</v>
      </c>
      <c r="T914" s="100"/>
      <c r="U914" s="12">
        <v>0</v>
      </c>
      <c r="V914" s="12">
        <v>0</v>
      </c>
      <c r="W914" s="12">
        <v>0</v>
      </c>
    </row>
    <row r="915" spans="1:23" ht="5.0999999999999996" customHeight="1" x14ac:dyDescent="0.2">
      <c r="A915" s="2"/>
      <c r="B915" s="2"/>
      <c r="C915" s="2"/>
      <c r="D915" s="2"/>
      <c r="E915" s="96"/>
      <c r="F915" s="96"/>
      <c r="G915" s="2"/>
      <c r="H915" s="96"/>
      <c r="I915" s="96"/>
      <c r="J915" s="96"/>
      <c r="K915" s="96"/>
      <c r="L915" s="2"/>
      <c r="M915" s="2"/>
      <c r="N915" s="2"/>
      <c r="O915" s="96"/>
      <c r="P915" s="96"/>
      <c r="Q915" s="96"/>
      <c r="R915" s="96"/>
      <c r="S915" s="96"/>
      <c r="T915" s="96"/>
      <c r="U915" s="2"/>
      <c r="V915" s="2"/>
      <c r="W915" s="2"/>
    </row>
    <row r="916" spans="1:23" ht="33.950000000000003" customHeight="1" x14ac:dyDescent="0.2">
      <c r="A916" s="11" t="s">
        <v>654</v>
      </c>
      <c r="B916" s="11" t="s">
        <v>656</v>
      </c>
      <c r="C916" s="11" t="s">
        <v>62</v>
      </c>
      <c r="D916" s="11" t="s">
        <v>59</v>
      </c>
      <c r="E916" s="97" t="s">
        <v>60</v>
      </c>
      <c r="F916" s="98"/>
      <c r="G916" s="11" t="s">
        <v>60</v>
      </c>
      <c r="H916" s="97" t="s">
        <v>60</v>
      </c>
      <c r="I916" s="98"/>
      <c r="J916" s="99">
        <v>0.16</v>
      </c>
      <c r="K916" s="100"/>
      <c r="L916" s="12">
        <v>0</v>
      </c>
      <c r="M916" s="12">
        <v>0</v>
      </c>
      <c r="N916" s="12">
        <v>0.02</v>
      </c>
      <c r="O916" s="99">
        <v>0</v>
      </c>
      <c r="P916" s="100"/>
      <c r="Q916" s="101">
        <v>-11.34</v>
      </c>
      <c r="R916" s="102"/>
      <c r="S916" s="99">
        <v>0</v>
      </c>
      <c r="T916" s="100"/>
      <c r="U916" s="12">
        <v>0</v>
      </c>
      <c r="V916" s="14">
        <v>-1.36</v>
      </c>
      <c r="W916" s="12">
        <v>0.23</v>
      </c>
    </row>
    <row r="917" spans="1:23" ht="3.95" customHeight="1" x14ac:dyDescent="0.2">
      <c r="A917" s="96"/>
      <c r="B917" s="96"/>
      <c r="C917" s="96"/>
      <c r="D917" s="96"/>
      <c r="E917" s="96"/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</row>
    <row r="918" spans="1:23" ht="35.1" customHeight="1" x14ac:dyDescent="0.2">
      <c r="A918" s="11" t="s">
        <v>657</v>
      </c>
      <c r="B918" s="11" t="s">
        <v>657</v>
      </c>
      <c r="C918" s="11" t="s">
        <v>58</v>
      </c>
      <c r="D918" s="11" t="s">
        <v>59</v>
      </c>
      <c r="E918" s="97" t="s">
        <v>60</v>
      </c>
      <c r="F918" s="98"/>
      <c r="G918" s="11" t="s">
        <v>60</v>
      </c>
      <c r="H918" s="97" t="s">
        <v>60</v>
      </c>
      <c r="I918" s="98"/>
      <c r="J918" s="99">
        <v>0.38</v>
      </c>
      <c r="K918" s="100"/>
      <c r="L918" s="12">
        <v>0</v>
      </c>
      <c r="M918" s="12">
        <v>0</v>
      </c>
      <c r="N918" s="12">
        <v>0.05</v>
      </c>
      <c r="O918" s="101">
        <v>-0.01</v>
      </c>
      <c r="P918" s="102"/>
      <c r="Q918" s="107">
        <v>-3400.55</v>
      </c>
      <c r="R918" s="108"/>
      <c r="S918" s="99">
        <v>0</v>
      </c>
      <c r="T918" s="100"/>
      <c r="U918" s="12">
        <v>0</v>
      </c>
      <c r="V918" s="14">
        <v>-408.07</v>
      </c>
      <c r="W918" s="12">
        <v>68.010000000000005</v>
      </c>
    </row>
    <row r="919" spans="1:23" ht="48.95" customHeight="1" x14ac:dyDescent="0.2">
      <c r="A919" s="9" t="s">
        <v>40</v>
      </c>
      <c r="B919" s="10" t="s">
        <v>41</v>
      </c>
      <c r="C919" s="10" t="s">
        <v>42</v>
      </c>
      <c r="D919" s="9" t="s">
        <v>43</v>
      </c>
      <c r="E919" s="103" t="s">
        <v>44</v>
      </c>
      <c r="F919" s="104"/>
      <c r="G919" s="10" t="s">
        <v>45</v>
      </c>
      <c r="H919" s="105" t="s">
        <v>46</v>
      </c>
      <c r="I919" s="106"/>
      <c r="J919" s="105" t="s">
        <v>47</v>
      </c>
      <c r="K919" s="106"/>
      <c r="L919" s="10" t="s">
        <v>48</v>
      </c>
      <c r="M919" s="10" t="s">
        <v>49</v>
      </c>
      <c r="N919" s="10" t="s">
        <v>50</v>
      </c>
      <c r="O919" s="103" t="s">
        <v>51</v>
      </c>
      <c r="P919" s="104"/>
      <c r="Q919" s="105" t="s">
        <v>52</v>
      </c>
      <c r="R919" s="106"/>
      <c r="S919" s="105" t="s">
        <v>53</v>
      </c>
      <c r="T919" s="106"/>
      <c r="U919" s="10" t="s">
        <v>54</v>
      </c>
      <c r="V919" s="10" t="s">
        <v>55</v>
      </c>
      <c r="W919" s="9" t="s">
        <v>56</v>
      </c>
    </row>
    <row r="920" spans="1:23" ht="33.950000000000003" customHeight="1" x14ac:dyDescent="0.2">
      <c r="A920" s="11" t="s">
        <v>657</v>
      </c>
      <c r="B920" s="11" t="s">
        <v>658</v>
      </c>
      <c r="C920" s="11" t="s">
        <v>62</v>
      </c>
      <c r="D920" s="11" t="s">
        <v>59</v>
      </c>
      <c r="E920" s="97" t="s">
        <v>60</v>
      </c>
      <c r="F920" s="98"/>
      <c r="G920" s="11" t="s">
        <v>60</v>
      </c>
      <c r="H920" s="97" t="s">
        <v>60</v>
      </c>
      <c r="I920" s="98"/>
      <c r="J920" s="99">
        <v>0.01</v>
      </c>
      <c r="K920" s="100"/>
      <c r="L920" s="12">
        <v>0</v>
      </c>
      <c r="M920" s="12">
        <v>0</v>
      </c>
      <c r="N920" s="12">
        <v>0</v>
      </c>
      <c r="O920" s="99">
        <v>0</v>
      </c>
      <c r="P920" s="100"/>
      <c r="Q920" s="99">
        <v>0</v>
      </c>
      <c r="R920" s="100"/>
      <c r="S920" s="99">
        <v>0</v>
      </c>
      <c r="T920" s="100"/>
      <c r="U920" s="12">
        <v>0</v>
      </c>
      <c r="V920" s="12">
        <v>0</v>
      </c>
      <c r="W920" s="12">
        <v>0</v>
      </c>
    </row>
    <row r="921" spans="1:23" ht="5.0999999999999996" customHeight="1" x14ac:dyDescent="0.2">
      <c r="A921" s="2"/>
      <c r="B921" s="2"/>
      <c r="C921" s="2"/>
      <c r="D921" s="2"/>
      <c r="E921" s="96"/>
      <c r="F921" s="96"/>
      <c r="G921" s="2"/>
      <c r="H921" s="96"/>
      <c r="I921" s="96"/>
      <c r="J921" s="96"/>
      <c r="K921" s="96"/>
      <c r="L921" s="2"/>
      <c r="M921" s="2"/>
      <c r="N921" s="2"/>
      <c r="O921" s="96"/>
      <c r="P921" s="96"/>
      <c r="Q921" s="96"/>
      <c r="R921" s="96"/>
      <c r="S921" s="96"/>
      <c r="T921" s="96"/>
      <c r="U921" s="2"/>
      <c r="V921" s="2"/>
      <c r="W921" s="2"/>
    </row>
    <row r="922" spans="1:23" ht="33.950000000000003" customHeight="1" x14ac:dyDescent="0.2">
      <c r="A922" s="11" t="s">
        <v>659</v>
      </c>
      <c r="B922" s="11" t="s">
        <v>659</v>
      </c>
      <c r="C922" s="11" t="s">
        <v>62</v>
      </c>
      <c r="D922" s="11" t="s">
        <v>59</v>
      </c>
      <c r="E922" s="97" t="s">
        <v>59</v>
      </c>
      <c r="F922" s="98"/>
      <c r="G922" s="11" t="s">
        <v>60</v>
      </c>
      <c r="H922" s="97" t="s">
        <v>60</v>
      </c>
      <c r="I922" s="98"/>
      <c r="J922" s="99">
        <v>7.0000000000000007E-2</v>
      </c>
      <c r="K922" s="100"/>
      <c r="L922" s="12">
        <v>0</v>
      </c>
      <c r="M922" s="12">
        <v>0</v>
      </c>
      <c r="N922" s="12">
        <v>0.01</v>
      </c>
      <c r="O922" s="99">
        <v>0</v>
      </c>
      <c r="P922" s="100"/>
      <c r="Q922" s="101">
        <v>-70.44</v>
      </c>
      <c r="R922" s="102"/>
      <c r="S922" s="99">
        <v>0</v>
      </c>
      <c r="T922" s="100"/>
      <c r="U922" s="12">
        <v>0</v>
      </c>
      <c r="V922" s="14">
        <v>-8.4499999999999993</v>
      </c>
      <c r="W922" s="12">
        <v>0</v>
      </c>
    </row>
    <row r="923" spans="1:23" ht="3.95" customHeight="1" x14ac:dyDescent="0.2">
      <c r="A923" s="96"/>
      <c r="B923" s="96"/>
      <c r="C923" s="96"/>
      <c r="D923" s="96"/>
      <c r="E923" s="96"/>
      <c r="F923" s="96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</row>
    <row r="924" spans="1:23" ht="35.1" customHeight="1" x14ac:dyDescent="0.2">
      <c r="A924" s="11" t="s">
        <v>660</v>
      </c>
      <c r="B924" s="11" t="s">
        <v>660</v>
      </c>
      <c r="C924" s="11" t="s">
        <v>58</v>
      </c>
      <c r="D924" s="11" t="s">
        <v>59</v>
      </c>
      <c r="E924" s="97" t="s">
        <v>60</v>
      </c>
      <c r="F924" s="98"/>
      <c r="G924" s="11" t="s">
        <v>60</v>
      </c>
      <c r="H924" s="97" t="s">
        <v>60</v>
      </c>
      <c r="I924" s="98"/>
      <c r="J924" s="99">
        <v>0</v>
      </c>
      <c r="K924" s="100"/>
      <c r="L924" s="12">
        <v>0</v>
      </c>
      <c r="M924" s="12">
        <v>0</v>
      </c>
      <c r="N924" s="12">
        <v>0</v>
      </c>
      <c r="O924" s="99">
        <v>0</v>
      </c>
      <c r="P924" s="100"/>
      <c r="Q924" s="107">
        <v>-24698.33</v>
      </c>
      <c r="R924" s="108"/>
      <c r="S924" s="99">
        <v>0</v>
      </c>
      <c r="T924" s="100"/>
      <c r="U924" s="12">
        <v>0</v>
      </c>
      <c r="V924" s="13">
        <v>-2963.8</v>
      </c>
      <c r="W924" s="12">
        <v>493.97</v>
      </c>
    </row>
    <row r="925" spans="1:23" ht="3.95" customHeight="1" x14ac:dyDescent="0.2">
      <c r="A925" s="96"/>
      <c r="B925" s="96"/>
      <c r="C925" s="96"/>
      <c r="D925" s="96"/>
      <c r="E925" s="96"/>
      <c r="F925" s="96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</row>
    <row r="926" spans="1:23" ht="33.950000000000003" customHeight="1" x14ac:dyDescent="0.2">
      <c r="A926" s="11" t="s">
        <v>661</v>
      </c>
      <c r="B926" s="11" t="s">
        <v>662</v>
      </c>
      <c r="C926" s="11" t="s">
        <v>58</v>
      </c>
      <c r="D926" s="11" t="s">
        <v>59</v>
      </c>
      <c r="E926" s="97" t="s">
        <v>59</v>
      </c>
      <c r="F926" s="98"/>
      <c r="G926" s="11" t="s">
        <v>59</v>
      </c>
      <c r="H926" s="97" t="s">
        <v>59</v>
      </c>
      <c r="I926" s="98"/>
      <c r="J926" s="99">
        <v>0</v>
      </c>
      <c r="K926" s="100"/>
      <c r="L926" s="12">
        <v>0</v>
      </c>
      <c r="M926" s="12">
        <v>0</v>
      </c>
      <c r="N926" s="12">
        <v>0</v>
      </c>
      <c r="O926" s="99">
        <v>0</v>
      </c>
      <c r="P926" s="100"/>
      <c r="Q926" s="99">
        <v>0</v>
      </c>
      <c r="R926" s="100"/>
      <c r="S926" s="99">
        <v>0</v>
      </c>
      <c r="T926" s="100"/>
      <c r="U926" s="14">
        <v>-68.39</v>
      </c>
      <c r="V926" s="12">
        <v>0</v>
      </c>
      <c r="W926" s="12">
        <v>0</v>
      </c>
    </row>
    <row r="927" spans="1:23" ht="5.0999999999999996" customHeight="1" x14ac:dyDescent="0.2">
      <c r="A927" s="2"/>
      <c r="B927" s="2"/>
      <c r="C927" s="2"/>
      <c r="D927" s="2"/>
      <c r="E927" s="96"/>
      <c r="F927" s="96"/>
      <c r="G927" s="2"/>
      <c r="H927" s="96"/>
      <c r="I927" s="96"/>
      <c r="J927" s="96"/>
      <c r="K927" s="96"/>
      <c r="L927" s="2"/>
      <c r="M927" s="2"/>
      <c r="N927" s="2"/>
      <c r="O927" s="96"/>
      <c r="P927" s="96"/>
      <c r="Q927" s="96"/>
      <c r="R927" s="96"/>
      <c r="S927" s="96"/>
      <c r="T927" s="96"/>
      <c r="U927" s="2"/>
      <c r="V927" s="2"/>
      <c r="W927" s="2"/>
    </row>
    <row r="928" spans="1:23" ht="33.950000000000003" customHeight="1" x14ac:dyDescent="0.2">
      <c r="A928" s="11" t="s">
        <v>661</v>
      </c>
      <c r="B928" s="11" t="s">
        <v>663</v>
      </c>
      <c r="C928" s="11" t="s">
        <v>62</v>
      </c>
      <c r="D928" s="11" t="s">
        <v>59</v>
      </c>
      <c r="E928" s="97" t="s">
        <v>59</v>
      </c>
      <c r="F928" s="98"/>
      <c r="G928" s="11" t="s">
        <v>59</v>
      </c>
      <c r="H928" s="97" t="s">
        <v>59</v>
      </c>
      <c r="I928" s="98"/>
      <c r="J928" s="99">
        <v>0</v>
      </c>
      <c r="K928" s="100"/>
      <c r="L928" s="12">
        <v>0</v>
      </c>
      <c r="M928" s="12">
        <v>0</v>
      </c>
      <c r="N928" s="12">
        <v>0</v>
      </c>
      <c r="O928" s="99">
        <v>0</v>
      </c>
      <c r="P928" s="100"/>
      <c r="Q928" s="99">
        <v>0</v>
      </c>
      <c r="R928" s="100"/>
      <c r="S928" s="99">
        <v>0</v>
      </c>
      <c r="T928" s="100"/>
      <c r="U928" s="14">
        <v>-0.05</v>
      </c>
      <c r="V928" s="12">
        <v>0</v>
      </c>
      <c r="W928" s="12">
        <v>0</v>
      </c>
    </row>
    <row r="929" spans="1:23" ht="3.95" customHeight="1" x14ac:dyDescent="0.2">
      <c r="A929" s="96"/>
      <c r="B929" s="96"/>
      <c r="C929" s="96"/>
      <c r="D929" s="96"/>
      <c r="E929" s="96"/>
      <c r="F929" s="96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</row>
    <row r="930" spans="1:23" ht="35.1" customHeight="1" x14ac:dyDescent="0.2">
      <c r="A930" s="11" t="s">
        <v>664</v>
      </c>
      <c r="B930" s="11" t="s">
        <v>664</v>
      </c>
      <c r="C930" s="11" t="s">
        <v>58</v>
      </c>
      <c r="D930" s="11" t="s">
        <v>59</v>
      </c>
      <c r="E930" s="97" t="s">
        <v>60</v>
      </c>
      <c r="F930" s="98"/>
      <c r="G930" s="11" t="s">
        <v>60</v>
      </c>
      <c r="H930" s="97" t="s">
        <v>60</v>
      </c>
      <c r="I930" s="98"/>
      <c r="J930" s="99">
        <v>0</v>
      </c>
      <c r="K930" s="100"/>
      <c r="L930" s="12">
        <v>0</v>
      </c>
      <c r="M930" s="12">
        <v>0</v>
      </c>
      <c r="N930" s="12">
        <v>0</v>
      </c>
      <c r="O930" s="99">
        <v>0</v>
      </c>
      <c r="P930" s="100"/>
      <c r="Q930" s="101">
        <v>-306.31</v>
      </c>
      <c r="R930" s="102"/>
      <c r="S930" s="99">
        <v>0</v>
      </c>
      <c r="T930" s="100"/>
      <c r="U930" s="12">
        <v>0</v>
      </c>
      <c r="V930" s="14">
        <v>-36.76</v>
      </c>
      <c r="W930" s="12">
        <v>6.13</v>
      </c>
    </row>
    <row r="931" spans="1:23" ht="3.95" customHeight="1" x14ac:dyDescent="0.2">
      <c r="A931" s="96"/>
      <c r="B931" s="96"/>
      <c r="C931" s="96"/>
      <c r="D931" s="96"/>
      <c r="E931" s="96"/>
      <c r="F931" s="96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</row>
    <row r="932" spans="1:23" ht="33.950000000000003" customHeight="1" x14ac:dyDescent="0.2">
      <c r="A932" s="11" t="s">
        <v>665</v>
      </c>
      <c r="B932" s="11" t="s">
        <v>665</v>
      </c>
      <c r="C932" s="11" t="s">
        <v>58</v>
      </c>
      <c r="D932" s="11" t="s">
        <v>59</v>
      </c>
      <c r="E932" s="97" t="s">
        <v>60</v>
      </c>
      <c r="F932" s="98"/>
      <c r="G932" s="11" t="s">
        <v>60</v>
      </c>
      <c r="H932" s="97" t="s">
        <v>60</v>
      </c>
      <c r="I932" s="98"/>
      <c r="J932" s="99">
        <v>0.78</v>
      </c>
      <c r="K932" s="100"/>
      <c r="L932" s="12">
        <v>0</v>
      </c>
      <c r="M932" s="12">
        <v>0</v>
      </c>
      <c r="N932" s="12">
        <v>0.09</v>
      </c>
      <c r="O932" s="101">
        <v>-0.02</v>
      </c>
      <c r="P932" s="102"/>
      <c r="Q932" s="107">
        <v>-61436.11</v>
      </c>
      <c r="R932" s="108"/>
      <c r="S932" s="99">
        <v>0</v>
      </c>
      <c r="T932" s="100"/>
      <c r="U932" s="12">
        <v>0</v>
      </c>
      <c r="V932" s="13">
        <v>-7372.33</v>
      </c>
      <c r="W932" s="15">
        <v>1228.72</v>
      </c>
    </row>
    <row r="933" spans="1:23" ht="5.0999999999999996" customHeight="1" x14ac:dyDescent="0.2">
      <c r="A933" s="2"/>
      <c r="B933" s="2"/>
      <c r="C933" s="2"/>
      <c r="D933" s="2"/>
      <c r="E933" s="96"/>
      <c r="F933" s="96"/>
      <c r="G933" s="2"/>
      <c r="H933" s="96"/>
      <c r="I933" s="96"/>
      <c r="J933" s="96"/>
      <c r="K933" s="96"/>
      <c r="L933" s="2"/>
      <c r="M933" s="2"/>
      <c r="N933" s="2"/>
      <c r="O933" s="96"/>
      <c r="P933" s="96"/>
      <c r="Q933" s="96"/>
      <c r="R933" s="96"/>
      <c r="S933" s="96"/>
      <c r="T933" s="96"/>
      <c r="U933" s="2"/>
      <c r="V933" s="2"/>
      <c r="W933" s="2"/>
    </row>
    <row r="934" spans="1:23" ht="33.950000000000003" customHeight="1" x14ac:dyDescent="0.2">
      <c r="A934" s="11" t="s">
        <v>665</v>
      </c>
      <c r="B934" s="11" t="s">
        <v>666</v>
      </c>
      <c r="C934" s="11" t="s">
        <v>62</v>
      </c>
      <c r="D934" s="11" t="s">
        <v>59</v>
      </c>
      <c r="E934" s="97" t="s">
        <v>60</v>
      </c>
      <c r="F934" s="98"/>
      <c r="G934" s="11" t="s">
        <v>60</v>
      </c>
      <c r="H934" s="97" t="s">
        <v>60</v>
      </c>
      <c r="I934" s="98"/>
      <c r="J934" s="99">
        <v>0</v>
      </c>
      <c r="K934" s="100"/>
      <c r="L934" s="12">
        <v>0</v>
      </c>
      <c r="M934" s="12">
        <v>0</v>
      </c>
      <c r="N934" s="12">
        <v>0</v>
      </c>
      <c r="O934" s="99">
        <v>0</v>
      </c>
      <c r="P934" s="100"/>
      <c r="Q934" s="101">
        <v>-1.73</v>
      </c>
      <c r="R934" s="102"/>
      <c r="S934" s="99">
        <v>0</v>
      </c>
      <c r="T934" s="100"/>
      <c r="U934" s="12">
        <v>0</v>
      </c>
      <c r="V934" s="14">
        <v>-0.21</v>
      </c>
      <c r="W934" s="12">
        <v>0.03</v>
      </c>
    </row>
    <row r="935" spans="1:23" ht="3.95" customHeight="1" x14ac:dyDescent="0.2">
      <c r="A935" s="96"/>
      <c r="B935" s="96"/>
      <c r="C935" s="96"/>
      <c r="D935" s="96"/>
      <c r="E935" s="96"/>
      <c r="F935" s="96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</row>
    <row r="936" spans="1:23" ht="35.1" customHeight="1" x14ac:dyDescent="0.2">
      <c r="A936" s="11" t="s">
        <v>665</v>
      </c>
      <c r="B936" s="11" t="s">
        <v>667</v>
      </c>
      <c r="C936" s="11" t="s">
        <v>62</v>
      </c>
      <c r="D936" s="11" t="s">
        <v>59</v>
      </c>
      <c r="E936" s="97" t="s">
        <v>60</v>
      </c>
      <c r="F936" s="98"/>
      <c r="G936" s="11" t="s">
        <v>60</v>
      </c>
      <c r="H936" s="97" t="s">
        <v>60</v>
      </c>
      <c r="I936" s="98"/>
      <c r="J936" s="99">
        <v>0.11</v>
      </c>
      <c r="K936" s="100"/>
      <c r="L936" s="12">
        <v>0</v>
      </c>
      <c r="M936" s="12">
        <v>0</v>
      </c>
      <c r="N936" s="12">
        <v>0.01</v>
      </c>
      <c r="O936" s="99">
        <v>0</v>
      </c>
      <c r="P936" s="100"/>
      <c r="Q936" s="101">
        <v>-54.99</v>
      </c>
      <c r="R936" s="102"/>
      <c r="S936" s="99">
        <v>0</v>
      </c>
      <c r="T936" s="100"/>
      <c r="U936" s="12">
        <v>0</v>
      </c>
      <c r="V936" s="14">
        <v>-6.6</v>
      </c>
      <c r="W936" s="12">
        <v>1.1000000000000001</v>
      </c>
    </row>
    <row r="937" spans="1:23" ht="3.95" customHeight="1" x14ac:dyDescent="0.2">
      <c r="A937" s="96"/>
      <c r="B937" s="96"/>
      <c r="C937" s="96"/>
      <c r="D937" s="96"/>
      <c r="E937" s="96"/>
      <c r="F937" s="96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</row>
    <row r="938" spans="1:23" ht="33.950000000000003" customHeight="1" x14ac:dyDescent="0.2">
      <c r="A938" s="11" t="s">
        <v>665</v>
      </c>
      <c r="B938" s="11" t="s">
        <v>668</v>
      </c>
      <c r="C938" s="11" t="s">
        <v>62</v>
      </c>
      <c r="D938" s="11" t="s">
        <v>59</v>
      </c>
      <c r="E938" s="97" t="s">
        <v>60</v>
      </c>
      <c r="F938" s="98"/>
      <c r="G938" s="11" t="s">
        <v>60</v>
      </c>
      <c r="H938" s="97" t="s">
        <v>60</v>
      </c>
      <c r="I938" s="98"/>
      <c r="J938" s="99">
        <v>0</v>
      </c>
      <c r="K938" s="100"/>
      <c r="L938" s="12">
        <v>0</v>
      </c>
      <c r="M938" s="12">
        <v>0</v>
      </c>
      <c r="N938" s="12">
        <v>0</v>
      </c>
      <c r="O938" s="99">
        <v>0</v>
      </c>
      <c r="P938" s="100"/>
      <c r="Q938" s="101">
        <v>-3.2</v>
      </c>
      <c r="R938" s="102"/>
      <c r="S938" s="99">
        <v>0</v>
      </c>
      <c r="T938" s="100"/>
      <c r="U938" s="12">
        <v>0</v>
      </c>
      <c r="V938" s="14">
        <v>-0.38</v>
      </c>
      <c r="W938" s="12">
        <v>0.06</v>
      </c>
    </row>
    <row r="939" spans="1:23" ht="5.0999999999999996" customHeight="1" x14ac:dyDescent="0.2">
      <c r="A939" s="2"/>
      <c r="B939" s="2"/>
      <c r="C939" s="2"/>
      <c r="D939" s="2"/>
      <c r="E939" s="96"/>
      <c r="F939" s="96"/>
      <c r="G939" s="2"/>
      <c r="H939" s="96"/>
      <c r="I939" s="96"/>
      <c r="J939" s="96"/>
      <c r="K939" s="96"/>
      <c r="L939" s="2"/>
      <c r="M939" s="2"/>
      <c r="N939" s="2"/>
      <c r="O939" s="96"/>
      <c r="P939" s="96"/>
      <c r="Q939" s="96"/>
      <c r="R939" s="96"/>
      <c r="S939" s="96"/>
      <c r="T939" s="96"/>
      <c r="U939" s="2"/>
      <c r="V939" s="2"/>
      <c r="W939" s="2"/>
    </row>
    <row r="940" spans="1:23" ht="33.950000000000003" customHeight="1" x14ac:dyDescent="0.2">
      <c r="A940" s="11" t="s">
        <v>665</v>
      </c>
      <c r="B940" s="11" t="s">
        <v>669</v>
      </c>
      <c r="C940" s="11" t="s">
        <v>62</v>
      </c>
      <c r="D940" s="11" t="s">
        <v>59</v>
      </c>
      <c r="E940" s="97" t="s">
        <v>60</v>
      </c>
      <c r="F940" s="98"/>
      <c r="G940" s="11" t="s">
        <v>60</v>
      </c>
      <c r="H940" s="97" t="s">
        <v>60</v>
      </c>
      <c r="I940" s="98"/>
      <c r="J940" s="99">
        <v>0</v>
      </c>
      <c r="K940" s="100"/>
      <c r="L940" s="12">
        <v>0</v>
      </c>
      <c r="M940" s="12">
        <v>0</v>
      </c>
      <c r="N940" s="12">
        <v>0</v>
      </c>
      <c r="O940" s="99">
        <v>0</v>
      </c>
      <c r="P940" s="100"/>
      <c r="Q940" s="101">
        <v>-0.75</v>
      </c>
      <c r="R940" s="102"/>
      <c r="S940" s="99">
        <v>0</v>
      </c>
      <c r="T940" s="100"/>
      <c r="U940" s="12">
        <v>0</v>
      </c>
      <c r="V940" s="14">
        <v>-0.09</v>
      </c>
      <c r="W940" s="12">
        <v>0.02</v>
      </c>
    </row>
    <row r="941" spans="1:23" ht="3.95" customHeight="1" x14ac:dyDescent="0.2">
      <c r="A941" s="96"/>
      <c r="B941" s="96"/>
      <c r="C941" s="96"/>
      <c r="D941" s="96"/>
      <c r="E941" s="96"/>
      <c r="F941" s="96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</row>
    <row r="942" spans="1:23" ht="35.1" customHeight="1" x14ac:dyDescent="0.2">
      <c r="A942" s="11" t="s">
        <v>665</v>
      </c>
      <c r="B942" s="11" t="s">
        <v>670</v>
      </c>
      <c r="C942" s="11" t="s">
        <v>62</v>
      </c>
      <c r="D942" s="11" t="s">
        <v>59</v>
      </c>
      <c r="E942" s="97" t="s">
        <v>60</v>
      </c>
      <c r="F942" s="98"/>
      <c r="G942" s="11" t="s">
        <v>60</v>
      </c>
      <c r="H942" s="97" t="s">
        <v>60</v>
      </c>
      <c r="I942" s="98"/>
      <c r="J942" s="99">
        <v>0</v>
      </c>
      <c r="K942" s="100"/>
      <c r="L942" s="12">
        <v>0</v>
      </c>
      <c r="M942" s="12">
        <v>0</v>
      </c>
      <c r="N942" s="12">
        <v>0</v>
      </c>
      <c r="O942" s="99">
        <v>0</v>
      </c>
      <c r="P942" s="100"/>
      <c r="Q942" s="101">
        <v>-0.28999999999999998</v>
      </c>
      <c r="R942" s="102"/>
      <c r="S942" s="99">
        <v>0</v>
      </c>
      <c r="T942" s="100"/>
      <c r="U942" s="12">
        <v>0</v>
      </c>
      <c r="V942" s="14">
        <v>-0.03</v>
      </c>
      <c r="W942" s="12">
        <v>0.01</v>
      </c>
    </row>
    <row r="943" spans="1:23" ht="48.95" customHeight="1" x14ac:dyDescent="0.2">
      <c r="A943" s="9" t="s">
        <v>40</v>
      </c>
      <c r="B943" s="10" t="s">
        <v>41</v>
      </c>
      <c r="C943" s="10" t="s">
        <v>42</v>
      </c>
      <c r="D943" s="9" t="s">
        <v>43</v>
      </c>
      <c r="E943" s="103" t="s">
        <v>44</v>
      </c>
      <c r="F943" s="104"/>
      <c r="G943" s="10" t="s">
        <v>45</v>
      </c>
      <c r="H943" s="105" t="s">
        <v>46</v>
      </c>
      <c r="I943" s="106"/>
      <c r="J943" s="105" t="s">
        <v>47</v>
      </c>
      <c r="K943" s="106"/>
      <c r="L943" s="10" t="s">
        <v>48</v>
      </c>
      <c r="M943" s="10" t="s">
        <v>49</v>
      </c>
      <c r="N943" s="10" t="s">
        <v>50</v>
      </c>
      <c r="O943" s="103" t="s">
        <v>51</v>
      </c>
      <c r="P943" s="104"/>
      <c r="Q943" s="105" t="s">
        <v>52</v>
      </c>
      <c r="R943" s="106"/>
      <c r="S943" s="105" t="s">
        <v>53</v>
      </c>
      <c r="T943" s="106"/>
      <c r="U943" s="10" t="s">
        <v>54</v>
      </c>
      <c r="V943" s="10" t="s">
        <v>55</v>
      </c>
      <c r="W943" s="9" t="s">
        <v>56</v>
      </c>
    </row>
    <row r="944" spans="1:23" ht="33.950000000000003" customHeight="1" x14ac:dyDescent="0.2">
      <c r="A944" s="11" t="s">
        <v>665</v>
      </c>
      <c r="B944" s="11" t="s">
        <v>671</v>
      </c>
      <c r="C944" s="11" t="s">
        <v>62</v>
      </c>
      <c r="D944" s="11" t="s">
        <v>59</v>
      </c>
      <c r="E944" s="97" t="s">
        <v>60</v>
      </c>
      <c r="F944" s="98"/>
      <c r="G944" s="11" t="s">
        <v>60</v>
      </c>
      <c r="H944" s="97" t="s">
        <v>60</v>
      </c>
      <c r="I944" s="98"/>
      <c r="J944" s="99">
        <v>0.1</v>
      </c>
      <c r="K944" s="100"/>
      <c r="L944" s="12">
        <v>0</v>
      </c>
      <c r="M944" s="12">
        <v>0</v>
      </c>
      <c r="N944" s="12">
        <v>0.01</v>
      </c>
      <c r="O944" s="99">
        <v>0</v>
      </c>
      <c r="P944" s="100"/>
      <c r="Q944" s="101">
        <v>-3.4</v>
      </c>
      <c r="R944" s="102"/>
      <c r="S944" s="99">
        <v>0</v>
      </c>
      <c r="T944" s="100"/>
      <c r="U944" s="12">
        <v>0</v>
      </c>
      <c r="V944" s="14">
        <v>-0.41</v>
      </c>
      <c r="W944" s="12">
        <v>7.0000000000000007E-2</v>
      </c>
    </row>
    <row r="945" spans="1:23" ht="5.0999999999999996" customHeight="1" x14ac:dyDescent="0.2">
      <c r="A945" s="2"/>
      <c r="B945" s="2"/>
      <c r="C945" s="2"/>
      <c r="D945" s="2"/>
      <c r="E945" s="96"/>
      <c r="F945" s="96"/>
      <c r="G945" s="2"/>
      <c r="H945" s="96"/>
      <c r="I945" s="96"/>
      <c r="J945" s="96"/>
      <c r="K945" s="96"/>
      <c r="L945" s="2"/>
      <c r="M945" s="2"/>
      <c r="N945" s="2"/>
      <c r="O945" s="96"/>
      <c r="P945" s="96"/>
      <c r="Q945" s="96"/>
      <c r="R945" s="96"/>
      <c r="S945" s="96"/>
      <c r="T945" s="96"/>
      <c r="U945" s="2"/>
      <c r="V945" s="2"/>
      <c r="W945" s="2"/>
    </row>
    <row r="946" spans="1:23" ht="33.950000000000003" customHeight="1" x14ac:dyDescent="0.2">
      <c r="A946" s="11" t="s">
        <v>665</v>
      </c>
      <c r="B946" s="11" t="s">
        <v>672</v>
      </c>
      <c r="C946" s="11" t="s">
        <v>62</v>
      </c>
      <c r="D946" s="11" t="s">
        <v>59</v>
      </c>
      <c r="E946" s="97" t="s">
        <v>60</v>
      </c>
      <c r="F946" s="98"/>
      <c r="G946" s="11" t="s">
        <v>60</v>
      </c>
      <c r="H946" s="97" t="s">
        <v>60</v>
      </c>
      <c r="I946" s="98"/>
      <c r="J946" s="99">
        <v>0</v>
      </c>
      <c r="K946" s="100"/>
      <c r="L946" s="12">
        <v>0</v>
      </c>
      <c r="M946" s="12">
        <v>0</v>
      </c>
      <c r="N946" s="12">
        <v>0</v>
      </c>
      <c r="O946" s="99">
        <v>0</v>
      </c>
      <c r="P946" s="100"/>
      <c r="Q946" s="101">
        <v>-0.49</v>
      </c>
      <c r="R946" s="102"/>
      <c r="S946" s="99">
        <v>0</v>
      </c>
      <c r="T946" s="100"/>
      <c r="U946" s="12">
        <v>0</v>
      </c>
      <c r="V946" s="14">
        <v>-0.06</v>
      </c>
      <c r="W946" s="12">
        <v>0.01</v>
      </c>
    </row>
    <row r="947" spans="1:23" ht="3.95" customHeight="1" x14ac:dyDescent="0.2">
      <c r="A947" s="96"/>
      <c r="B947" s="96"/>
      <c r="C947" s="96"/>
      <c r="D947" s="96"/>
      <c r="E947" s="96"/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</row>
    <row r="948" spans="1:23" ht="35.1" customHeight="1" x14ac:dyDescent="0.2">
      <c r="A948" s="11" t="s">
        <v>665</v>
      </c>
      <c r="B948" s="11" t="s">
        <v>673</v>
      </c>
      <c r="C948" s="11" t="s">
        <v>62</v>
      </c>
      <c r="D948" s="11" t="s">
        <v>59</v>
      </c>
      <c r="E948" s="97" t="s">
        <v>60</v>
      </c>
      <c r="F948" s="98"/>
      <c r="G948" s="11" t="s">
        <v>60</v>
      </c>
      <c r="H948" s="97" t="s">
        <v>60</v>
      </c>
      <c r="I948" s="98"/>
      <c r="J948" s="99">
        <v>0.03</v>
      </c>
      <c r="K948" s="100"/>
      <c r="L948" s="12">
        <v>0</v>
      </c>
      <c r="M948" s="12">
        <v>0</v>
      </c>
      <c r="N948" s="12">
        <v>0</v>
      </c>
      <c r="O948" s="99">
        <v>0</v>
      </c>
      <c r="P948" s="100"/>
      <c r="Q948" s="101">
        <v>-15.14</v>
      </c>
      <c r="R948" s="102"/>
      <c r="S948" s="99">
        <v>0</v>
      </c>
      <c r="T948" s="100"/>
      <c r="U948" s="12">
        <v>0</v>
      </c>
      <c r="V948" s="14">
        <v>-1.82</v>
      </c>
      <c r="W948" s="12">
        <v>0.3</v>
      </c>
    </row>
    <row r="949" spans="1:23" ht="3.95" customHeight="1" x14ac:dyDescent="0.2">
      <c r="A949" s="96"/>
      <c r="B949" s="96"/>
      <c r="C949" s="96"/>
      <c r="D949" s="96"/>
      <c r="E949" s="96"/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</row>
    <row r="950" spans="1:23" ht="33.950000000000003" customHeight="1" x14ac:dyDescent="0.2">
      <c r="A950" s="11" t="s">
        <v>665</v>
      </c>
      <c r="B950" s="11" t="s">
        <v>674</v>
      </c>
      <c r="C950" s="11" t="s">
        <v>62</v>
      </c>
      <c r="D950" s="11" t="s">
        <v>59</v>
      </c>
      <c r="E950" s="97" t="s">
        <v>60</v>
      </c>
      <c r="F950" s="98"/>
      <c r="G950" s="11" t="s">
        <v>60</v>
      </c>
      <c r="H950" s="97" t="s">
        <v>60</v>
      </c>
      <c r="I950" s="98"/>
      <c r="J950" s="99">
        <v>0.06</v>
      </c>
      <c r="K950" s="100"/>
      <c r="L950" s="12">
        <v>0</v>
      </c>
      <c r="M950" s="12">
        <v>0</v>
      </c>
      <c r="N950" s="12">
        <v>0.01</v>
      </c>
      <c r="O950" s="99">
        <v>0</v>
      </c>
      <c r="P950" s="100"/>
      <c r="Q950" s="101">
        <v>-50.42</v>
      </c>
      <c r="R950" s="102"/>
      <c r="S950" s="99">
        <v>0</v>
      </c>
      <c r="T950" s="100"/>
      <c r="U950" s="12">
        <v>0</v>
      </c>
      <c r="V950" s="14">
        <v>-6.05</v>
      </c>
      <c r="W950" s="12">
        <v>1.01</v>
      </c>
    </row>
    <row r="951" spans="1:23" ht="5.0999999999999996" customHeight="1" x14ac:dyDescent="0.2">
      <c r="A951" s="2"/>
      <c r="B951" s="2"/>
      <c r="C951" s="2"/>
      <c r="D951" s="2"/>
      <c r="E951" s="96"/>
      <c r="F951" s="96"/>
      <c r="G951" s="2"/>
      <c r="H951" s="96"/>
      <c r="I951" s="96"/>
      <c r="J951" s="96"/>
      <c r="K951" s="96"/>
      <c r="L951" s="2"/>
      <c r="M951" s="2"/>
      <c r="N951" s="2"/>
      <c r="O951" s="96"/>
      <c r="P951" s="96"/>
      <c r="Q951" s="96"/>
      <c r="R951" s="96"/>
      <c r="S951" s="96"/>
      <c r="T951" s="96"/>
      <c r="U951" s="2"/>
      <c r="V951" s="2"/>
      <c r="W951" s="2"/>
    </row>
    <row r="952" spans="1:23" ht="33.950000000000003" customHeight="1" x14ac:dyDescent="0.2">
      <c r="A952" s="11" t="s">
        <v>665</v>
      </c>
      <c r="B952" s="11" t="s">
        <v>675</v>
      </c>
      <c r="C952" s="11" t="s">
        <v>62</v>
      </c>
      <c r="D952" s="11" t="s">
        <v>59</v>
      </c>
      <c r="E952" s="97" t="s">
        <v>60</v>
      </c>
      <c r="F952" s="98"/>
      <c r="G952" s="11" t="s">
        <v>60</v>
      </c>
      <c r="H952" s="97" t="s">
        <v>60</v>
      </c>
      <c r="I952" s="98"/>
      <c r="J952" s="99">
        <v>0</v>
      </c>
      <c r="K952" s="100"/>
      <c r="L952" s="12">
        <v>0</v>
      </c>
      <c r="M952" s="12">
        <v>0</v>
      </c>
      <c r="N952" s="12">
        <v>0</v>
      </c>
      <c r="O952" s="99">
        <v>0</v>
      </c>
      <c r="P952" s="100"/>
      <c r="Q952" s="101">
        <v>-23.18</v>
      </c>
      <c r="R952" s="102"/>
      <c r="S952" s="99">
        <v>0</v>
      </c>
      <c r="T952" s="100"/>
      <c r="U952" s="12">
        <v>0</v>
      </c>
      <c r="V952" s="14">
        <v>-2.78</v>
      </c>
      <c r="W952" s="12">
        <v>0.46</v>
      </c>
    </row>
    <row r="953" spans="1:23" ht="3.95" customHeight="1" x14ac:dyDescent="0.2">
      <c r="A953" s="96"/>
      <c r="B953" s="96"/>
      <c r="C953" s="96"/>
      <c r="D953" s="96"/>
      <c r="E953" s="96"/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</row>
    <row r="954" spans="1:23" ht="35.1" customHeight="1" x14ac:dyDescent="0.2">
      <c r="A954" s="11" t="s">
        <v>676</v>
      </c>
      <c r="B954" s="11" t="s">
        <v>676</v>
      </c>
      <c r="C954" s="11" t="s">
        <v>62</v>
      </c>
      <c r="D954" s="11" t="s">
        <v>59</v>
      </c>
      <c r="E954" s="97" t="s">
        <v>60</v>
      </c>
      <c r="F954" s="98"/>
      <c r="G954" s="11" t="s">
        <v>60</v>
      </c>
      <c r="H954" s="97" t="s">
        <v>60</v>
      </c>
      <c r="I954" s="98"/>
      <c r="J954" s="99">
        <v>0.09</v>
      </c>
      <c r="K954" s="100"/>
      <c r="L954" s="12">
        <v>0</v>
      </c>
      <c r="M954" s="12">
        <v>0</v>
      </c>
      <c r="N954" s="12">
        <v>0.01</v>
      </c>
      <c r="O954" s="99">
        <v>0</v>
      </c>
      <c r="P954" s="100"/>
      <c r="Q954" s="101">
        <v>-1.31</v>
      </c>
      <c r="R954" s="102"/>
      <c r="S954" s="99">
        <v>0</v>
      </c>
      <c r="T954" s="100"/>
      <c r="U954" s="12">
        <v>0</v>
      </c>
      <c r="V954" s="14">
        <v>-0.16</v>
      </c>
      <c r="W954" s="12">
        <v>0.03</v>
      </c>
    </row>
    <row r="955" spans="1:23" ht="3.95" customHeight="1" x14ac:dyDescent="0.2">
      <c r="A955" s="96"/>
      <c r="B955" s="96"/>
      <c r="C955" s="96"/>
      <c r="D955" s="96"/>
      <c r="E955" s="96"/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</row>
    <row r="956" spans="1:23" ht="33.950000000000003" customHeight="1" x14ac:dyDescent="0.2">
      <c r="A956" s="11" t="s">
        <v>677</v>
      </c>
      <c r="B956" s="11" t="s">
        <v>678</v>
      </c>
      <c r="C956" s="11" t="s">
        <v>58</v>
      </c>
      <c r="D956" s="11" t="s">
        <v>59</v>
      </c>
      <c r="E956" s="97" t="s">
        <v>60</v>
      </c>
      <c r="F956" s="98"/>
      <c r="G956" s="11" t="s">
        <v>59</v>
      </c>
      <c r="H956" s="97" t="s">
        <v>60</v>
      </c>
      <c r="I956" s="98"/>
      <c r="J956" s="99">
        <v>0</v>
      </c>
      <c r="K956" s="100"/>
      <c r="L956" s="12">
        <v>0</v>
      </c>
      <c r="M956" s="12">
        <v>0</v>
      </c>
      <c r="N956" s="12">
        <v>0</v>
      </c>
      <c r="O956" s="99">
        <v>0</v>
      </c>
      <c r="P956" s="100"/>
      <c r="Q956" s="99">
        <v>0</v>
      </c>
      <c r="R956" s="100"/>
      <c r="S956" s="99">
        <v>0</v>
      </c>
      <c r="T956" s="100"/>
      <c r="U956" s="13">
        <v>-1729.22</v>
      </c>
      <c r="V956" s="12">
        <v>0</v>
      </c>
      <c r="W956" s="12">
        <v>34.58</v>
      </c>
    </row>
    <row r="957" spans="1:23" ht="5.0999999999999996" customHeight="1" x14ac:dyDescent="0.2">
      <c r="A957" s="2"/>
      <c r="B957" s="2"/>
      <c r="C957" s="2"/>
      <c r="D957" s="2"/>
      <c r="E957" s="96"/>
      <c r="F957" s="96"/>
      <c r="G957" s="2"/>
      <c r="H957" s="96"/>
      <c r="I957" s="96"/>
      <c r="J957" s="96"/>
      <c r="K957" s="96"/>
      <c r="L957" s="2"/>
      <c r="M957" s="2"/>
      <c r="N957" s="2"/>
      <c r="O957" s="96"/>
      <c r="P957" s="96"/>
      <c r="Q957" s="96"/>
      <c r="R957" s="96"/>
      <c r="S957" s="96"/>
      <c r="T957" s="96"/>
      <c r="U957" s="2"/>
      <c r="V957" s="2"/>
      <c r="W957" s="2"/>
    </row>
    <row r="958" spans="1:23" ht="33.950000000000003" customHeight="1" x14ac:dyDescent="0.2">
      <c r="A958" s="11" t="s">
        <v>679</v>
      </c>
      <c r="B958" s="11" t="s">
        <v>680</v>
      </c>
      <c r="C958" s="11" t="s">
        <v>58</v>
      </c>
      <c r="D958" s="11" t="s">
        <v>60</v>
      </c>
      <c r="E958" s="97" t="s">
        <v>60</v>
      </c>
      <c r="F958" s="98"/>
      <c r="G958" s="11" t="s">
        <v>59</v>
      </c>
      <c r="H958" s="97" t="s">
        <v>59</v>
      </c>
      <c r="I958" s="98"/>
      <c r="J958" s="99">
        <v>0</v>
      </c>
      <c r="K958" s="100"/>
      <c r="L958" s="12">
        <v>0</v>
      </c>
      <c r="M958" s="12">
        <v>0</v>
      </c>
      <c r="N958" s="12">
        <v>0</v>
      </c>
      <c r="O958" s="99">
        <v>0</v>
      </c>
      <c r="P958" s="100"/>
      <c r="Q958" s="99">
        <v>0</v>
      </c>
      <c r="R958" s="100"/>
      <c r="S958" s="99">
        <v>0</v>
      </c>
      <c r="T958" s="100"/>
      <c r="U958" s="14">
        <v>-352.79</v>
      </c>
      <c r="V958" s="12">
        <v>0</v>
      </c>
      <c r="W958" s="12">
        <v>7.06</v>
      </c>
    </row>
    <row r="959" spans="1:23" ht="3.95" customHeight="1" x14ac:dyDescent="0.2">
      <c r="A959" s="96"/>
      <c r="B959" s="96"/>
      <c r="C959" s="96"/>
      <c r="D959" s="96"/>
      <c r="E959" s="96"/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</row>
    <row r="960" spans="1:23" ht="35.1" customHeight="1" x14ac:dyDescent="0.2">
      <c r="A960" s="11" t="s">
        <v>681</v>
      </c>
      <c r="B960" s="11" t="s">
        <v>682</v>
      </c>
      <c r="C960" s="11" t="s">
        <v>62</v>
      </c>
      <c r="D960" s="11" t="s">
        <v>59</v>
      </c>
      <c r="E960" s="97" t="s">
        <v>59</v>
      </c>
      <c r="F960" s="98"/>
      <c r="G960" s="11" t="s">
        <v>60</v>
      </c>
      <c r="H960" s="97" t="s">
        <v>60</v>
      </c>
      <c r="I960" s="98"/>
      <c r="J960" s="99">
        <v>0.04</v>
      </c>
      <c r="K960" s="100"/>
      <c r="L960" s="12">
        <v>0</v>
      </c>
      <c r="M960" s="12">
        <v>0</v>
      </c>
      <c r="N960" s="12">
        <v>0</v>
      </c>
      <c r="O960" s="99">
        <v>0</v>
      </c>
      <c r="P960" s="100"/>
      <c r="Q960" s="101">
        <v>-21.77</v>
      </c>
      <c r="R960" s="102"/>
      <c r="S960" s="99">
        <v>0</v>
      </c>
      <c r="T960" s="100"/>
      <c r="U960" s="12">
        <v>0</v>
      </c>
      <c r="V960" s="14">
        <v>-2.61</v>
      </c>
      <c r="W960" s="12">
        <v>0</v>
      </c>
    </row>
    <row r="961" spans="1:23" ht="3.95" customHeight="1" x14ac:dyDescent="0.2">
      <c r="A961" s="96"/>
      <c r="B961" s="96"/>
      <c r="C961" s="96"/>
      <c r="D961" s="96"/>
      <c r="E961" s="96"/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</row>
    <row r="962" spans="1:23" ht="33.950000000000003" customHeight="1" x14ac:dyDescent="0.2">
      <c r="A962" s="11" t="s">
        <v>683</v>
      </c>
      <c r="B962" s="11" t="s">
        <v>684</v>
      </c>
      <c r="C962" s="11" t="s">
        <v>62</v>
      </c>
      <c r="D962" s="11" t="s">
        <v>59</v>
      </c>
      <c r="E962" s="97" t="s">
        <v>59</v>
      </c>
      <c r="F962" s="98"/>
      <c r="G962" s="11" t="s">
        <v>60</v>
      </c>
      <c r="H962" s="97" t="s">
        <v>60</v>
      </c>
      <c r="I962" s="98"/>
      <c r="J962" s="99">
        <v>0</v>
      </c>
      <c r="K962" s="100"/>
      <c r="L962" s="12">
        <v>0</v>
      </c>
      <c r="M962" s="12">
        <v>0</v>
      </c>
      <c r="N962" s="12">
        <v>0</v>
      </c>
      <c r="O962" s="99">
        <v>0</v>
      </c>
      <c r="P962" s="100"/>
      <c r="Q962" s="101">
        <v>-130.52000000000001</v>
      </c>
      <c r="R962" s="102"/>
      <c r="S962" s="99">
        <v>0</v>
      </c>
      <c r="T962" s="100"/>
      <c r="U962" s="12">
        <v>0</v>
      </c>
      <c r="V962" s="14">
        <v>-15.66</v>
      </c>
      <c r="W962" s="12">
        <v>0</v>
      </c>
    </row>
    <row r="963" spans="1:23" ht="5.0999999999999996" customHeight="1" x14ac:dyDescent="0.2">
      <c r="A963" s="2"/>
      <c r="B963" s="2"/>
      <c r="C963" s="2"/>
      <c r="D963" s="2"/>
      <c r="E963" s="96"/>
      <c r="F963" s="96"/>
      <c r="G963" s="2"/>
      <c r="H963" s="96"/>
      <c r="I963" s="96"/>
      <c r="J963" s="96"/>
      <c r="K963" s="96"/>
      <c r="L963" s="2"/>
      <c r="M963" s="2"/>
      <c r="N963" s="2"/>
      <c r="O963" s="96"/>
      <c r="P963" s="96"/>
      <c r="Q963" s="96"/>
      <c r="R963" s="96"/>
      <c r="S963" s="96"/>
      <c r="T963" s="96"/>
      <c r="U963" s="2"/>
      <c r="V963" s="2"/>
      <c r="W963" s="2"/>
    </row>
    <row r="964" spans="1:23" ht="33.950000000000003" customHeight="1" x14ac:dyDescent="0.2">
      <c r="A964" s="11" t="s">
        <v>685</v>
      </c>
      <c r="B964" s="11" t="s">
        <v>685</v>
      </c>
      <c r="C964" s="11" t="s">
        <v>58</v>
      </c>
      <c r="D964" s="11" t="s">
        <v>59</v>
      </c>
      <c r="E964" s="97" t="s">
        <v>60</v>
      </c>
      <c r="F964" s="98"/>
      <c r="G964" s="11" t="s">
        <v>60</v>
      </c>
      <c r="H964" s="97" t="s">
        <v>60</v>
      </c>
      <c r="I964" s="98"/>
      <c r="J964" s="99">
        <v>0</v>
      </c>
      <c r="K964" s="100"/>
      <c r="L964" s="12">
        <v>0</v>
      </c>
      <c r="M964" s="12">
        <v>0</v>
      </c>
      <c r="N964" s="12">
        <v>0</v>
      </c>
      <c r="O964" s="99">
        <v>0</v>
      </c>
      <c r="P964" s="100"/>
      <c r="Q964" s="101">
        <v>-713.17</v>
      </c>
      <c r="R964" s="102"/>
      <c r="S964" s="99">
        <v>0</v>
      </c>
      <c r="T964" s="100"/>
      <c r="U964" s="12">
        <v>0</v>
      </c>
      <c r="V964" s="14">
        <v>-85.58</v>
      </c>
      <c r="W964" s="12">
        <v>14.26</v>
      </c>
    </row>
    <row r="965" spans="1:23" ht="3.95" customHeight="1" x14ac:dyDescent="0.2">
      <c r="A965" s="96"/>
      <c r="B965" s="96"/>
      <c r="C965" s="96"/>
      <c r="D965" s="96"/>
      <c r="E965" s="96"/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</row>
    <row r="966" spans="1:23" ht="35.1" customHeight="1" x14ac:dyDescent="0.2">
      <c r="A966" s="11" t="s">
        <v>685</v>
      </c>
      <c r="B966" s="11" t="s">
        <v>686</v>
      </c>
      <c r="C966" s="11" t="s">
        <v>62</v>
      </c>
      <c r="D966" s="11" t="s">
        <v>59</v>
      </c>
      <c r="E966" s="97" t="s">
        <v>60</v>
      </c>
      <c r="F966" s="98"/>
      <c r="G966" s="11" t="s">
        <v>60</v>
      </c>
      <c r="H966" s="97" t="s">
        <v>60</v>
      </c>
      <c r="I966" s="98"/>
      <c r="J966" s="99">
        <v>0.01</v>
      </c>
      <c r="K966" s="100"/>
      <c r="L966" s="12">
        <v>0</v>
      </c>
      <c r="M966" s="12">
        <v>0</v>
      </c>
      <c r="N966" s="12">
        <v>0</v>
      </c>
      <c r="O966" s="99">
        <v>0</v>
      </c>
      <c r="P966" s="100"/>
      <c r="Q966" s="101">
        <v>-0.04</v>
      </c>
      <c r="R966" s="102"/>
      <c r="S966" s="99">
        <v>0</v>
      </c>
      <c r="T966" s="100"/>
      <c r="U966" s="12">
        <v>0</v>
      </c>
      <c r="V966" s="12">
        <v>0</v>
      </c>
      <c r="W966" s="12">
        <v>0</v>
      </c>
    </row>
    <row r="967" spans="1:23" ht="48.95" customHeight="1" x14ac:dyDescent="0.2">
      <c r="A967" s="9" t="s">
        <v>40</v>
      </c>
      <c r="B967" s="10" t="s">
        <v>41</v>
      </c>
      <c r="C967" s="10" t="s">
        <v>42</v>
      </c>
      <c r="D967" s="9" t="s">
        <v>43</v>
      </c>
      <c r="E967" s="103" t="s">
        <v>44</v>
      </c>
      <c r="F967" s="104"/>
      <c r="G967" s="10" t="s">
        <v>45</v>
      </c>
      <c r="H967" s="105" t="s">
        <v>46</v>
      </c>
      <c r="I967" s="106"/>
      <c r="J967" s="105" t="s">
        <v>47</v>
      </c>
      <c r="K967" s="106"/>
      <c r="L967" s="10" t="s">
        <v>48</v>
      </c>
      <c r="M967" s="10" t="s">
        <v>49</v>
      </c>
      <c r="N967" s="10" t="s">
        <v>50</v>
      </c>
      <c r="O967" s="103" t="s">
        <v>51</v>
      </c>
      <c r="P967" s="104"/>
      <c r="Q967" s="105" t="s">
        <v>52</v>
      </c>
      <c r="R967" s="106"/>
      <c r="S967" s="105" t="s">
        <v>53</v>
      </c>
      <c r="T967" s="106"/>
      <c r="U967" s="10" t="s">
        <v>54</v>
      </c>
      <c r="V967" s="10" t="s">
        <v>55</v>
      </c>
      <c r="W967" s="9" t="s">
        <v>56</v>
      </c>
    </row>
    <row r="968" spans="1:23" ht="33.950000000000003" customHeight="1" x14ac:dyDescent="0.2">
      <c r="A968" s="11" t="s">
        <v>687</v>
      </c>
      <c r="B968" s="11" t="s">
        <v>688</v>
      </c>
      <c r="C968" s="11" t="s">
        <v>58</v>
      </c>
      <c r="D968" s="11" t="s">
        <v>59</v>
      </c>
      <c r="E968" s="97" t="s">
        <v>59</v>
      </c>
      <c r="F968" s="98"/>
      <c r="G968" s="11" t="s">
        <v>59</v>
      </c>
      <c r="H968" s="97" t="s">
        <v>59</v>
      </c>
      <c r="I968" s="98"/>
      <c r="J968" s="99">
        <v>0</v>
      </c>
      <c r="K968" s="100"/>
      <c r="L968" s="12">
        <v>0</v>
      </c>
      <c r="M968" s="12">
        <v>0</v>
      </c>
      <c r="N968" s="12">
        <v>0</v>
      </c>
      <c r="O968" s="99">
        <v>0</v>
      </c>
      <c r="P968" s="100"/>
      <c r="Q968" s="99">
        <v>0</v>
      </c>
      <c r="R968" s="100"/>
      <c r="S968" s="99">
        <v>0</v>
      </c>
      <c r="T968" s="100"/>
      <c r="U968" s="14">
        <v>-2.94</v>
      </c>
      <c r="V968" s="12">
        <v>0</v>
      </c>
      <c r="W968" s="12">
        <v>0</v>
      </c>
    </row>
    <row r="969" spans="1:23" ht="5.0999999999999996" customHeight="1" x14ac:dyDescent="0.2">
      <c r="A969" s="2"/>
      <c r="B969" s="2"/>
      <c r="C969" s="2"/>
      <c r="D969" s="2"/>
      <c r="E969" s="96"/>
      <c r="F969" s="96"/>
      <c r="G969" s="2"/>
      <c r="H969" s="96"/>
      <c r="I969" s="96"/>
      <c r="J969" s="96"/>
      <c r="K969" s="96"/>
      <c r="L969" s="2"/>
      <c r="M969" s="2"/>
      <c r="N969" s="2"/>
      <c r="O969" s="96"/>
      <c r="P969" s="96"/>
      <c r="Q969" s="96"/>
      <c r="R969" s="96"/>
      <c r="S969" s="96"/>
      <c r="T969" s="96"/>
      <c r="U969" s="2"/>
      <c r="V969" s="2"/>
      <c r="W969" s="2"/>
    </row>
    <row r="970" spans="1:23" ht="33.950000000000003" customHeight="1" x14ac:dyDescent="0.2">
      <c r="A970" s="11" t="s">
        <v>689</v>
      </c>
      <c r="B970" s="11" t="s">
        <v>689</v>
      </c>
      <c r="C970" s="11" t="s">
        <v>62</v>
      </c>
      <c r="D970" s="11" t="s">
        <v>59</v>
      </c>
      <c r="E970" s="97" t="s">
        <v>60</v>
      </c>
      <c r="F970" s="98"/>
      <c r="G970" s="11" t="s">
        <v>60</v>
      </c>
      <c r="H970" s="97" t="s">
        <v>60</v>
      </c>
      <c r="I970" s="98"/>
      <c r="J970" s="99">
        <v>0.12</v>
      </c>
      <c r="K970" s="100"/>
      <c r="L970" s="12">
        <v>0</v>
      </c>
      <c r="M970" s="12">
        <v>0</v>
      </c>
      <c r="N970" s="12">
        <v>0.01</v>
      </c>
      <c r="O970" s="99">
        <v>0</v>
      </c>
      <c r="P970" s="100"/>
      <c r="Q970" s="101">
        <v>-109.56</v>
      </c>
      <c r="R970" s="102"/>
      <c r="S970" s="99">
        <v>0</v>
      </c>
      <c r="T970" s="100"/>
      <c r="U970" s="12">
        <v>0</v>
      </c>
      <c r="V970" s="14">
        <v>-13.15</v>
      </c>
      <c r="W970" s="12">
        <v>2.19</v>
      </c>
    </row>
    <row r="971" spans="1:23" ht="3.95" customHeight="1" x14ac:dyDescent="0.2">
      <c r="A971" s="96"/>
      <c r="B971" s="96"/>
      <c r="C971" s="96"/>
      <c r="D971" s="96"/>
      <c r="E971" s="96"/>
      <c r="F971" s="96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  <c r="V971" s="96"/>
      <c r="W971" s="96"/>
    </row>
    <row r="972" spans="1:23" ht="35.1" customHeight="1" x14ac:dyDescent="0.2">
      <c r="A972" s="11" t="s">
        <v>690</v>
      </c>
      <c r="B972" s="11" t="s">
        <v>691</v>
      </c>
      <c r="C972" s="11" t="s">
        <v>62</v>
      </c>
      <c r="D972" s="11" t="s">
        <v>59</v>
      </c>
      <c r="E972" s="97" t="s">
        <v>60</v>
      </c>
      <c r="F972" s="98"/>
      <c r="G972" s="11" t="s">
        <v>60</v>
      </c>
      <c r="H972" s="97" t="s">
        <v>60</v>
      </c>
      <c r="I972" s="98"/>
      <c r="J972" s="99">
        <v>0.18</v>
      </c>
      <c r="K972" s="100"/>
      <c r="L972" s="12">
        <v>0</v>
      </c>
      <c r="M972" s="12">
        <v>0</v>
      </c>
      <c r="N972" s="12">
        <v>0.02</v>
      </c>
      <c r="O972" s="99">
        <v>0</v>
      </c>
      <c r="P972" s="100"/>
      <c r="Q972" s="101">
        <v>-51.03</v>
      </c>
      <c r="R972" s="102"/>
      <c r="S972" s="99">
        <v>0</v>
      </c>
      <c r="T972" s="100"/>
      <c r="U972" s="12">
        <v>0</v>
      </c>
      <c r="V972" s="14">
        <v>-6.12</v>
      </c>
      <c r="W972" s="12">
        <v>1.02</v>
      </c>
    </row>
    <row r="973" spans="1:23" ht="3.95" customHeight="1" x14ac:dyDescent="0.2">
      <c r="A973" s="96"/>
      <c r="B973" s="96"/>
      <c r="C973" s="96"/>
      <c r="D973" s="96"/>
      <c r="E973" s="96"/>
      <c r="F973" s="96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  <c r="V973" s="96"/>
      <c r="W973" s="96"/>
    </row>
    <row r="974" spans="1:23" ht="33.950000000000003" customHeight="1" x14ac:dyDescent="0.2">
      <c r="A974" s="11" t="s">
        <v>692</v>
      </c>
      <c r="B974" s="11" t="s">
        <v>693</v>
      </c>
      <c r="C974" s="11" t="s">
        <v>62</v>
      </c>
      <c r="D974" s="11" t="s">
        <v>59</v>
      </c>
      <c r="E974" s="97" t="s">
        <v>60</v>
      </c>
      <c r="F974" s="98"/>
      <c r="G974" s="11" t="s">
        <v>60</v>
      </c>
      <c r="H974" s="97" t="s">
        <v>60</v>
      </c>
      <c r="I974" s="98"/>
      <c r="J974" s="99">
        <v>0.14000000000000001</v>
      </c>
      <c r="K974" s="100"/>
      <c r="L974" s="12">
        <v>0</v>
      </c>
      <c r="M974" s="12">
        <v>0</v>
      </c>
      <c r="N974" s="12">
        <v>0.02</v>
      </c>
      <c r="O974" s="99">
        <v>0</v>
      </c>
      <c r="P974" s="100"/>
      <c r="Q974" s="101">
        <v>-21.55</v>
      </c>
      <c r="R974" s="102"/>
      <c r="S974" s="99">
        <v>0</v>
      </c>
      <c r="T974" s="100"/>
      <c r="U974" s="12">
        <v>0</v>
      </c>
      <c r="V974" s="14">
        <v>-2.59</v>
      </c>
      <c r="W974" s="12">
        <v>0.43</v>
      </c>
    </row>
    <row r="975" spans="1:23" ht="5.0999999999999996" customHeight="1" x14ac:dyDescent="0.2">
      <c r="A975" s="2"/>
      <c r="B975" s="2"/>
      <c r="C975" s="2"/>
      <c r="D975" s="2"/>
      <c r="E975" s="96"/>
      <c r="F975" s="96"/>
      <c r="G975" s="2"/>
      <c r="H975" s="96"/>
      <c r="I975" s="96"/>
      <c r="J975" s="96"/>
      <c r="K975" s="96"/>
      <c r="L975" s="2"/>
      <c r="M975" s="2"/>
      <c r="N975" s="2"/>
      <c r="O975" s="96"/>
      <c r="P975" s="96"/>
      <c r="Q975" s="96"/>
      <c r="R975" s="96"/>
      <c r="S975" s="96"/>
      <c r="T975" s="96"/>
      <c r="U975" s="2"/>
      <c r="V975" s="2"/>
      <c r="W975" s="2"/>
    </row>
    <row r="976" spans="1:23" ht="33.950000000000003" customHeight="1" x14ac:dyDescent="0.2">
      <c r="A976" s="11" t="s">
        <v>694</v>
      </c>
      <c r="B976" s="11" t="s">
        <v>695</v>
      </c>
      <c r="C976" s="11" t="s">
        <v>62</v>
      </c>
      <c r="D976" s="11" t="s">
        <v>59</v>
      </c>
      <c r="E976" s="97" t="s">
        <v>60</v>
      </c>
      <c r="F976" s="98"/>
      <c r="G976" s="11" t="s">
        <v>60</v>
      </c>
      <c r="H976" s="97" t="s">
        <v>60</v>
      </c>
      <c r="I976" s="98"/>
      <c r="J976" s="99">
        <v>0.03</v>
      </c>
      <c r="K976" s="100"/>
      <c r="L976" s="12">
        <v>0</v>
      </c>
      <c r="M976" s="12">
        <v>0</v>
      </c>
      <c r="N976" s="12">
        <v>0</v>
      </c>
      <c r="O976" s="99">
        <v>0</v>
      </c>
      <c r="P976" s="100"/>
      <c r="Q976" s="107">
        <v>-16427.22</v>
      </c>
      <c r="R976" s="108"/>
      <c r="S976" s="99">
        <v>0</v>
      </c>
      <c r="T976" s="100"/>
      <c r="U976" s="12">
        <v>0</v>
      </c>
      <c r="V976" s="13">
        <v>-1971.27</v>
      </c>
      <c r="W976" s="12">
        <v>328.54</v>
      </c>
    </row>
    <row r="977" spans="1:23" ht="3.95" customHeight="1" x14ac:dyDescent="0.2">
      <c r="A977" s="96"/>
      <c r="B977" s="96"/>
      <c r="C977" s="96"/>
      <c r="D977" s="96"/>
      <c r="E977" s="96"/>
      <c r="F977" s="96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  <c r="T977" s="96"/>
      <c r="U977" s="96"/>
      <c r="V977" s="96"/>
      <c r="W977" s="96"/>
    </row>
    <row r="978" spans="1:23" ht="35.1" customHeight="1" x14ac:dyDescent="0.2">
      <c r="A978" s="11" t="s">
        <v>694</v>
      </c>
      <c r="B978" s="11" t="s">
        <v>696</v>
      </c>
      <c r="C978" s="11" t="s">
        <v>62</v>
      </c>
      <c r="D978" s="11" t="s">
        <v>59</v>
      </c>
      <c r="E978" s="97" t="s">
        <v>60</v>
      </c>
      <c r="F978" s="98"/>
      <c r="G978" s="11" t="s">
        <v>60</v>
      </c>
      <c r="H978" s="97" t="s">
        <v>60</v>
      </c>
      <c r="I978" s="98"/>
      <c r="J978" s="99">
        <v>0.15</v>
      </c>
      <c r="K978" s="100"/>
      <c r="L978" s="12">
        <v>0</v>
      </c>
      <c r="M978" s="12">
        <v>0</v>
      </c>
      <c r="N978" s="12">
        <v>0.02</v>
      </c>
      <c r="O978" s="99">
        <v>0</v>
      </c>
      <c r="P978" s="100"/>
      <c r="Q978" s="101">
        <v>-237.84</v>
      </c>
      <c r="R978" s="102"/>
      <c r="S978" s="99">
        <v>0</v>
      </c>
      <c r="T978" s="100"/>
      <c r="U978" s="12">
        <v>0</v>
      </c>
      <c r="V978" s="14">
        <v>-28.54</v>
      </c>
      <c r="W978" s="12">
        <v>4.76</v>
      </c>
    </row>
    <row r="979" spans="1:23" ht="3.95" customHeight="1" x14ac:dyDescent="0.2">
      <c r="A979" s="96"/>
      <c r="B979" s="96"/>
      <c r="C979" s="96"/>
      <c r="D979" s="96"/>
      <c r="E979" s="96"/>
      <c r="F979" s="96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  <c r="T979" s="96"/>
      <c r="U979" s="96"/>
      <c r="V979" s="96"/>
      <c r="W979" s="96"/>
    </row>
    <row r="980" spans="1:23" ht="33.950000000000003" customHeight="1" x14ac:dyDescent="0.2">
      <c r="A980" s="11" t="s">
        <v>697</v>
      </c>
      <c r="B980" s="11" t="s">
        <v>697</v>
      </c>
      <c r="C980" s="11" t="s">
        <v>62</v>
      </c>
      <c r="D980" s="11" t="s">
        <v>59</v>
      </c>
      <c r="E980" s="97" t="s">
        <v>60</v>
      </c>
      <c r="F980" s="98"/>
      <c r="G980" s="11" t="s">
        <v>60</v>
      </c>
      <c r="H980" s="97" t="s">
        <v>60</v>
      </c>
      <c r="I980" s="98"/>
      <c r="J980" s="99">
        <v>0.03</v>
      </c>
      <c r="K980" s="100"/>
      <c r="L980" s="12">
        <v>0</v>
      </c>
      <c r="M980" s="12">
        <v>0</v>
      </c>
      <c r="N980" s="12">
        <v>0</v>
      </c>
      <c r="O980" s="99">
        <v>0</v>
      </c>
      <c r="P980" s="100"/>
      <c r="Q980" s="101">
        <v>-0.28999999999999998</v>
      </c>
      <c r="R980" s="102"/>
      <c r="S980" s="99">
        <v>0</v>
      </c>
      <c r="T980" s="100"/>
      <c r="U980" s="12">
        <v>0</v>
      </c>
      <c r="V980" s="14">
        <v>-0.03</v>
      </c>
      <c r="W980" s="12">
        <v>0.01</v>
      </c>
    </row>
    <row r="981" spans="1:23" ht="5.0999999999999996" customHeight="1" x14ac:dyDescent="0.2">
      <c r="A981" s="2"/>
      <c r="B981" s="2"/>
      <c r="C981" s="2"/>
      <c r="D981" s="2"/>
      <c r="E981" s="96"/>
      <c r="F981" s="96"/>
      <c r="G981" s="2"/>
      <c r="H981" s="96"/>
      <c r="I981" s="96"/>
      <c r="J981" s="96"/>
      <c r="K981" s="96"/>
      <c r="L981" s="2"/>
      <c r="M981" s="2"/>
      <c r="N981" s="2"/>
      <c r="O981" s="96"/>
      <c r="P981" s="96"/>
      <c r="Q981" s="96"/>
      <c r="R981" s="96"/>
      <c r="S981" s="96"/>
      <c r="T981" s="96"/>
      <c r="U981" s="2"/>
      <c r="V981" s="2"/>
      <c r="W981" s="2"/>
    </row>
    <row r="982" spans="1:23" ht="33.950000000000003" customHeight="1" x14ac:dyDescent="0.2">
      <c r="A982" s="11" t="s">
        <v>698</v>
      </c>
      <c r="B982" s="11" t="s">
        <v>698</v>
      </c>
      <c r="C982" s="11" t="s">
        <v>58</v>
      </c>
      <c r="D982" s="11" t="s">
        <v>59</v>
      </c>
      <c r="E982" s="97" t="s">
        <v>59</v>
      </c>
      <c r="F982" s="98"/>
      <c r="G982" s="11" t="s">
        <v>59</v>
      </c>
      <c r="H982" s="97" t="s">
        <v>59</v>
      </c>
      <c r="I982" s="98"/>
      <c r="J982" s="99">
        <v>0</v>
      </c>
      <c r="K982" s="100"/>
      <c r="L982" s="12">
        <v>0</v>
      </c>
      <c r="M982" s="12">
        <v>0</v>
      </c>
      <c r="N982" s="12">
        <v>0</v>
      </c>
      <c r="O982" s="99">
        <v>0</v>
      </c>
      <c r="P982" s="100"/>
      <c r="Q982" s="99">
        <v>0</v>
      </c>
      <c r="R982" s="100"/>
      <c r="S982" s="99">
        <v>0</v>
      </c>
      <c r="T982" s="100"/>
      <c r="U982" s="14">
        <v>-0.14000000000000001</v>
      </c>
      <c r="V982" s="12">
        <v>0</v>
      </c>
      <c r="W982" s="12">
        <v>0</v>
      </c>
    </row>
    <row r="983" spans="1:23" ht="3.95" customHeight="1" x14ac:dyDescent="0.2">
      <c r="A983" s="96"/>
      <c r="B983" s="96"/>
      <c r="C983" s="96"/>
      <c r="D983" s="96"/>
      <c r="E983" s="96"/>
      <c r="F983" s="96"/>
      <c r="G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  <c r="T983" s="96"/>
      <c r="U983" s="96"/>
      <c r="V983" s="96"/>
      <c r="W983" s="96"/>
    </row>
    <row r="984" spans="1:23" ht="35.1" customHeight="1" x14ac:dyDescent="0.2">
      <c r="A984" s="11" t="s">
        <v>699</v>
      </c>
      <c r="B984" s="11" t="s">
        <v>699</v>
      </c>
      <c r="C984" s="11" t="s">
        <v>58</v>
      </c>
      <c r="D984" s="11" t="s">
        <v>59</v>
      </c>
      <c r="E984" s="97" t="s">
        <v>60</v>
      </c>
      <c r="F984" s="98"/>
      <c r="G984" s="11" t="s">
        <v>60</v>
      </c>
      <c r="H984" s="97" t="s">
        <v>60</v>
      </c>
      <c r="I984" s="98"/>
      <c r="J984" s="99">
        <v>0.56000000000000005</v>
      </c>
      <c r="K984" s="100"/>
      <c r="L984" s="12">
        <v>0</v>
      </c>
      <c r="M984" s="12">
        <v>0</v>
      </c>
      <c r="N984" s="12">
        <v>7.0000000000000007E-2</v>
      </c>
      <c r="O984" s="101">
        <v>-0.01</v>
      </c>
      <c r="P984" s="102"/>
      <c r="Q984" s="107">
        <v>-34951.589999999997</v>
      </c>
      <c r="R984" s="108"/>
      <c r="S984" s="99">
        <v>0</v>
      </c>
      <c r="T984" s="100"/>
      <c r="U984" s="12">
        <v>0</v>
      </c>
      <c r="V984" s="13">
        <v>-4194.1899999999996</v>
      </c>
      <c r="W984" s="12">
        <v>699.03</v>
      </c>
    </row>
    <row r="985" spans="1:23" ht="3.95" customHeight="1" x14ac:dyDescent="0.2">
      <c r="A985" s="96"/>
      <c r="B985" s="96"/>
      <c r="C985" s="96"/>
      <c r="D985" s="96"/>
      <c r="E985" s="96"/>
      <c r="F985" s="96"/>
      <c r="G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  <c r="T985" s="96"/>
      <c r="U985" s="96"/>
      <c r="V985" s="96"/>
      <c r="W985" s="96"/>
    </row>
    <row r="986" spans="1:23" ht="33.950000000000003" customHeight="1" x14ac:dyDescent="0.2">
      <c r="A986" s="11" t="s">
        <v>699</v>
      </c>
      <c r="B986" s="11" t="s">
        <v>700</v>
      </c>
      <c r="C986" s="11" t="s">
        <v>62</v>
      </c>
      <c r="D986" s="11" t="s">
        <v>59</v>
      </c>
      <c r="E986" s="97" t="s">
        <v>60</v>
      </c>
      <c r="F986" s="98"/>
      <c r="G986" s="11" t="s">
        <v>60</v>
      </c>
      <c r="H986" s="97" t="s">
        <v>60</v>
      </c>
      <c r="I986" s="98"/>
      <c r="J986" s="99">
        <v>0</v>
      </c>
      <c r="K986" s="100"/>
      <c r="L986" s="12">
        <v>0</v>
      </c>
      <c r="M986" s="12">
        <v>0</v>
      </c>
      <c r="N986" s="12">
        <v>0</v>
      </c>
      <c r="O986" s="99">
        <v>0</v>
      </c>
      <c r="P986" s="100"/>
      <c r="Q986" s="101">
        <v>-0.75</v>
      </c>
      <c r="R986" s="102"/>
      <c r="S986" s="99">
        <v>0</v>
      </c>
      <c r="T986" s="100"/>
      <c r="U986" s="12">
        <v>0</v>
      </c>
      <c r="V986" s="14">
        <v>-0.09</v>
      </c>
      <c r="W986" s="12">
        <v>0.02</v>
      </c>
    </row>
    <row r="987" spans="1:23" ht="5.0999999999999996" customHeight="1" x14ac:dyDescent="0.2">
      <c r="A987" s="2"/>
      <c r="B987" s="2"/>
      <c r="C987" s="2"/>
      <c r="D987" s="2"/>
      <c r="E987" s="96"/>
      <c r="F987" s="96"/>
      <c r="G987" s="2"/>
      <c r="H987" s="96"/>
      <c r="I987" s="96"/>
      <c r="J987" s="96"/>
      <c r="K987" s="96"/>
      <c r="L987" s="2"/>
      <c r="M987" s="2"/>
      <c r="N987" s="2"/>
      <c r="O987" s="96"/>
      <c r="P987" s="96"/>
      <c r="Q987" s="96"/>
      <c r="R987" s="96"/>
      <c r="S987" s="96"/>
      <c r="T987" s="96"/>
      <c r="U987" s="2"/>
      <c r="V987" s="2"/>
      <c r="W987" s="2"/>
    </row>
    <row r="988" spans="1:23" ht="33.950000000000003" customHeight="1" x14ac:dyDescent="0.2">
      <c r="A988" s="11" t="s">
        <v>699</v>
      </c>
      <c r="B988" s="11" t="s">
        <v>701</v>
      </c>
      <c r="C988" s="11" t="s">
        <v>62</v>
      </c>
      <c r="D988" s="11" t="s">
        <v>59</v>
      </c>
      <c r="E988" s="97" t="s">
        <v>60</v>
      </c>
      <c r="F988" s="98"/>
      <c r="G988" s="11" t="s">
        <v>60</v>
      </c>
      <c r="H988" s="97" t="s">
        <v>60</v>
      </c>
      <c r="I988" s="98"/>
      <c r="J988" s="99">
        <v>0</v>
      </c>
      <c r="K988" s="100"/>
      <c r="L988" s="12">
        <v>0</v>
      </c>
      <c r="M988" s="12">
        <v>0</v>
      </c>
      <c r="N988" s="12">
        <v>0</v>
      </c>
      <c r="O988" s="99">
        <v>0</v>
      </c>
      <c r="P988" s="100"/>
      <c r="Q988" s="101">
        <v>-0.18</v>
      </c>
      <c r="R988" s="102"/>
      <c r="S988" s="99">
        <v>0</v>
      </c>
      <c r="T988" s="100"/>
      <c r="U988" s="12">
        <v>0</v>
      </c>
      <c r="V988" s="14">
        <v>-0.02</v>
      </c>
      <c r="W988" s="12">
        <v>0</v>
      </c>
    </row>
    <row r="989" spans="1:23" ht="3.95" customHeight="1" x14ac:dyDescent="0.2">
      <c r="A989" s="96"/>
      <c r="B989" s="96"/>
      <c r="C989" s="96"/>
      <c r="D989" s="96"/>
      <c r="E989" s="96"/>
      <c r="F989" s="96"/>
      <c r="G989" s="96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  <c r="T989" s="96"/>
      <c r="U989" s="96"/>
      <c r="V989" s="96"/>
      <c r="W989" s="96"/>
    </row>
    <row r="990" spans="1:23" ht="35.1" customHeight="1" x14ac:dyDescent="0.2">
      <c r="A990" s="11" t="s">
        <v>699</v>
      </c>
      <c r="B990" s="11" t="s">
        <v>702</v>
      </c>
      <c r="C990" s="11" t="s">
        <v>62</v>
      </c>
      <c r="D990" s="11" t="s">
        <v>59</v>
      </c>
      <c r="E990" s="97" t="s">
        <v>60</v>
      </c>
      <c r="F990" s="98"/>
      <c r="G990" s="11" t="s">
        <v>60</v>
      </c>
      <c r="H990" s="97" t="s">
        <v>60</v>
      </c>
      <c r="I990" s="98"/>
      <c r="J990" s="99">
        <v>0</v>
      </c>
      <c r="K990" s="100"/>
      <c r="L990" s="12">
        <v>0</v>
      </c>
      <c r="M990" s="12">
        <v>0</v>
      </c>
      <c r="N990" s="12">
        <v>0</v>
      </c>
      <c r="O990" s="99">
        <v>0</v>
      </c>
      <c r="P990" s="100"/>
      <c r="Q990" s="101">
        <v>-0.33</v>
      </c>
      <c r="R990" s="102"/>
      <c r="S990" s="99">
        <v>0</v>
      </c>
      <c r="T990" s="100"/>
      <c r="U990" s="12">
        <v>0</v>
      </c>
      <c r="V990" s="14">
        <v>-0.04</v>
      </c>
      <c r="W990" s="12">
        <v>0.01</v>
      </c>
    </row>
    <row r="991" spans="1:23" ht="48.95" customHeight="1" x14ac:dyDescent="0.2">
      <c r="A991" s="9" t="s">
        <v>40</v>
      </c>
      <c r="B991" s="10" t="s">
        <v>41</v>
      </c>
      <c r="C991" s="10" t="s">
        <v>42</v>
      </c>
      <c r="D991" s="9" t="s">
        <v>43</v>
      </c>
      <c r="E991" s="103" t="s">
        <v>44</v>
      </c>
      <c r="F991" s="104"/>
      <c r="G991" s="10" t="s">
        <v>45</v>
      </c>
      <c r="H991" s="105" t="s">
        <v>46</v>
      </c>
      <c r="I991" s="106"/>
      <c r="J991" s="105" t="s">
        <v>47</v>
      </c>
      <c r="K991" s="106"/>
      <c r="L991" s="10" t="s">
        <v>48</v>
      </c>
      <c r="M991" s="10" t="s">
        <v>49</v>
      </c>
      <c r="N991" s="10" t="s">
        <v>50</v>
      </c>
      <c r="O991" s="103" t="s">
        <v>51</v>
      </c>
      <c r="P991" s="104"/>
      <c r="Q991" s="105" t="s">
        <v>52</v>
      </c>
      <c r="R991" s="106"/>
      <c r="S991" s="105" t="s">
        <v>53</v>
      </c>
      <c r="T991" s="106"/>
      <c r="U991" s="10" t="s">
        <v>54</v>
      </c>
      <c r="V991" s="10" t="s">
        <v>55</v>
      </c>
      <c r="W991" s="9" t="s">
        <v>56</v>
      </c>
    </row>
    <row r="992" spans="1:23" ht="33.950000000000003" customHeight="1" x14ac:dyDescent="0.2">
      <c r="A992" s="11" t="s">
        <v>699</v>
      </c>
      <c r="B992" s="11" t="s">
        <v>703</v>
      </c>
      <c r="C992" s="11" t="s">
        <v>62</v>
      </c>
      <c r="D992" s="11" t="s">
        <v>59</v>
      </c>
      <c r="E992" s="97" t="s">
        <v>60</v>
      </c>
      <c r="F992" s="98"/>
      <c r="G992" s="11" t="s">
        <v>60</v>
      </c>
      <c r="H992" s="97" t="s">
        <v>60</v>
      </c>
      <c r="I992" s="98"/>
      <c r="J992" s="99">
        <v>0</v>
      </c>
      <c r="K992" s="100"/>
      <c r="L992" s="12">
        <v>0</v>
      </c>
      <c r="M992" s="12">
        <v>0</v>
      </c>
      <c r="N992" s="12">
        <v>0</v>
      </c>
      <c r="O992" s="99">
        <v>0</v>
      </c>
      <c r="P992" s="100"/>
      <c r="Q992" s="101">
        <v>-19.45</v>
      </c>
      <c r="R992" s="102"/>
      <c r="S992" s="99">
        <v>0</v>
      </c>
      <c r="T992" s="100"/>
      <c r="U992" s="12">
        <v>0</v>
      </c>
      <c r="V992" s="14">
        <v>-2.33</v>
      </c>
      <c r="W992" s="12">
        <v>0.39</v>
      </c>
    </row>
    <row r="993" spans="1:23" ht="5.0999999999999996" customHeight="1" x14ac:dyDescent="0.2">
      <c r="A993" s="2"/>
      <c r="B993" s="2"/>
      <c r="C993" s="2"/>
      <c r="D993" s="2"/>
      <c r="E993" s="96"/>
      <c r="F993" s="96"/>
      <c r="G993" s="2"/>
      <c r="H993" s="96"/>
      <c r="I993" s="96"/>
      <c r="J993" s="96"/>
      <c r="K993" s="96"/>
      <c r="L993" s="2"/>
      <c r="M993" s="2"/>
      <c r="N993" s="2"/>
      <c r="O993" s="96"/>
      <c r="P993" s="96"/>
      <c r="Q993" s="96"/>
      <c r="R993" s="96"/>
      <c r="S993" s="96"/>
      <c r="T993" s="96"/>
      <c r="U993" s="2"/>
      <c r="V993" s="2"/>
      <c r="W993" s="2"/>
    </row>
    <row r="994" spans="1:23" ht="33.950000000000003" customHeight="1" x14ac:dyDescent="0.2">
      <c r="A994" s="11" t="s">
        <v>699</v>
      </c>
      <c r="B994" s="11" t="s">
        <v>704</v>
      </c>
      <c r="C994" s="11" t="s">
        <v>62</v>
      </c>
      <c r="D994" s="11" t="s">
        <v>59</v>
      </c>
      <c r="E994" s="97" t="s">
        <v>60</v>
      </c>
      <c r="F994" s="98"/>
      <c r="G994" s="11" t="s">
        <v>60</v>
      </c>
      <c r="H994" s="97" t="s">
        <v>60</v>
      </c>
      <c r="I994" s="98"/>
      <c r="J994" s="99">
        <v>0.01</v>
      </c>
      <c r="K994" s="100"/>
      <c r="L994" s="12">
        <v>0</v>
      </c>
      <c r="M994" s="12">
        <v>0</v>
      </c>
      <c r="N994" s="12">
        <v>0</v>
      </c>
      <c r="O994" s="99">
        <v>0</v>
      </c>
      <c r="P994" s="100"/>
      <c r="Q994" s="101">
        <v>-52.72</v>
      </c>
      <c r="R994" s="102"/>
      <c r="S994" s="99">
        <v>0</v>
      </c>
      <c r="T994" s="100"/>
      <c r="U994" s="12">
        <v>0</v>
      </c>
      <c r="V994" s="14">
        <v>-6.33</v>
      </c>
      <c r="W994" s="12">
        <v>1.05</v>
      </c>
    </row>
    <row r="995" spans="1:23" ht="3.95" customHeight="1" x14ac:dyDescent="0.2">
      <c r="A995" s="96"/>
      <c r="B995" s="96"/>
      <c r="C995" s="96"/>
      <c r="D995" s="96"/>
      <c r="E995" s="96"/>
      <c r="F995" s="96"/>
      <c r="G995" s="96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  <c r="T995" s="96"/>
      <c r="U995" s="96"/>
      <c r="V995" s="96"/>
      <c r="W995" s="96"/>
    </row>
    <row r="996" spans="1:23" ht="35.1" customHeight="1" x14ac:dyDescent="0.2">
      <c r="A996" s="11" t="s">
        <v>705</v>
      </c>
      <c r="B996" s="11" t="s">
        <v>705</v>
      </c>
      <c r="C996" s="11" t="s">
        <v>62</v>
      </c>
      <c r="D996" s="11" t="s">
        <v>59</v>
      </c>
      <c r="E996" s="97" t="s">
        <v>60</v>
      </c>
      <c r="F996" s="98"/>
      <c r="G996" s="11" t="s">
        <v>60</v>
      </c>
      <c r="H996" s="97" t="s">
        <v>60</v>
      </c>
      <c r="I996" s="98"/>
      <c r="J996" s="99">
        <v>0.01</v>
      </c>
      <c r="K996" s="100"/>
      <c r="L996" s="12">
        <v>0</v>
      </c>
      <c r="M996" s="12">
        <v>0</v>
      </c>
      <c r="N996" s="12">
        <v>0</v>
      </c>
      <c r="O996" s="99">
        <v>0</v>
      </c>
      <c r="P996" s="100"/>
      <c r="Q996" s="101">
        <v>-0.06</v>
      </c>
      <c r="R996" s="102"/>
      <c r="S996" s="99">
        <v>0</v>
      </c>
      <c r="T996" s="100"/>
      <c r="U996" s="12">
        <v>0</v>
      </c>
      <c r="V996" s="14">
        <v>-0.01</v>
      </c>
      <c r="W996" s="12">
        <v>0</v>
      </c>
    </row>
    <row r="997" spans="1:23" ht="3.95" customHeight="1" x14ac:dyDescent="0.2">
      <c r="A997" s="96"/>
      <c r="B997" s="96"/>
      <c r="C997" s="96"/>
      <c r="D997" s="96"/>
      <c r="E997" s="96"/>
      <c r="F997" s="96"/>
      <c r="G997" s="96"/>
      <c r="H997" s="96"/>
      <c r="I997" s="96"/>
      <c r="J997" s="96"/>
      <c r="K997" s="96"/>
      <c r="L997" s="96"/>
      <c r="M997" s="96"/>
      <c r="N997" s="96"/>
      <c r="O997" s="96"/>
      <c r="P997" s="96"/>
      <c r="Q997" s="96"/>
      <c r="R997" s="96"/>
      <c r="S997" s="96"/>
      <c r="T997" s="96"/>
      <c r="U997" s="96"/>
      <c r="V997" s="96"/>
      <c r="W997" s="96"/>
    </row>
    <row r="998" spans="1:23" ht="33.950000000000003" customHeight="1" x14ac:dyDescent="0.2">
      <c r="A998" s="11" t="s">
        <v>699</v>
      </c>
      <c r="B998" s="11" t="s">
        <v>706</v>
      </c>
      <c r="C998" s="11" t="s">
        <v>62</v>
      </c>
      <c r="D998" s="11" t="s">
        <v>59</v>
      </c>
      <c r="E998" s="97" t="s">
        <v>60</v>
      </c>
      <c r="F998" s="98"/>
      <c r="G998" s="11" t="s">
        <v>60</v>
      </c>
      <c r="H998" s="97" t="s">
        <v>60</v>
      </c>
      <c r="I998" s="98"/>
      <c r="J998" s="99">
        <v>0</v>
      </c>
      <c r="K998" s="100"/>
      <c r="L998" s="12">
        <v>0</v>
      </c>
      <c r="M998" s="12">
        <v>0</v>
      </c>
      <c r="N998" s="12">
        <v>0</v>
      </c>
      <c r="O998" s="99">
        <v>0</v>
      </c>
      <c r="P998" s="100"/>
      <c r="Q998" s="101">
        <v>-6.66</v>
      </c>
      <c r="R998" s="102"/>
      <c r="S998" s="99">
        <v>0</v>
      </c>
      <c r="T998" s="100"/>
      <c r="U998" s="12">
        <v>0</v>
      </c>
      <c r="V998" s="14">
        <v>-0.8</v>
      </c>
      <c r="W998" s="12">
        <v>0.13</v>
      </c>
    </row>
    <row r="999" spans="1:23" ht="5.0999999999999996" customHeight="1" x14ac:dyDescent="0.2">
      <c r="A999" s="2"/>
      <c r="B999" s="2"/>
      <c r="C999" s="2"/>
      <c r="D999" s="2"/>
      <c r="E999" s="96"/>
      <c r="F999" s="96"/>
      <c r="G999" s="2"/>
      <c r="H999" s="96"/>
      <c r="I999" s="96"/>
      <c r="J999" s="96"/>
      <c r="K999" s="96"/>
      <c r="L999" s="2"/>
      <c r="M999" s="2"/>
      <c r="N999" s="2"/>
      <c r="O999" s="96"/>
      <c r="P999" s="96"/>
      <c r="Q999" s="96"/>
      <c r="R999" s="96"/>
      <c r="S999" s="96"/>
      <c r="T999" s="96"/>
      <c r="U999" s="2"/>
      <c r="V999" s="2"/>
      <c r="W999" s="2"/>
    </row>
    <row r="1000" spans="1:23" ht="33.950000000000003" customHeight="1" x14ac:dyDescent="0.2">
      <c r="A1000" s="11" t="s">
        <v>707</v>
      </c>
      <c r="B1000" s="11" t="s">
        <v>707</v>
      </c>
      <c r="C1000" s="11" t="s">
        <v>58</v>
      </c>
      <c r="D1000" s="11" t="s">
        <v>59</v>
      </c>
      <c r="E1000" s="97" t="s">
        <v>60</v>
      </c>
      <c r="F1000" s="98"/>
      <c r="G1000" s="11" t="s">
        <v>60</v>
      </c>
      <c r="H1000" s="97" t="s">
        <v>60</v>
      </c>
      <c r="I1000" s="98"/>
      <c r="J1000" s="99">
        <v>0</v>
      </c>
      <c r="K1000" s="100"/>
      <c r="L1000" s="12">
        <v>0</v>
      </c>
      <c r="M1000" s="12">
        <v>0</v>
      </c>
      <c r="N1000" s="12">
        <v>0</v>
      </c>
      <c r="O1000" s="99">
        <v>0</v>
      </c>
      <c r="P1000" s="100"/>
      <c r="Q1000" s="107">
        <v>-4784.9799999999996</v>
      </c>
      <c r="R1000" s="108"/>
      <c r="S1000" s="99">
        <v>0</v>
      </c>
      <c r="T1000" s="100"/>
      <c r="U1000" s="12">
        <v>0</v>
      </c>
      <c r="V1000" s="14">
        <v>-574.20000000000005</v>
      </c>
      <c r="W1000" s="12">
        <v>95.7</v>
      </c>
    </row>
    <row r="1001" spans="1:23" ht="3.95" customHeight="1" x14ac:dyDescent="0.2">
      <c r="A1001" s="96"/>
      <c r="B1001" s="96"/>
      <c r="C1001" s="96"/>
      <c r="D1001" s="96"/>
      <c r="E1001" s="96"/>
      <c r="F1001" s="96"/>
      <c r="G1001" s="96"/>
      <c r="H1001" s="96"/>
      <c r="I1001" s="96"/>
      <c r="J1001" s="96"/>
      <c r="K1001" s="96"/>
      <c r="L1001" s="96"/>
      <c r="M1001" s="96"/>
      <c r="N1001" s="96"/>
      <c r="O1001" s="96"/>
      <c r="P1001" s="96"/>
      <c r="Q1001" s="96"/>
      <c r="R1001" s="96"/>
      <c r="S1001" s="96"/>
      <c r="T1001" s="96"/>
      <c r="U1001" s="96"/>
      <c r="V1001" s="96"/>
      <c r="W1001" s="96"/>
    </row>
    <row r="1002" spans="1:23" ht="35.1" customHeight="1" x14ac:dyDescent="0.2">
      <c r="A1002" s="11" t="s">
        <v>708</v>
      </c>
      <c r="B1002" s="11" t="s">
        <v>708</v>
      </c>
      <c r="C1002" s="11" t="s">
        <v>58</v>
      </c>
      <c r="D1002" s="11" t="s">
        <v>59</v>
      </c>
      <c r="E1002" s="97" t="s">
        <v>60</v>
      </c>
      <c r="F1002" s="98"/>
      <c r="G1002" s="11" t="s">
        <v>60</v>
      </c>
      <c r="H1002" s="97" t="s">
        <v>60</v>
      </c>
      <c r="I1002" s="98"/>
      <c r="J1002" s="99">
        <v>0</v>
      </c>
      <c r="K1002" s="100"/>
      <c r="L1002" s="12">
        <v>0</v>
      </c>
      <c r="M1002" s="12">
        <v>0</v>
      </c>
      <c r="N1002" s="12">
        <v>0</v>
      </c>
      <c r="O1002" s="99">
        <v>0</v>
      </c>
      <c r="P1002" s="100"/>
      <c r="Q1002" s="107">
        <v>-2066.71</v>
      </c>
      <c r="R1002" s="108"/>
      <c r="S1002" s="99">
        <v>0</v>
      </c>
      <c r="T1002" s="100"/>
      <c r="U1002" s="12">
        <v>0</v>
      </c>
      <c r="V1002" s="14">
        <v>-248.01</v>
      </c>
      <c r="W1002" s="12">
        <v>41.33</v>
      </c>
    </row>
    <row r="1003" spans="1:23" ht="3.95" customHeight="1" x14ac:dyDescent="0.2">
      <c r="A1003" s="96"/>
      <c r="B1003" s="96"/>
      <c r="C1003" s="96"/>
      <c r="D1003" s="96"/>
      <c r="E1003" s="96"/>
      <c r="F1003" s="96"/>
      <c r="G1003" s="96"/>
      <c r="H1003" s="96"/>
      <c r="I1003" s="96"/>
      <c r="J1003" s="96"/>
      <c r="K1003" s="96"/>
      <c r="L1003" s="96"/>
      <c r="M1003" s="96"/>
      <c r="N1003" s="96"/>
      <c r="O1003" s="96"/>
      <c r="P1003" s="96"/>
      <c r="Q1003" s="96"/>
      <c r="R1003" s="96"/>
      <c r="S1003" s="96"/>
      <c r="T1003" s="96"/>
      <c r="U1003" s="96"/>
      <c r="V1003" s="96"/>
      <c r="W1003" s="96"/>
    </row>
    <row r="1004" spans="1:23" ht="33.950000000000003" customHeight="1" x14ac:dyDescent="0.2">
      <c r="A1004" s="11" t="s">
        <v>709</v>
      </c>
      <c r="B1004" s="11" t="s">
        <v>709</v>
      </c>
      <c r="C1004" s="11" t="s">
        <v>58</v>
      </c>
      <c r="D1004" s="11" t="s">
        <v>59</v>
      </c>
      <c r="E1004" s="97" t="s">
        <v>60</v>
      </c>
      <c r="F1004" s="98"/>
      <c r="G1004" s="11" t="s">
        <v>60</v>
      </c>
      <c r="H1004" s="97" t="s">
        <v>60</v>
      </c>
      <c r="I1004" s="98"/>
      <c r="J1004" s="99">
        <v>0.04</v>
      </c>
      <c r="K1004" s="100"/>
      <c r="L1004" s="12">
        <v>0</v>
      </c>
      <c r="M1004" s="12">
        <v>0</v>
      </c>
      <c r="N1004" s="12">
        <v>0</v>
      </c>
      <c r="O1004" s="99">
        <v>0</v>
      </c>
      <c r="P1004" s="100"/>
      <c r="Q1004" s="107">
        <v>-2676.32</v>
      </c>
      <c r="R1004" s="108"/>
      <c r="S1004" s="99">
        <v>0</v>
      </c>
      <c r="T1004" s="100"/>
      <c r="U1004" s="12">
        <v>0</v>
      </c>
      <c r="V1004" s="14">
        <v>-321.16000000000003</v>
      </c>
      <c r="W1004" s="12">
        <v>53.53</v>
      </c>
    </row>
    <row r="1005" spans="1:23" ht="5.0999999999999996" customHeight="1" x14ac:dyDescent="0.2">
      <c r="A1005" s="2"/>
      <c r="B1005" s="2"/>
      <c r="C1005" s="2"/>
      <c r="D1005" s="2"/>
      <c r="E1005" s="96"/>
      <c r="F1005" s="96"/>
      <c r="G1005" s="2"/>
      <c r="H1005" s="96"/>
      <c r="I1005" s="96"/>
      <c r="J1005" s="96"/>
      <c r="K1005" s="96"/>
      <c r="L1005" s="2"/>
      <c r="M1005" s="2"/>
      <c r="N1005" s="2"/>
      <c r="O1005" s="96"/>
      <c r="P1005" s="96"/>
      <c r="Q1005" s="96"/>
      <c r="R1005" s="96"/>
      <c r="S1005" s="96"/>
      <c r="T1005" s="96"/>
      <c r="U1005" s="2"/>
      <c r="V1005" s="2"/>
      <c r="W1005" s="2"/>
    </row>
    <row r="1006" spans="1:23" ht="33.950000000000003" customHeight="1" x14ac:dyDescent="0.2">
      <c r="A1006" s="11" t="s">
        <v>710</v>
      </c>
      <c r="B1006" s="11" t="s">
        <v>710</v>
      </c>
      <c r="C1006" s="11" t="s">
        <v>58</v>
      </c>
      <c r="D1006" s="11" t="s">
        <v>59</v>
      </c>
      <c r="E1006" s="97" t="s">
        <v>60</v>
      </c>
      <c r="F1006" s="98"/>
      <c r="G1006" s="11" t="s">
        <v>60</v>
      </c>
      <c r="H1006" s="97" t="s">
        <v>60</v>
      </c>
      <c r="I1006" s="98"/>
      <c r="J1006" s="99">
        <v>0.01</v>
      </c>
      <c r="K1006" s="100"/>
      <c r="L1006" s="12">
        <v>0</v>
      </c>
      <c r="M1006" s="12">
        <v>0</v>
      </c>
      <c r="N1006" s="12">
        <v>0</v>
      </c>
      <c r="O1006" s="99">
        <v>0</v>
      </c>
      <c r="P1006" s="100"/>
      <c r="Q1006" s="107">
        <v>-18327.91</v>
      </c>
      <c r="R1006" s="108"/>
      <c r="S1006" s="99">
        <v>0</v>
      </c>
      <c r="T1006" s="100"/>
      <c r="U1006" s="12">
        <v>0</v>
      </c>
      <c r="V1006" s="13">
        <v>-2199.35</v>
      </c>
      <c r="W1006" s="12">
        <v>366.56</v>
      </c>
    </row>
    <row r="1007" spans="1:23" ht="3.95" customHeight="1" x14ac:dyDescent="0.2">
      <c r="A1007" s="96"/>
      <c r="B1007" s="96"/>
      <c r="C1007" s="96"/>
      <c r="D1007" s="96"/>
      <c r="E1007" s="96"/>
      <c r="F1007" s="96"/>
      <c r="G1007" s="96"/>
      <c r="H1007" s="96"/>
      <c r="I1007" s="96"/>
      <c r="J1007" s="96"/>
      <c r="K1007" s="96"/>
      <c r="L1007" s="96"/>
      <c r="M1007" s="96"/>
      <c r="N1007" s="96"/>
      <c r="O1007" s="96"/>
      <c r="P1007" s="96"/>
      <c r="Q1007" s="96"/>
      <c r="R1007" s="96"/>
      <c r="S1007" s="96"/>
      <c r="T1007" s="96"/>
      <c r="U1007" s="96"/>
      <c r="V1007" s="96"/>
      <c r="W1007" s="96"/>
    </row>
    <row r="1008" spans="1:23" ht="35.1" customHeight="1" x14ac:dyDescent="0.2">
      <c r="A1008" s="11" t="s">
        <v>711</v>
      </c>
      <c r="B1008" s="11" t="s">
        <v>711</v>
      </c>
      <c r="C1008" s="11" t="s">
        <v>58</v>
      </c>
      <c r="D1008" s="11" t="s">
        <v>59</v>
      </c>
      <c r="E1008" s="97" t="s">
        <v>60</v>
      </c>
      <c r="F1008" s="98"/>
      <c r="G1008" s="11" t="s">
        <v>60</v>
      </c>
      <c r="H1008" s="97" t="s">
        <v>60</v>
      </c>
      <c r="I1008" s="98"/>
      <c r="J1008" s="99">
        <v>0</v>
      </c>
      <c r="K1008" s="100"/>
      <c r="L1008" s="12">
        <v>0</v>
      </c>
      <c r="M1008" s="12">
        <v>0</v>
      </c>
      <c r="N1008" s="12">
        <v>0</v>
      </c>
      <c r="O1008" s="99">
        <v>0</v>
      </c>
      <c r="P1008" s="100"/>
      <c r="Q1008" s="107">
        <v>-2346.4299999999998</v>
      </c>
      <c r="R1008" s="108"/>
      <c r="S1008" s="99">
        <v>0</v>
      </c>
      <c r="T1008" s="100"/>
      <c r="U1008" s="12">
        <v>0</v>
      </c>
      <c r="V1008" s="14">
        <v>-281.57</v>
      </c>
      <c r="W1008" s="12">
        <v>46.93</v>
      </c>
    </row>
    <row r="1009" spans="1:23" ht="3.95" customHeight="1" x14ac:dyDescent="0.2">
      <c r="A1009" s="96"/>
      <c r="B1009" s="96"/>
      <c r="C1009" s="96"/>
      <c r="D1009" s="96"/>
      <c r="E1009" s="96"/>
      <c r="F1009" s="96"/>
      <c r="G1009" s="96"/>
      <c r="H1009" s="96"/>
      <c r="I1009" s="96"/>
      <c r="J1009" s="96"/>
      <c r="K1009" s="96"/>
      <c r="L1009" s="96"/>
      <c r="M1009" s="96"/>
      <c r="N1009" s="96"/>
      <c r="O1009" s="96"/>
      <c r="P1009" s="96"/>
      <c r="Q1009" s="96"/>
      <c r="R1009" s="96"/>
      <c r="S1009" s="96"/>
      <c r="T1009" s="96"/>
      <c r="U1009" s="96"/>
      <c r="V1009" s="96"/>
      <c r="W1009" s="96"/>
    </row>
    <row r="1010" spans="1:23" ht="33.950000000000003" customHeight="1" x14ac:dyDescent="0.2">
      <c r="A1010" s="11" t="s">
        <v>711</v>
      </c>
      <c r="B1010" s="11" t="s">
        <v>712</v>
      </c>
      <c r="C1010" s="11" t="s">
        <v>62</v>
      </c>
      <c r="D1010" s="11" t="s">
        <v>59</v>
      </c>
      <c r="E1010" s="97" t="s">
        <v>60</v>
      </c>
      <c r="F1010" s="98"/>
      <c r="G1010" s="11" t="s">
        <v>60</v>
      </c>
      <c r="H1010" s="97" t="s">
        <v>59</v>
      </c>
      <c r="I1010" s="98"/>
      <c r="J1010" s="99">
        <v>0</v>
      </c>
      <c r="K1010" s="100"/>
      <c r="L1010" s="12">
        <v>0</v>
      </c>
      <c r="M1010" s="12">
        <v>0.03</v>
      </c>
      <c r="N1010" s="12">
        <v>0</v>
      </c>
      <c r="O1010" s="99">
        <v>0</v>
      </c>
      <c r="P1010" s="100"/>
      <c r="Q1010" s="101">
        <v>-109.51</v>
      </c>
      <c r="R1010" s="102"/>
      <c r="S1010" s="99">
        <v>0</v>
      </c>
      <c r="T1010" s="100"/>
      <c r="U1010" s="12">
        <v>0</v>
      </c>
      <c r="V1010" s="14">
        <v>-13.14</v>
      </c>
      <c r="W1010" s="12">
        <v>2.19</v>
      </c>
    </row>
    <row r="1011" spans="1:23" ht="5.0999999999999996" customHeight="1" x14ac:dyDescent="0.2">
      <c r="A1011" s="2"/>
      <c r="B1011" s="2"/>
      <c r="C1011" s="2"/>
      <c r="D1011" s="2"/>
      <c r="E1011" s="96"/>
      <c r="F1011" s="96"/>
      <c r="G1011" s="2"/>
      <c r="H1011" s="96"/>
      <c r="I1011" s="96"/>
      <c r="J1011" s="96"/>
      <c r="K1011" s="96"/>
      <c r="L1011" s="2"/>
      <c r="M1011" s="2"/>
      <c r="N1011" s="2"/>
      <c r="O1011" s="96"/>
      <c r="P1011" s="96"/>
      <c r="Q1011" s="96"/>
      <c r="R1011" s="96"/>
      <c r="S1011" s="96"/>
      <c r="T1011" s="96"/>
      <c r="U1011" s="2"/>
      <c r="V1011" s="2"/>
      <c r="W1011" s="2"/>
    </row>
    <row r="1012" spans="1:23" ht="33.950000000000003" customHeight="1" x14ac:dyDescent="0.2">
      <c r="A1012" s="11" t="s">
        <v>711</v>
      </c>
      <c r="B1012" s="11" t="s">
        <v>713</v>
      </c>
      <c r="C1012" s="11" t="s">
        <v>62</v>
      </c>
      <c r="D1012" s="11" t="s">
        <v>59</v>
      </c>
      <c r="E1012" s="97" t="s">
        <v>60</v>
      </c>
      <c r="F1012" s="98"/>
      <c r="G1012" s="11" t="s">
        <v>60</v>
      </c>
      <c r="H1012" s="97" t="s">
        <v>60</v>
      </c>
      <c r="I1012" s="98"/>
      <c r="J1012" s="99">
        <v>0</v>
      </c>
      <c r="K1012" s="100"/>
      <c r="L1012" s="12">
        <v>0</v>
      </c>
      <c r="M1012" s="12">
        <v>0</v>
      </c>
      <c r="N1012" s="12">
        <v>0</v>
      </c>
      <c r="O1012" s="99">
        <v>0</v>
      </c>
      <c r="P1012" s="100"/>
      <c r="Q1012" s="101">
        <v>-21.98</v>
      </c>
      <c r="R1012" s="102"/>
      <c r="S1012" s="99">
        <v>0</v>
      </c>
      <c r="T1012" s="100"/>
      <c r="U1012" s="12">
        <v>0</v>
      </c>
      <c r="V1012" s="14">
        <v>-2.64</v>
      </c>
      <c r="W1012" s="12">
        <v>0.44</v>
      </c>
    </row>
    <row r="1013" spans="1:23" ht="3.95" customHeight="1" x14ac:dyDescent="0.2">
      <c r="A1013" s="96"/>
      <c r="B1013" s="96"/>
      <c r="C1013" s="96"/>
      <c r="D1013" s="96"/>
      <c r="E1013" s="96"/>
      <c r="F1013" s="96"/>
      <c r="G1013" s="96"/>
      <c r="H1013" s="96"/>
      <c r="I1013" s="96"/>
      <c r="J1013" s="96"/>
      <c r="K1013" s="96"/>
      <c r="L1013" s="96"/>
      <c r="M1013" s="96"/>
      <c r="N1013" s="96"/>
      <c r="O1013" s="96"/>
      <c r="P1013" s="96"/>
      <c r="Q1013" s="96"/>
      <c r="R1013" s="96"/>
      <c r="S1013" s="96"/>
      <c r="T1013" s="96"/>
      <c r="U1013" s="96"/>
      <c r="V1013" s="96"/>
      <c r="W1013" s="96"/>
    </row>
    <row r="1014" spans="1:23" ht="35.1" customHeight="1" x14ac:dyDescent="0.2">
      <c r="A1014" s="11" t="s">
        <v>714</v>
      </c>
      <c r="B1014" s="11" t="s">
        <v>715</v>
      </c>
      <c r="C1014" s="11" t="s">
        <v>58</v>
      </c>
      <c r="D1014" s="11" t="s">
        <v>59</v>
      </c>
      <c r="E1014" s="97" t="s">
        <v>59</v>
      </c>
      <c r="F1014" s="98"/>
      <c r="G1014" s="11" t="s">
        <v>59</v>
      </c>
      <c r="H1014" s="97" t="s">
        <v>59</v>
      </c>
      <c r="I1014" s="98"/>
      <c r="J1014" s="99">
        <v>0</v>
      </c>
      <c r="K1014" s="100"/>
      <c r="L1014" s="12">
        <v>0</v>
      </c>
      <c r="M1014" s="12">
        <v>0</v>
      </c>
      <c r="N1014" s="12">
        <v>0</v>
      </c>
      <c r="O1014" s="99">
        <v>0</v>
      </c>
      <c r="P1014" s="100"/>
      <c r="Q1014" s="99">
        <v>0</v>
      </c>
      <c r="R1014" s="100"/>
      <c r="S1014" s="99">
        <v>0</v>
      </c>
      <c r="T1014" s="100"/>
      <c r="U1014" s="14">
        <v>-549.47</v>
      </c>
      <c r="V1014" s="12">
        <v>0</v>
      </c>
      <c r="W1014" s="12">
        <v>0</v>
      </c>
    </row>
    <row r="1015" spans="1:23" ht="48.95" customHeight="1" x14ac:dyDescent="0.2">
      <c r="A1015" s="9" t="s">
        <v>40</v>
      </c>
      <c r="B1015" s="10" t="s">
        <v>41</v>
      </c>
      <c r="C1015" s="10" t="s">
        <v>42</v>
      </c>
      <c r="D1015" s="9" t="s">
        <v>43</v>
      </c>
      <c r="E1015" s="103" t="s">
        <v>44</v>
      </c>
      <c r="F1015" s="104"/>
      <c r="G1015" s="10" t="s">
        <v>45</v>
      </c>
      <c r="H1015" s="105" t="s">
        <v>46</v>
      </c>
      <c r="I1015" s="106"/>
      <c r="J1015" s="105" t="s">
        <v>47</v>
      </c>
      <c r="K1015" s="106"/>
      <c r="L1015" s="10" t="s">
        <v>48</v>
      </c>
      <c r="M1015" s="10" t="s">
        <v>49</v>
      </c>
      <c r="N1015" s="10" t="s">
        <v>50</v>
      </c>
      <c r="O1015" s="103" t="s">
        <v>51</v>
      </c>
      <c r="P1015" s="104"/>
      <c r="Q1015" s="105" t="s">
        <v>52</v>
      </c>
      <c r="R1015" s="106"/>
      <c r="S1015" s="105" t="s">
        <v>53</v>
      </c>
      <c r="T1015" s="106"/>
      <c r="U1015" s="10" t="s">
        <v>54</v>
      </c>
      <c r="V1015" s="10" t="s">
        <v>55</v>
      </c>
      <c r="W1015" s="9" t="s">
        <v>56</v>
      </c>
    </row>
    <row r="1016" spans="1:23" ht="33.950000000000003" customHeight="1" x14ac:dyDescent="0.2">
      <c r="A1016" s="11" t="s">
        <v>716</v>
      </c>
      <c r="B1016" s="11" t="s">
        <v>717</v>
      </c>
      <c r="C1016" s="11" t="s">
        <v>62</v>
      </c>
      <c r="D1016" s="11" t="s">
        <v>59</v>
      </c>
      <c r="E1016" s="97" t="s">
        <v>60</v>
      </c>
      <c r="F1016" s="98"/>
      <c r="G1016" s="11" t="s">
        <v>60</v>
      </c>
      <c r="H1016" s="97" t="s">
        <v>60</v>
      </c>
      <c r="I1016" s="98"/>
      <c r="J1016" s="99">
        <v>0.04</v>
      </c>
      <c r="K1016" s="100"/>
      <c r="L1016" s="12">
        <v>0</v>
      </c>
      <c r="M1016" s="12">
        <v>0</v>
      </c>
      <c r="N1016" s="12">
        <v>0</v>
      </c>
      <c r="O1016" s="99">
        <v>0</v>
      </c>
      <c r="P1016" s="100"/>
      <c r="Q1016" s="101">
        <v>-0.48</v>
      </c>
      <c r="R1016" s="102"/>
      <c r="S1016" s="99">
        <v>0</v>
      </c>
      <c r="T1016" s="100"/>
      <c r="U1016" s="12">
        <v>0</v>
      </c>
      <c r="V1016" s="14">
        <v>-0.06</v>
      </c>
      <c r="W1016" s="12">
        <v>0.01</v>
      </c>
    </row>
    <row r="1017" spans="1:23" ht="5.0999999999999996" customHeight="1" x14ac:dyDescent="0.2">
      <c r="A1017" s="2"/>
      <c r="B1017" s="2"/>
      <c r="C1017" s="2"/>
      <c r="D1017" s="2"/>
      <c r="E1017" s="96"/>
      <c r="F1017" s="96"/>
      <c r="G1017" s="2"/>
      <c r="H1017" s="96"/>
      <c r="I1017" s="96"/>
      <c r="J1017" s="96"/>
      <c r="K1017" s="96"/>
      <c r="L1017" s="2"/>
      <c r="M1017" s="2"/>
      <c r="N1017" s="2"/>
      <c r="O1017" s="96"/>
      <c r="P1017" s="96"/>
      <c r="Q1017" s="96"/>
      <c r="R1017" s="96"/>
      <c r="S1017" s="96"/>
      <c r="T1017" s="96"/>
      <c r="U1017" s="2"/>
      <c r="V1017" s="2"/>
      <c r="W1017" s="2"/>
    </row>
    <row r="1018" spans="1:23" ht="33.950000000000003" customHeight="1" x14ac:dyDescent="0.2">
      <c r="A1018" s="11" t="s">
        <v>718</v>
      </c>
      <c r="B1018" s="11" t="s">
        <v>719</v>
      </c>
      <c r="C1018" s="11" t="s">
        <v>62</v>
      </c>
      <c r="D1018" s="11" t="s">
        <v>59</v>
      </c>
      <c r="E1018" s="97" t="s">
        <v>60</v>
      </c>
      <c r="F1018" s="98"/>
      <c r="G1018" s="11" t="s">
        <v>59</v>
      </c>
      <c r="H1018" s="97" t="s">
        <v>59</v>
      </c>
      <c r="I1018" s="98"/>
      <c r="J1018" s="99">
        <v>0</v>
      </c>
      <c r="K1018" s="100"/>
      <c r="L1018" s="12">
        <v>0</v>
      </c>
      <c r="M1018" s="12">
        <v>0.01</v>
      </c>
      <c r="N1018" s="12">
        <v>0</v>
      </c>
      <c r="O1018" s="99">
        <v>0</v>
      </c>
      <c r="P1018" s="100"/>
      <c r="Q1018" s="99">
        <v>0</v>
      </c>
      <c r="R1018" s="100"/>
      <c r="S1018" s="99">
        <v>0</v>
      </c>
      <c r="T1018" s="100"/>
      <c r="U1018" s="14">
        <v>-0.01</v>
      </c>
      <c r="V1018" s="12">
        <v>0</v>
      </c>
      <c r="W1018" s="12">
        <v>0</v>
      </c>
    </row>
    <row r="1019" spans="1:23" ht="3.95" customHeight="1" x14ac:dyDescent="0.2">
      <c r="A1019" s="96"/>
      <c r="B1019" s="96"/>
      <c r="C1019" s="96"/>
      <c r="D1019" s="96"/>
      <c r="E1019" s="96"/>
      <c r="F1019" s="96"/>
      <c r="G1019" s="96"/>
      <c r="H1019" s="96"/>
      <c r="I1019" s="96"/>
      <c r="J1019" s="96"/>
      <c r="K1019" s="96"/>
      <c r="L1019" s="96"/>
      <c r="M1019" s="96"/>
      <c r="N1019" s="96"/>
      <c r="O1019" s="96"/>
      <c r="P1019" s="96"/>
      <c r="Q1019" s="96"/>
      <c r="R1019" s="96"/>
      <c r="S1019" s="96"/>
      <c r="T1019" s="96"/>
      <c r="U1019" s="96"/>
      <c r="V1019" s="96"/>
      <c r="W1019" s="96"/>
    </row>
    <row r="1020" spans="1:23" ht="35.1" customHeight="1" x14ac:dyDescent="0.2">
      <c r="A1020" s="11" t="s">
        <v>720</v>
      </c>
      <c r="B1020" s="11" t="s">
        <v>720</v>
      </c>
      <c r="C1020" s="11" t="s">
        <v>62</v>
      </c>
      <c r="D1020" s="11" t="s">
        <v>59</v>
      </c>
      <c r="E1020" s="97" t="s">
        <v>60</v>
      </c>
      <c r="F1020" s="98"/>
      <c r="G1020" s="11" t="s">
        <v>60</v>
      </c>
      <c r="H1020" s="97" t="s">
        <v>60</v>
      </c>
      <c r="I1020" s="98"/>
      <c r="J1020" s="99">
        <v>0.02</v>
      </c>
      <c r="K1020" s="100"/>
      <c r="L1020" s="12">
        <v>0</v>
      </c>
      <c r="M1020" s="12">
        <v>0</v>
      </c>
      <c r="N1020" s="12">
        <v>0</v>
      </c>
      <c r="O1020" s="99">
        <v>0</v>
      </c>
      <c r="P1020" s="100"/>
      <c r="Q1020" s="101">
        <v>-0.09</v>
      </c>
      <c r="R1020" s="102"/>
      <c r="S1020" s="99">
        <v>0</v>
      </c>
      <c r="T1020" s="100"/>
      <c r="U1020" s="12">
        <v>0</v>
      </c>
      <c r="V1020" s="14">
        <v>-0.01</v>
      </c>
      <c r="W1020" s="12">
        <v>0</v>
      </c>
    </row>
    <row r="1021" spans="1:23" ht="3.95" customHeight="1" x14ac:dyDescent="0.2">
      <c r="A1021" s="96"/>
      <c r="B1021" s="96"/>
      <c r="C1021" s="96"/>
      <c r="D1021" s="96"/>
      <c r="E1021" s="96"/>
      <c r="F1021" s="96"/>
      <c r="G1021" s="96"/>
      <c r="H1021" s="96"/>
      <c r="I1021" s="96"/>
      <c r="J1021" s="96"/>
      <c r="K1021" s="96"/>
      <c r="L1021" s="96"/>
      <c r="M1021" s="96"/>
      <c r="N1021" s="96"/>
      <c r="O1021" s="96"/>
      <c r="P1021" s="96"/>
      <c r="Q1021" s="96"/>
      <c r="R1021" s="96"/>
      <c r="S1021" s="96"/>
      <c r="T1021" s="96"/>
      <c r="U1021" s="96"/>
      <c r="V1021" s="96"/>
      <c r="W1021" s="96"/>
    </row>
    <row r="1022" spans="1:23" ht="33.950000000000003" customHeight="1" x14ac:dyDescent="0.2">
      <c r="A1022" s="11" t="s">
        <v>721</v>
      </c>
      <c r="B1022" s="11" t="s">
        <v>721</v>
      </c>
      <c r="C1022" s="11" t="s">
        <v>58</v>
      </c>
      <c r="D1022" s="11" t="s">
        <v>59</v>
      </c>
      <c r="E1022" s="97" t="s">
        <v>59</v>
      </c>
      <c r="F1022" s="98"/>
      <c r="G1022" s="11" t="s">
        <v>59</v>
      </c>
      <c r="H1022" s="97" t="s">
        <v>59</v>
      </c>
      <c r="I1022" s="98"/>
      <c r="J1022" s="99">
        <v>0</v>
      </c>
      <c r="K1022" s="100"/>
      <c r="L1022" s="12">
        <v>0</v>
      </c>
      <c r="M1022" s="12">
        <v>0</v>
      </c>
      <c r="N1022" s="12">
        <v>0</v>
      </c>
      <c r="O1022" s="99">
        <v>0</v>
      </c>
      <c r="P1022" s="100"/>
      <c r="Q1022" s="99">
        <v>0</v>
      </c>
      <c r="R1022" s="100"/>
      <c r="S1022" s="99">
        <v>0</v>
      </c>
      <c r="T1022" s="100"/>
      <c r="U1022" s="14">
        <v>-491.68</v>
      </c>
      <c r="V1022" s="12">
        <v>0</v>
      </c>
      <c r="W1022" s="12">
        <v>0</v>
      </c>
    </row>
    <row r="1023" spans="1:23" ht="5.0999999999999996" customHeight="1" x14ac:dyDescent="0.2">
      <c r="A1023" s="2"/>
      <c r="B1023" s="2"/>
      <c r="C1023" s="2"/>
      <c r="D1023" s="2"/>
      <c r="E1023" s="96"/>
      <c r="F1023" s="96"/>
      <c r="G1023" s="2"/>
      <c r="H1023" s="96"/>
      <c r="I1023" s="96"/>
      <c r="J1023" s="96"/>
      <c r="K1023" s="96"/>
      <c r="L1023" s="2"/>
      <c r="M1023" s="2"/>
      <c r="N1023" s="2"/>
      <c r="O1023" s="96"/>
      <c r="P1023" s="96"/>
      <c r="Q1023" s="96"/>
      <c r="R1023" s="96"/>
      <c r="S1023" s="96"/>
      <c r="T1023" s="96"/>
      <c r="U1023" s="2"/>
      <c r="V1023" s="2"/>
      <c r="W1023" s="2"/>
    </row>
    <row r="1024" spans="1:23" ht="33.950000000000003" customHeight="1" x14ac:dyDescent="0.2">
      <c r="A1024" s="11" t="s">
        <v>722</v>
      </c>
      <c r="B1024" s="11" t="s">
        <v>722</v>
      </c>
      <c r="C1024" s="11" t="s">
        <v>58</v>
      </c>
      <c r="D1024" s="11" t="s">
        <v>59</v>
      </c>
      <c r="E1024" s="97" t="s">
        <v>60</v>
      </c>
      <c r="F1024" s="98"/>
      <c r="G1024" s="11" t="s">
        <v>59</v>
      </c>
      <c r="H1024" s="97" t="s">
        <v>59</v>
      </c>
      <c r="I1024" s="98"/>
      <c r="J1024" s="99">
        <v>0</v>
      </c>
      <c r="K1024" s="100"/>
      <c r="L1024" s="12">
        <v>0</v>
      </c>
      <c r="M1024" s="12">
        <v>0</v>
      </c>
      <c r="N1024" s="12">
        <v>0</v>
      </c>
      <c r="O1024" s="99">
        <v>0</v>
      </c>
      <c r="P1024" s="100"/>
      <c r="Q1024" s="99">
        <v>0</v>
      </c>
      <c r="R1024" s="100"/>
      <c r="S1024" s="99">
        <v>0</v>
      </c>
      <c r="T1024" s="100"/>
      <c r="U1024" s="14">
        <v>-200.28</v>
      </c>
      <c r="V1024" s="12">
        <v>0</v>
      </c>
      <c r="W1024" s="12">
        <v>4.01</v>
      </c>
    </row>
    <row r="1025" spans="1:23" ht="3.95" customHeight="1" x14ac:dyDescent="0.2">
      <c r="A1025" s="96"/>
      <c r="B1025" s="96"/>
      <c r="C1025" s="96"/>
      <c r="D1025" s="96"/>
      <c r="E1025" s="96"/>
      <c r="F1025" s="96"/>
      <c r="G1025" s="96"/>
      <c r="H1025" s="96"/>
      <c r="I1025" s="96"/>
      <c r="J1025" s="96"/>
      <c r="K1025" s="96"/>
      <c r="L1025" s="96"/>
      <c r="M1025" s="96"/>
      <c r="N1025" s="96"/>
      <c r="O1025" s="96"/>
      <c r="P1025" s="96"/>
      <c r="Q1025" s="96"/>
      <c r="R1025" s="96"/>
      <c r="S1025" s="96"/>
      <c r="T1025" s="96"/>
      <c r="U1025" s="96"/>
      <c r="V1025" s="96"/>
      <c r="W1025" s="96"/>
    </row>
    <row r="1026" spans="1:23" ht="35.1" customHeight="1" x14ac:dyDescent="0.2">
      <c r="A1026" s="11" t="s">
        <v>723</v>
      </c>
      <c r="B1026" s="11" t="s">
        <v>724</v>
      </c>
      <c r="C1026" s="11" t="s">
        <v>62</v>
      </c>
      <c r="D1026" s="11" t="s">
        <v>59</v>
      </c>
      <c r="E1026" s="97" t="s">
        <v>60</v>
      </c>
      <c r="F1026" s="98"/>
      <c r="G1026" s="11" t="s">
        <v>60</v>
      </c>
      <c r="H1026" s="97" t="s">
        <v>60</v>
      </c>
      <c r="I1026" s="98"/>
      <c r="J1026" s="99">
        <v>0.08</v>
      </c>
      <c r="K1026" s="100"/>
      <c r="L1026" s="12">
        <v>0</v>
      </c>
      <c r="M1026" s="12">
        <v>0</v>
      </c>
      <c r="N1026" s="12">
        <v>0.01</v>
      </c>
      <c r="O1026" s="99">
        <v>0</v>
      </c>
      <c r="P1026" s="100"/>
      <c r="Q1026" s="101">
        <v>-47.58</v>
      </c>
      <c r="R1026" s="102"/>
      <c r="S1026" s="99">
        <v>0</v>
      </c>
      <c r="T1026" s="100"/>
      <c r="U1026" s="12">
        <v>0</v>
      </c>
      <c r="V1026" s="14">
        <v>-5.71</v>
      </c>
      <c r="W1026" s="12">
        <v>0.95</v>
      </c>
    </row>
    <row r="1027" spans="1:23" ht="3.95" customHeight="1" x14ac:dyDescent="0.2">
      <c r="A1027" s="96"/>
      <c r="B1027" s="96"/>
      <c r="C1027" s="96"/>
      <c r="D1027" s="96"/>
      <c r="E1027" s="96"/>
      <c r="F1027" s="96"/>
      <c r="G1027" s="96"/>
      <c r="H1027" s="96"/>
      <c r="I1027" s="96"/>
      <c r="J1027" s="96"/>
      <c r="K1027" s="96"/>
      <c r="L1027" s="96"/>
      <c r="M1027" s="96"/>
      <c r="N1027" s="96"/>
      <c r="O1027" s="96"/>
      <c r="P1027" s="96"/>
      <c r="Q1027" s="96"/>
      <c r="R1027" s="96"/>
      <c r="S1027" s="96"/>
      <c r="T1027" s="96"/>
      <c r="U1027" s="96"/>
      <c r="V1027" s="96"/>
      <c r="W1027" s="96"/>
    </row>
    <row r="1028" spans="1:23" ht="33.950000000000003" customHeight="1" x14ac:dyDescent="0.2">
      <c r="A1028" s="11" t="s">
        <v>723</v>
      </c>
      <c r="B1028" s="11" t="s">
        <v>725</v>
      </c>
      <c r="C1028" s="11" t="s">
        <v>62</v>
      </c>
      <c r="D1028" s="11" t="s">
        <v>59</v>
      </c>
      <c r="E1028" s="97" t="s">
        <v>60</v>
      </c>
      <c r="F1028" s="98"/>
      <c r="G1028" s="11" t="s">
        <v>60</v>
      </c>
      <c r="H1028" s="97" t="s">
        <v>60</v>
      </c>
      <c r="I1028" s="98"/>
      <c r="J1028" s="99">
        <v>0.23</v>
      </c>
      <c r="K1028" s="100"/>
      <c r="L1028" s="12">
        <v>0</v>
      </c>
      <c r="M1028" s="12">
        <v>0</v>
      </c>
      <c r="N1028" s="12">
        <v>0.03</v>
      </c>
      <c r="O1028" s="99">
        <v>0</v>
      </c>
      <c r="P1028" s="100"/>
      <c r="Q1028" s="101">
        <v>-0.32</v>
      </c>
      <c r="R1028" s="102"/>
      <c r="S1028" s="99">
        <v>0</v>
      </c>
      <c r="T1028" s="100"/>
      <c r="U1028" s="12">
        <v>0</v>
      </c>
      <c r="V1028" s="14">
        <v>-0.04</v>
      </c>
      <c r="W1028" s="12">
        <v>0.01</v>
      </c>
    </row>
    <row r="1029" spans="1:23" ht="5.0999999999999996" customHeight="1" x14ac:dyDescent="0.2">
      <c r="A1029" s="2"/>
      <c r="B1029" s="2"/>
      <c r="C1029" s="2"/>
      <c r="D1029" s="2"/>
      <c r="E1029" s="96"/>
      <c r="F1029" s="96"/>
      <c r="G1029" s="2"/>
      <c r="H1029" s="96"/>
      <c r="I1029" s="96"/>
      <c r="J1029" s="96"/>
      <c r="K1029" s="96"/>
      <c r="L1029" s="2"/>
      <c r="M1029" s="2"/>
      <c r="N1029" s="2"/>
      <c r="O1029" s="96"/>
      <c r="P1029" s="96"/>
      <c r="Q1029" s="96"/>
      <c r="R1029" s="96"/>
      <c r="S1029" s="96"/>
      <c r="T1029" s="96"/>
      <c r="U1029" s="2"/>
      <c r="V1029" s="2"/>
      <c r="W1029" s="2"/>
    </row>
    <row r="1030" spans="1:23" ht="33.950000000000003" customHeight="1" x14ac:dyDescent="0.2">
      <c r="A1030" s="11" t="s">
        <v>726</v>
      </c>
      <c r="B1030" s="11" t="s">
        <v>727</v>
      </c>
      <c r="C1030" s="11" t="s">
        <v>62</v>
      </c>
      <c r="D1030" s="11" t="s">
        <v>59</v>
      </c>
      <c r="E1030" s="97" t="s">
        <v>59</v>
      </c>
      <c r="F1030" s="98"/>
      <c r="G1030" s="11" t="s">
        <v>59</v>
      </c>
      <c r="H1030" s="97" t="s">
        <v>60</v>
      </c>
      <c r="I1030" s="98"/>
      <c r="J1030" s="99">
        <v>0.01</v>
      </c>
      <c r="K1030" s="100"/>
      <c r="L1030" s="12">
        <v>0</v>
      </c>
      <c r="M1030" s="12">
        <v>0</v>
      </c>
      <c r="N1030" s="12">
        <v>0</v>
      </c>
      <c r="O1030" s="99">
        <v>0</v>
      </c>
      <c r="P1030" s="100"/>
      <c r="Q1030" s="99">
        <v>0</v>
      </c>
      <c r="R1030" s="100"/>
      <c r="S1030" s="99">
        <v>0</v>
      </c>
      <c r="T1030" s="100"/>
      <c r="U1030" s="14">
        <v>-0.01</v>
      </c>
      <c r="V1030" s="12">
        <v>0</v>
      </c>
      <c r="W1030" s="12">
        <v>0</v>
      </c>
    </row>
    <row r="1031" spans="1:23" ht="3.95" customHeight="1" x14ac:dyDescent="0.2">
      <c r="A1031" s="96"/>
      <c r="B1031" s="96"/>
      <c r="C1031" s="96"/>
      <c r="D1031" s="96"/>
      <c r="E1031" s="96"/>
      <c r="F1031" s="96"/>
      <c r="G1031" s="96"/>
      <c r="H1031" s="96"/>
      <c r="I1031" s="96"/>
      <c r="J1031" s="96"/>
      <c r="K1031" s="96"/>
      <c r="L1031" s="96"/>
      <c r="M1031" s="96"/>
      <c r="N1031" s="96"/>
      <c r="O1031" s="96"/>
      <c r="P1031" s="96"/>
      <c r="Q1031" s="96"/>
      <c r="R1031" s="96"/>
      <c r="S1031" s="96"/>
      <c r="T1031" s="96"/>
      <c r="U1031" s="96"/>
      <c r="V1031" s="96"/>
      <c r="W1031" s="96"/>
    </row>
    <row r="1032" spans="1:23" ht="35.1" customHeight="1" x14ac:dyDescent="0.2">
      <c r="A1032" s="11" t="s">
        <v>728</v>
      </c>
      <c r="B1032" s="11" t="s">
        <v>728</v>
      </c>
      <c r="C1032" s="11" t="s">
        <v>62</v>
      </c>
      <c r="D1032" s="11" t="s">
        <v>59</v>
      </c>
      <c r="E1032" s="97" t="s">
        <v>60</v>
      </c>
      <c r="F1032" s="98"/>
      <c r="G1032" s="11" t="s">
        <v>60</v>
      </c>
      <c r="H1032" s="97" t="s">
        <v>60</v>
      </c>
      <c r="I1032" s="98"/>
      <c r="J1032" s="99">
        <v>1.38</v>
      </c>
      <c r="K1032" s="100"/>
      <c r="L1032" s="12">
        <v>0</v>
      </c>
      <c r="M1032" s="12">
        <v>0</v>
      </c>
      <c r="N1032" s="12">
        <v>0.17</v>
      </c>
      <c r="O1032" s="101">
        <v>-0.03</v>
      </c>
      <c r="P1032" s="102"/>
      <c r="Q1032" s="101">
        <v>-4.5</v>
      </c>
      <c r="R1032" s="102"/>
      <c r="S1032" s="99">
        <v>0</v>
      </c>
      <c r="T1032" s="100"/>
      <c r="U1032" s="12">
        <v>0</v>
      </c>
      <c r="V1032" s="14">
        <v>-0.54</v>
      </c>
      <c r="W1032" s="12">
        <v>0.09</v>
      </c>
    </row>
    <row r="1033" spans="1:23" ht="3.95" customHeight="1" x14ac:dyDescent="0.2">
      <c r="A1033" s="96"/>
      <c r="B1033" s="96"/>
      <c r="C1033" s="96"/>
      <c r="D1033" s="96"/>
      <c r="E1033" s="96"/>
      <c r="F1033" s="96"/>
      <c r="G1033" s="96"/>
      <c r="H1033" s="96"/>
      <c r="I1033" s="96"/>
      <c r="J1033" s="96"/>
      <c r="K1033" s="96"/>
      <c r="L1033" s="96"/>
      <c r="M1033" s="96"/>
      <c r="N1033" s="96"/>
      <c r="O1033" s="96"/>
      <c r="P1033" s="96"/>
      <c r="Q1033" s="96"/>
      <c r="R1033" s="96"/>
      <c r="S1033" s="96"/>
      <c r="T1033" s="96"/>
      <c r="U1033" s="96"/>
      <c r="V1033" s="96"/>
      <c r="W1033" s="96"/>
    </row>
    <row r="1034" spans="1:23" ht="33.950000000000003" customHeight="1" x14ac:dyDescent="0.2">
      <c r="A1034" s="11" t="s">
        <v>729</v>
      </c>
      <c r="B1034" s="11" t="s">
        <v>729</v>
      </c>
      <c r="C1034" s="11" t="s">
        <v>58</v>
      </c>
      <c r="D1034" s="11" t="s">
        <v>59</v>
      </c>
      <c r="E1034" s="97" t="s">
        <v>60</v>
      </c>
      <c r="F1034" s="98"/>
      <c r="G1034" s="11" t="s">
        <v>60</v>
      </c>
      <c r="H1034" s="97" t="s">
        <v>60</v>
      </c>
      <c r="I1034" s="98"/>
      <c r="J1034" s="99">
        <v>0</v>
      </c>
      <c r="K1034" s="100"/>
      <c r="L1034" s="12">
        <v>0</v>
      </c>
      <c r="M1034" s="12">
        <v>0</v>
      </c>
      <c r="N1034" s="12">
        <v>0</v>
      </c>
      <c r="O1034" s="99">
        <v>0</v>
      </c>
      <c r="P1034" s="100"/>
      <c r="Q1034" s="107">
        <v>-1607.29</v>
      </c>
      <c r="R1034" s="108"/>
      <c r="S1034" s="99">
        <v>0</v>
      </c>
      <c r="T1034" s="100"/>
      <c r="U1034" s="12">
        <v>0</v>
      </c>
      <c r="V1034" s="14">
        <v>-192.87</v>
      </c>
      <c r="W1034" s="12">
        <v>32.15</v>
      </c>
    </row>
    <row r="1035" spans="1:23" ht="5.0999999999999996" customHeight="1" x14ac:dyDescent="0.2">
      <c r="A1035" s="2"/>
      <c r="B1035" s="2"/>
      <c r="C1035" s="2"/>
      <c r="D1035" s="2"/>
      <c r="E1035" s="96"/>
      <c r="F1035" s="96"/>
      <c r="G1035" s="2"/>
      <c r="H1035" s="96"/>
      <c r="I1035" s="96"/>
      <c r="J1035" s="96"/>
      <c r="K1035" s="96"/>
      <c r="L1035" s="2"/>
      <c r="M1035" s="2"/>
      <c r="N1035" s="2"/>
      <c r="O1035" s="96"/>
      <c r="P1035" s="96"/>
      <c r="Q1035" s="96"/>
      <c r="R1035" s="96"/>
      <c r="S1035" s="96"/>
      <c r="T1035" s="96"/>
      <c r="U1035" s="2"/>
      <c r="V1035" s="2"/>
      <c r="W1035" s="2"/>
    </row>
    <row r="1036" spans="1:23" ht="33.950000000000003" customHeight="1" x14ac:dyDescent="0.2">
      <c r="A1036" s="11" t="s">
        <v>729</v>
      </c>
      <c r="B1036" s="11" t="s">
        <v>730</v>
      </c>
      <c r="C1036" s="11" t="s">
        <v>62</v>
      </c>
      <c r="D1036" s="11" t="s">
        <v>59</v>
      </c>
      <c r="E1036" s="97" t="s">
        <v>60</v>
      </c>
      <c r="F1036" s="98"/>
      <c r="G1036" s="11" t="s">
        <v>60</v>
      </c>
      <c r="H1036" s="97" t="s">
        <v>60</v>
      </c>
      <c r="I1036" s="98"/>
      <c r="J1036" s="99">
        <v>0</v>
      </c>
      <c r="K1036" s="100"/>
      <c r="L1036" s="12">
        <v>0</v>
      </c>
      <c r="M1036" s="12">
        <v>0</v>
      </c>
      <c r="N1036" s="12">
        <v>0</v>
      </c>
      <c r="O1036" s="99">
        <v>0</v>
      </c>
      <c r="P1036" s="100"/>
      <c r="Q1036" s="101">
        <v>-0.03</v>
      </c>
      <c r="R1036" s="102"/>
      <c r="S1036" s="99">
        <v>0</v>
      </c>
      <c r="T1036" s="100"/>
      <c r="U1036" s="12">
        <v>0</v>
      </c>
      <c r="V1036" s="12">
        <v>0</v>
      </c>
      <c r="W1036" s="12">
        <v>0</v>
      </c>
    </row>
    <row r="1037" spans="1:23" ht="3.95" customHeight="1" x14ac:dyDescent="0.2">
      <c r="A1037" s="96"/>
      <c r="B1037" s="96"/>
      <c r="C1037" s="96"/>
      <c r="D1037" s="96"/>
      <c r="E1037" s="96"/>
      <c r="F1037" s="96"/>
      <c r="G1037" s="96"/>
      <c r="H1037" s="96"/>
      <c r="I1037" s="96"/>
      <c r="J1037" s="96"/>
      <c r="K1037" s="96"/>
      <c r="L1037" s="96"/>
      <c r="M1037" s="96"/>
      <c r="N1037" s="96"/>
      <c r="O1037" s="96"/>
      <c r="P1037" s="96"/>
      <c r="Q1037" s="96"/>
      <c r="R1037" s="96"/>
      <c r="S1037" s="96"/>
      <c r="T1037" s="96"/>
      <c r="U1037" s="96"/>
      <c r="V1037" s="96"/>
      <c r="W1037" s="96"/>
    </row>
    <row r="1038" spans="1:23" ht="35.1" customHeight="1" x14ac:dyDescent="0.2">
      <c r="A1038" s="11" t="s">
        <v>731</v>
      </c>
      <c r="B1038" s="11" t="s">
        <v>731</v>
      </c>
      <c r="C1038" s="11" t="s">
        <v>58</v>
      </c>
      <c r="D1038" s="11" t="s">
        <v>59</v>
      </c>
      <c r="E1038" s="97" t="s">
        <v>60</v>
      </c>
      <c r="F1038" s="98"/>
      <c r="G1038" s="11" t="s">
        <v>59</v>
      </c>
      <c r="H1038" s="97" t="s">
        <v>59</v>
      </c>
      <c r="I1038" s="98"/>
      <c r="J1038" s="99">
        <v>0</v>
      </c>
      <c r="K1038" s="100"/>
      <c r="L1038" s="12">
        <v>0</v>
      </c>
      <c r="M1038" s="12">
        <v>0</v>
      </c>
      <c r="N1038" s="12">
        <v>0</v>
      </c>
      <c r="O1038" s="99">
        <v>0</v>
      </c>
      <c r="P1038" s="100"/>
      <c r="Q1038" s="99">
        <v>0</v>
      </c>
      <c r="R1038" s="100"/>
      <c r="S1038" s="99">
        <v>0</v>
      </c>
      <c r="T1038" s="100"/>
      <c r="U1038" s="14">
        <v>-326.27</v>
      </c>
      <c r="V1038" s="12">
        <v>0</v>
      </c>
      <c r="W1038" s="12">
        <v>6.53</v>
      </c>
    </row>
    <row r="1039" spans="1:23" ht="48.95" customHeight="1" x14ac:dyDescent="0.2">
      <c r="A1039" s="9" t="s">
        <v>40</v>
      </c>
      <c r="B1039" s="10" t="s">
        <v>41</v>
      </c>
      <c r="C1039" s="10" t="s">
        <v>42</v>
      </c>
      <c r="D1039" s="9" t="s">
        <v>43</v>
      </c>
      <c r="E1039" s="103" t="s">
        <v>44</v>
      </c>
      <c r="F1039" s="104"/>
      <c r="G1039" s="10" t="s">
        <v>45</v>
      </c>
      <c r="H1039" s="105" t="s">
        <v>46</v>
      </c>
      <c r="I1039" s="106"/>
      <c r="J1039" s="105" t="s">
        <v>47</v>
      </c>
      <c r="K1039" s="106"/>
      <c r="L1039" s="10" t="s">
        <v>48</v>
      </c>
      <c r="M1039" s="10" t="s">
        <v>49</v>
      </c>
      <c r="N1039" s="10" t="s">
        <v>50</v>
      </c>
      <c r="O1039" s="103" t="s">
        <v>51</v>
      </c>
      <c r="P1039" s="104"/>
      <c r="Q1039" s="105" t="s">
        <v>52</v>
      </c>
      <c r="R1039" s="106"/>
      <c r="S1039" s="105" t="s">
        <v>53</v>
      </c>
      <c r="T1039" s="106"/>
      <c r="U1039" s="10" t="s">
        <v>54</v>
      </c>
      <c r="V1039" s="10" t="s">
        <v>55</v>
      </c>
      <c r="W1039" s="9" t="s">
        <v>56</v>
      </c>
    </row>
    <row r="1040" spans="1:23" ht="33.950000000000003" customHeight="1" x14ac:dyDescent="0.2">
      <c r="A1040" s="11" t="s">
        <v>732</v>
      </c>
      <c r="B1040" s="11" t="s">
        <v>733</v>
      </c>
      <c r="C1040" s="11" t="s">
        <v>62</v>
      </c>
      <c r="D1040" s="11" t="s">
        <v>59</v>
      </c>
      <c r="E1040" s="97" t="s">
        <v>60</v>
      </c>
      <c r="F1040" s="98"/>
      <c r="G1040" s="11" t="s">
        <v>60</v>
      </c>
      <c r="H1040" s="97" t="s">
        <v>60</v>
      </c>
      <c r="I1040" s="98"/>
      <c r="J1040" s="99">
        <v>0.13</v>
      </c>
      <c r="K1040" s="100"/>
      <c r="L1040" s="12">
        <v>0</v>
      </c>
      <c r="M1040" s="12">
        <v>0</v>
      </c>
      <c r="N1040" s="12">
        <v>0.02</v>
      </c>
      <c r="O1040" s="99">
        <v>0</v>
      </c>
      <c r="P1040" s="100"/>
      <c r="Q1040" s="101">
        <v>-801.63</v>
      </c>
      <c r="R1040" s="102"/>
      <c r="S1040" s="99">
        <v>0</v>
      </c>
      <c r="T1040" s="100"/>
      <c r="U1040" s="12">
        <v>0</v>
      </c>
      <c r="V1040" s="14">
        <v>-96.2</v>
      </c>
      <c r="W1040" s="12">
        <v>16.03</v>
      </c>
    </row>
    <row r="1041" spans="1:23" ht="5.0999999999999996" customHeight="1" x14ac:dyDescent="0.2">
      <c r="A1041" s="2"/>
      <c r="B1041" s="2"/>
      <c r="C1041" s="2"/>
      <c r="D1041" s="2"/>
      <c r="E1041" s="96"/>
      <c r="F1041" s="96"/>
      <c r="G1041" s="2"/>
      <c r="H1041" s="96"/>
      <c r="I1041" s="96"/>
      <c r="J1041" s="96"/>
      <c r="K1041" s="96"/>
      <c r="L1041" s="2"/>
      <c r="M1041" s="2"/>
      <c r="N1041" s="2"/>
      <c r="O1041" s="96"/>
      <c r="P1041" s="96"/>
      <c r="Q1041" s="96"/>
      <c r="R1041" s="96"/>
      <c r="S1041" s="96"/>
      <c r="T1041" s="96"/>
      <c r="U1041" s="2"/>
      <c r="V1041" s="2"/>
      <c r="W1041" s="2"/>
    </row>
    <row r="1042" spans="1:23" ht="33.950000000000003" customHeight="1" x14ac:dyDescent="0.2">
      <c r="A1042" s="11" t="s">
        <v>734</v>
      </c>
      <c r="B1042" s="11" t="s">
        <v>735</v>
      </c>
      <c r="C1042" s="11" t="s">
        <v>62</v>
      </c>
      <c r="D1042" s="11" t="s">
        <v>59</v>
      </c>
      <c r="E1042" s="97" t="s">
        <v>59</v>
      </c>
      <c r="F1042" s="98"/>
      <c r="G1042" s="11" t="s">
        <v>60</v>
      </c>
      <c r="H1042" s="97" t="s">
        <v>60</v>
      </c>
      <c r="I1042" s="98"/>
      <c r="J1042" s="99">
        <v>0.02</v>
      </c>
      <c r="K1042" s="100"/>
      <c r="L1042" s="12">
        <v>0</v>
      </c>
      <c r="M1042" s="12">
        <v>0</v>
      </c>
      <c r="N1042" s="12">
        <v>0</v>
      </c>
      <c r="O1042" s="99">
        <v>0</v>
      </c>
      <c r="P1042" s="100"/>
      <c r="Q1042" s="101">
        <v>-29.43</v>
      </c>
      <c r="R1042" s="102"/>
      <c r="S1042" s="99">
        <v>0</v>
      </c>
      <c r="T1042" s="100"/>
      <c r="U1042" s="12">
        <v>0</v>
      </c>
      <c r="V1042" s="14">
        <v>-3.53</v>
      </c>
      <c r="W1042" s="12">
        <v>0</v>
      </c>
    </row>
    <row r="1043" spans="1:23" ht="3.95" customHeight="1" x14ac:dyDescent="0.2">
      <c r="A1043" s="96"/>
      <c r="B1043" s="96"/>
      <c r="C1043" s="96"/>
      <c r="D1043" s="96"/>
      <c r="E1043" s="96"/>
      <c r="F1043" s="96"/>
      <c r="G1043" s="96"/>
      <c r="H1043" s="96"/>
      <c r="I1043" s="96"/>
      <c r="J1043" s="96"/>
      <c r="K1043" s="96"/>
      <c r="L1043" s="96"/>
      <c r="M1043" s="96"/>
      <c r="N1043" s="96"/>
      <c r="O1043" s="96"/>
      <c r="P1043" s="96"/>
      <c r="Q1043" s="96"/>
      <c r="R1043" s="96"/>
      <c r="S1043" s="96"/>
      <c r="T1043" s="96"/>
      <c r="U1043" s="96"/>
      <c r="V1043" s="96"/>
      <c r="W1043" s="96"/>
    </row>
    <row r="1044" spans="1:23" ht="35.1" customHeight="1" x14ac:dyDescent="0.2">
      <c r="A1044" s="11" t="s">
        <v>736</v>
      </c>
      <c r="B1044" s="11" t="s">
        <v>737</v>
      </c>
      <c r="C1044" s="11" t="s">
        <v>62</v>
      </c>
      <c r="D1044" s="11" t="s">
        <v>59</v>
      </c>
      <c r="E1044" s="97" t="s">
        <v>60</v>
      </c>
      <c r="F1044" s="98"/>
      <c r="G1044" s="11" t="s">
        <v>60</v>
      </c>
      <c r="H1044" s="97" t="s">
        <v>60</v>
      </c>
      <c r="I1044" s="98"/>
      <c r="J1044" s="99">
        <v>0.11</v>
      </c>
      <c r="K1044" s="100"/>
      <c r="L1044" s="12">
        <v>0</v>
      </c>
      <c r="M1044" s="12">
        <v>0</v>
      </c>
      <c r="N1044" s="12">
        <v>0.01</v>
      </c>
      <c r="O1044" s="99">
        <v>0</v>
      </c>
      <c r="P1044" s="100"/>
      <c r="Q1044" s="101">
        <v>-1.22</v>
      </c>
      <c r="R1044" s="102"/>
      <c r="S1044" s="99">
        <v>0</v>
      </c>
      <c r="T1044" s="100"/>
      <c r="U1044" s="12">
        <v>0</v>
      </c>
      <c r="V1044" s="14">
        <v>-0.15</v>
      </c>
      <c r="W1044" s="12">
        <v>0.02</v>
      </c>
    </row>
    <row r="1045" spans="1:23" ht="3.95" customHeight="1" x14ac:dyDescent="0.2">
      <c r="A1045" s="96"/>
      <c r="B1045" s="96"/>
      <c r="C1045" s="96"/>
      <c r="D1045" s="96"/>
      <c r="E1045" s="96"/>
      <c r="F1045" s="96"/>
      <c r="G1045" s="96"/>
      <c r="H1045" s="96"/>
      <c r="I1045" s="96"/>
      <c r="J1045" s="96"/>
      <c r="K1045" s="96"/>
      <c r="L1045" s="96"/>
      <c r="M1045" s="96"/>
      <c r="N1045" s="96"/>
      <c r="O1045" s="96"/>
      <c r="P1045" s="96"/>
      <c r="Q1045" s="96"/>
      <c r="R1045" s="96"/>
      <c r="S1045" s="96"/>
      <c r="T1045" s="96"/>
      <c r="U1045" s="96"/>
      <c r="V1045" s="96"/>
      <c r="W1045" s="96"/>
    </row>
    <row r="1046" spans="1:23" ht="33.950000000000003" customHeight="1" x14ac:dyDescent="0.2">
      <c r="A1046" s="11" t="s">
        <v>738</v>
      </c>
      <c r="B1046" s="11" t="s">
        <v>738</v>
      </c>
      <c r="C1046" s="11" t="s">
        <v>62</v>
      </c>
      <c r="D1046" s="11" t="s">
        <v>59</v>
      </c>
      <c r="E1046" s="97" t="s">
        <v>60</v>
      </c>
      <c r="F1046" s="98"/>
      <c r="G1046" s="11" t="s">
        <v>60</v>
      </c>
      <c r="H1046" s="97" t="s">
        <v>60</v>
      </c>
      <c r="I1046" s="98"/>
      <c r="J1046" s="99">
        <v>0.09</v>
      </c>
      <c r="K1046" s="100"/>
      <c r="L1046" s="12">
        <v>0</v>
      </c>
      <c r="M1046" s="12">
        <v>0</v>
      </c>
      <c r="N1046" s="12">
        <v>0.01</v>
      </c>
      <c r="O1046" s="99">
        <v>0</v>
      </c>
      <c r="P1046" s="100"/>
      <c r="Q1046" s="101">
        <v>-47.55</v>
      </c>
      <c r="R1046" s="102"/>
      <c r="S1046" s="99">
        <v>0</v>
      </c>
      <c r="T1046" s="100"/>
      <c r="U1046" s="12">
        <v>0</v>
      </c>
      <c r="V1046" s="14">
        <v>-5.71</v>
      </c>
      <c r="W1046" s="12">
        <v>0.95</v>
      </c>
    </row>
    <row r="1047" spans="1:23" ht="5.0999999999999996" customHeight="1" x14ac:dyDescent="0.2">
      <c r="A1047" s="2"/>
      <c r="B1047" s="2"/>
      <c r="C1047" s="2"/>
      <c r="D1047" s="2"/>
      <c r="E1047" s="96"/>
      <c r="F1047" s="96"/>
      <c r="G1047" s="2"/>
      <c r="H1047" s="96"/>
      <c r="I1047" s="96"/>
      <c r="J1047" s="96"/>
      <c r="K1047" s="96"/>
      <c r="L1047" s="2"/>
      <c r="M1047" s="2"/>
      <c r="N1047" s="2"/>
      <c r="O1047" s="96"/>
      <c r="P1047" s="96"/>
      <c r="Q1047" s="96"/>
      <c r="R1047" s="96"/>
      <c r="S1047" s="96"/>
      <c r="T1047" s="96"/>
      <c r="U1047" s="2"/>
      <c r="V1047" s="2"/>
      <c r="W1047" s="2"/>
    </row>
    <row r="1048" spans="1:23" ht="33.950000000000003" customHeight="1" x14ac:dyDescent="0.2">
      <c r="A1048" s="11" t="s">
        <v>739</v>
      </c>
      <c r="B1048" s="11" t="s">
        <v>740</v>
      </c>
      <c r="C1048" s="11" t="s">
        <v>62</v>
      </c>
      <c r="D1048" s="11" t="s">
        <v>59</v>
      </c>
      <c r="E1048" s="97" t="s">
        <v>60</v>
      </c>
      <c r="F1048" s="98"/>
      <c r="G1048" s="11" t="s">
        <v>60</v>
      </c>
      <c r="H1048" s="97" t="s">
        <v>60</v>
      </c>
      <c r="I1048" s="98"/>
      <c r="J1048" s="99">
        <v>0.01</v>
      </c>
      <c r="K1048" s="100"/>
      <c r="L1048" s="12">
        <v>0</v>
      </c>
      <c r="M1048" s="12">
        <v>0</v>
      </c>
      <c r="N1048" s="12">
        <v>0</v>
      </c>
      <c r="O1048" s="99">
        <v>0</v>
      </c>
      <c r="P1048" s="100"/>
      <c r="Q1048" s="101">
        <v>-316.20999999999998</v>
      </c>
      <c r="R1048" s="102"/>
      <c r="S1048" s="99">
        <v>0</v>
      </c>
      <c r="T1048" s="100"/>
      <c r="U1048" s="12">
        <v>0</v>
      </c>
      <c r="V1048" s="14">
        <v>-37.950000000000003</v>
      </c>
      <c r="W1048" s="12">
        <v>6.32</v>
      </c>
    </row>
    <row r="1049" spans="1:23" ht="3.95" customHeight="1" x14ac:dyDescent="0.2">
      <c r="A1049" s="96"/>
      <c r="B1049" s="96"/>
      <c r="C1049" s="96"/>
      <c r="D1049" s="96"/>
      <c r="E1049" s="96"/>
      <c r="F1049" s="96"/>
      <c r="G1049" s="96"/>
      <c r="H1049" s="96"/>
      <c r="I1049" s="96"/>
      <c r="J1049" s="96"/>
      <c r="K1049" s="96"/>
      <c r="L1049" s="96"/>
      <c r="M1049" s="96"/>
      <c r="N1049" s="96"/>
      <c r="O1049" s="96"/>
      <c r="P1049" s="96"/>
      <c r="Q1049" s="96"/>
      <c r="R1049" s="96"/>
      <c r="S1049" s="96"/>
      <c r="T1049" s="96"/>
      <c r="U1049" s="96"/>
      <c r="V1049" s="96"/>
      <c r="W1049" s="96"/>
    </row>
    <row r="1050" spans="1:23" ht="35.1" customHeight="1" x14ac:dyDescent="0.2">
      <c r="A1050" s="11" t="s">
        <v>741</v>
      </c>
      <c r="B1050" s="11" t="s">
        <v>742</v>
      </c>
      <c r="C1050" s="11" t="s">
        <v>62</v>
      </c>
      <c r="D1050" s="11" t="s">
        <v>59</v>
      </c>
      <c r="E1050" s="97" t="s">
        <v>60</v>
      </c>
      <c r="F1050" s="98"/>
      <c r="G1050" s="11" t="s">
        <v>60</v>
      </c>
      <c r="H1050" s="97" t="s">
        <v>60</v>
      </c>
      <c r="I1050" s="98"/>
      <c r="J1050" s="99">
        <v>0.06</v>
      </c>
      <c r="K1050" s="100"/>
      <c r="L1050" s="12">
        <v>0</v>
      </c>
      <c r="M1050" s="12">
        <v>0</v>
      </c>
      <c r="N1050" s="12">
        <v>0.01</v>
      </c>
      <c r="O1050" s="99">
        <v>0</v>
      </c>
      <c r="P1050" s="100"/>
      <c r="Q1050" s="101">
        <v>-63.2</v>
      </c>
      <c r="R1050" s="102"/>
      <c r="S1050" s="99">
        <v>0</v>
      </c>
      <c r="T1050" s="100"/>
      <c r="U1050" s="12">
        <v>0</v>
      </c>
      <c r="V1050" s="14">
        <v>-7.58</v>
      </c>
      <c r="W1050" s="12">
        <v>1.26</v>
      </c>
    </row>
    <row r="1051" spans="1:23" ht="11.1" customHeight="1" x14ac:dyDescent="0.2">
      <c r="A1051" s="3" t="s">
        <v>743</v>
      </c>
    </row>
  </sheetData>
  <mergeCells count="4945">
    <mergeCell ref="A1:Q1"/>
    <mergeCell ref="A11:I11"/>
    <mergeCell ref="A12:C12"/>
    <mergeCell ref="D12:H12"/>
    <mergeCell ref="A13:C13"/>
    <mergeCell ref="D13:H13"/>
    <mergeCell ref="A14:C14"/>
    <mergeCell ref="D14:H14"/>
    <mergeCell ref="A15:C15"/>
    <mergeCell ref="D15:H15"/>
    <mergeCell ref="A17:E17"/>
    <mergeCell ref="F17:L17"/>
    <mergeCell ref="M17:Q17"/>
    <mergeCell ref="A18:E18"/>
    <mergeCell ref="F18:L18"/>
    <mergeCell ref="M18:Q18"/>
    <mergeCell ref="A19:E19"/>
    <mergeCell ref="F19:L19"/>
    <mergeCell ref="M19:Q19"/>
    <mergeCell ref="A20:E20"/>
    <mergeCell ref="F20:L20"/>
    <mergeCell ref="M20:Q20"/>
    <mergeCell ref="A21:E21"/>
    <mergeCell ref="F21:L21"/>
    <mergeCell ref="M21:Q21"/>
    <mergeCell ref="A22:E22"/>
    <mergeCell ref="F22:L22"/>
    <mergeCell ref="M22:Q22"/>
    <mergeCell ref="A23:E23"/>
    <mergeCell ref="F23:L23"/>
    <mergeCell ref="M23:Q23"/>
    <mergeCell ref="A24:E24"/>
    <mergeCell ref="F24:L24"/>
    <mergeCell ref="M24:Q24"/>
    <mergeCell ref="A25:E25"/>
    <mergeCell ref="F25:Q25"/>
    <mergeCell ref="A27:J27"/>
    <mergeCell ref="K27:Q27"/>
    <mergeCell ref="A28:J28"/>
    <mergeCell ref="K28:Q28"/>
    <mergeCell ref="A31:Q31"/>
    <mergeCell ref="E37:F37"/>
    <mergeCell ref="H37:I37"/>
    <mergeCell ref="J37:K37"/>
    <mergeCell ref="O37:P37"/>
    <mergeCell ref="Q37:R37"/>
    <mergeCell ref="S37:T37"/>
    <mergeCell ref="E38:F38"/>
    <mergeCell ref="H38:I38"/>
    <mergeCell ref="J38:K38"/>
    <mergeCell ref="O38:P38"/>
    <mergeCell ref="Q38:R38"/>
    <mergeCell ref="S38:T38"/>
    <mergeCell ref="E39:F39"/>
    <mergeCell ref="H39:I39"/>
    <mergeCell ref="J39:K39"/>
    <mergeCell ref="O39:P39"/>
    <mergeCell ref="Q39:R39"/>
    <mergeCell ref="S39:T39"/>
    <mergeCell ref="E40:F40"/>
    <mergeCell ref="H40:I40"/>
    <mergeCell ref="J40:K40"/>
    <mergeCell ref="O40:P40"/>
    <mergeCell ref="Q40:R40"/>
    <mergeCell ref="S40:T40"/>
    <mergeCell ref="A41:C41"/>
    <mergeCell ref="D41:W41"/>
    <mergeCell ref="E42:F42"/>
    <mergeCell ref="H42:I42"/>
    <mergeCell ref="J42:K42"/>
    <mergeCell ref="O42:P42"/>
    <mergeCell ref="Q42:R42"/>
    <mergeCell ref="S42:T42"/>
    <mergeCell ref="A43:C43"/>
    <mergeCell ref="D43:W43"/>
    <mergeCell ref="E44:F44"/>
    <mergeCell ref="H44:I44"/>
    <mergeCell ref="J44:K44"/>
    <mergeCell ref="O44:P44"/>
    <mergeCell ref="Q44:R44"/>
    <mergeCell ref="S44:T44"/>
    <mergeCell ref="E45:F45"/>
    <mergeCell ref="H45:I45"/>
    <mergeCell ref="J45:K45"/>
    <mergeCell ref="O45:P45"/>
    <mergeCell ref="Q45:R45"/>
    <mergeCell ref="S45:T45"/>
    <mergeCell ref="E46:F46"/>
    <mergeCell ref="H46:I46"/>
    <mergeCell ref="J46:K46"/>
    <mergeCell ref="O46:P46"/>
    <mergeCell ref="Q46:R46"/>
    <mergeCell ref="S46:T46"/>
    <mergeCell ref="A47:C47"/>
    <mergeCell ref="D47:W47"/>
    <mergeCell ref="E48:F48"/>
    <mergeCell ref="H48:I48"/>
    <mergeCell ref="J48:K48"/>
    <mergeCell ref="O48:P48"/>
    <mergeCell ref="Q48:R48"/>
    <mergeCell ref="S48:T48"/>
    <mergeCell ref="A49:C49"/>
    <mergeCell ref="D49:W49"/>
    <mergeCell ref="E50:F50"/>
    <mergeCell ref="H50:I50"/>
    <mergeCell ref="J50:K50"/>
    <mergeCell ref="O50:P50"/>
    <mergeCell ref="Q50:R50"/>
    <mergeCell ref="S50:T50"/>
    <mergeCell ref="E51:F51"/>
    <mergeCell ref="H51:I51"/>
    <mergeCell ref="J51:K51"/>
    <mergeCell ref="O51:P51"/>
    <mergeCell ref="Q51:R51"/>
    <mergeCell ref="S51:T51"/>
    <mergeCell ref="E52:F52"/>
    <mergeCell ref="H52:I52"/>
    <mergeCell ref="J52:K52"/>
    <mergeCell ref="O52:P52"/>
    <mergeCell ref="Q52:R52"/>
    <mergeCell ref="S52:T52"/>
    <mergeCell ref="A53:C53"/>
    <mergeCell ref="D53:W53"/>
    <mergeCell ref="E54:F54"/>
    <mergeCell ref="H54:I54"/>
    <mergeCell ref="J54:K54"/>
    <mergeCell ref="O54:P54"/>
    <mergeCell ref="Q54:R54"/>
    <mergeCell ref="S54:T54"/>
    <mergeCell ref="E55:F55"/>
    <mergeCell ref="H55:I55"/>
    <mergeCell ref="J55:K55"/>
    <mergeCell ref="O55:P55"/>
    <mergeCell ref="Q55:R55"/>
    <mergeCell ref="S55:T55"/>
    <mergeCell ref="E56:F56"/>
    <mergeCell ref="H56:I56"/>
    <mergeCell ref="J56:K56"/>
    <mergeCell ref="O56:P56"/>
    <mergeCell ref="Q56:R56"/>
    <mergeCell ref="S56:T56"/>
    <mergeCell ref="E57:F57"/>
    <mergeCell ref="H57:I57"/>
    <mergeCell ref="J57:K57"/>
    <mergeCell ref="O57:P57"/>
    <mergeCell ref="Q57:R57"/>
    <mergeCell ref="S57:T57"/>
    <mergeCell ref="E58:F58"/>
    <mergeCell ref="H58:I58"/>
    <mergeCell ref="J58:K58"/>
    <mergeCell ref="O58:P58"/>
    <mergeCell ref="Q58:R58"/>
    <mergeCell ref="S58:T58"/>
    <mergeCell ref="A59:C59"/>
    <mergeCell ref="D59:W59"/>
    <mergeCell ref="E60:F60"/>
    <mergeCell ref="H60:I60"/>
    <mergeCell ref="J60:K60"/>
    <mergeCell ref="O60:P60"/>
    <mergeCell ref="Q60:R60"/>
    <mergeCell ref="S60:T60"/>
    <mergeCell ref="A61:C61"/>
    <mergeCell ref="D61:W61"/>
    <mergeCell ref="E62:F62"/>
    <mergeCell ref="H62:I62"/>
    <mergeCell ref="J62:K62"/>
    <mergeCell ref="O62:P62"/>
    <mergeCell ref="Q62:R62"/>
    <mergeCell ref="S62:T62"/>
    <mergeCell ref="E63:F63"/>
    <mergeCell ref="H63:I63"/>
    <mergeCell ref="J63:K63"/>
    <mergeCell ref="O63:P63"/>
    <mergeCell ref="Q63:R63"/>
    <mergeCell ref="S63:T63"/>
    <mergeCell ref="E64:F64"/>
    <mergeCell ref="H64:I64"/>
    <mergeCell ref="J64:K64"/>
    <mergeCell ref="O64:P64"/>
    <mergeCell ref="Q64:R64"/>
    <mergeCell ref="S64:T64"/>
    <mergeCell ref="A65:C65"/>
    <mergeCell ref="D65:W65"/>
    <mergeCell ref="E66:F66"/>
    <mergeCell ref="H66:I66"/>
    <mergeCell ref="J66:K66"/>
    <mergeCell ref="O66:P66"/>
    <mergeCell ref="Q66:R66"/>
    <mergeCell ref="S66:T66"/>
    <mergeCell ref="A67:C67"/>
    <mergeCell ref="D67:W67"/>
    <mergeCell ref="E68:F68"/>
    <mergeCell ref="H68:I68"/>
    <mergeCell ref="J68:K68"/>
    <mergeCell ref="O68:P68"/>
    <mergeCell ref="Q68:R68"/>
    <mergeCell ref="S68:T68"/>
    <mergeCell ref="E69:F69"/>
    <mergeCell ref="H69:I69"/>
    <mergeCell ref="J69:K69"/>
    <mergeCell ref="O69:P69"/>
    <mergeCell ref="Q69:R69"/>
    <mergeCell ref="S69:T69"/>
    <mergeCell ref="E70:F70"/>
    <mergeCell ref="H70:I70"/>
    <mergeCell ref="J70:K70"/>
    <mergeCell ref="O70:P70"/>
    <mergeCell ref="Q70:R70"/>
    <mergeCell ref="S70:T70"/>
    <mergeCell ref="A71:C71"/>
    <mergeCell ref="D71:W71"/>
    <mergeCell ref="E72:F72"/>
    <mergeCell ref="H72:I72"/>
    <mergeCell ref="J72:K72"/>
    <mergeCell ref="O72:P72"/>
    <mergeCell ref="Q72:R72"/>
    <mergeCell ref="S72:T72"/>
    <mergeCell ref="A73:C73"/>
    <mergeCell ref="D73:W73"/>
    <mergeCell ref="E74:F74"/>
    <mergeCell ref="H74:I74"/>
    <mergeCell ref="J74:K74"/>
    <mergeCell ref="O74:P74"/>
    <mergeCell ref="Q74:R74"/>
    <mergeCell ref="S74:T74"/>
    <mergeCell ref="E75:F75"/>
    <mergeCell ref="H75:I75"/>
    <mergeCell ref="J75:K75"/>
    <mergeCell ref="O75:P75"/>
    <mergeCell ref="Q75:R75"/>
    <mergeCell ref="S75:T75"/>
    <mergeCell ref="E76:F76"/>
    <mergeCell ref="H76:I76"/>
    <mergeCell ref="J76:K76"/>
    <mergeCell ref="O76:P76"/>
    <mergeCell ref="Q76:R76"/>
    <mergeCell ref="S76:T76"/>
    <mergeCell ref="A77:C77"/>
    <mergeCell ref="D77:W77"/>
    <mergeCell ref="E78:F78"/>
    <mergeCell ref="H78:I78"/>
    <mergeCell ref="J78:K78"/>
    <mergeCell ref="O78:P78"/>
    <mergeCell ref="Q78:R78"/>
    <mergeCell ref="S78:T78"/>
    <mergeCell ref="E79:F79"/>
    <mergeCell ref="H79:I79"/>
    <mergeCell ref="J79:K79"/>
    <mergeCell ref="O79:P79"/>
    <mergeCell ref="Q79:R79"/>
    <mergeCell ref="S79:T79"/>
    <mergeCell ref="E80:F80"/>
    <mergeCell ref="H80:I80"/>
    <mergeCell ref="J80:K80"/>
    <mergeCell ref="O80:P80"/>
    <mergeCell ref="Q80:R80"/>
    <mergeCell ref="S80:T80"/>
    <mergeCell ref="E81:F81"/>
    <mergeCell ref="H81:I81"/>
    <mergeCell ref="J81:K81"/>
    <mergeCell ref="O81:P81"/>
    <mergeCell ref="Q81:R81"/>
    <mergeCell ref="S81:T81"/>
    <mergeCell ref="E82:F82"/>
    <mergeCell ref="H82:I82"/>
    <mergeCell ref="J82:K82"/>
    <mergeCell ref="O82:P82"/>
    <mergeCell ref="Q82:R82"/>
    <mergeCell ref="S82:T82"/>
    <mergeCell ref="A83:C83"/>
    <mergeCell ref="D83:W83"/>
    <mergeCell ref="E84:F84"/>
    <mergeCell ref="H84:I84"/>
    <mergeCell ref="J84:K84"/>
    <mergeCell ref="O84:P84"/>
    <mergeCell ref="Q84:R84"/>
    <mergeCell ref="S84:T84"/>
    <mergeCell ref="A85:C85"/>
    <mergeCell ref="D85:W85"/>
    <mergeCell ref="E86:F86"/>
    <mergeCell ref="H86:I86"/>
    <mergeCell ref="J86:K86"/>
    <mergeCell ref="O86:P86"/>
    <mergeCell ref="Q86:R86"/>
    <mergeCell ref="S86:T86"/>
    <mergeCell ref="E87:F87"/>
    <mergeCell ref="H87:I87"/>
    <mergeCell ref="J87:K87"/>
    <mergeCell ref="O87:P87"/>
    <mergeCell ref="Q87:R87"/>
    <mergeCell ref="S87:T87"/>
    <mergeCell ref="E88:F88"/>
    <mergeCell ref="H88:I88"/>
    <mergeCell ref="J88:K88"/>
    <mergeCell ref="O88:P88"/>
    <mergeCell ref="Q88:R88"/>
    <mergeCell ref="S88:T88"/>
    <mergeCell ref="A89:C89"/>
    <mergeCell ref="D89:W89"/>
    <mergeCell ref="E90:F90"/>
    <mergeCell ref="H90:I90"/>
    <mergeCell ref="J90:K90"/>
    <mergeCell ref="O90:P90"/>
    <mergeCell ref="Q90:R90"/>
    <mergeCell ref="S90:T90"/>
    <mergeCell ref="A91:C91"/>
    <mergeCell ref="D91:W91"/>
    <mergeCell ref="E92:F92"/>
    <mergeCell ref="H92:I92"/>
    <mergeCell ref="J92:K92"/>
    <mergeCell ref="O92:P92"/>
    <mergeCell ref="Q92:R92"/>
    <mergeCell ref="S92:T92"/>
    <mergeCell ref="E93:F93"/>
    <mergeCell ref="H93:I93"/>
    <mergeCell ref="J93:K93"/>
    <mergeCell ref="O93:P93"/>
    <mergeCell ref="Q93:R93"/>
    <mergeCell ref="S93:T93"/>
    <mergeCell ref="E94:F94"/>
    <mergeCell ref="H94:I94"/>
    <mergeCell ref="J94:K94"/>
    <mergeCell ref="O94:P94"/>
    <mergeCell ref="Q94:R94"/>
    <mergeCell ref="S94:T94"/>
    <mergeCell ref="A95:C95"/>
    <mergeCell ref="D95:W95"/>
    <mergeCell ref="E96:F96"/>
    <mergeCell ref="H96:I96"/>
    <mergeCell ref="J96:K96"/>
    <mergeCell ref="O96:P96"/>
    <mergeCell ref="Q96:R96"/>
    <mergeCell ref="S96:T96"/>
    <mergeCell ref="A97:C97"/>
    <mergeCell ref="D97:W97"/>
    <mergeCell ref="E98:F98"/>
    <mergeCell ref="H98:I98"/>
    <mergeCell ref="J98:K98"/>
    <mergeCell ref="O98:P98"/>
    <mergeCell ref="Q98:R98"/>
    <mergeCell ref="S98:T98"/>
    <mergeCell ref="E99:F99"/>
    <mergeCell ref="H99:I99"/>
    <mergeCell ref="J99:K99"/>
    <mergeCell ref="O99:P99"/>
    <mergeCell ref="Q99:R99"/>
    <mergeCell ref="S99:T99"/>
    <mergeCell ref="E100:F100"/>
    <mergeCell ref="H100:I100"/>
    <mergeCell ref="J100:K100"/>
    <mergeCell ref="O100:P100"/>
    <mergeCell ref="Q100:R100"/>
    <mergeCell ref="S100:T100"/>
    <mergeCell ref="A101:C101"/>
    <mergeCell ref="D101:W101"/>
    <mergeCell ref="E102:F102"/>
    <mergeCell ref="H102:I102"/>
    <mergeCell ref="J102:K102"/>
    <mergeCell ref="O102:P102"/>
    <mergeCell ref="Q102:R102"/>
    <mergeCell ref="S102:T102"/>
    <mergeCell ref="E103:F103"/>
    <mergeCell ref="H103:I103"/>
    <mergeCell ref="J103:K103"/>
    <mergeCell ref="O103:P103"/>
    <mergeCell ref="Q103:R103"/>
    <mergeCell ref="S103:T103"/>
    <mergeCell ref="E104:F104"/>
    <mergeCell ref="H104:I104"/>
    <mergeCell ref="J104:K104"/>
    <mergeCell ref="O104:P104"/>
    <mergeCell ref="Q104:R104"/>
    <mergeCell ref="S104:T104"/>
    <mergeCell ref="E105:F105"/>
    <mergeCell ref="H105:I105"/>
    <mergeCell ref="J105:K105"/>
    <mergeCell ref="O105:P105"/>
    <mergeCell ref="Q105:R105"/>
    <mergeCell ref="S105:T105"/>
    <mergeCell ref="E106:F106"/>
    <mergeCell ref="H106:I106"/>
    <mergeCell ref="J106:K106"/>
    <mergeCell ref="O106:P106"/>
    <mergeCell ref="Q106:R106"/>
    <mergeCell ref="S106:T106"/>
    <mergeCell ref="A107:C107"/>
    <mergeCell ref="D107:W107"/>
    <mergeCell ref="E108:F108"/>
    <mergeCell ref="H108:I108"/>
    <mergeCell ref="J108:K108"/>
    <mergeCell ref="O108:P108"/>
    <mergeCell ref="Q108:R108"/>
    <mergeCell ref="S108:T108"/>
    <mergeCell ref="A109:C109"/>
    <mergeCell ref="D109:W109"/>
    <mergeCell ref="E110:F110"/>
    <mergeCell ref="H110:I110"/>
    <mergeCell ref="J110:K110"/>
    <mergeCell ref="O110:P110"/>
    <mergeCell ref="Q110:R110"/>
    <mergeCell ref="S110:T110"/>
    <mergeCell ref="E111:F111"/>
    <mergeCell ref="H111:I111"/>
    <mergeCell ref="J111:K111"/>
    <mergeCell ref="O111:P111"/>
    <mergeCell ref="Q111:R111"/>
    <mergeCell ref="S111:T111"/>
    <mergeCell ref="E112:F112"/>
    <mergeCell ref="H112:I112"/>
    <mergeCell ref="J112:K112"/>
    <mergeCell ref="O112:P112"/>
    <mergeCell ref="Q112:R112"/>
    <mergeCell ref="S112:T112"/>
    <mergeCell ref="A113:C113"/>
    <mergeCell ref="D113:W113"/>
    <mergeCell ref="E114:F114"/>
    <mergeCell ref="H114:I114"/>
    <mergeCell ref="J114:K114"/>
    <mergeCell ref="O114:P114"/>
    <mergeCell ref="Q114:R114"/>
    <mergeCell ref="S114:T114"/>
    <mergeCell ref="A115:C115"/>
    <mergeCell ref="D115:W115"/>
    <mergeCell ref="E116:F116"/>
    <mergeCell ref="H116:I116"/>
    <mergeCell ref="J116:K116"/>
    <mergeCell ref="O116:P116"/>
    <mergeCell ref="Q116:R116"/>
    <mergeCell ref="S116:T116"/>
    <mergeCell ref="E117:F117"/>
    <mergeCell ref="H117:I117"/>
    <mergeCell ref="J117:K117"/>
    <mergeCell ref="O117:P117"/>
    <mergeCell ref="Q117:R117"/>
    <mergeCell ref="S117:T117"/>
    <mergeCell ref="E118:F118"/>
    <mergeCell ref="H118:I118"/>
    <mergeCell ref="J118:K118"/>
    <mergeCell ref="O118:P118"/>
    <mergeCell ref="Q118:R118"/>
    <mergeCell ref="S118:T118"/>
    <mergeCell ref="A119:C119"/>
    <mergeCell ref="D119:W119"/>
    <mergeCell ref="E120:F120"/>
    <mergeCell ref="H120:I120"/>
    <mergeCell ref="J120:K120"/>
    <mergeCell ref="O120:P120"/>
    <mergeCell ref="Q120:R120"/>
    <mergeCell ref="S120:T120"/>
    <mergeCell ref="A121:C121"/>
    <mergeCell ref="D121:W121"/>
    <mergeCell ref="E122:F122"/>
    <mergeCell ref="H122:I122"/>
    <mergeCell ref="J122:K122"/>
    <mergeCell ref="O122:P122"/>
    <mergeCell ref="Q122:R122"/>
    <mergeCell ref="S122:T122"/>
    <mergeCell ref="E123:F123"/>
    <mergeCell ref="H123:I123"/>
    <mergeCell ref="J123:K123"/>
    <mergeCell ref="O123:P123"/>
    <mergeCell ref="Q123:R123"/>
    <mergeCell ref="S123:T123"/>
    <mergeCell ref="E124:F124"/>
    <mergeCell ref="H124:I124"/>
    <mergeCell ref="J124:K124"/>
    <mergeCell ref="O124:P124"/>
    <mergeCell ref="Q124:R124"/>
    <mergeCell ref="S124:T124"/>
    <mergeCell ref="A125:C125"/>
    <mergeCell ref="D125:W125"/>
    <mergeCell ref="E126:F126"/>
    <mergeCell ref="H126:I126"/>
    <mergeCell ref="J126:K126"/>
    <mergeCell ref="O126:P126"/>
    <mergeCell ref="Q126:R126"/>
    <mergeCell ref="S126:T126"/>
    <mergeCell ref="E127:F127"/>
    <mergeCell ref="H127:I127"/>
    <mergeCell ref="J127:K127"/>
    <mergeCell ref="O127:P127"/>
    <mergeCell ref="Q127:R127"/>
    <mergeCell ref="S127:T127"/>
    <mergeCell ref="E128:F128"/>
    <mergeCell ref="H128:I128"/>
    <mergeCell ref="J128:K128"/>
    <mergeCell ref="O128:P128"/>
    <mergeCell ref="Q128:R128"/>
    <mergeCell ref="S128:T128"/>
    <mergeCell ref="E129:F129"/>
    <mergeCell ref="H129:I129"/>
    <mergeCell ref="J129:K129"/>
    <mergeCell ref="O129:P129"/>
    <mergeCell ref="Q129:R129"/>
    <mergeCell ref="S129:T129"/>
    <mergeCell ref="E130:F130"/>
    <mergeCell ref="H130:I130"/>
    <mergeCell ref="J130:K130"/>
    <mergeCell ref="O130:P130"/>
    <mergeCell ref="Q130:R130"/>
    <mergeCell ref="S130:T130"/>
    <mergeCell ref="A131:C131"/>
    <mergeCell ref="D131:W131"/>
    <mergeCell ref="E132:F132"/>
    <mergeCell ref="H132:I132"/>
    <mergeCell ref="J132:K132"/>
    <mergeCell ref="O132:P132"/>
    <mergeCell ref="Q132:R132"/>
    <mergeCell ref="S132:T132"/>
    <mergeCell ref="A133:C133"/>
    <mergeCell ref="D133:W133"/>
    <mergeCell ref="E134:F134"/>
    <mergeCell ref="H134:I134"/>
    <mergeCell ref="J134:K134"/>
    <mergeCell ref="O134:P134"/>
    <mergeCell ref="Q134:R134"/>
    <mergeCell ref="S134:T134"/>
    <mergeCell ref="E135:F135"/>
    <mergeCell ref="H135:I135"/>
    <mergeCell ref="J135:K135"/>
    <mergeCell ref="O135:P135"/>
    <mergeCell ref="Q135:R135"/>
    <mergeCell ref="S135:T135"/>
    <mergeCell ref="E136:F136"/>
    <mergeCell ref="H136:I136"/>
    <mergeCell ref="J136:K136"/>
    <mergeCell ref="O136:P136"/>
    <mergeCell ref="Q136:R136"/>
    <mergeCell ref="S136:T136"/>
    <mergeCell ref="A137:C137"/>
    <mergeCell ref="D137:W137"/>
    <mergeCell ref="E138:F138"/>
    <mergeCell ref="H138:I138"/>
    <mergeCell ref="J138:K138"/>
    <mergeCell ref="O138:P138"/>
    <mergeCell ref="Q138:R138"/>
    <mergeCell ref="S138:T138"/>
    <mergeCell ref="A139:C139"/>
    <mergeCell ref="D139:W139"/>
    <mergeCell ref="E140:F140"/>
    <mergeCell ref="H140:I140"/>
    <mergeCell ref="J140:K140"/>
    <mergeCell ref="O140:P140"/>
    <mergeCell ref="Q140:R140"/>
    <mergeCell ref="S140:T140"/>
    <mergeCell ref="E141:F141"/>
    <mergeCell ref="H141:I141"/>
    <mergeCell ref="J141:K141"/>
    <mergeCell ref="O141:P141"/>
    <mergeCell ref="Q141:R141"/>
    <mergeCell ref="S141:T141"/>
    <mergeCell ref="E142:F142"/>
    <mergeCell ref="H142:I142"/>
    <mergeCell ref="J142:K142"/>
    <mergeCell ref="O142:P142"/>
    <mergeCell ref="Q142:R142"/>
    <mergeCell ref="S142:T142"/>
    <mergeCell ref="A143:C143"/>
    <mergeCell ref="D143:W143"/>
    <mergeCell ref="E144:F144"/>
    <mergeCell ref="H144:I144"/>
    <mergeCell ref="J144:K144"/>
    <mergeCell ref="O144:P144"/>
    <mergeCell ref="Q144:R144"/>
    <mergeCell ref="S144:T144"/>
    <mergeCell ref="A145:C145"/>
    <mergeCell ref="D145:W145"/>
    <mergeCell ref="E146:F146"/>
    <mergeCell ref="H146:I146"/>
    <mergeCell ref="J146:K146"/>
    <mergeCell ref="O146:P146"/>
    <mergeCell ref="Q146:R146"/>
    <mergeCell ref="S146:T146"/>
    <mergeCell ref="E147:F147"/>
    <mergeCell ref="H147:I147"/>
    <mergeCell ref="J147:K147"/>
    <mergeCell ref="O147:P147"/>
    <mergeCell ref="Q147:R147"/>
    <mergeCell ref="S147:T147"/>
    <mergeCell ref="E148:F148"/>
    <mergeCell ref="H148:I148"/>
    <mergeCell ref="J148:K148"/>
    <mergeCell ref="O148:P148"/>
    <mergeCell ref="Q148:R148"/>
    <mergeCell ref="S148:T148"/>
    <mergeCell ref="A149:C149"/>
    <mergeCell ref="D149:W149"/>
    <mergeCell ref="E150:F150"/>
    <mergeCell ref="H150:I150"/>
    <mergeCell ref="J150:K150"/>
    <mergeCell ref="O150:P150"/>
    <mergeCell ref="Q150:R150"/>
    <mergeCell ref="S150:T150"/>
    <mergeCell ref="E151:F151"/>
    <mergeCell ref="H151:I151"/>
    <mergeCell ref="J151:K151"/>
    <mergeCell ref="O151:P151"/>
    <mergeCell ref="Q151:R151"/>
    <mergeCell ref="S151:T151"/>
    <mergeCell ref="E152:F152"/>
    <mergeCell ref="H152:I152"/>
    <mergeCell ref="J152:K152"/>
    <mergeCell ref="O152:P152"/>
    <mergeCell ref="Q152:R152"/>
    <mergeCell ref="S152:T152"/>
    <mergeCell ref="E153:F153"/>
    <mergeCell ref="H153:I153"/>
    <mergeCell ref="J153:K153"/>
    <mergeCell ref="O153:P153"/>
    <mergeCell ref="Q153:R153"/>
    <mergeCell ref="S153:T153"/>
    <mergeCell ref="E154:F154"/>
    <mergeCell ref="H154:I154"/>
    <mergeCell ref="J154:K154"/>
    <mergeCell ref="O154:P154"/>
    <mergeCell ref="Q154:R154"/>
    <mergeCell ref="S154:T154"/>
    <mergeCell ref="A155:C155"/>
    <mergeCell ref="D155:W155"/>
    <mergeCell ref="E156:F156"/>
    <mergeCell ref="H156:I156"/>
    <mergeCell ref="J156:K156"/>
    <mergeCell ref="O156:P156"/>
    <mergeCell ref="Q156:R156"/>
    <mergeCell ref="S156:T156"/>
    <mergeCell ref="A157:C157"/>
    <mergeCell ref="D157:W157"/>
    <mergeCell ref="E158:F158"/>
    <mergeCell ref="H158:I158"/>
    <mergeCell ref="J158:K158"/>
    <mergeCell ref="O158:P158"/>
    <mergeCell ref="Q158:R158"/>
    <mergeCell ref="S158:T158"/>
    <mergeCell ref="E159:F159"/>
    <mergeCell ref="H159:I159"/>
    <mergeCell ref="J159:K159"/>
    <mergeCell ref="O159:P159"/>
    <mergeCell ref="Q159:R159"/>
    <mergeCell ref="S159:T159"/>
    <mergeCell ref="E160:F160"/>
    <mergeCell ref="H160:I160"/>
    <mergeCell ref="J160:K160"/>
    <mergeCell ref="O160:P160"/>
    <mergeCell ref="Q160:R160"/>
    <mergeCell ref="S160:T160"/>
    <mergeCell ref="A161:C161"/>
    <mergeCell ref="D161:W161"/>
    <mergeCell ref="E162:F162"/>
    <mergeCell ref="H162:I162"/>
    <mergeCell ref="J162:K162"/>
    <mergeCell ref="O162:P162"/>
    <mergeCell ref="Q162:R162"/>
    <mergeCell ref="S162:T162"/>
    <mergeCell ref="A163:C163"/>
    <mergeCell ref="D163:W163"/>
    <mergeCell ref="E164:F164"/>
    <mergeCell ref="H164:I164"/>
    <mergeCell ref="J164:K164"/>
    <mergeCell ref="O164:P164"/>
    <mergeCell ref="Q164:R164"/>
    <mergeCell ref="S164:T164"/>
    <mergeCell ref="E165:F165"/>
    <mergeCell ref="H165:I165"/>
    <mergeCell ref="J165:K165"/>
    <mergeCell ref="O165:P165"/>
    <mergeCell ref="Q165:R165"/>
    <mergeCell ref="S165:T165"/>
    <mergeCell ref="E166:F166"/>
    <mergeCell ref="H166:I166"/>
    <mergeCell ref="J166:K166"/>
    <mergeCell ref="O166:P166"/>
    <mergeCell ref="Q166:R166"/>
    <mergeCell ref="S166:T166"/>
    <mergeCell ref="A167:C167"/>
    <mergeCell ref="D167:W167"/>
    <mergeCell ref="E168:F168"/>
    <mergeCell ref="H168:I168"/>
    <mergeCell ref="J168:K168"/>
    <mergeCell ref="O168:P168"/>
    <mergeCell ref="Q168:R168"/>
    <mergeCell ref="S168:T168"/>
    <mergeCell ref="A169:C169"/>
    <mergeCell ref="D169:W169"/>
    <mergeCell ref="E170:F170"/>
    <mergeCell ref="H170:I170"/>
    <mergeCell ref="J170:K170"/>
    <mergeCell ref="O170:P170"/>
    <mergeCell ref="Q170:R170"/>
    <mergeCell ref="S170:T170"/>
    <mergeCell ref="E171:F171"/>
    <mergeCell ref="H171:I171"/>
    <mergeCell ref="J171:K171"/>
    <mergeCell ref="O171:P171"/>
    <mergeCell ref="Q171:R171"/>
    <mergeCell ref="S171:T171"/>
    <mergeCell ref="E172:F172"/>
    <mergeCell ref="H172:I172"/>
    <mergeCell ref="J172:K172"/>
    <mergeCell ref="O172:P172"/>
    <mergeCell ref="Q172:R172"/>
    <mergeCell ref="S172:T172"/>
    <mergeCell ref="A173:C173"/>
    <mergeCell ref="D173:W173"/>
    <mergeCell ref="E174:F174"/>
    <mergeCell ref="H174:I174"/>
    <mergeCell ref="J174:K174"/>
    <mergeCell ref="O174:P174"/>
    <mergeCell ref="Q174:R174"/>
    <mergeCell ref="S174:T174"/>
    <mergeCell ref="E175:F175"/>
    <mergeCell ref="H175:I175"/>
    <mergeCell ref="J175:K175"/>
    <mergeCell ref="O175:P175"/>
    <mergeCell ref="Q175:R175"/>
    <mergeCell ref="S175:T175"/>
    <mergeCell ref="E176:F176"/>
    <mergeCell ref="H176:I176"/>
    <mergeCell ref="J176:K176"/>
    <mergeCell ref="O176:P176"/>
    <mergeCell ref="Q176:R176"/>
    <mergeCell ref="S176:T176"/>
    <mergeCell ref="E177:F177"/>
    <mergeCell ref="H177:I177"/>
    <mergeCell ref="J177:K177"/>
    <mergeCell ref="O177:P177"/>
    <mergeCell ref="Q177:R177"/>
    <mergeCell ref="S177:T177"/>
    <mergeCell ref="E178:F178"/>
    <mergeCell ref="H178:I178"/>
    <mergeCell ref="J178:K178"/>
    <mergeCell ref="O178:P178"/>
    <mergeCell ref="Q178:R178"/>
    <mergeCell ref="S178:T178"/>
    <mergeCell ref="A179:C179"/>
    <mergeCell ref="D179:W179"/>
    <mergeCell ref="E180:F180"/>
    <mergeCell ref="H180:I180"/>
    <mergeCell ref="J180:K180"/>
    <mergeCell ref="O180:P180"/>
    <mergeCell ref="Q180:R180"/>
    <mergeCell ref="S180:T180"/>
    <mergeCell ref="A181:C181"/>
    <mergeCell ref="D181:W181"/>
    <mergeCell ref="E182:F182"/>
    <mergeCell ref="H182:I182"/>
    <mergeCell ref="J182:K182"/>
    <mergeCell ref="O182:P182"/>
    <mergeCell ref="Q182:R182"/>
    <mergeCell ref="S182:T182"/>
    <mergeCell ref="E183:F183"/>
    <mergeCell ref="H183:I183"/>
    <mergeCell ref="J183:K183"/>
    <mergeCell ref="O183:P183"/>
    <mergeCell ref="Q183:R183"/>
    <mergeCell ref="S183:T183"/>
    <mergeCell ref="E184:F184"/>
    <mergeCell ref="H184:I184"/>
    <mergeCell ref="J184:K184"/>
    <mergeCell ref="O184:P184"/>
    <mergeCell ref="Q184:R184"/>
    <mergeCell ref="S184:T184"/>
    <mergeCell ref="A185:C185"/>
    <mergeCell ref="D185:W185"/>
    <mergeCell ref="E186:F186"/>
    <mergeCell ref="H186:I186"/>
    <mergeCell ref="J186:K186"/>
    <mergeCell ref="O186:P186"/>
    <mergeCell ref="Q186:R186"/>
    <mergeCell ref="S186:T186"/>
    <mergeCell ref="A187:C187"/>
    <mergeCell ref="D187:W187"/>
    <mergeCell ref="E188:F188"/>
    <mergeCell ref="H188:I188"/>
    <mergeCell ref="J188:K188"/>
    <mergeCell ref="O188:P188"/>
    <mergeCell ref="Q188:R188"/>
    <mergeCell ref="S188:T188"/>
    <mergeCell ref="E189:F189"/>
    <mergeCell ref="H189:I189"/>
    <mergeCell ref="J189:K189"/>
    <mergeCell ref="O189:P189"/>
    <mergeCell ref="Q189:R189"/>
    <mergeCell ref="S189:T189"/>
    <mergeCell ref="E190:F190"/>
    <mergeCell ref="H190:I190"/>
    <mergeCell ref="J190:K190"/>
    <mergeCell ref="O190:P190"/>
    <mergeCell ref="Q190:R190"/>
    <mergeCell ref="S190:T190"/>
    <mergeCell ref="A191:C191"/>
    <mergeCell ref="D191:W191"/>
    <mergeCell ref="E192:F192"/>
    <mergeCell ref="H192:I192"/>
    <mergeCell ref="J192:K192"/>
    <mergeCell ref="O192:P192"/>
    <mergeCell ref="Q192:R192"/>
    <mergeCell ref="S192:T192"/>
    <mergeCell ref="A193:C193"/>
    <mergeCell ref="D193:W193"/>
    <mergeCell ref="E194:F194"/>
    <mergeCell ref="H194:I194"/>
    <mergeCell ref="J194:K194"/>
    <mergeCell ref="O194:P194"/>
    <mergeCell ref="Q194:R194"/>
    <mergeCell ref="S194:T194"/>
    <mergeCell ref="E195:F195"/>
    <mergeCell ref="H195:I195"/>
    <mergeCell ref="J195:K195"/>
    <mergeCell ref="O195:P195"/>
    <mergeCell ref="Q195:R195"/>
    <mergeCell ref="S195:T195"/>
    <mergeCell ref="E196:F196"/>
    <mergeCell ref="H196:I196"/>
    <mergeCell ref="J196:K196"/>
    <mergeCell ref="O196:P196"/>
    <mergeCell ref="Q196:R196"/>
    <mergeCell ref="S196:T196"/>
    <mergeCell ref="A197:C197"/>
    <mergeCell ref="D197:W197"/>
    <mergeCell ref="E198:F198"/>
    <mergeCell ref="H198:I198"/>
    <mergeCell ref="J198:K198"/>
    <mergeCell ref="O198:P198"/>
    <mergeCell ref="Q198:R198"/>
    <mergeCell ref="S198:T198"/>
    <mergeCell ref="E199:F199"/>
    <mergeCell ref="H199:I199"/>
    <mergeCell ref="J199:K199"/>
    <mergeCell ref="O199:P199"/>
    <mergeCell ref="Q199:R199"/>
    <mergeCell ref="S199:T199"/>
    <mergeCell ref="E200:F200"/>
    <mergeCell ref="H200:I200"/>
    <mergeCell ref="J200:K200"/>
    <mergeCell ref="O200:P200"/>
    <mergeCell ref="Q200:R200"/>
    <mergeCell ref="S200:T200"/>
    <mergeCell ref="E201:F201"/>
    <mergeCell ref="H201:I201"/>
    <mergeCell ref="J201:K201"/>
    <mergeCell ref="O201:P201"/>
    <mergeCell ref="Q201:R201"/>
    <mergeCell ref="S201:T201"/>
    <mergeCell ref="E202:F202"/>
    <mergeCell ref="H202:I202"/>
    <mergeCell ref="J202:K202"/>
    <mergeCell ref="O202:P202"/>
    <mergeCell ref="Q202:R202"/>
    <mergeCell ref="S202:T202"/>
    <mergeCell ref="A203:C203"/>
    <mergeCell ref="D203:W203"/>
    <mergeCell ref="E204:F204"/>
    <mergeCell ref="H204:I204"/>
    <mergeCell ref="J204:K204"/>
    <mergeCell ref="O204:P204"/>
    <mergeCell ref="Q204:R204"/>
    <mergeCell ref="S204:T204"/>
    <mergeCell ref="A205:C205"/>
    <mergeCell ref="D205:W205"/>
    <mergeCell ref="E206:F206"/>
    <mergeCell ref="H206:I206"/>
    <mergeCell ref="J206:K206"/>
    <mergeCell ref="O206:P206"/>
    <mergeCell ref="Q206:R206"/>
    <mergeCell ref="S206:T206"/>
    <mergeCell ref="E207:F207"/>
    <mergeCell ref="H207:I207"/>
    <mergeCell ref="J207:K207"/>
    <mergeCell ref="O207:P207"/>
    <mergeCell ref="Q207:R207"/>
    <mergeCell ref="S207:T207"/>
    <mergeCell ref="E208:F208"/>
    <mergeCell ref="H208:I208"/>
    <mergeCell ref="J208:K208"/>
    <mergeCell ref="O208:P208"/>
    <mergeCell ref="Q208:R208"/>
    <mergeCell ref="S208:T208"/>
    <mergeCell ref="A209:C209"/>
    <mergeCell ref="D209:W209"/>
    <mergeCell ref="E210:F210"/>
    <mergeCell ref="H210:I210"/>
    <mergeCell ref="J210:K210"/>
    <mergeCell ref="O210:P210"/>
    <mergeCell ref="Q210:R210"/>
    <mergeCell ref="S210:T210"/>
    <mergeCell ref="A211:C211"/>
    <mergeCell ref="D211:W211"/>
    <mergeCell ref="E212:F212"/>
    <mergeCell ref="H212:I212"/>
    <mergeCell ref="J212:K212"/>
    <mergeCell ref="O212:P212"/>
    <mergeCell ref="Q212:R212"/>
    <mergeCell ref="S212:T212"/>
    <mergeCell ref="E213:F213"/>
    <mergeCell ref="H213:I213"/>
    <mergeCell ref="J213:K213"/>
    <mergeCell ref="O213:P213"/>
    <mergeCell ref="Q213:R213"/>
    <mergeCell ref="S213:T213"/>
    <mergeCell ref="E214:F214"/>
    <mergeCell ref="H214:I214"/>
    <mergeCell ref="J214:K214"/>
    <mergeCell ref="O214:P214"/>
    <mergeCell ref="Q214:R214"/>
    <mergeCell ref="S214:T214"/>
    <mergeCell ref="A215:C215"/>
    <mergeCell ref="D215:W215"/>
    <mergeCell ref="E216:F216"/>
    <mergeCell ref="H216:I216"/>
    <mergeCell ref="J216:K216"/>
    <mergeCell ref="O216:P216"/>
    <mergeCell ref="Q216:R216"/>
    <mergeCell ref="S216:T216"/>
    <mergeCell ref="A217:C217"/>
    <mergeCell ref="D217:W217"/>
    <mergeCell ref="E218:F218"/>
    <mergeCell ref="H218:I218"/>
    <mergeCell ref="J218:K218"/>
    <mergeCell ref="O218:P218"/>
    <mergeCell ref="Q218:R218"/>
    <mergeCell ref="S218:T218"/>
    <mergeCell ref="E219:F219"/>
    <mergeCell ref="H219:I219"/>
    <mergeCell ref="J219:K219"/>
    <mergeCell ref="O219:P219"/>
    <mergeCell ref="Q219:R219"/>
    <mergeCell ref="S219:T219"/>
    <mergeCell ref="E220:F220"/>
    <mergeCell ref="H220:I220"/>
    <mergeCell ref="J220:K220"/>
    <mergeCell ref="O220:P220"/>
    <mergeCell ref="Q220:R220"/>
    <mergeCell ref="S220:T220"/>
    <mergeCell ref="A221:C221"/>
    <mergeCell ref="D221:W221"/>
    <mergeCell ref="E222:F222"/>
    <mergeCell ref="H222:I222"/>
    <mergeCell ref="J222:K222"/>
    <mergeCell ref="O222:P222"/>
    <mergeCell ref="Q222:R222"/>
    <mergeCell ref="S222:T222"/>
    <mergeCell ref="E223:F223"/>
    <mergeCell ref="H223:I223"/>
    <mergeCell ref="J223:K223"/>
    <mergeCell ref="O223:P223"/>
    <mergeCell ref="Q223:R223"/>
    <mergeCell ref="S223:T223"/>
    <mergeCell ref="E224:F224"/>
    <mergeCell ref="H224:I224"/>
    <mergeCell ref="J224:K224"/>
    <mergeCell ref="O224:P224"/>
    <mergeCell ref="Q224:R224"/>
    <mergeCell ref="S224:T224"/>
    <mergeCell ref="E225:F225"/>
    <mergeCell ref="H225:I225"/>
    <mergeCell ref="J225:K225"/>
    <mergeCell ref="O225:P225"/>
    <mergeCell ref="Q225:R225"/>
    <mergeCell ref="S225:T225"/>
    <mergeCell ref="E226:F226"/>
    <mergeCell ref="H226:I226"/>
    <mergeCell ref="J226:K226"/>
    <mergeCell ref="O226:P226"/>
    <mergeCell ref="Q226:R226"/>
    <mergeCell ref="S226:T226"/>
    <mergeCell ref="A227:C227"/>
    <mergeCell ref="D227:W227"/>
    <mergeCell ref="E228:F228"/>
    <mergeCell ref="H228:I228"/>
    <mergeCell ref="J228:K228"/>
    <mergeCell ref="O228:P228"/>
    <mergeCell ref="Q228:R228"/>
    <mergeCell ref="S228:T228"/>
    <mergeCell ref="A229:C229"/>
    <mergeCell ref="D229:W229"/>
    <mergeCell ref="E230:F230"/>
    <mergeCell ref="H230:I230"/>
    <mergeCell ref="J230:K230"/>
    <mergeCell ref="O230:P230"/>
    <mergeCell ref="Q230:R230"/>
    <mergeCell ref="S230:T230"/>
    <mergeCell ref="E231:F231"/>
    <mergeCell ref="H231:I231"/>
    <mergeCell ref="J231:K231"/>
    <mergeCell ref="O231:P231"/>
    <mergeCell ref="Q231:R231"/>
    <mergeCell ref="S231:T231"/>
    <mergeCell ref="E232:F232"/>
    <mergeCell ref="H232:I232"/>
    <mergeCell ref="J232:K232"/>
    <mergeCell ref="O232:P232"/>
    <mergeCell ref="Q232:R232"/>
    <mergeCell ref="S232:T232"/>
    <mergeCell ref="A233:C233"/>
    <mergeCell ref="D233:W233"/>
    <mergeCell ref="E234:F234"/>
    <mergeCell ref="H234:I234"/>
    <mergeCell ref="J234:K234"/>
    <mergeCell ref="O234:P234"/>
    <mergeCell ref="Q234:R234"/>
    <mergeCell ref="S234:T234"/>
    <mergeCell ref="A235:C235"/>
    <mergeCell ref="D235:W235"/>
    <mergeCell ref="E236:F236"/>
    <mergeCell ref="H236:I236"/>
    <mergeCell ref="J236:K236"/>
    <mergeCell ref="O236:P236"/>
    <mergeCell ref="Q236:R236"/>
    <mergeCell ref="S236:T236"/>
    <mergeCell ref="E237:F237"/>
    <mergeCell ref="H237:I237"/>
    <mergeCell ref="J237:K237"/>
    <mergeCell ref="O237:P237"/>
    <mergeCell ref="Q237:R237"/>
    <mergeCell ref="S237:T237"/>
    <mergeCell ref="E238:F238"/>
    <mergeCell ref="H238:I238"/>
    <mergeCell ref="J238:K238"/>
    <mergeCell ref="O238:P238"/>
    <mergeCell ref="Q238:R238"/>
    <mergeCell ref="S238:T238"/>
    <mergeCell ref="A239:C239"/>
    <mergeCell ref="D239:W239"/>
    <mergeCell ref="E240:F240"/>
    <mergeCell ref="H240:I240"/>
    <mergeCell ref="J240:K240"/>
    <mergeCell ref="O240:P240"/>
    <mergeCell ref="Q240:R240"/>
    <mergeCell ref="S240:T240"/>
    <mergeCell ref="A241:C241"/>
    <mergeCell ref="D241:W241"/>
    <mergeCell ref="E242:F242"/>
    <mergeCell ref="H242:I242"/>
    <mergeCell ref="J242:K242"/>
    <mergeCell ref="O242:P242"/>
    <mergeCell ref="Q242:R242"/>
    <mergeCell ref="S242:T242"/>
    <mergeCell ref="E243:F243"/>
    <mergeCell ref="H243:I243"/>
    <mergeCell ref="J243:K243"/>
    <mergeCell ref="O243:P243"/>
    <mergeCell ref="Q243:R243"/>
    <mergeCell ref="S243:T243"/>
    <mergeCell ref="E244:F244"/>
    <mergeCell ref="H244:I244"/>
    <mergeCell ref="J244:K244"/>
    <mergeCell ref="O244:P244"/>
    <mergeCell ref="Q244:R244"/>
    <mergeCell ref="S244:T244"/>
    <mergeCell ref="A245:C245"/>
    <mergeCell ref="D245:W245"/>
    <mergeCell ref="E246:F246"/>
    <mergeCell ref="H246:I246"/>
    <mergeCell ref="J246:K246"/>
    <mergeCell ref="O246:P246"/>
    <mergeCell ref="Q246:R246"/>
    <mergeCell ref="S246:T246"/>
    <mergeCell ref="E247:F247"/>
    <mergeCell ref="H247:I247"/>
    <mergeCell ref="J247:K247"/>
    <mergeCell ref="O247:P247"/>
    <mergeCell ref="Q247:R247"/>
    <mergeCell ref="S247:T247"/>
    <mergeCell ref="E248:F248"/>
    <mergeCell ref="H248:I248"/>
    <mergeCell ref="J248:K248"/>
    <mergeCell ref="O248:P248"/>
    <mergeCell ref="Q248:R248"/>
    <mergeCell ref="S248:T248"/>
    <mergeCell ref="E249:F249"/>
    <mergeCell ref="H249:I249"/>
    <mergeCell ref="J249:K249"/>
    <mergeCell ref="O249:P249"/>
    <mergeCell ref="Q249:R249"/>
    <mergeCell ref="S249:T249"/>
    <mergeCell ref="E250:F250"/>
    <mergeCell ref="H250:I250"/>
    <mergeCell ref="J250:K250"/>
    <mergeCell ref="O250:P250"/>
    <mergeCell ref="Q250:R250"/>
    <mergeCell ref="S250:T250"/>
    <mergeCell ref="A251:C251"/>
    <mergeCell ref="D251:W251"/>
    <mergeCell ref="E252:F252"/>
    <mergeCell ref="H252:I252"/>
    <mergeCell ref="J252:K252"/>
    <mergeCell ref="O252:P252"/>
    <mergeCell ref="Q252:R252"/>
    <mergeCell ref="S252:T252"/>
    <mergeCell ref="A253:C253"/>
    <mergeCell ref="D253:W253"/>
    <mergeCell ref="E254:F254"/>
    <mergeCell ref="H254:I254"/>
    <mergeCell ref="J254:K254"/>
    <mergeCell ref="O254:P254"/>
    <mergeCell ref="Q254:R254"/>
    <mergeCell ref="S254:T254"/>
    <mergeCell ref="E255:F255"/>
    <mergeCell ref="H255:I255"/>
    <mergeCell ref="J255:K255"/>
    <mergeCell ref="O255:P255"/>
    <mergeCell ref="Q255:R255"/>
    <mergeCell ref="S255:T255"/>
    <mergeCell ref="E256:F256"/>
    <mergeCell ref="H256:I256"/>
    <mergeCell ref="J256:K256"/>
    <mergeCell ref="O256:P256"/>
    <mergeCell ref="Q256:R256"/>
    <mergeCell ref="S256:T256"/>
    <mergeCell ref="A257:C257"/>
    <mergeCell ref="D257:W257"/>
    <mergeCell ref="E258:F258"/>
    <mergeCell ref="H258:I258"/>
    <mergeCell ref="J258:K258"/>
    <mergeCell ref="O258:P258"/>
    <mergeCell ref="Q258:R258"/>
    <mergeCell ref="S258:T258"/>
    <mergeCell ref="A259:C259"/>
    <mergeCell ref="D259:W259"/>
    <mergeCell ref="E260:F260"/>
    <mergeCell ref="H260:I260"/>
    <mergeCell ref="J260:K260"/>
    <mergeCell ref="O260:P260"/>
    <mergeCell ref="Q260:R260"/>
    <mergeCell ref="S260:T260"/>
    <mergeCell ref="E261:F261"/>
    <mergeCell ref="H261:I261"/>
    <mergeCell ref="J261:K261"/>
    <mergeCell ref="O261:P261"/>
    <mergeCell ref="Q261:R261"/>
    <mergeCell ref="S261:T261"/>
    <mergeCell ref="E262:F262"/>
    <mergeCell ref="H262:I262"/>
    <mergeCell ref="J262:K262"/>
    <mergeCell ref="O262:P262"/>
    <mergeCell ref="Q262:R262"/>
    <mergeCell ref="S262:T262"/>
    <mergeCell ref="A263:C263"/>
    <mergeCell ref="D263:W263"/>
    <mergeCell ref="E264:F264"/>
    <mergeCell ref="H264:I264"/>
    <mergeCell ref="J264:K264"/>
    <mergeCell ref="O264:P264"/>
    <mergeCell ref="Q264:R264"/>
    <mergeCell ref="S264:T264"/>
    <mergeCell ref="A265:C265"/>
    <mergeCell ref="D265:W265"/>
    <mergeCell ref="E266:F266"/>
    <mergeCell ref="H266:I266"/>
    <mergeCell ref="J266:K266"/>
    <mergeCell ref="O266:P266"/>
    <mergeCell ref="Q266:R266"/>
    <mergeCell ref="S266:T266"/>
    <mergeCell ref="E267:F267"/>
    <mergeCell ref="H267:I267"/>
    <mergeCell ref="J267:K267"/>
    <mergeCell ref="O267:P267"/>
    <mergeCell ref="Q267:R267"/>
    <mergeCell ref="S267:T267"/>
    <mergeCell ref="E268:F268"/>
    <mergeCell ref="H268:I268"/>
    <mergeCell ref="J268:K268"/>
    <mergeCell ref="O268:P268"/>
    <mergeCell ref="Q268:R268"/>
    <mergeCell ref="S268:T268"/>
    <mergeCell ref="A269:C269"/>
    <mergeCell ref="D269:W269"/>
    <mergeCell ref="E270:F270"/>
    <mergeCell ref="H270:I270"/>
    <mergeCell ref="J270:K270"/>
    <mergeCell ref="O270:P270"/>
    <mergeCell ref="Q270:R270"/>
    <mergeCell ref="S270:T270"/>
    <mergeCell ref="E271:F271"/>
    <mergeCell ref="H271:I271"/>
    <mergeCell ref="J271:K271"/>
    <mergeCell ref="O271:P271"/>
    <mergeCell ref="Q271:R271"/>
    <mergeCell ref="S271:T271"/>
    <mergeCell ref="E272:F272"/>
    <mergeCell ref="H272:I272"/>
    <mergeCell ref="J272:K272"/>
    <mergeCell ref="O272:P272"/>
    <mergeCell ref="Q272:R272"/>
    <mergeCell ref="S272:T272"/>
    <mergeCell ref="E273:F273"/>
    <mergeCell ref="H273:I273"/>
    <mergeCell ref="J273:K273"/>
    <mergeCell ref="O273:P273"/>
    <mergeCell ref="Q273:R273"/>
    <mergeCell ref="S273:T273"/>
    <mergeCell ref="E274:F274"/>
    <mergeCell ref="H274:I274"/>
    <mergeCell ref="J274:K274"/>
    <mergeCell ref="O274:P274"/>
    <mergeCell ref="Q274:R274"/>
    <mergeCell ref="S274:T274"/>
    <mergeCell ref="A275:C275"/>
    <mergeCell ref="D275:W275"/>
    <mergeCell ref="E276:F276"/>
    <mergeCell ref="H276:I276"/>
    <mergeCell ref="J276:K276"/>
    <mergeCell ref="O276:P276"/>
    <mergeCell ref="Q276:R276"/>
    <mergeCell ref="S276:T276"/>
    <mergeCell ref="A277:C277"/>
    <mergeCell ref="D277:W277"/>
    <mergeCell ref="E278:F278"/>
    <mergeCell ref="H278:I278"/>
    <mergeCell ref="J278:K278"/>
    <mergeCell ref="O278:P278"/>
    <mergeCell ref="Q278:R278"/>
    <mergeCell ref="S278:T278"/>
    <mergeCell ref="E279:F279"/>
    <mergeCell ref="H279:I279"/>
    <mergeCell ref="J279:K279"/>
    <mergeCell ref="O279:P279"/>
    <mergeCell ref="Q279:R279"/>
    <mergeCell ref="S279:T279"/>
    <mergeCell ref="E280:F280"/>
    <mergeCell ref="H280:I280"/>
    <mergeCell ref="J280:K280"/>
    <mergeCell ref="O280:P280"/>
    <mergeCell ref="Q280:R280"/>
    <mergeCell ref="S280:T280"/>
    <mergeCell ref="A281:C281"/>
    <mergeCell ref="D281:W281"/>
    <mergeCell ref="E282:F282"/>
    <mergeCell ref="H282:I282"/>
    <mergeCell ref="J282:K282"/>
    <mergeCell ref="O282:P282"/>
    <mergeCell ref="Q282:R282"/>
    <mergeCell ref="S282:T282"/>
    <mergeCell ref="A283:C283"/>
    <mergeCell ref="D283:W283"/>
    <mergeCell ref="E284:F284"/>
    <mergeCell ref="H284:I284"/>
    <mergeCell ref="J284:K284"/>
    <mergeCell ref="O284:P284"/>
    <mergeCell ref="Q284:R284"/>
    <mergeCell ref="S284:T284"/>
    <mergeCell ref="E285:F285"/>
    <mergeCell ref="H285:I285"/>
    <mergeCell ref="J285:K285"/>
    <mergeCell ref="O285:P285"/>
    <mergeCell ref="Q285:R285"/>
    <mergeCell ref="S285:T285"/>
    <mergeCell ref="E286:F286"/>
    <mergeCell ref="H286:I286"/>
    <mergeCell ref="J286:K286"/>
    <mergeCell ref="O286:P286"/>
    <mergeCell ref="Q286:R286"/>
    <mergeCell ref="S286:T286"/>
    <mergeCell ref="A287:C287"/>
    <mergeCell ref="D287:W287"/>
    <mergeCell ref="E288:F288"/>
    <mergeCell ref="H288:I288"/>
    <mergeCell ref="J288:K288"/>
    <mergeCell ref="O288:P288"/>
    <mergeCell ref="Q288:R288"/>
    <mergeCell ref="S288:T288"/>
    <mergeCell ref="A289:C289"/>
    <mergeCell ref="D289:W289"/>
    <mergeCell ref="E290:F290"/>
    <mergeCell ref="H290:I290"/>
    <mergeCell ref="J290:K290"/>
    <mergeCell ref="O290:P290"/>
    <mergeCell ref="Q290:R290"/>
    <mergeCell ref="S290:T290"/>
    <mergeCell ref="E291:F291"/>
    <mergeCell ref="H291:I291"/>
    <mergeCell ref="J291:K291"/>
    <mergeCell ref="O291:P291"/>
    <mergeCell ref="Q291:R291"/>
    <mergeCell ref="S291:T291"/>
    <mergeCell ref="E292:F292"/>
    <mergeCell ref="H292:I292"/>
    <mergeCell ref="J292:K292"/>
    <mergeCell ref="O292:P292"/>
    <mergeCell ref="Q292:R292"/>
    <mergeCell ref="S292:T292"/>
    <mergeCell ref="A293:C293"/>
    <mergeCell ref="D293:W293"/>
    <mergeCell ref="E294:F294"/>
    <mergeCell ref="H294:I294"/>
    <mergeCell ref="J294:K294"/>
    <mergeCell ref="O294:P294"/>
    <mergeCell ref="Q294:R294"/>
    <mergeCell ref="S294:T294"/>
    <mergeCell ref="E295:F295"/>
    <mergeCell ref="H295:I295"/>
    <mergeCell ref="J295:K295"/>
    <mergeCell ref="O295:P295"/>
    <mergeCell ref="Q295:R295"/>
    <mergeCell ref="S295:T295"/>
    <mergeCell ref="E296:F296"/>
    <mergeCell ref="H296:I296"/>
    <mergeCell ref="J296:K296"/>
    <mergeCell ref="O296:P296"/>
    <mergeCell ref="Q296:R296"/>
    <mergeCell ref="S296:T296"/>
    <mergeCell ref="E297:F297"/>
    <mergeCell ref="H297:I297"/>
    <mergeCell ref="J297:K297"/>
    <mergeCell ref="O297:P297"/>
    <mergeCell ref="Q297:R297"/>
    <mergeCell ref="S297:T297"/>
    <mergeCell ref="E298:F298"/>
    <mergeCell ref="H298:I298"/>
    <mergeCell ref="J298:K298"/>
    <mergeCell ref="O298:P298"/>
    <mergeCell ref="Q298:R298"/>
    <mergeCell ref="S298:T298"/>
    <mergeCell ref="A299:C299"/>
    <mergeCell ref="D299:W299"/>
    <mergeCell ref="E300:F300"/>
    <mergeCell ref="H300:I300"/>
    <mergeCell ref="J300:K300"/>
    <mergeCell ref="O300:P300"/>
    <mergeCell ref="Q300:R300"/>
    <mergeCell ref="S300:T300"/>
    <mergeCell ref="A301:C301"/>
    <mergeCell ref="D301:W301"/>
    <mergeCell ref="E302:F302"/>
    <mergeCell ref="H302:I302"/>
    <mergeCell ref="J302:K302"/>
    <mergeCell ref="O302:P302"/>
    <mergeCell ref="Q302:R302"/>
    <mergeCell ref="S302:T302"/>
    <mergeCell ref="E303:F303"/>
    <mergeCell ref="H303:I303"/>
    <mergeCell ref="J303:K303"/>
    <mergeCell ref="O303:P303"/>
    <mergeCell ref="Q303:R303"/>
    <mergeCell ref="S303:T303"/>
    <mergeCell ref="E304:F304"/>
    <mergeCell ref="H304:I304"/>
    <mergeCell ref="J304:K304"/>
    <mergeCell ref="O304:P304"/>
    <mergeCell ref="Q304:R304"/>
    <mergeCell ref="S304:T304"/>
    <mergeCell ref="A305:C305"/>
    <mergeCell ref="D305:W305"/>
    <mergeCell ref="E306:F306"/>
    <mergeCell ref="H306:I306"/>
    <mergeCell ref="J306:K306"/>
    <mergeCell ref="O306:P306"/>
    <mergeCell ref="Q306:R306"/>
    <mergeCell ref="S306:T306"/>
    <mergeCell ref="A307:C307"/>
    <mergeCell ref="D307:W307"/>
    <mergeCell ref="E308:F308"/>
    <mergeCell ref="H308:I308"/>
    <mergeCell ref="J308:K308"/>
    <mergeCell ref="O308:P308"/>
    <mergeCell ref="Q308:R308"/>
    <mergeCell ref="S308:T308"/>
    <mergeCell ref="E309:F309"/>
    <mergeCell ref="H309:I309"/>
    <mergeCell ref="J309:K309"/>
    <mergeCell ref="O309:P309"/>
    <mergeCell ref="Q309:R309"/>
    <mergeCell ref="S309:T309"/>
    <mergeCell ref="E310:F310"/>
    <mergeCell ref="H310:I310"/>
    <mergeCell ref="J310:K310"/>
    <mergeCell ref="O310:P310"/>
    <mergeCell ref="Q310:R310"/>
    <mergeCell ref="S310:T310"/>
    <mergeCell ref="A311:C311"/>
    <mergeCell ref="D311:W311"/>
    <mergeCell ref="E312:F312"/>
    <mergeCell ref="H312:I312"/>
    <mergeCell ref="J312:K312"/>
    <mergeCell ref="O312:P312"/>
    <mergeCell ref="Q312:R312"/>
    <mergeCell ref="S312:T312"/>
    <mergeCell ref="A313:C313"/>
    <mergeCell ref="D313:W313"/>
    <mergeCell ref="E314:F314"/>
    <mergeCell ref="H314:I314"/>
    <mergeCell ref="J314:K314"/>
    <mergeCell ref="O314:P314"/>
    <mergeCell ref="Q314:R314"/>
    <mergeCell ref="S314:T314"/>
    <mergeCell ref="E315:F315"/>
    <mergeCell ref="H315:I315"/>
    <mergeCell ref="J315:K315"/>
    <mergeCell ref="O315:P315"/>
    <mergeCell ref="Q315:R315"/>
    <mergeCell ref="S315:T315"/>
    <mergeCell ref="E316:F316"/>
    <mergeCell ref="H316:I316"/>
    <mergeCell ref="J316:K316"/>
    <mergeCell ref="O316:P316"/>
    <mergeCell ref="Q316:R316"/>
    <mergeCell ref="S316:T316"/>
    <mergeCell ref="A317:C317"/>
    <mergeCell ref="D317:W317"/>
    <mergeCell ref="E318:F318"/>
    <mergeCell ref="H318:I318"/>
    <mergeCell ref="J318:K318"/>
    <mergeCell ref="O318:P318"/>
    <mergeCell ref="Q318:R318"/>
    <mergeCell ref="S318:T318"/>
    <mergeCell ref="E319:F319"/>
    <mergeCell ref="H319:I319"/>
    <mergeCell ref="J319:K319"/>
    <mergeCell ref="O319:P319"/>
    <mergeCell ref="Q319:R319"/>
    <mergeCell ref="S319:T319"/>
    <mergeCell ref="E320:F320"/>
    <mergeCell ref="H320:I320"/>
    <mergeCell ref="J320:K320"/>
    <mergeCell ref="O320:P320"/>
    <mergeCell ref="Q320:R320"/>
    <mergeCell ref="S320:T320"/>
    <mergeCell ref="E321:F321"/>
    <mergeCell ref="H321:I321"/>
    <mergeCell ref="J321:K321"/>
    <mergeCell ref="O321:P321"/>
    <mergeCell ref="Q321:R321"/>
    <mergeCell ref="S321:T321"/>
    <mergeCell ref="E322:F322"/>
    <mergeCell ref="H322:I322"/>
    <mergeCell ref="J322:K322"/>
    <mergeCell ref="O322:P322"/>
    <mergeCell ref="Q322:R322"/>
    <mergeCell ref="S322:T322"/>
    <mergeCell ref="A323:C323"/>
    <mergeCell ref="D323:W323"/>
    <mergeCell ref="E324:F324"/>
    <mergeCell ref="H324:I324"/>
    <mergeCell ref="J324:K324"/>
    <mergeCell ref="O324:P324"/>
    <mergeCell ref="Q324:R324"/>
    <mergeCell ref="S324:T324"/>
    <mergeCell ref="A325:C325"/>
    <mergeCell ref="D325:W325"/>
    <mergeCell ref="E326:F326"/>
    <mergeCell ref="H326:I326"/>
    <mergeCell ref="J326:K326"/>
    <mergeCell ref="O326:P326"/>
    <mergeCell ref="Q326:R326"/>
    <mergeCell ref="S326:T326"/>
    <mergeCell ref="E327:F327"/>
    <mergeCell ref="H327:I327"/>
    <mergeCell ref="J327:K327"/>
    <mergeCell ref="O327:P327"/>
    <mergeCell ref="Q327:R327"/>
    <mergeCell ref="S327:T327"/>
    <mergeCell ref="E328:F328"/>
    <mergeCell ref="H328:I328"/>
    <mergeCell ref="J328:K328"/>
    <mergeCell ref="O328:P328"/>
    <mergeCell ref="Q328:R328"/>
    <mergeCell ref="S328:T328"/>
    <mergeCell ref="A329:C329"/>
    <mergeCell ref="D329:W329"/>
    <mergeCell ref="E330:F330"/>
    <mergeCell ref="H330:I330"/>
    <mergeCell ref="J330:K330"/>
    <mergeCell ref="O330:P330"/>
    <mergeCell ref="Q330:R330"/>
    <mergeCell ref="S330:T330"/>
    <mergeCell ref="A331:C331"/>
    <mergeCell ref="D331:W331"/>
    <mergeCell ref="E332:F332"/>
    <mergeCell ref="H332:I332"/>
    <mergeCell ref="J332:K332"/>
    <mergeCell ref="O332:P332"/>
    <mergeCell ref="Q332:R332"/>
    <mergeCell ref="S332:T332"/>
    <mergeCell ref="E333:F333"/>
    <mergeCell ref="H333:I333"/>
    <mergeCell ref="J333:K333"/>
    <mergeCell ref="O333:P333"/>
    <mergeCell ref="Q333:R333"/>
    <mergeCell ref="S333:T333"/>
    <mergeCell ref="E334:F334"/>
    <mergeCell ref="H334:I334"/>
    <mergeCell ref="J334:K334"/>
    <mergeCell ref="O334:P334"/>
    <mergeCell ref="Q334:R334"/>
    <mergeCell ref="S334:T334"/>
    <mergeCell ref="A335:C335"/>
    <mergeCell ref="D335:W335"/>
    <mergeCell ref="E336:F336"/>
    <mergeCell ref="H336:I336"/>
    <mergeCell ref="J336:K336"/>
    <mergeCell ref="O336:P336"/>
    <mergeCell ref="Q336:R336"/>
    <mergeCell ref="S336:T336"/>
    <mergeCell ref="A337:C337"/>
    <mergeCell ref="D337:W337"/>
    <mergeCell ref="E338:F338"/>
    <mergeCell ref="H338:I338"/>
    <mergeCell ref="J338:K338"/>
    <mergeCell ref="O338:P338"/>
    <mergeCell ref="Q338:R338"/>
    <mergeCell ref="S338:T338"/>
    <mergeCell ref="E339:F339"/>
    <mergeCell ref="H339:I339"/>
    <mergeCell ref="J339:K339"/>
    <mergeCell ref="O339:P339"/>
    <mergeCell ref="Q339:R339"/>
    <mergeCell ref="S339:T339"/>
    <mergeCell ref="E340:F340"/>
    <mergeCell ref="H340:I340"/>
    <mergeCell ref="J340:K340"/>
    <mergeCell ref="O340:P340"/>
    <mergeCell ref="Q340:R340"/>
    <mergeCell ref="S340:T340"/>
    <mergeCell ref="A341:C341"/>
    <mergeCell ref="D341:W341"/>
    <mergeCell ref="E342:F342"/>
    <mergeCell ref="H342:I342"/>
    <mergeCell ref="J342:K342"/>
    <mergeCell ref="O342:P342"/>
    <mergeCell ref="Q342:R342"/>
    <mergeCell ref="S342:T342"/>
    <mergeCell ref="E343:F343"/>
    <mergeCell ref="H343:I343"/>
    <mergeCell ref="J343:K343"/>
    <mergeCell ref="O343:P343"/>
    <mergeCell ref="Q343:R343"/>
    <mergeCell ref="S343:T343"/>
    <mergeCell ref="E344:F344"/>
    <mergeCell ref="H344:I344"/>
    <mergeCell ref="J344:K344"/>
    <mergeCell ref="O344:P344"/>
    <mergeCell ref="Q344:R344"/>
    <mergeCell ref="S344:T344"/>
    <mergeCell ref="E345:F345"/>
    <mergeCell ref="H345:I345"/>
    <mergeCell ref="J345:K345"/>
    <mergeCell ref="O345:P345"/>
    <mergeCell ref="Q345:R345"/>
    <mergeCell ref="S345:T345"/>
    <mergeCell ref="E346:F346"/>
    <mergeCell ref="H346:I346"/>
    <mergeCell ref="J346:K346"/>
    <mergeCell ref="O346:P346"/>
    <mergeCell ref="Q346:R346"/>
    <mergeCell ref="S346:T346"/>
    <mergeCell ref="A347:C347"/>
    <mergeCell ref="D347:W347"/>
    <mergeCell ref="E348:F348"/>
    <mergeCell ref="H348:I348"/>
    <mergeCell ref="J348:K348"/>
    <mergeCell ref="O348:P348"/>
    <mergeCell ref="Q348:R348"/>
    <mergeCell ref="S348:T348"/>
    <mergeCell ref="A349:C349"/>
    <mergeCell ref="D349:W349"/>
    <mergeCell ref="E350:F350"/>
    <mergeCell ref="H350:I350"/>
    <mergeCell ref="J350:K350"/>
    <mergeCell ref="O350:P350"/>
    <mergeCell ref="Q350:R350"/>
    <mergeCell ref="S350:T350"/>
    <mergeCell ref="E351:F351"/>
    <mergeCell ref="H351:I351"/>
    <mergeCell ref="J351:K351"/>
    <mergeCell ref="O351:P351"/>
    <mergeCell ref="Q351:R351"/>
    <mergeCell ref="S351:T351"/>
    <mergeCell ref="E352:F352"/>
    <mergeCell ref="H352:I352"/>
    <mergeCell ref="J352:K352"/>
    <mergeCell ref="O352:P352"/>
    <mergeCell ref="Q352:R352"/>
    <mergeCell ref="S352:T352"/>
    <mergeCell ref="A353:C353"/>
    <mergeCell ref="D353:W353"/>
    <mergeCell ref="E354:F354"/>
    <mergeCell ref="H354:I354"/>
    <mergeCell ref="J354:K354"/>
    <mergeCell ref="O354:P354"/>
    <mergeCell ref="Q354:R354"/>
    <mergeCell ref="S354:T354"/>
    <mergeCell ref="A355:C355"/>
    <mergeCell ref="D355:W355"/>
    <mergeCell ref="E356:F356"/>
    <mergeCell ref="H356:I356"/>
    <mergeCell ref="J356:K356"/>
    <mergeCell ref="O356:P356"/>
    <mergeCell ref="Q356:R356"/>
    <mergeCell ref="S356:T356"/>
    <mergeCell ref="E357:F357"/>
    <mergeCell ref="H357:I357"/>
    <mergeCell ref="J357:K357"/>
    <mergeCell ref="O357:P357"/>
    <mergeCell ref="Q357:R357"/>
    <mergeCell ref="S357:T357"/>
    <mergeCell ref="E358:F358"/>
    <mergeCell ref="H358:I358"/>
    <mergeCell ref="J358:K358"/>
    <mergeCell ref="O358:P358"/>
    <mergeCell ref="Q358:R358"/>
    <mergeCell ref="S358:T358"/>
    <mergeCell ref="A359:C359"/>
    <mergeCell ref="D359:W359"/>
    <mergeCell ref="E360:F360"/>
    <mergeCell ref="H360:I360"/>
    <mergeCell ref="J360:K360"/>
    <mergeCell ref="O360:P360"/>
    <mergeCell ref="Q360:R360"/>
    <mergeCell ref="S360:T360"/>
    <mergeCell ref="A361:C361"/>
    <mergeCell ref="D361:W361"/>
    <mergeCell ref="E362:F362"/>
    <mergeCell ref="H362:I362"/>
    <mergeCell ref="J362:K362"/>
    <mergeCell ref="O362:P362"/>
    <mergeCell ref="Q362:R362"/>
    <mergeCell ref="S362:T362"/>
    <mergeCell ref="E363:F363"/>
    <mergeCell ref="H363:I363"/>
    <mergeCell ref="J363:K363"/>
    <mergeCell ref="O363:P363"/>
    <mergeCell ref="Q363:R363"/>
    <mergeCell ref="S363:T363"/>
    <mergeCell ref="E364:F364"/>
    <mergeCell ref="H364:I364"/>
    <mergeCell ref="J364:K364"/>
    <mergeCell ref="O364:P364"/>
    <mergeCell ref="Q364:R364"/>
    <mergeCell ref="S364:T364"/>
    <mergeCell ref="A365:C365"/>
    <mergeCell ref="D365:W365"/>
    <mergeCell ref="E366:F366"/>
    <mergeCell ref="H366:I366"/>
    <mergeCell ref="J366:K366"/>
    <mergeCell ref="O366:P366"/>
    <mergeCell ref="Q366:R366"/>
    <mergeCell ref="S366:T366"/>
    <mergeCell ref="E367:F367"/>
    <mergeCell ref="H367:I367"/>
    <mergeCell ref="J367:K367"/>
    <mergeCell ref="O367:P367"/>
    <mergeCell ref="Q367:R367"/>
    <mergeCell ref="S367:T367"/>
    <mergeCell ref="E368:F368"/>
    <mergeCell ref="H368:I368"/>
    <mergeCell ref="J368:K368"/>
    <mergeCell ref="O368:P368"/>
    <mergeCell ref="Q368:R368"/>
    <mergeCell ref="S368:T368"/>
    <mergeCell ref="E369:F369"/>
    <mergeCell ref="H369:I369"/>
    <mergeCell ref="J369:K369"/>
    <mergeCell ref="O369:P369"/>
    <mergeCell ref="Q369:R369"/>
    <mergeCell ref="S369:T369"/>
    <mergeCell ref="E370:F370"/>
    <mergeCell ref="H370:I370"/>
    <mergeCell ref="J370:K370"/>
    <mergeCell ref="O370:P370"/>
    <mergeCell ref="Q370:R370"/>
    <mergeCell ref="S370:T370"/>
    <mergeCell ref="A371:C371"/>
    <mergeCell ref="D371:W371"/>
    <mergeCell ref="E372:F372"/>
    <mergeCell ref="H372:I372"/>
    <mergeCell ref="J372:K372"/>
    <mergeCell ref="O372:P372"/>
    <mergeCell ref="Q372:R372"/>
    <mergeCell ref="S372:T372"/>
    <mergeCell ref="A373:C373"/>
    <mergeCell ref="D373:W373"/>
    <mergeCell ref="E374:F374"/>
    <mergeCell ref="H374:I374"/>
    <mergeCell ref="J374:K374"/>
    <mergeCell ref="O374:P374"/>
    <mergeCell ref="Q374:R374"/>
    <mergeCell ref="S374:T374"/>
    <mergeCell ref="E375:F375"/>
    <mergeCell ref="H375:I375"/>
    <mergeCell ref="J375:K375"/>
    <mergeCell ref="O375:P375"/>
    <mergeCell ref="Q375:R375"/>
    <mergeCell ref="S375:T375"/>
    <mergeCell ref="E376:F376"/>
    <mergeCell ref="H376:I376"/>
    <mergeCell ref="J376:K376"/>
    <mergeCell ref="O376:P376"/>
    <mergeCell ref="Q376:R376"/>
    <mergeCell ref="S376:T376"/>
    <mergeCell ref="A377:C377"/>
    <mergeCell ref="D377:W377"/>
    <mergeCell ref="E378:F378"/>
    <mergeCell ref="H378:I378"/>
    <mergeCell ref="J378:K378"/>
    <mergeCell ref="O378:P378"/>
    <mergeCell ref="Q378:R378"/>
    <mergeCell ref="S378:T378"/>
    <mergeCell ref="A379:C379"/>
    <mergeCell ref="D379:W379"/>
    <mergeCell ref="E380:F380"/>
    <mergeCell ref="H380:I380"/>
    <mergeCell ref="J380:K380"/>
    <mergeCell ref="O380:P380"/>
    <mergeCell ref="Q380:R380"/>
    <mergeCell ref="S380:T380"/>
    <mergeCell ref="E381:F381"/>
    <mergeCell ref="H381:I381"/>
    <mergeCell ref="J381:K381"/>
    <mergeCell ref="O381:P381"/>
    <mergeCell ref="Q381:R381"/>
    <mergeCell ref="S381:T381"/>
    <mergeCell ref="E382:F382"/>
    <mergeCell ref="H382:I382"/>
    <mergeCell ref="J382:K382"/>
    <mergeCell ref="O382:P382"/>
    <mergeCell ref="Q382:R382"/>
    <mergeCell ref="S382:T382"/>
    <mergeCell ref="A383:C383"/>
    <mergeCell ref="D383:W383"/>
    <mergeCell ref="E384:F384"/>
    <mergeCell ref="H384:I384"/>
    <mergeCell ref="J384:K384"/>
    <mergeCell ref="O384:P384"/>
    <mergeCell ref="Q384:R384"/>
    <mergeCell ref="S384:T384"/>
    <mergeCell ref="A385:C385"/>
    <mergeCell ref="D385:W385"/>
    <mergeCell ref="E386:F386"/>
    <mergeCell ref="H386:I386"/>
    <mergeCell ref="J386:K386"/>
    <mergeCell ref="O386:P386"/>
    <mergeCell ref="Q386:R386"/>
    <mergeCell ref="S386:T386"/>
    <mergeCell ref="E387:F387"/>
    <mergeCell ref="H387:I387"/>
    <mergeCell ref="J387:K387"/>
    <mergeCell ref="O387:P387"/>
    <mergeCell ref="Q387:R387"/>
    <mergeCell ref="S387:T387"/>
    <mergeCell ref="E388:F388"/>
    <mergeCell ref="H388:I388"/>
    <mergeCell ref="J388:K388"/>
    <mergeCell ref="O388:P388"/>
    <mergeCell ref="Q388:R388"/>
    <mergeCell ref="S388:T388"/>
    <mergeCell ref="A389:C389"/>
    <mergeCell ref="D389:W389"/>
    <mergeCell ref="E390:F390"/>
    <mergeCell ref="H390:I390"/>
    <mergeCell ref="J390:K390"/>
    <mergeCell ref="O390:P390"/>
    <mergeCell ref="Q390:R390"/>
    <mergeCell ref="S390:T390"/>
    <mergeCell ref="E391:F391"/>
    <mergeCell ref="H391:I391"/>
    <mergeCell ref="J391:K391"/>
    <mergeCell ref="O391:P391"/>
    <mergeCell ref="Q391:R391"/>
    <mergeCell ref="S391:T391"/>
    <mergeCell ref="E392:F392"/>
    <mergeCell ref="H392:I392"/>
    <mergeCell ref="J392:K392"/>
    <mergeCell ref="O392:P392"/>
    <mergeCell ref="Q392:R392"/>
    <mergeCell ref="S392:T392"/>
    <mergeCell ref="E393:F393"/>
    <mergeCell ref="H393:I393"/>
    <mergeCell ref="J393:K393"/>
    <mergeCell ref="O393:P393"/>
    <mergeCell ref="Q393:R393"/>
    <mergeCell ref="S393:T393"/>
    <mergeCell ref="E394:F394"/>
    <mergeCell ref="H394:I394"/>
    <mergeCell ref="J394:K394"/>
    <mergeCell ref="O394:P394"/>
    <mergeCell ref="Q394:R394"/>
    <mergeCell ref="S394:T394"/>
    <mergeCell ref="A395:C395"/>
    <mergeCell ref="D395:W395"/>
    <mergeCell ref="E396:F396"/>
    <mergeCell ref="H396:I396"/>
    <mergeCell ref="J396:K396"/>
    <mergeCell ref="O396:P396"/>
    <mergeCell ref="Q396:R396"/>
    <mergeCell ref="S396:T396"/>
    <mergeCell ref="A397:C397"/>
    <mergeCell ref="D397:W397"/>
    <mergeCell ref="E398:F398"/>
    <mergeCell ref="H398:I398"/>
    <mergeCell ref="J398:K398"/>
    <mergeCell ref="O398:P398"/>
    <mergeCell ref="Q398:R398"/>
    <mergeCell ref="S398:T398"/>
    <mergeCell ref="E399:F399"/>
    <mergeCell ref="H399:I399"/>
    <mergeCell ref="J399:K399"/>
    <mergeCell ref="O399:P399"/>
    <mergeCell ref="Q399:R399"/>
    <mergeCell ref="S399:T399"/>
    <mergeCell ref="E400:F400"/>
    <mergeCell ref="H400:I400"/>
    <mergeCell ref="J400:K400"/>
    <mergeCell ref="O400:P400"/>
    <mergeCell ref="Q400:R400"/>
    <mergeCell ref="S400:T400"/>
    <mergeCell ref="A401:C401"/>
    <mergeCell ref="D401:W401"/>
    <mergeCell ref="E402:F402"/>
    <mergeCell ref="H402:I402"/>
    <mergeCell ref="J402:K402"/>
    <mergeCell ref="O402:P402"/>
    <mergeCell ref="Q402:R402"/>
    <mergeCell ref="S402:T402"/>
    <mergeCell ref="A403:C403"/>
    <mergeCell ref="D403:W403"/>
    <mergeCell ref="E404:F404"/>
    <mergeCell ref="H404:I404"/>
    <mergeCell ref="J404:K404"/>
    <mergeCell ref="O404:P404"/>
    <mergeCell ref="Q404:R404"/>
    <mergeCell ref="S404:T404"/>
    <mergeCell ref="E405:F405"/>
    <mergeCell ref="H405:I405"/>
    <mergeCell ref="J405:K405"/>
    <mergeCell ref="O405:P405"/>
    <mergeCell ref="Q405:R405"/>
    <mergeCell ref="S405:T405"/>
    <mergeCell ref="E406:F406"/>
    <mergeCell ref="H406:I406"/>
    <mergeCell ref="J406:K406"/>
    <mergeCell ref="O406:P406"/>
    <mergeCell ref="Q406:R406"/>
    <mergeCell ref="S406:T406"/>
    <mergeCell ref="A407:C407"/>
    <mergeCell ref="D407:W407"/>
    <mergeCell ref="E408:F408"/>
    <mergeCell ref="H408:I408"/>
    <mergeCell ref="J408:K408"/>
    <mergeCell ref="O408:P408"/>
    <mergeCell ref="Q408:R408"/>
    <mergeCell ref="S408:T408"/>
    <mergeCell ref="A409:C409"/>
    <mergeCell ref="D409:W409"/>
    <mergeCell ref="E410:F410"/>
    <mergeCell ref="H410:I410"/>
    <mergeCell ref="J410:K410"/>
    <mergeCell ref="O410:P410"/>
    <mergeCell ref="Q410:R410"/>
    <mergeCell ref="S410:T410"/>
    <mergeCell ref="E411:F411"/>
    <mergeCell ref="H411:I411"/>
    <mergeCell ref="J411:K411"/>
    <mergeCell ref="O411:P411"/>
    <mergeCell ref="Q411:R411"/>
    <mergeCell ref="S411:T411"/>
    <mergeCell ref="E412:F412"/>
    <mergeCell ref="H412:I412"/>
    <mergeCell ref="J412:K412"/>
    <mergeCell ref="O412:P412"/>
    <mergeCell ref="Q412:R412"/>
    <mergeCell ref="S412:T412"/>
    <mergeCell ref="A413:C413"/>
    <mergeCell ref="D413:W413"/>
    <mergeCell ref="E414:F414"/>
    <mergeCell ref="H414:I414"/>
    <mergeCell ref="J414:K414"/>
    <mergeCell ref="O414:P414"/>
    <mergeCell ref="Q414:R414"/>
    <mergeCell ref="S414:T414"/>
    <mergeCell ref="E415:F415"/>
    <mergeCell ref="H415:I415"/>
    <mergeCell ref="J415:K415"/>
    <mergeCell ref="O415:P415"/>
    <mergeCell ref="Q415:R415"/>
    <mergeCell ref="S415:T415"/>
    <mergeCell ref="E416:F416"/>
    <mergeCell ref="H416:I416"/>
    <mergeCell ref="J416:K416"/>
    <mergeCell ref="O416:P416"/>
    <mergeCell ref="Q416:R416"/>
    <mergeCell ref="S416:T416"/>
    <mergeCell ref="E417:F417"/>
    <mergeCell ref="H417:I417"/>
    <mergeCell ref="J417:K417"/>
    <mergeCell ref="O417:P417"/>
    <mergeCell ref="Q417:R417"/>
    <mergeCell ref="S417:T417"/>
    <mergeCell ref="E418:F418"/>
    <mergeCell ref="H418:I418"/>
    <mergeCell ref="J418:K418"/>
    <mergeCell ref="O418:P418"/>
    <mergeCell ref="Q418:R418"/>
    <mergeCell ref="S418:T418"/>
    <mergeCell ref="A419:C419"/>
    <mergeCell ref="D419:W419"/>
    <mergeCell ref="E420:F420"/>
    <mergeCell ref="H420:I420"/>
    <mergeCell ref="J420:K420"/>
    <mergeCell ref="O420:P420"/>
    <mergeCell ref="Q420:R420"/>
    <mergeCell ref="S420:T420"/>
    <mergeCell ref="A421:C421"/>
    <mergeCell ref="D421:W421"/>
    <mergeCell ref="E422:F422"/>
    <mergeCell ref="H422:I422"/>
    <mergeCell ref="J422:K422"/>
    <mergeCell ref="O422:P422"/>
    <mergeCell ref="Q422:R422"/>
    <mergeCell ref="S422:T422"/>
    <mergeCell ref="E423:F423"/>
    <mergeCell ref="H423:I423"/>
    <mergeCell ref="J423:K423"/>
    <mergeCell ref="O423:P423"/>
    <mergeCell ref="Q423:R423"/>
    <mergeCell ref="S423:T423"/>
    <mergeCell ref="E424:F424"/>
    <mergeCell ref="H424:I424"/>
    <mergeCell ref="J424:K424"/>
    <mergeCell ref="O424:P424"/>
    <mergeCell ref="Q424:R424"/>
    <mergeCell ref="S424:T424"/>
    <mergeCell ref="A425:C425"/>
    <mergeCell ref="D425:W425"/>
    <mergeCell ref="E426:F426"/>
    <mergeCell ref="H426:I426"/>
    <mergeCell ref="J426:K426"/>
    <mergeCell ref="O426:P426"/>
    <mergeCell ref="Q426:R426"/>
    <mergeCell ref="S426:T426"/>
    <mergeCell ref="A427:C427"/>
    <mergeCell ref="D427:W427"/>
    <mergeCell ref="E428:F428"/>
    <mergeCell ref="H428:I428"/>
    <mergeCell ref="J428:K428"/>
    <mergeCell ref="O428:P428"/>
    <mergeCell ref="Q428:R428"/>
    <mergeCell ref="S428:T428"/>
    <mergeCell ref="E429:F429"/>
    <mergeCell ref="H429:I429"/>
    <mergeCell ref="J429:K429"/>
    <mergeCell ref="O429:P429"/>
    <mergeCell ref="Q429:R429"/>
    <mergeCell ref="S429:T429"/>
    <mergeCell ref="E430:F430"/>
    <mergeCell ref="H430:I430"/>
    <mergeCell ref="J430:K430"/>
    <mergeCell ref="O430:P430"/>
    <mergeCell ref="Q430:R430"/>
    <mergeCell ref="S430:T430"/>
    <mergeCell ref="A431:C431"/>
    <mergeCell ref="D431:W431"/>
    <mergeCell ref="E432:F432"/>
    <mergeCell ref="H432:I432"/>
    <mergeCell ref="J432:K432"/>
    <mergeCell ref="O432:P432"/>
    <mergeCell ref="Q432:R432"/>
    <mergeCell ref="S432:T432"/>
    <mergeCell ref="A433:C433"/>
    <mergeCell ref="D433:W433"/>
    <mergeCell ref="E434:F434"/>
    <mergeCell ref="H434:I434"/>
    <mergeCell ref="J434:K434"/>
    <mergeCell ref="O434:P434"/>
    <mergeCell ref="Q434:R434"/>
    <mergeCell ref="S434:T434"/>
    <mergeCell ref="E435:F435"/>
    <mergeCell ref="H435:I435"/>
    <mergeCell ref="J435:K435"/>
    <mergeCell ref="O435:P435"/>
    <mergeCell ref="Q435:R435"/>
    <mergeCell ref="S435:T435"/>
    <mergeCell ref="E436:F436"/>
    <mergeCell ref="H436:I436"/>
    <mergeCell ref="J436:K436"/>
    <mergeCell ref="O436:P436"/>
    <mergeCell ref="Q436:R436"/>
    <mergeCell ref="S436:T436"/>
    <mergeCell ref="A437:C437"/>
    <mergeCell ref="D437:W437"/>
    <mergeCell ref="E438:F438"/>
    <mergeCell ref="H438:I438"/>
    <mergeCell ref="J438:K438"/>
    <mergeCell ref="O438:P438"/>
    <mergeCell ref="Q438:R438"/>
    <mergeCell ref="S438:T438"/>
    <mergeCell ref="E439:F439"/>
    <mergeCell ref="H439:I439"/>
    <mergeCell ref="J439:K439"/>
    <mergeCell ref="O439:P439"/>
    <mergeCell ref="Q439:R439"/>
    <mergeCell ref="S439:T439"/>
    <mergeCell ref="E440:F440"/>
    <mergeCell ref="H440:I440"/>
    <mergeCell ref="J440:K440"/>
    <mergeCell ref="O440:P440"/>
    <mergeCell ref="Q440:R440"/>
    <mergeCell ref="S440:T440"/>
    <mergeCell ref="E441:F441"/>
    <mergeCell ref="H441:I441"/>
    <mergeCell ref="J441:K441"/>
    <mergeCell ref="O441:P441"/>
    <mergeCell ref="Q441:R441"/>
    <mergeCell ref="S441:T441"/>
    <mergeCell ref="E442:F442"/>
    <mergeCell ref="H442:I442"/>
    <mergeCell ref="J442:K442"/>
    <mergeCell ref="O442:P442"/>
    <mergeCell ref="Q442:R442"/>
    <mergeCell ref="S442:T442"/>
    <mergeCell ref="A443:C443"/>
    <mergeCell ref="D443:W443"/>
    <mergeCell ref="E444:F444"/>
    <mergeCell ref="H444:I444"/>
    <mergeCell ref="J444:K444"/>
    <mergeCell ref="O444:P444"/>
    <mergeCell ref="Q444:R444"/>
    <mergeCell ref="S444:T444"/>
    <mergeCell ref="A445:C445"/>
    <mergeCell ref="D445:W445"/>
    <mergeCell ref="E446:F446"/>
    <mergeCell ref="H446:I446"/>
    <mergeCell ref="J446:K446"/>
    <mergeCell ref="O446:P446"/>
    <mergeCell ref="Q446:R446"/>
    <mergeCell ref="S446:T446"/>
    <mergeCell ref="E447:F447"/>
    <mergeCell ref="H447:I447"/>
    <mergeCell ref="J447:K447"/>
    <mergeCell ref="O447:P447"/>
    <mergeCell ref="Q447:R447"/>
    <mergeCell ref="S447:T447"/>
    <mergeCell ref="E448:F448"/>
    <mergeCell ref="H448:I448"/>
    <mergeCell ref="J448:K448"/>
    <mergeCell ref="O448:P448"/>
    <mergeCell ref="Q448:R448"/>
    <mergeCell ref="S448:T448"/>
    <mergeCell ref="A449:C449"/>
    <mergeCell ref="D449:W449"/>
    <mergeCell ref="E450:F450"/>
    <mergeCell ref="H450:I450"/>
    <mergeCell ref="J450:K450"/>
    <mergeCell ref="O450:P450"/>
    <mergeCell ref="Q450:R450"/>
    <mergeCell ref="S450:T450"/>
    <mergeCell ref="A451:C451"/>
    <mergeCell ref="D451:W451"/>
    <mergeCell ref="E452:F452"/>
    <mergeCell ref="H452:I452"/>
    <mergeCell ref="J452:K452"/>
    <mergeCell ref="O452:P452"/>
    <mergeCell ref="Q452:R452"/>
    <mergeCell ref="S452:T452"/>
    <mergeCell ref="E453:F453"/>
    <mergeCell ref="H453:I453"/>
    <mergeCell ref="J453:K453"/>
    <mergeCell ref="O453:P453"/>
    <mergeCell ref="Q453:R453"/>
    <mergeCell ref="S453:T453"/>
    <mergeCell ref="E454:F454"/>
    <mergeCell ref="H454:I454"/>
    <mergeCell ref="J454:K454"/>
    <mergeCell ref="O454:P454"/>
    <mergeCell ref="Q454:R454"/>
    <mergeCell ref="S454:T454"/>
    <mergeCell ref="A455:C455"/>
    <mergeCell ref="D455:W455"/>
    <mergeCell ref="E456:F456"/>
    <mergeCell ref="H456:I456"/>
    <mergeCell ref="J456:K456"/>
    <mergeCell ref="O456:P456"/>
    <mergeCell ref="Q456:R456"/>
    <mergeCell ref="S456:T456"/>
    <mergeCell ref="A457:C457"/>
    <mergeCell ref="D457:W457"/>
    <mergeCell ref="E458:F458"/>
    <mergeCell ref="H458:I458"/>
    <mergeCell ref="J458:K458"/>
    <mergeCell ref="O458:P458"/>
    <mergeCell ref="Q458:R458"/>
    <mergeCell ref="S458:T458"/>
    <mergeCell ref="E459:F459"/>
    <mergeCell ref="H459:I459"/>
    <mergeCell ref="J459:K459"/>
    <mergeCell ref="O459:P459"/>
    <mergeCell ref="Q459:R459"/>
    <mergeCell ref="S459:T459"/>
    <mergeCell ref="E460:F460"/>
    <mergeCell ref="H460:I460"/>
    <mergeCell ref="J460:K460"/>
    <mergeCell ref="O460:P460"/>
    <mergeCell ref="Q460:R460"/>
    <mergeCell ref="S460:T460"/>
    <mergeCell ref="A461:C461"/>
    <mergeCell ref="D461:W461"/>
    <mergeCell ref="E462:F462"/>
    <mergeCell ref="H462:I462"/>
    <mergeCell ref="J462:K462"/>
    <mergeCell ref="O462:P462"/>
    <mergeCell ref="Q462:R462"/>
    <mergeCell ref="S462:T462"/>
    <mergeCell ref="E463:F463"/>
    <mergeCell ref="H463:I463"/>
    <mergeCell ref="J463:K463"/>
    <mergeCell ref="O463:P463"/>
    <mergeCell ref="Q463:R463"/>
    <mergeCell ref="S463:T463"/>
    <mergeCell ref="E464:F464"/>
    <mergeCell ref="H464:I464"/>
    <mergeCell ref="J464:K464"/>
    <mergeCell ref="O464:P464"/>
    <mergeCell ref="Q464:R464"/>
    <mergeCell ref="S464:T464"/>
    <mergeCell ref="E465:F465"/>
    <mergeCell ref="H465:I465"/>
    <mergeCell ref="J465:K465"/>
    <mergeCell ref="O465:P465"/>
    <mergeCell ref="Q465:R465"/>
    <mergeCell ref="S465:T465"/>
    <mergeCell ref="E466:F466"/>
    <mergeCell ref="H466:I466"/>
    <mergeCell ref="J466:K466"/>
    <mergeCell ref="O466:P466"/>
    <mergeCell ref="Q466:R466"/>
    <mergeCell ref="S466:T466"/>
    <mergeCell ref="A467:C467"/>
    <mergeCell ref="D467:W467"/>
    <mergeCell ref="E468:F468"/>
    <mergeCell ref="H468:I468"/>
    <mergeCell ref="J468:K468"/>
    <mergeCell ref="O468:P468"/>
    <mergeCell ref="Q468:R468"/>
    <mergeCell ref="S468:T468"/>
    <mergeCell ref="A469:C469"/>
    <mergeCell ref="D469:W469"/>
    <mergeCell ref="E470:F470"/>
    <mergeCell ref="H470:I470"/>
    <mergeCell ref="J470:K470"/>
    <mergeCell ref="O470:P470"/>
    <mergeCell ref="Q470:R470"/>
    <mergeCell ref="S470:T470"/>
    <mergeCell ref="E471:F471"/>
    <mergeCell ref="H471:I471"/>
    <mergeCell ref="J471:K471"/>
    <mergeCell ref="O471:P471"/>
    <mergeCell ref="Q471:R471"/>
    <mergeCell ref="S471:T471"/>
    <mergeCell ref="E472:F472"/>
    <mergeCell ref="H472:I472"/>
    <mergeCell ref="J472:K472"/>
    <mergeCell ref="O472:P472"/>
    <mergeCell ref="Q472:R472"/>
    <mergeCell ref="S472:T472"/>
    <mergeCell ref="A473:C473"/>
    <mergeCell ref="D473:W473"/>
    <mergeCell ref="E474:F474"/>
    <mergeCell ref="H474:I474"/>
    <mergeCell ref="J474:K474"/>
    <mergeCell ref="O474:P474"/>
    <mergeCell ref="Q474:R474"/>
    <mergeCell ref="S474:T474"/>
    <mergeCell ref="A475:C475"/>
    <mergeCell ref="D475:W475"/>
    <mergeCell ref="E476:F476"/>
    <mergeCell ref="H476:I476"/>
    <mergeCell ref="J476:K476"/>
    <mergeCell ref="O476:P476"/>
    <mergeCell ref="Q476:R476"/>
    <mergeCell ref="S476:T476"/>
    <mergeCell ref="E477:F477"/>
    <mergeCell ref="H477:I477"/>
    <mergeCell ref="J477:K477"/>
    <mergeCell ref="O477:P477"/>
    <mergeCell ref="Q477:R477"/>
    <mergeCell ref="S477:T477"/>
    <mergeCell ref="E478:F478"/>
    <mergeCell ref="H478:I478"/>
    <mergeCell ref="J478:K478"/>
    <mergeCell ref="O478:P478"/>
    <mergeCell ref="Q478:R478"/>
    <mergeCell ref="S478:T478"/>
    <mergeCell ref="A479:C479"/>
    <mergeCell ref="D479:W479"/>
    <mergeCell ref="E480:F480"/>
    <mergeCell ref="H480:I480"/>
    <mergeCell ref="J480:K480"/>
    <mergeCell ref="O480:P480"/>
    <mergeCell ref="Q480:R480"/>
    <mergeCell ref="S480:T480"/>
    <mergeCell ref="A481:C481"/>
    <mergeCell ref="D481:W481"/>
    <mergeCell ref="E482:F482"/>
    <mergeCell ref="H482:I482"/>
    <mergeCell ref="J482:K482"/>
    <mergeCell ref="O482:P482"/>
    <mergeCell ref="Q482:R482"/>
    <mergeCell ref="S482:T482"/>
    <mergeCell ref="E483:F483"/>
    <mergeCell ref="H483:I483"/>
    <mergeCell ref="J483:K483"/>
    <mergeCell ref="O483:P483"/>
    <mergeCell ref="Q483:R483"/>
    <mergeCell ref="S483:T483"/>
    <mergeCell ref="E484:F484"/>
    <mergeCell ref="H484:I484"/>
    <mergeCell ref="J484:K484"/>
    <mergeCell ref="O484:P484"/>
    <mergeCell ref="Q484:R484"/>
    <mergeCell ref="S484:T484"/>
    <mergeCell ref="A485:C485"/>
    <mergeCell ref="D485:W485"/>
    <mergeCell ref="E486:F486"/>
    <mergeCell ref="H486:I486"/>
    <mergeCell ref="J486:K486"/>
    <mergeCell ref="O486:P486"/>
    <mergeCell ref="Q486:R486"/>
    <mergeCell ref="S486:T486"/>
    <mergeCell ref="E487:F487"/>
    <mergeCell ref="H487:I487"/>
    <mergeCell ref="J487:K487"/>
    <mergeCell ref="O487:P487"/>
    <mergeCell ref="Q487:R487"/>
    <mergeCell ref="S487:T487"/>
    <mergeCell ref="E488:F488"/>
    <mergeCell ref="H488:I488"/>
    <mergeCell ref="J488:K488"/>
    <mergeCell ref="O488:P488"/>
    <mergeCell ref="Q488:R488"/>
    <mergeCell ref="S488:T488"/>
    <mergeCell ref="E489:F489"/>
    <mergeCell ref="H489:I489"/>
    <mergeCell ref="J489:K489"/>
    <mergeCell ref="O489:P489"/>
    <mergeCell ref="Q489:R489"/>
    <mergeCell ref="S489:T489"/>
    <mergeCell ref="E490:F490"/>
    <mergeCell ref="H490:I490"/>
    <mergeCell ref="J490:K490"/>
    <mergeCell ref="O490:P490"/>
    <mergeCell ref="Q490:R490"/>
    <mergeCell ref="S490:T490"/>
    <mergeCell ref="A491:C491"/>
    <mergeCell ref="D491:W491"/>
    <mergeCell ref="E492:F492"/>
    <mergeCell ref="H492:I492"/>
    <mergeCell ref="J492:K492"/>
    <mergeCell ref="O492:P492"/>
    <mergeCell ref="Q492:R492"/>
    <mergeCell ref="S492:T492"/>
    <mergeCell ref="A493:C493"/>
    <mergeCell ref="D493:W493"/>
    <mergeCell ref="E494:F494"/>
    <mergeCell ref="H494:I494"/>
    <mergeCell ref="J494:K494"/>
    <mergeCell ref="O494:P494"/>
    <mergeCell ref="Q494:R494"/>
    <mergeCell ref="S494:T494"/>
    <mergeCell ref="E495:F495"/>
    <mergeCell ref="H495:I495"/>
    <mergeCell ref="J495:K495"/>
    <mergeCell ref="O495:P495"/>
    <mergeCell ref="Q495:R495"/>
    <mergeCell ref="S495:T495"/>
    <mergeCell ref="E496:F496"/>
    <mergeCell ref="H496:I496"/>
    <mergeCell ref="J496:K496"/>
    <mergeCell ref="O496:P496"/>
    <mergeCell ref="Q496:R496"/>
    <mergeCell ref="S496:T496"/>
    <mergeCell ref="A497:C497"/>
    <mergeCell ref="D497:W497"/>
    <mergeCell ref="E498:F498"/>
    <mergeCell ref="H498:I498"/>
    <mergeCell ref="J498:K498"/>
    <mergeCell ref="O498:P498"/>
    <mergeCell ref="Q498:R498"/>
    <mergeCell ref="S498:T498"/>
    <mergeCell ref="A499:C499"/>
    <mergeCell ref="D499:W499"/>
    <mergeCell ref="E500:F500"/>
    <mergeCell ref="H500:I500"/>
    <mergeCell ref="J500:K500"/>
    <mergeCell ref="O500:P500"/>
    <mergeCell ref="Q500:R500"/>
    <mergeCell ref="S500:T500"/>
    <mergeCell ref="E501:F501"/>
    <mergeCell ref="H501:I501"/>
    <mergeCell ref="J501:K501"/>
    <mergeCell ref="O501:P501"/>
    <mergeCell ref="Q501:R501"/>
    <mergeCell ref="S501:T501"/>
    <mergeCell ref="E502:F502"/>
    <mergeCell ref="H502:I502"/>
    <mergeCell ref="J502:K502"/>
    <mergeCell ref="O502:P502"/>
    <mergeCell ref="Q502:R502"/>
    <mergeCell ref="S502:T502"/>
    <mergeCell ref="A503:C503"/>
    <mergeCell ref="D503:W503"/>
    <mergeCell ref="E504:F504"/>
    <mergeCell ref="H504:I504"/>
    <mergeCell ref="J504:K504"/>
    <mergeCell ref="O504:P504"/>
    <mergeCell ref="Q504:R504"/>
    <mergeCell ref="S504:T504"/>
    <mergeCell ref="A505:C505"/>
    <mergeCell ref="D505:W505"/>
    <mergeCell ref="E506:F506"/>
    <mergeCell ref="H506:I506"/>
    <mergeCell ref="J506:K506"/>
    <mergeCell ref="O506:P506"/>
    <mergeCell ref="Q506:R506"/>
    <mergeCell ref="S506:T506"/>
    <mergeCell ref="E507:F507"/>
    <mergeCell ref="H507:I507"/>
    <mergeCell ref="J507:K507"/>
    <mergeCell ref="O507:P507"/>
    <mergeCell ref="Q507:R507"/>
    <mergeCell ref="S507:T507"/>
    <mergeCell ref="E508:F508"/>
    <mergeCell ref="H508:I508"/>
    <mergeCell ref="J508:K508"/>
    <mergeCell ref="O508:P508"/>
    <mergeCell ref="Q508:R508"/>
    <mergeCell ref="S508:T508"/>
    <mergeCell ref="A509:C509"/>
    <mergeCell ref="D509:W509"/>
    <mergeCell ref="E510:F510"/>
    <mergeCell ref="H510:I510"/>
    <mergeCell ref="J510:K510"/>
    <mergeCell ref="O510:P510"/>
    <mergeCell ref="Q510:R510"/>
    <mergeCell ref="S510:T510"/>
    <mergeCell ref="E511:F511"/>
    <mergeCell ref="H511:I511"/>
    <mergeCell ref="J511:K511"/>
    <mergeCell ref="O511:P511"/>
    <mergeCell ref="Q511:R511"/>
    <mergeCell ref="S511:T511"/>
    <mergeCell ref="E512:F512"/>
    <mergeCell ref="H512:I512"/>
    <mergeCell ref="J512:K512"/>
    <mergeCell ref="O512:P512"/>
    <mergeCell ref="Q512:R512"/>
    <mergeCell ref="S512:T512"/>
    <mergeCell ref="E513:F513"/>
    <mergeCell ref="H513:I513"/>
    <mergeCell ref="J513:K513"/>
    <mergeCell ref="O513:P513"/>
    <mergeCell ref="Q513:R513"/>
    <mergeCell ref="S513:T513"/>
    <mergeCell ref="E514:F514"/>
    <mergeCell ref="H514:I514"/>
    <mergeCell ref="J514:K514"/>
    <mergeCell ref="O514:P514"/>
    <mergeCell ref="Q514:R514"/>
    <mergeCell ref="S514:T514"/>
    <mergeCell ref="A515:C515"/>
    <mergeCell ref="D515:W515"/>
    <mergeCell ref="E516:F516"/>
    <mergeCell ref="H516:I516"/>
    <mergeCell ref="J516:K516"/>
    <mergeCell ref="O516:P516"/>
    <mergeCell ref="Q516:R516"/>
    <mergeCell ref="S516:T516"/>
    <mergeCell ref="A517:C517"/>
    <mergeCell ref="D517:W517"/>
    <mergeCell ref="E518:F518"/>
    <mergeCell ref="H518:I518"/>
    <mergeCell ref="J518:K518"/>
    <mergeCell ref="O518:P518"/>
    <mergeCell ref="Q518:R518"/>
    <mergeCell ref="S518:T518"/>
    <mergeCell ref="E519:F519"/>
    <mergeCell ref="H519:I519"/>
    <mergeCell ref="J519:K519"/>
    <mergeCell ref="O519:P519"/>
    <mergeCell ref="Q519:R519"/>
    <mergeCell ref="S519:T519"/>
    <mergeCell ref="E520:F520"/>
    <mergeCell ref="H520:I520"/>
    <mergeCell ref="J520:K520"/>
    <mergeCell ref="O520:P520"/>
    <mergeCell ref="Q520:R520"/>
    <mergeCell ref="S520:T520"/>
    <mergeCell ref="A521:C521"/>
    <mergeCell ref="D521:W521"/>
    <mergeCell ref="E522:F522"/>
    <mergeCell ref="H522:I522"/>
    <mergeCell ref="J522:K522"/>
    <mergeCell ref="O522:P522"/>
    <mergeCell ref="Q522:R522"/>
    <mergeCell ref="S522:T522"/>
    <mergeCell ref="A523:C523"/>
    <mergeCell ref="D523:W523"/>
    <mergeCell ref="E524:F524"/>
    <mergeCell ref="H524:I524"/>
    <mergeCell ref="J524:K524"/>
    <mergeCell ref="O524:P524"/>
    <mergeCell ref="Q524:R524"/>
    <mergeCell ref="S524:T524"/>
    <mergeCell ref="E525:F525"/>
    <mergeCell ref="H525:I525"/>
    <mergeCell ref="J525:K525"/>
    <mergeCell ref="O525:P525"/>
    <mergeCell ref="Q525:R525"/>
    <mergeCell ref="S525:T525"/>
    <mergeCell ref="E526:F526"/>
    <mergeCell ref="H526:I526"/>
    <mergeCell ref="J526:K526"/>
    <mergeCell ref="O526:P526"/>
    <mergeCell ref="Q526:R526"/>
    <mergeCell ref="S526:T526"/>
    <mergeCell ref="A527:C527"/>
    <mergeCell ref="D527:W527"/>
    <mergeCell ref="E528:F528"/>
    <mergeCell ref="H528:I528"/>
    <mergeCell ref="J528:K528"/>
    <mergeCell ref="O528:P528"/>
    <mergeCell ref="Q528:R528"/>
    <mergeCell ref="S528:T528"/>
    <mergeCell ref="A529:C529"/>
    <mergeCell ref="D529:W529"/>
    <mergeCell ref="E530:F530"/>
    <mergeCell ref="H530:I530"/>
    <mergeCell ref="J530:K530"/>
    <mergeCell ref="O530:P530"/>
    <mergeCell ref="Q530:R530"/>
    <mergeCell ref="S530:T530"/>
    <mergeCell ref="E531:F531"/>
    <mergeCell ref="H531:I531"/>
    <mergeCell ref="J531:K531"/>
    <mergeCell ref="O531:P531"/>
    <mergeCell ref="Q531:R531"/>
    <mergeCell ref="S531:T531"/>
    <mergeCell ref="E532:F532"/>
    <mergeCell ref="H532:I532"/>
    <mergeCell ref="J532:K532"/>
    <mergeCell ref="O532:P532"/>
    <mergeCell ref="Q532:R532"/>
    <mergeCell ref="S532:T532"/>
    <mergeCell ref="A533:C533"/>
    <mergeCell ref="D533:W533"/>
    <mergeCell ref="E534:F534"/>
    <mergeCell ref="H534:I534"/>
    <mergeCell ref="J534:K534"/>
    <mergeCell ref="O534:P534"/>
    <mergeCell ref="Q534:R534"/>
    <mergeCell ref="S534:T534"/>
    <mergeCell ref="E535:F535"/>
    <mergeCell ref="H535:I535"/>
    <mergeCell ref="J535:K535"/>
    <mergeCell ref="O535:P535"/>
    <mergeCell ref="Q535:R535"/>
    <mergeCell ref="S535:T535"/>
    <mergeCell ref="E536:F536"/>
    <mergeCell ref="H536:I536"/>
    <mergeCell ref="J536:K536"/>
    <mergeCell ref="O536:P536"/>
    <mergeCell ref="Q536:R536"/>
    <mergeCell ref="S536:T536"/>
    <mergeCell ref="E537:F537"/>
    <mergeCell ref="H537:I537"/>
    <mergeCell ref="J537:K537"/>
    <mergeCell ref="O537:P537"/>
    <mergeCell ref="Q537:R537"/>
    <mergeCell ref="S537:T537"/>
    <mergeCell ref="E538:F538"/>
    <mergeCell ref="H538:I538"/>
    <mergeCell ref="J538:K538"/>
    <mergeCell ref="O538:P538"/>
    <mergeCell ref="Q538:R538"/>
    <mergeCell ref="S538:T538"/>
    <mergeCell ref="A539:C539"/>
    <mergeCell ref="D539:W539"/>
    <mergeCell ref="E540:F540"/>
    <mergeCell ref="H540:I540"/>
    <mergeCell ref="J540:K540"/>
    <mergeCell ref="O540:P540"/>
    <mergeCell ref="Q540:R540"/>
    <mergeCell ref="S540:T540"/>
    <mergeCell ref="A541:C541"/>
    <mergeCell ref="D541:W541"/>
    <mergeCell ref="E542:F542"/>
    <mergeCell ref="H542:I542"/>
    <mergeCell ref="J542:K542"/>
    <mergeCell ref="O542:P542"/>
    <mergeCell ref="Q542:R542"/>
    <mergeCell ref="S542:T542"/>
    <mergeCell ref="E543:F543"/>
    <mergeCell ref="H543:I543"/>
    <mergeCell ref="J543:K543"/>
    <mergeCell ref="O543:P543"/>
    <mergeCell ref="Q543:R543"/>
    <mergeCell ref="S543:T543"/>
    <mergeCell ref="E544:F544"/>
    <mergeCell ref="H544:I544"/>
    <mergeCell ref="J544:K544"/>
    <mergeCell ref="O544:P544"/>
    <mergeCell ref="Q544:R544"/>
    <mergeCell ref="S544:T544"/>
    <mergeCell ref="A545:C545"/>
    <mergeCell ref="D545:W545"/>
    <mergeCell ref="E546:F546"/>
    <mergeCell ref="H546:I546"/>
    <mergeCell ref="J546:K546"/>
    <mergeCell ref="O546:P546"/>
    <mergeCell ref="Q546:R546"/>
    <mergeCell ref="S546:T546"/>
    <mergeCell ref="A547:C547"/>
    <mergeCell ref="D547:W547"/>
    <mergeCell ref="E548:F548"/>
    <mergeCell ref="H548:I548"/>
    <mergeCell ref="J548:K548"/>
    <mergeCell ref="O548:P548"/>
    <mergeCell ref="Q548:R548"/>
    <mergeCell ref="S548:T548"/>
    <mergeCell ref="E549:F549"/>
    <mergeCell ref="H549:I549"/>
    <mergeCell ref="J549:K549"/>
    <mergeCell ref="O549:P549"/>
    <mergeCell ref="Q549:R549"/>
    <mergeCell ref="S549:T549"/>
    <mergeCell ref="E550:F550"/>
    <mergeCell ref="H550:I550"/>
    <mergeCell ref="J550:K550"/>
    <mergeCell ref="O550:P550"/>
    <mergeCell ref="Q550:R550"/>
    <mergeCell ref="S550:T550"/>
    <mergeCell ref="A551:C551"/>
    <mergeCell ref="D551:W551"/>
    <mergeCell ref="E552:F552"/>
    <mergeCell ref="H552:I552"/>
    <mergeCell ref="J552:K552"/>
    <mergeCell ref="O552:P552"/>
    <mergeCell ref="Q552:R552"/>
    <mergeCell ref="S552:T552"/>
    <mergeCell ref="A553:C553"/>
    <mergeCell ref="D553:W553"/>
    <mergeCell ref="E554:F554"/>
    <mergeCell ref="H554:I554"/>
    <mergeCell ref="J554:K554"/>
    <mergeCell ref="O554:P554"/>
    <mergeCell ref="Q554:R554"/>
    <mergeCell ref="S554:T554"/>
    <mergeCell ref="E555:F555"/>
    <mergeCell ref="H555:I555"/>
    <mergeCell ref="J555:K555"/>
    <mergeCell ref="O555:P555"/>
    <mergeCell ref="Q555:R555"/>
    <mergeCell ref="S555:T555"/>
    <mergeCell ref="E556:F556"/>
    <mergeCell ref="H556:I556"/>
    <mergeCell ref="J556:K556"/>
    <mergeCell ref="O556:P556"/>
    <mergeCell ref="Q556:R556"/>
    <mergeCell ref="S556:T556"/>
    <mergeCell ref="A557:C557"/>
    <mergeCell ref="D557:W557"/>
    <mergeCell ref="E558:F558"/>
    <mergeCell ref="H558:I558"/>
    <mergeCell ref="J558:K558"/>
    <mergeCell ref="O558:P558"/>
    <mergeCell ref="Q558:R558"/>
    <mergeCell ref="S558:T558"/>
    <mergeCell ref="E559:F559"/>
    <mergeCell ref="H559:I559"/>
    <mergeCell ref="J559:K559"/>
    <mergeCell ref="O559:P559"/>
    <mergeCell ref="Q559:R559"/>
    <mergeCell ref="S559:T559"/>
    <mergeCell ref="E560:F560"/>
    <mergeCell ref="H560:I560"/>
    <mergeCell ref="J560:K560"/>
    <mergeCell ref="O560:P560"/>
    <mergeCell ref="Q560:R560"/>
    <mergeCell ref="S560:T560"/>
    <mergeCell ref="E561:F561"/>
    <mergeCell ref="H561:I561"/>
    <mergeCell ref="J561:K561"/>
    <mergeCell ref="O561:P561"/>
    <mergeCell ref="Q561:R561"/>
    <mergeCell ref="S561:T561"/>
    <mergeCell ref="E562:F562"/>
    <mergeCell ref="H562:I562"/>
    <mergeCell ref="J562:K562"/>
    <mergeCell ref="O562:P562"/>
    <mergeCell ref="Q562:R562"/>
    <mergeCell ref="S562:T562"/>
    <mergeCell ref="A563:C563"/>
    <mergeCell ref="D563:W563"/>
    <mergeCell ref="E564:F564"/>
    <mergeCell ref="H564:I564"/>
    <mergeCell ref="J564:K564"/>
    <mergeCell ref="O564:P564"/>
    <mergeCell ref="Q564:R564"/>
    <mergeCell ref="S564:T564"/>
    <mergeCell ref="A565:C565"/>
    <mergeCell ref="D565:W565"/>
    <mergeCell ref="E566:F566"/>
    <mergeCell ref="H566:I566"/>
    <mergeCell ref="J566:K566"/>
    <mergeCell ref="O566:P566"/>
    <mergeCell ref="Q566:R566"/>
    <mergeCell ref="S566:T566"/>
    <mergeCell ref="E567:F567"/>
    <mergeCell ref="H567:I567"/>
    <mergeCell ref="J567:K567"/>
    <mergeCell ref="O567:P567"/>
    <mergeCell ref="Q567:R567"/>
    <mergeCell ref="S567:T567"/>
    <mergeCell ref="E568:F568"/>
    <mergeCell ref="H568:I568"/>
    <mergeCell ref="J568:K568"/>
    <mergeCell ref="O568:P568"/>
    <mergeCell ref="Q568:R568"/>
    <mergeCell ref="S568:T568"/>
    <mergeCell ref="A569:C569"/>
    <mergeCell ref="D569:W569"/>
    <mergeCell ref="E570:F570"/>
    <mergeCell ref="H570:I570"/>
    <mergeCell ref="J570:K570"/>
    <mergeCell ref="O570:P570"/>
    <mergeCell ref="Q570:R570"/>
    <mergeCell ref="S570:T570"/>
    <mergeCell ref="A571:C571"/>
    <mergeCell ref="D571:W571"/>
    <mergeCell ref="E572:F572"/>
    <mergeCell ref="H572:I572"/>
    <mergeCell ref="J572:K572"/>
    <mergeCell ref="O572:P572"/>
    <mergeCell ref="Q572:R572"/>
    <mergeCell ref="S572:T572"/>
    <mergeCell ref="E573:F573"/>
    <mergeCell ref="H573:I573"/>
    <mergeCell ref="J573:K573"/>
    <mergeCell ref="O573:P573"/>
    <mergeCell ref="Q573:R573"/>
    <mergeCell ref="S573:T573"/>
    <mergeCell ref="E574:F574"/>
    <mergeCell ref="H574:I574"/>
    <mergeCell ref="J574:K574"/>
    <mergeCell ref="O574:P574"/>
    <mergeCell ref="Q574:R574"/>
    <mergeCell ref="S574:T574"/>
    <mergeCell ref="A575:C575"/>
    <mergeCell ref="D575:W575"/>
    <mergeCell ref="E576:F576"/>
    <mergeCell ref="H576:I576"/>
    <mergeCell ref="J576:K576"/>
    <mergeCell ref="O576:P576"/>
    <mergeCell ref="Q576:R576"/>
    <mergeCell ref="S576:T576"/>
    <mergeCell ref="A577:C577"/>
    <mergeCell ref="D577:W577"/>
    <mergeCell ref="E578:F578"/>
    <mergeCell ref="H578:I578"/>
    <mergeCell ref="J578:K578"/>
    <mergeCell ref="O578:P578"/>
    <mergeCell ref="Q578:R578"/>
    <mergeCell ref="S578:T578"/>
    <mergeCell ref="E579:F579"/>
    <mergeCell ref="H579:I579"/>
    <mergeCell ref="J579:K579"/>
    <mergeCell ref="O579:P579"/>
    <mergeCell ref="Q579:R579"/>
    <mergeCell ref="S579:T579"/>
    <mergeCell ref="E580:F580"/>
    <mergeCell ref="H580:I580"/>
    <mergeCell ref="J580:K580"/>
    <mergeCell ref="O580:P580"/>
    <mergeCell ref="Q580:R580"/>
    <mergeCell ref="S580:T580"/>
    <mergeCell ref="A581:C581"/>
    <mergeCell ref="D581:W581"/>
    <mergeCell ref="E582:F582"/>
    <mergeCell ref="H582:I582"/>
    <mergeCell ref="J582:K582"/>
    <mergeCell ref="O582:P582"/>
    <mergeCell ref="Q582:R582"/>
    <mergeCell ref="S582:T582"/>
    <mergeCell ref="E583:F583"/>
    <mergeCell ref="H583:I583"/>
    <mergeCell ref="J583:K583"/>
    <mergeCell ref="O583:P583"/>
    <mergeCell ref="Q583:R583"/>
    <mergeCell ref="S583:T583"/>
    <mergeCell ref="E584:F584"/>
    <mergeCell ref="H584:I584"/>
    <mergeCell ref="J584:K584"/>
    <mergeCell ref="O584:P584"/>
    <mergeCell ref="Q584:R584"/>
    <mergeCell ref="S584:T584"/>
    <mergeCell ref="E585:F585"/>
    <mergeCell ref="H585:I585"/>
    <mergeCell ref="J585:K585"/>
    <mergeCell ref="O585:P585"/>
    <mergeCell ref="Q585:R585"/>
    <mergeCell ref="S585:T585"/>
    <mergeCell ref="E586:F586"/>
    <mergeCell ref="H586:I586"/>
    <mergeCell ref="J586:K586"/>
    <mergeCell ref="O586:P586"/>
    <mergeCell ref="Q586:R586"/>
    <mergeCell ref="S586:T586"/>
    <mergeCell ref="A587:C587"/>
    <mergeCell ref="D587:W587"/>
    <mergeCell ref="E588:F588"/>
    <mergeCell ref="H588:I588"/>
    <mergeCell ref="J588:K588"/>
    <mergeCell ref="O588:P588"/>
    <mergeCell ref="Q588:R588"/>
    <mergeCell ref="S588:T588"/>
    <mergeCell ref="A589:C589"/>
    <mergeCell ref="D589:W589"/>
    <mergeCell ref="E590:F590"/>
    <mergeCell ref="H590:I590"/>
    <mergeCell ref="J590:K590"/>
    <mergeCell ref="O590:P590"/>
    <mergeCell ref="Q590:R590"/>
    <mergeCell ref="S590:T590"/>
    <mergeCell ref="E591:F591"/>
    <mergeCell ref="H591:I591"/>
    <mergeCell ref="J591:K591"/>
    <mergeCell ref="O591:P591"/>
    <mergeCell ref="Q591:R591"/>
    <mergeCell ref="S591:T591"/>
    <mergeCell ref="E592:F592"/>
    <mergeCell ref="H592:I592"/>
    <mergeCell ref="J592:K592"/>
    <mergeCell ref="O592:P592"/>
    <mergeCell ref="Q592:R592"/>
    <mergeCell ref="S592:T592"/>
    <mergeCell ref="A593:C593"/>
    <mergeCell ref="D593:W593"/>
    <mergeCell ref="E594:F594"/>
    <mergeCell ref="H594:I594"/>
    <mergeCell ref="J594:K594"/>
    <mergeCell ref="O594:P594"/>
    <mergeCell ref="Q594:R594"/>
    <mergeCell ref="S594:T594"/>
    <mergeCell ref="A595:C595"/>
    <mergeCell ref="D595:W595"/>
    <mergeCell ref="E596:F596"/>
    <mergeCell ref="H596:I596"/>
    <mergeCell ref="J596:K596"/>
    <mergeCell ref="O596:P596"/>
    <mergeCell ref="Q596:R596"/>
    <mergeCell ref="S596:T596"/>
    <mergeCell ref="E597:F597"/>
    <mergeCell ref="H597:I597"/>
    <mergeCell ref="J597:K597"/>
    <mergeCell ref="O597:P597"/>
    <mergeCell ref="Q597:R597"/>
    <mergeCell ref="S597:T597"/>
    <mergeCell ref="E598:F598"/>
    <mergeCell ref="H598:I598"/>
    <mergeCell ref="J598:K598"/>
    <mergeCell ref="O598:P598"/>
    <mergeCell ref="Q598:R598"/>
    <mergeCell ref="S598:T598"/>
    <mergeCell ref="A599:C599"/>
    <mergeCell ref="D599:W599"/>
    <mergeCell ref="E600:F600"/>
    <mergeCell ref="H600:I600"/>
    <mergeCell ref="J600:K600"/>
    <mergeCell ref="O600:P600"/>
    <mergeCell ref="Q600:R600"/>
    <mergeCell ref="S600:T600"/>
    <mergeCell ref="A601:C601"/>
    <mergeCell ref="D601:W601"/>
    <mergeCell ref="E602:F602"/>
    <mergeCell ref="H602:I602"/>
    <mergeCell ref="J602:K602"/>
    <mergeCell ref="O602:P602"/>
    <mergeCell ref="Q602:R602"/>
    <mergeCell ref="S602:T602"/>
    <mergeCell ref="E603:F603"/>
    <mergeCell ref="H603:I603"/>
    <mergeCell ref="J603:K603"/>
    <mergeCell ref="O603:P603"/>
    <mergeCell ref="Q603:R603"/>
    <mergeCell ref="S603:T603"/>
    <mergeCell ref="E604:F604"/>
    <mergeCell ref="H604:I604"/>
    <mergeCell ref="J604:K604"/>
    <mergeCell ref="O604:P604"/>
    <mergeCell ref="Q604:R604"/>
    <mergeCell ref="S604:T604"/>
    <mergeCell ref="A605:C605"/>
    <mergeCell ref="D605:W605"/>
    <mergeCell ref="E606:F606"/>
    <mergeCell ref="H606:I606"/>
    <mergeCell ref="J606:K606"/>
    <mergeCell ref="O606:P606"/>
    <mergeCell ref="Q606:R606"/>
    <mergeCell ref="S606:T606"/>
    <mergeCell ref="E607:F607"/>
    <mergeCell ref="H607:I607"/>
    <mergeCell ref="J607:K607"/>
    <mergeCell ref="O607:P607"/>
    <mergeCell ref="Q607:R607"/>
    <mergeCell ref="S607:T607"/>
    <mergeCell ref="E608:F608"/>
    <mergeCell ref="H608:I608"/>
    <mergeCell ref="J608:K608"/>
    <mergeCell ref="O608:P608"/>
    <mergeCell ref="Q608:R608"/>
    <mergeCell ref="S608:T608"/>
    <mergeCell ref="E609:F609"/>
    <mergeCell ref="H609:I609"/>
    <mergeCell ref="J609:K609"/>
    <mergeCell ref="O609:P609"/>
    <mergeCell ref="Q609:R609"/>
    <mergeCell ref="S609:T609"/>
    <mergeCell ref="E610:F610"/>
    <mergeCell ref="H610:I610"/>
    <mergeCell ref="J610:K610"/>
    <mergeCell ref="O610:P610"/>
    <mergeCell ref="Q610:R610"/>
    <mergeCell ref="S610:T610"/>
    <mergeCell ref="A611:C611"/>
    <mergeCell ref="D611:W611"/>
    <mergeCell ref="E612:F612"/>
    <mergeCell ref="H612:I612"/>
    <mergeCell ref="J612:K612"/>
    <mergeCell ref="O612:P612"/>
    <mergeCell ref="Q612:R612"/>
    <mergeCell ref="S612:T612"/>
    <mergeCell ref="A613:C613"/>
    <mergeCell ref="D613:W613"/>
    <mergeCell ref="E614:F614"/>
    <mergeCell ref="H614:I614"/>
    <mergeCell ref="J614:K614"/>
    <mergeCell ref="O614:P614"/>
    <mergeCell ref="Q614:R614"/>
    <mergeCell ref="S614:T614"/>
    <mergeCell ref="E615:F615"/>
    <mergeCell ref="H615:I615"/>
    <mergeCell ref="J615:K615"/>
    <mergeCell ref="O615:P615"/>
    <mergeCell ref="Q615:R615"/>
    <mergeCell ref="S615:T615"/>
    <mergeCell ref="E616:F616"/>
    <mergeCell ref="H616:I616"/>
    <mergeCell ref="J616:K616"/>
    <mergeCell ref="O616:P616"/>
    <mergeCell ref="Q616:R616"/>
    <mergeCell ref="S616:T616"/>
    <mergeCell ref="A617:C617"/>
    <mergeCell ref="D617:W617"/>
    <mergeCell ref="E618:F618"/>
    <mergeCell ref="H618:I618"/>
    <mergeCell ref="J618:K618"/>
    <mergeCell ref="O618:P618"/>
    <mergeCell ref="Q618:R618"/>
    <mergeCell ref="S618:T618"/>
    <mergeCell ref="A619:C619"/>
    <mergeCell ref="D619:W619"/>
    <mergeCell ref="E620:F620"/>
    <mergeCell ref="H620:I620"/>
    <mergeCell ref="J620:K620"/>
    <mergeCell ref="O620:P620"/>
    <mergeCell ref="Q620:R620"/>
    <mergeCell ref="S620:T620"/>
    <mergeCell ref="E621:F621"/>
    <mergeCell ref="H621:I621"/>
    <mergeCell ref="J621:K621"/>
    <mergeCell ref="O621:P621"/>
    <mergeCell ref="Q621:R621"/>
    <mergeCell ref="S621:T621"/>
    <mergeCell ref="E622:F622"/>
    <mergeCell ref="H622:I622"/>
    <mergeCell ref="J622:K622"/>
    <mergeCell ref="O622:P622"/>
    <mergeCell ref="Q622:R622"/>
    <mergeCell ref="S622:T622"/>
    <mergeCell ref="A623:C623"/>
    <mergeCell ref="D623:W623"/>
    <mergeCell ref="E624:F624"/>
    <mergeCell ref="H624:I624"/>
    <mergeCell ref="J624:K624"/>
    <mergeCell ref="O624:P624"/>
    <mergeCell ref="Q624:R624"/>
    <mergeCell ref="S624:T624"/>
    <mergeCell ref="A625:C625"/>
    <mergeCell ref="D625:W625"/>
    <mergeCell ref="E626:F626"/>
    <mergeCell ref="H626:I626"/>
    <mergeCell ref="J626:K626"/>
    <mergeCell ref="O626:P626"/>
    <mergeCell ref="Q626:R626"/>
    <mergeCell ref="S626:T626"/>
    <mergeCell ref="E627:F627"/>
    <mergeCell ref="H627:I627"/>
    <mergeCell ref="J627:K627"/>
    <mergeCell ref="O627:P627"/>
    <mergeCell ref="Q627:R627"/>
    <mergeCell ref="S627:T627"/>
    <mergeCell ref="E628:F628"/>
    <mergeCell ref="H628:I628"/>
    <mergeCell ref="J628:K628"/>
    <mergeCell ref="O628:P628"/>
    <mergeCell ref="Q628:R628"/>
    <mergeCell ref="S628:T628"/>
    <mergeCell ref="A629:C629"/>
    <mergeCell ref="D629:W629"/>
    <mergeCell ref="E630:F630"/>
    <mergeCell ref="H630:I630"/>
    <mergeCell ref="J630:K630"/>
    <mergeCell ref="O630:P630"/>
    <mergeCell ref="Q630:R630"/>
    <mergeCell ref="S630:T630"/>
    <mergeCell ref="E631:F631"/>
    <mergeCell ref="H631:I631"/>
    <mergeCell ref="J631:K631"/>
    <mergeCell ref="O631:P631"/>
    <mergeCell ref="Q631:R631"/>
    <mergeCell ref="S631:T631"/>
    <mergeCell ref="E632:F632"/>
    <mergeCell ref="H632:I632"/>
    <mergeCell ref="J632:K632"/>
    <mergeCell ref="O632:P632"/>
    <mergeCell ref="Q632:R632"/>
    <mergeCell ref="S632:T632"/>
    <mergeCell ref="E633:F633"/>
    <mergeCell ref="H633:I633"/>
    <mergeCell ref="J633:K633"/>
    <mergeCell ref="O633:P633"/>
    <mergeCell ref="Q633:R633"/>
    <mergeCell ref="S633:T633"/>
    <mergeCell ref="E634:F634"/>
    <mergeCell ref="H634:I634"/>
    <mergeCell ref="J634:K634"/>
    <mergeCell ref="O634:P634"/>
    <mergeCell ref="Q634:R634"/>
    <mergeCell ref="S634:T634"/>
    <mergeCell ref="A635:C635"/>
    <mergeCell ref="D635:W635"/>
    <mergeCell ref="E636:F636"/>
    <mergeCell ref="H636:I636"/>
    <mergeCell ref="J636:K636"/>
    <mergeCell ref="O636:P636"/>
    <mergeCell ref="Q636:R636"/>
    <mergeCell ref="S636:T636"/>
    <mergeCell ref="A637:C637"/>
    <mergeCell ref="D637:W637"/>
    <mergeCell ref="E638:F638"/>
    <mergeCell ref="H638:I638"/>
    <mergeCell ref="J638:K638"/>
    <mergeCell ref="O638:P638"/>
    <mergeCell ref="Q638:R638"/>
    <mergeCell ref="S638:T638"/>
    <mergeCell ref="E639:F639"/>
    <mergeCell ref="H639:I639"/>
    <mergeCell ref="J639:K639"/>
    <mergeCell ref="O639:P639"/>
    <mergeCell ref="Q639:R639"/>
    <mergeCell ref="S639:T639"/>
    <mergeCell ref="E640:F640"/>
    <mergeCell ref="H640:I640"/>
    <mergeCell ref="J640:K640"/>
    <mergeCell ref="O640:P640"/>
    <mergeCell ref="Q640:R640"/>
    <mergeCell ref="S640:T640"/>
    <mergeCell ref="A641:C641"/>
    <mergeCell ref="D641:W641"/>
    <mergeCell ref="E642:F642"/>
    <mergeCell ref="H642:I642"/>
    <mergeCell ref="J642:K642"/>
    <mergeCell ref="O642:P642"/>
    <mergeCell ref="Q642:R642"/>
    <mergeCell ref="S642:T642"/>
    <mergeCell ref="A643:C643"/>
    <mergeCell ref="D643:W643"/>
    <mergeCell ref="E644:F644"/>
    <mergeCell ref="H644:I644"/>
    <mergeCell ref="J644:K644"/>
    <mergeCell ref="O644:P644"/>
    <mergeCell ref="Q644:R644"/>
    <mergeCell ref="S644:T644"/>
    <mergeCell ref="E645:F645"/>
    <mergeCell ref="H645:I645"/>
    <mergeCell ref="J645:K645"/>
    <mergeCell ref="O645:P645"/>
    <mergeCell ref="Q645:R645"/>
    <mergeCell ref="S645:T645"/>
    <mergeCell ref="E646:F646"/>
    <mergeCell ref="H646:I646"/>
    <mergeCell ref="J646:K646"/>
    <mergeCell ref="O646:P646"/>
    <mergeCell ref="Q646:R646"/>
    <mergeCell ref="S646:T646"/>
    <mergeCell ref="A647:C647"/>
    <mergeCell ref="D647:W647"/>
    <mergeCell ref="E648:F648"/>
    <mergeCell ref="H648:I648"/>
    <mergeCell ref="J648:K648"/>
    <mergeCell ref="O648:P648"/>
    <mergeCell ref="Q648:R648"/>
    <mergeCell ref="S648:T648"/>
    <mergeCell ref="A649:C649"/>
    <mergeCell ref="D649:W649"/>
    <mergeCell ref="E650:F650"/>
    <mergeCell ref="H650:I650"/>
    <mergeCell ref="J650:K650"/>
    <mergeCell ref="O650:P650"/>
    <mergeCell ref="Q650:R650"/>
    <mergeCell ref="S650:T650"/>
    <mergeCell ref="E651:F651"/>
    <mergeCell ref="H651:I651"/>
    <mergeCell ref="J651:K651"/>
    <mergeCell ref="O651:P651"/>
    <mergeCell ref="Q651:R651"/>
    <mergeCell ref="S651:T651"/>
    <mergeCell ref="E652:F652"/>
    <mergeCell ref="H652:I652"/>
    <mergeCell ref="J652:K652"/>
    <mergeCell ref="O652:P652"/>
    <mergeCell ref="Q652:R652"/>
    <mergeCell ref="S652:T652"/>
    <mergeCell ref="A653:C653"/>
    <mergeCell ref="D653:W653"/>
    <mergeCell ref="E654:F654"/>
    <mergeCell ref="H654:I654"/>
    <mergeCell ref="J654:K654"/>
    <mergeCell ref="O654:P654"/>
    <mergeCell ref="Q654:R654"/>
    <mergeCell ref="S654:T654"/>
    <mergeCell ref="E655:F655"/>
    <mergeCell ref="H655:I655"/>
    <mergeCell ref="J655:K655"/>
    <mergeCell ref="O655:P655"/>
    <mergeCell ref="Q655:R655"/>
    <mergeCell ref="S655:T655"/>
    <mergeCell ref="E656:F656"/>
    <mergeCell ref="H656:I656"/>
    <mergeCell ref="J656:K656"/>
    <mergeCell ref="O656:P656"/>
    <mergeCell ref="Q656:R656"/>
    <mergeCell ref="S656:T656"/>
    <mergeCell ref="E657:F657"/>
    <mergeCell ref="H657:I657"/>
    <mergeCell ref="J657:K657"/>
    <mergeCell ref="O657:P657"/>
    <mergeCell ref="Q657:R657"/>
    <mergeCell ref="S657:T657"/>
    <mergeCell ref="E658:F658"/>
    <mergeCell ref="H658:I658"/>
    <mergeCell ref="J658:K658"/>
    <mergeCell ref="O658:P658"/>
    <mergeCell ref="Q658:R658"/>
    <mergeCell ref="S658:T658"/>
    <mergeCell ref="A659:C659"/>
    <mergeCell ref="D659:W659"/>
    <mergeCell ref="E660:F660"/>
    <mergeCell ref="H660:I660"/>
    <mergeCell ref="J660:K660"/>
    <mergeCell ref="O660:P660"/>
    <mergeCell ref="Q660:R660"/>
    <mergeCell ref="S660:T660"/>
    <mergeCell ref="A661:C661"/>
    <mergeCell ref="D661:W661"/>
    <mergeCell ref="E662:F662"/>
    <mergeCell ref="H662:I662"/>
    <mergeCell ref="J662:K662"/>
    <mergeCell ref="O662:P662"/>
    <mergeCell ref="Q662:R662"/>
    <mergeCell ref="S662:T662"/>
    <mergeCell ref="E663:F663"/>
    <mergeCell ref="H663:I663"/>
    <mergeCell ref="J663:K663"/>
    <mergeCell ref="O663:P663"/>
    <mergeCell ref="Q663:R663"/>
    <mergeCell ref="S663:T663"/>
    <mergeCell ref="E664:F664"/>
    <mergeCell ref="H664:I664"/>
    <mergeCell ref="J664:K664"/>
    <mergeCell ref="O664:P664"/>
    <mergeCell ref="Q664:R664"/>
    <mergeCell ref="S664:T664"/>
    <mergeCell ref="A665:C665"/>
    <mergeCell ref="D665:W665"/>
    <mergeCell ref="E666:F666"/>
    <mergeCell ref="H666:I666"/>
    <mergeCell ref="J666:K666"/>
    <mergeCell ref="O666:P666"/>
    <mergeCell ref="Q666:R666"/>
    <mergeCell ref="S666:T666"/>
    <mergeCell ref="A667:C667"/>
    <mergeCell ref="D667:W667"/>
    <mergeCell ref="E668:F668"/>
    <mergeCell ref="H668:I668"/>
    <mergeCell ref="J668:K668"/>
    <mergeCell ref="O668:P668"/>
    <mergeCell ref="Q668:R668"/>
    <mergeCell ref="S668:T668"/>
    <mergeCell ref="E669:F669"/>
    <mergeCell ref="H669:I669"/>
    <mergeCell ref="J669:K669"/>
    <mergeCell ref="O669:P669"/>
    <mergeCell ref="Q669:R669"/>
    <mergeCell ref="S669:T669"/>
    <mergeCell ref="E670:F670"/>
    <mergeCell ref="H670:I670"/>
    <mergeCell ref="J670:K670"/>
    <mergeCell ref="O670:P670"/>
    <mergeCell ref="Q670:R670"/>
    <mergeCell ref="S670:T670"/>
    <mergeCell ref="A671:C671"/>
    <mergeCell ref="D671:W671"/>
    <mergeCell ref="E672:F672"/>
    <mergeCell ref="H672:I672"/>
    <mergeCell ref="J672:K672"/>
    <mergeCell ref="O672:P672"/>
    <mergeCell ref="Q672:R672"/>
    <mergeCell ref="S672:T672"/>
    <mergeCell ref="A673:C673"/>
    <mergeCell ref="D673:W673"/>
    <mergeCell ref="E674:F674"/>
    <mergeCell ref="H674:I674"/>
    <mergeCell ref="J674:K674"/>
    <mergeCell ref="O674:P674"/>
    <mergeCell ref="Q674:R674"/>
    <mergeCell ref="S674:T674"/>
    <mergeCell ref="E675:F675"/>
    <mergeCell ref="H675:I675"/>
    <mergeCell ref="J675:K675"/>
    <mergeCell ref="O675:P675"/>
    <mergeCell ref="Q675:R675"/>
    <mergeCell ref="S675:T675"/>
    <mergeCell ref="E676:F676"/>
    <mergeCell ref="H676:I676"/>
    <mergeCell ref="J676:K676"/>
    <mergeCell ref="O676:P676"/>
    <mergeCell ref="Q676:R676"/>
    <mergeCell ref="S676:T676"/>
    <mergeCell ref="A677:C677"/>
    <mergeCell ref="D677:W677"/>
    <mergeCell ref="E678:F678"/>
    <mergeCell ref="H678:I678"/>
    <mergeCell ref="J678:K678"/>
    <mergeCell ref="O678:P678"/>
    <mergeCell ref="Q678:R678"/>
    <mergeCell ref="S678:T678"/>
    <mergeCell ref="E679:F679"/>
    <mergeCell ref="H679:I679"/>
    <mergeCell ref="J679:K679"/>
    <mergeCell ref="O679:P679"/>
    <mergeCell ref="Q679:R679"/>
    <mergeCell ref="S679:T679"/>
    <mergeCell ref="E680:F680"/>
    <mergeCell ref="H680:I680"/>
    <mergeCell ref="J680:K680"/>
    <mergeCell ref="O680:P680"/>
    <mergeCell ref="Q680:R680"/>
    <mergeCell ref="S680:T680"/>
    <mergeCell ref="E681:F681"/>
    <mergeCell ref="H681:I681"/>
    <mergeCell ref="J681:K681"/>
    <mergeCell ref="O681:P681"/>
    <mergeCell ref="Q681:R681"/>
    <mergeCell ref="S681:T681"/>
    <mergeCell ref="E682:F682"/>
    <mergeCell ref="H682:I682"/>
    <mergeCell ref="J682:K682"/>
    <mergeCell ref="O682:P682"/>
    <mergeCell ref="Q682:R682"/>
    <mergeCell ref="S682:T682"/>
    <mergeCell ref="A683:C683"/>
    <mergeCell ref="D683:W683"/>
    <mergeCell ref="E684:F684"/>
    <mergeCell ref="H684:I684"/>
    <mergeCell ref="J684:K684"/>
    <mergeCell ref="O684:P684"/>
    <mergeCell ref="Q684:R684"/>
    <mergeCell ref="S684:T684"/>
    <mergeCell ref="A685:C685"/>
    <mergeCell ref="D685:W685"/>
    <mergeCell ref="E686:F686"/>
    <mergeCell ref="H686:I686"/>
    <mergeCell ref="J686:K686"/>
    <mergeCell ref="O686:P686"/>
    <mergeCell ref="Q686:R686"/>
    <mergeCell ref="S686:T686"/>
    <mergeCell ref="E687:F687"/>
    <mergeCell ref="H687:I687"/>
    <mergeCell ref="J687:K687"/>
    <mergeCell ref="O687:P687"/>
    <mergeCell ref="Q687:R687"/>
    <mergeCell ref="S687:T687"/>
    <mergeCell ref="E688:F688"/>
    <mergeCell ref="H688:I688"/>
    <mergeCell ref="J688:K688"/>
    <mergeCell ref="O688:P688"/>
    <mergeCell ref="Q688:R688"/>
    <mergeCell ref="S688:T688"/>
    <mergeCell ref="A689:C689"/>
    <mergeCell ref="D689:W689"/>
    <mergeCell ref="E690:F690"/>
    <mergeCell ref="H690:I690"/>
    <mergeCell ref="J690:K690"/>
    <mergeCell ref="O690:P690"/>
    <mergeCell ref="Q690:R690"/>
    <mergeCell ref="S690:T690"/>
    <mergeCell ref="A691:C691"/>
    <mergeCell ref="D691:W691"/>
    <mergeCell ref="E692:F692"/>
    <mergeCell ref="H692:I692"/>
    <mergeCell ref="J692:K692"/>
    <mergeCell ref="O692:P692"/>
    <mergeCell ref="Q692:R692"/>
    <mergeCell ref="S692:T692"/>
    <mergeCell ref="E693:F693"/>
    <mergeCell ref="H693:I693"/>
    <mergeCell ref="J693:K693"/>
    <mergeCell ref="O693:P693"/>
    <mergeCell ref="Q693:R693"/>
    <mergeCell ref="S693:T693"/>
    <mergeCell ref="E694:F694"/>
    <mergeCell ref="H694:I694"/>
    <mergeCell ref="J694:K694"/>
    <mergeCell ref="O694:P694"/>
    <mergeCell ref="Q694:R694"/>
    <mergeCell ref="S694:T694"/>
    <mergeCell ref="A695:C695"/>
    <mergeCell ref="D695:W695"/>
    <mergeCell ref="E696:F696"/>
    <mergeCell ref="H696:I696"/>
    <mergeCell ref="J696:K696"/>
    <mergeCell ref="O696:P696"/>
    <mergeCell ref="Q696:R696"/>
    <mergeCell ref="S696:T696"/>
    <mergeCell ref="A697:C697"/>
    <mergeCell ref="D697:W697"/>
    <mergeCell ref="E698:F698"/>
    <mergeCell ref="H698:I698"/>
    <mergeCell ref="J698:K698"/>
    <mergeCell ref="O698:P698"/>
    <mergeCell ref="Q698:R698"/>
    <mergeCell ref="S698:T698"/>
    <mergeCell ref="E699:F699"/>
    <mergeCell ref="H699:I699"/>
    <mergeCell ref="J699:K699"/>
    <mergeCell ref="O699:P699"/>
    <mergeCell ref="Q699:R699"/>
    <mergeCell ref="S699:T699"/>
    <mergeCell ref="E700:F700"/>
    <mergeCell ref="H700:I700"/>
    <mergeCell ref="J700:K700"/>
    <mergeCell ref="O700:P700"/>
    <mergeCell ref="Q700:R700"/>
    <mergeCell ref="S700:T700"/>
    <mergeCell ref="A701:C701"/>
    <mergeCell ref="D701:W701"/>
    <mergeCell ref="E702:F702"/>
    <mergeCell ref="H702:I702"/>
    <mergeCell ref="J702:K702"/>
    <mergeCell ref="O702:P702"/>
    <mergeCell ref="Q702:R702"/>
    <mergeCell ref="S702:T702"/>
    <mergeCell ref="E703:F703"/>
    <mergeCell ref="H703:I703"/>
    <mergeCell ref="J703:K703"/>
    <mergeCell ref="O703:P703"/>
    <mergeCell ref="Q703:R703"/>
    <mergeCell ref="S703:T703"/>
    <mergeCell ref="E704:F704"/>
    <mergeCell ref="H704:I704"/>
    <mergeCell ref="J704:K704"/>
    <mergeCell ref="O704:P704"/>
    <mergeCell ref="Q704:R704"/>
    <mergeCell ref="S704:T704"/>
    <mergeCell ref="E705:F705"/>
    <mergeCell ref="H705:I705"/>
    <mergeCell ref="J705:K705"/>
    <mergeCell ref="O705:P705"/>
    <mergeCell ref="Q705:R705"/>
    <mergeCell ref="S705:T705"/>
    <mergeCell ref="E706:F706"/>
    <mergeCell ref="H706:I706"/>
    <mergeCell ref="J706:K706"/>
    <mergeCell ref="O706:P706"/>
    <mergeCell ref="Q706:R706"/>
    <mergeCell ref="S706:T706"/>
    <mergeCell ref="A707:C707"/>
    <mergeCell ref="D707:W707"/>
    <mergeCell ref="E708:F708"/>
    <mergeCell ref="H708:I708"/>
    <mergeCell ref="J708:K708"/>
    <mergeCell ref="O708:P708"/>
    <mergeCell ref="Q708:R708"/>
    <mergeCell ref="S708:T708"/>
    <mergeCell ref="A709:C709"/>
    <mergeCell ref="D709:W709"/>
    <mergeCell ref="E710:F710"/>
    <mergeCell ref="H710:I710"/>
    <mergeCell ref="J710:K710"/>
    <mergeCell ref="O710:P710"/>
    <mergeCell ref="Q710:R710"/>
    <mergeCell ref="S710:T710"/>
    <mergeCell ref="E711:F711"/>
    <mergeCell ref="H711:I711"/>
    <mergeCell ref="J711:K711"/>
    <mergeCell ref="O711:P711"/>
    <mergeCell ref="Q711:R711"/>
    <mergeCell ref="S711:T711"/>
    <mergeCell ref="E712:F712"/>
    <mergeCell ref="H712:I712"/>
    <mergeCell ref="J712:K712"/>
    <mergeCell ref="O712:P712"/>
    <mergeCell ref="Q712:R712"/>
    <mergeCell ref="S712:T712"/>
    <mergeCell ref="A713:C713"/>
    <mergeCell ref="D713:W713"/>
    <mergeCell ref="E714:F714"/>
    <mergeCell ref="H714:I714"/>
    <mergeCell ref="J714:K714"/>
    <mergeCell ref="O714:P714"/>
    <mergeCell ref="Q714:R714"/>
    <mergeCell ref="S714:T714"/>
    <mergeCell ref="A715:C715"/>
    <mergeCell ref="D715:W715"/>
    <mergeCell ref="E716:F716"/>
    <mergeCell ref="H716:I716"/>
    <mergeCell ref="J716:K716"/>
    <mergeCell ref="O716:P716"/>
    <mergeCell ref="Q716:R716"/>
    <mergeCell ref="S716:T716"/>
    <mergeCell ref="E717:F717"/>
    <mergeCell ref="H717:I717"/>
    <mergeCell ref="J717:K717"/>
    <mergeCell ref="O717:P717"/>
    <mergeCell ref="Q717:R717"/>
    <mergeCell ref="S717:T717"/>
    <mergeCell ref="E718:F718"/>
    <mergeCell ref="H718:I718"/>
    <mergeCell ref="J718:K718"/>
    <mergeCell ref="O718:P718"/>
    <mergeCell ref="Q718:R718"/>
    <mergeCell ref="S718:T718"/>
    <mergeCell ref="A719:C719"/>
    <mergeCell ref="D719:W719"/>
    <mergeCell ref="E720:F720"/>
    <mergeCell ref="H720:I720"/>
    <mergeCell ref="J720:K720"/>
    <mergeCell ref="O720:P720"/>
    <mergeCell ref="Q720:R720"/>
    <mergeCell ref="S720:T720"/>
    <mergeCell ref="A721:C721"/>
    <mergeCell ref="D721:W721"/>
    <mergeCell ref="E722:F722"/>
    <mergeCell ref="H722:I722"/>
    <mergeCell ref="J722:K722"/>
    <mergeCell ref="O722:P722"/>
    <mergeCell ref="Q722:R722"/>
    <mergeCell ref="S722:T722"/>
    <mergeCell ref="E723:F723"/>
    <mergeCell ref="H723:I723"/>
    <mergeCell ref="J723:K723"/>
    <mergeCell ref="O723:P723"/>
    <mergeCell ref="Q723:R723"/>
    <mergeCell ref="S723:T723"/>
    <mergeCell ref="E724:F724"/>
    <mergeCell ref="H724:I724"/>
    <mergeCell ref="J724:K724"/>
    <mergeCell ref="O724:P724"/>
    <mergeCell ref="Q724:R724"/>
    <mergeCell ref="S724:T724"/>
    <mergeCell ref="A725:C725"/>
    <mergeCell ref="D725:W725"/>
    <mergeCell ref="E726:F726"/>
    <mergeCell ref="H726:I726"/>
    <mergeCell ref="J726:K726"/>
    <mergeCell ref="O726:P726"/>
    <mergeCell ref="Q726:R726"/>
    <mergeCell ref="S726:T726"/>
    <mergeCell ref="E727:F727"/>
    <mergeCell ref="H727:I727"/>
    <mergeCell ref="J727:K727"/>
    <mergeCell ref="O727:P727"/>
    <mergeCell ref="Q727:R727"/>
    <mergeCell ref="S727:T727"/>
    <mergeCell ref="E728:F728"/>
    <mergeCell ref="H728:I728"/>
    <mergeCell ref="J728:K728"/>
    <mergeCell ref="O728:P728"/>
    <mergeCell ref="Q728:R728"/>
    <mergeCell ref="S728:T728"/>
    <mergeCell ref="E729:F729"/>
    <mergeCell ref="H729:I729"/>
    <mergeCell ref="J729:K729"/>
    <mergeCell ref="O729:P729"/>
    <mergeCell ref="Q729:R729"/>
    <mergeCell ref="S729:T729"/>
    <mergeCell ref="E730:F730"/>
    <mergeCell ref="H730:I730"/>
    <mergeCell ref="J730:K730"/>
    <mergeCell ref="O730:P730"/>
    <mergeCell ref="Q730:R730"/>
    <mergeCell ref="S730:T730"/>
    <mergeCell ref="A731:C731"/>
    <mergeCell ref="D731:W731"/>
    <mergeCell ref="E732:F732"/>
    <mergeCell ref="H732:I732"/>
    <mergeCell ref="J732:K732"/>
    <mergeCell ref="O732:P732"/>
    <mergeCell ref="Q732:R732"/>
    <mergeCell ref="S732:T732"/>
    <mergeCell ref="A733:C733"/>
    <mergeCell ref="D733:W733"/>
    <mergeCell ref="E734:F734"/>
    <mergeCell ref="H734:I734"/>
    <mergeCell ref="J734:K734"/>
    <mergeCell ref="O734:P734"/>
    <mergeCell ref="Q734:R734"/>
    <mergeCell ref="S734:T734"/>
    <mergeCell ref="E735:F735"/>
    <mergeCell ref="H735:I735"/>
    <mergeCell ref="J735:K735"/>
    <mergeCell ref="O735:P735"/>
    <mergeCell ref="Q735:R735"/>
    <mergeCell ref="S735:T735"/>
    <mergeCell ref="E736:F736"/>
    <mergeCell ref="H736:I736"/>
    <mergeCell ref="J736:K736"/>
    <mergeCell ref="O736:P736"/>
    <mergeCell ref="Q736:R736"/>
    <mergeCell ref="S736:T736"/>
    <mergeCell ref="A737:C737"/>
    <mergeCell ref="D737:W737"/>
    <mergeCell ref="E738:F738"/>
    <mergeCell ref="H738:I738"/>
    <mergeCell ref="J738:K738"/>
    <mergeCell ref="O738:P738"/>
    <mergeCell ref="Q738:R738"/>
    <mergeCell ref="S738:T738"/>
    <mergeCell ref="A739:C739"/>
    <mergeCell ref="D739:W739"/>
    <mergeCell ref="E740:F740"/>
    <mergeCell ref="H740:I740"/>
    <mergeCell ref="J740:K740"/>
    <mergeCell ref="O740:P740"/>
    <mergeCell ref="Q740:R740"/>
    <mergeCell ref="S740:T740"/>
    <mergeCell ref="E741:F741"/>
    <mergeCell ref="H741:I741"/>
    <mergeCell ref="J741:K741"/>
    <mergeCell ref="O741:P741"/>
    <mergeCell ref="Q741:R741"/>
    <mergeCell ref="S741:T741"/>
    <mergeCell ref="E742:F742"/>
    <mergeCell ref="H742:I742"/>
    <mergeCell ref="J742:K742"/>
    <mergeCell ref="O742:P742"/>
    <mergeCell ref="Q742:R742"/>
    <mergeCell ref="S742:T742"/>
    <mergeCell ref="A743:C743"/>
    <mergeCell ref="D743:W743"/>
    <mergeCell ref="E744:F744"/>
    <mergeCell ref="H744:I744"/>
    <mergeCell ref="J744:K744"/>
    <mergeCell ref="O744:P744"/>
    <mergeCell ref="Q744:R744"/>
    <mergeCell ref="S744:T744"/>
    <mergeCell ref="A745:C745"/>
    <mergeCell ref="D745:W745"/>
    <mergeCell ref="E746:F746"/>
    <mergeCell ref="H746:I746"/>
    <mergeCell ref="J746:K746"/>
    <mergeCell ref="O746:P746"/>
    <mergeCell ref="Q746:R746"/>
    <mergeCell ref="S746:T746"/>
    <mergeCell ref="E747:F747"/>
    <mergeCell ref="H747:I747"/>
    <mergeCell ref="J747:K747"/>
    <mergeCell ref="O747:P747"/>
    <mergeCell ref="Q747:R747"/>
    <mergeCell ref="S747:T747"/>
    <mergeCell ref="E748:F748"/>
    <mergeCell ref="H748:I748"/>
    <mergeCell ref="J748:K748"/>
    <mergeCell ref="O748:P748"/>
    <mergeCell ref="Q748:R748"/>
    <mergeCell ref="S748:T748"/>
    <mergeCell ref="A749:C749"/>
    <mergeCell ref="D749:W749"/>
    <mergeCell ref="E750:F750"/>
    <mergeCell ref="H750:I750"/>
    <mergeCell ref="J750:K750"/>
    <mergeCell ref="O750:P750"/>
    <mergeCell ref="Q750:R750"/>
    <mergeCell ref="S750:T750"/>
    <mergeCell ref="E751:F751"/>
    <mergeCell ref="H751:I751"/>
    <mergeCell ref="J751:K751"/>
    <mergeCell ref="O751:P751"/>
    <mergeCell ref="Q751:R751"/>
    <mergeCell ref="S751:T751"/>
    <mergeCell ref="E752:F752"/>
    <mergeCell ref="H752:I752"/>
    <mergeCell ref="J752:K752"/>
    <mergeCell ref="O752:P752"/>
    <mergeCell ref="Q752:R752"/>
    <mergeCell ref="S752:T752"/>
    <mergeCell ref="E753:F753"/>
    <mergeCell ref="H753:I753"/>
    <mergeCell ref="J753:K753"/>
    <mergeCell ref="O753:P753"/>
    <mergeCell ref="Q753:R753"/>
    <mergeCell ref="S753:T753"/>
    <mergeCell ref="E754:F754"/>
    <mergeCell ref="H754:I754"/>
    <mergeCell ref="J754:K754"/>
    <mergeCell ref="O754:P754"/>
    <mergeCell ref="Q754:R754"/>
    <mergeCell ref="S754:T754"/>
    <mergeCell ref="A755:C755"/>
    <mergeCell ref="D755:W755"/>
    <mergeCell ref="E756:F756"/>
    <mergeCell ref="H756:I756"/>
    <mergeCell ref="J756:K756"/>
    <mergeCell ref="O756:P756"/>
    <mergeCell ref="Q756:R756"/>
    <mergeCell ref="S756:T756"/>
    <mergeCell ref="A757:C757"/>
    <mergeCell ref="D757:W757"/>
    <mergeCell ref="E758:F758"/>
    <mergeCell ref="H758:I758"/>
    <mergeCell ref="J758:K758"/>
    <mergeCell ref="O758:P758"/>
    <mergeCell ref="Q758:R758"/>
    <mergeCell ref="S758:T758"/>
    <mergeCell ref="E759:F759"/>
    <mergeCell ref="H759:I759"/>
    <mergeCell ref="J759:K759"/>
    <mergeCell ref="O759:P759"/>
    <mergeCell ref="Q759:R759"/>
    <mergeCell ref="S759:T759"/>
    <mergeCell ref="E760:F760"/>
    <mergeCell ref="H760:I760"/>
    <mergeCell ref="J760:K760"/>
    <mergeCell ref="O760:P760"/>
    <mergeCell ref="Q760:R760"/>
    <mergeCell ref="S760:T760"/>
    <mergeCell ref="A761:C761"/>
    <mergeCell ref="D761:W761"/>
    <mergeCell ref="E762:F762"/>
    <mergeCell ref="H762:I762"/>
    <mergeCell ref="J762:K762"/>
    <mergeCell ref="O762:P762"/>
    <mergeCell ref="Q762:R762"/>
    <mergeCell ref="S762:T762"/>
    <mergeCell ref="A763:C763"/>
    <mergeCell ref="D763:W763"/>
    <mergeCell ref="E764:F764"/>
    <mergeCell ref="H764:I764"/>
    <mergeCell ref="J764:K764"/>
    <mergeCell ref="O764:P764"/>
    <mergeCell ref="Q764:R764"/>
    <mergeCell ref="S764:T764"/>
    <mergeCell ref="E765:F765"/>
    <mergeCell ref="H765:I765"/>
    <mergeCell ref="J765:K765"/>
    <mergeCell ref="O765:P765"/>
    <mergeCell ref="Q765:R765"/>
    <mergeCell ref="S765:T765"/>
    <mergeCell ref="E766:F766"/>
    <mergeCell ref="H766:I766"/>
    <mergeCell ref="J766:K766"/>
    <mergeCell ref="O766:P766"/>
    <mergeCell ref="Q766:R766"/>
    <mergeCell ref="S766:T766"/>
    <mergeCell ref="A767:C767"/>
    <mergeCell ref="D767:W767"/>
    <mergeCell ref="E768:F768"/>
    <mergeCell ref="H768:I768"/>
    <mergeCell ref="J768:K768"/>
    <mergeCell ref="O768:P768"/>
    <mergeCell ref="Q768:R768"/>
    <mergeCell ref="S768:T768"/>
    <mergeCell ref="A769:C769"/>
    <mergeCell ref="D769:W769"/>
    <mergeCell ref="E770:F770"/>
    <mergeCell ref="H770:I770"/>
    <mergeCell ref="J770:K770"/>
    <mergeCell ref="O770:P770"/>
    <mergeCell ref="Q770:R770"/>
    <mergeCell ref="S770:T770"/>
    <mergeCell ref="E771:F771"/>
    <mergeCell ref="H771:I771"/>
    <mergeCell ref="J771:K771"/>
    <mergeCell ref="O771:P771"/>
    <mergeCell ref="Q771:R771"/>
    <mergeCell ref="S771:T771"/>
    <mergeCell ref="E772:F772"/>
    <mergeCell ref="H772:I772"/>
    <mergeCell ref="J772:K772"/>
    <mergeCell ref="O772:P772"/>
    <mergeCell ref="Q772:R772"/>
    <mergeCell ref="S772:T772"/>
    <mergeCell ref="A773:C773"/>
    <mergeCell ref="D773:W773"/>
    <mergeCell ref="E774:F774"/>
    <mergeCell ref="H774:I774"/>
    <mergeCell ref="J774:K774"/>
    <mergeCell ref="O774:P774"/>
    <mergeCell ref="Q774:R774"/>
    <mergeCell ref="S774:T774"/>
    <mergeCell ref="E775:F775"/>
    <mergeCell ref="H775:I775"/>
    <mergeCell ref="J775:K775"/>
    <mergeCell ref="O775:P775"/>
    <mergeCell ref="Q775:R775"/>
    <mergeCell ref="S775:T775"/>
    <mergeCell ref="E776:F776"/>
    <mergeCell ref="H776:I776"/>
    <mergeCell ref="J776:K776"/>
    <mergeCell ref="O776:P776"/>
    <mergeCell ref="Q776:R776"/>
    <mergeCell ref="S776:T776"/>
    <mergeCell ref="E777:F777"/>
    <mergeCell ref="H777:I777"/>
    <mergeCell ref="J777:K777"/>
    <mergeCell ref="O777:P777"/>
    <mergeCell ref="Q777:R777"/>
    <mergeCell ref="S777:T777"/>
    <mergeCell ref="E778:F778"/>
    <mergeCell ref="H778:I778"/>
    <mergeCell ref="J778:K778"/>
    <mergeCell ref="O778:P778"/>
    <mergeCell ref="Q778:R778"/>
    <mergeCell ref="S778:T778"/>
    <mergeCell ref="A779:C779"/>
    <mergeCell ref="D779:W779"/>
    <mergeCell ref="E780:F780"/>
    <mergeCell ref="H780:I780"/>
    <mergeCell ref="J780:K780"/>
    <mergeCell ref="O780:P780"/>
    <mergeCell ref="Q780:R780"/>
    <mergeCell ref="S780:T780"/>
    <mergeCell ref="A781:C781"/>
    <mergeCell ref="D781:W781"/>
    <mergeCell ref="E782:F782"/>
    <mergeCell ref="H782:I782"/>
    <mergeCell ref="J782:K782"/>
    <mergeCell ref="O782:P782"/>
    <mergeCell ref="Q782:R782"/>
    <mergeCell ref="S782:T782"/>
    <mergeCell ref="E783:F783"/>
    <mergeCell ref="H783:I783"/>
    <mergeCell ref="J783:K783"/>
    <mergeCell ref="O783:P783"/>
    <mergeCell ref="Q783:R783"/>
    <mergeCell ref="S783:T783"/>
    <mergeCell ref="E784:F784"/>
    <mergeCell ref="H784:I784"/>
    <mergeCell ref="J784:K784"/>
    <mergeCell ref="O784:P784"/>
    <mergeCell ref="Q784:R784"/>
    <mergeCell ref="S784:T784"/>
    <mergeCell ref="A785:C785"/>
    <mergeCell ref="D785:W785"/>
    <mergeCell ref="E786:F786"/>
    <mergeCell ref="H786:I786"/>
    <mergeCell ref="J786:K786"/>
    <mergeCell ref="O786:P786"/>
    <mergeCell ref="Q786:R786"/>
    <mergeCell ref="S786:T786"/>
    <mergeCell ref="A787:C787"/>
    <mergeCell ref="D787:W787"/>
    <mergeCell ref="E788:F788"/>
    <mergeCell ref="H788:I788"/>
    <mergeCell ref="J788:K788"/>
    <mergeCell ref="O788:P788"/>
    <mergeCell ref="Q788:R788"/>
    <mergeCell ref="S788:T788"/>
    <mergeCell ref="E789:F789"/>
    <mergeCell ref="H789:I789"/>
    <mergeCell ref="J789:K789"/>
    <mergeCell ref="O789:P789"/>
    <mergeCell ref="Q789:R789"/>
    <mergeCell ref="S789:T789"/>
    <mergeCell ref="E790:F790"/>
    <mergeCell ref="H790:I790"/>
    <mergeCell ref="J790:K790"/>
    <mergeCell ref="O790:P790"/>
    <mergeCell ref="Q790:R790"/>
    <mergeCell ref="S790:T790"/>
    <mergeCell ref="A791:C791"/>
    <mergeCell ref="D791:W791"/>
    <mergeCell ref="E792:F792"/>
    <mergeCell ref="H792:I792"/>
    <mergeCell ref="J792:K792"/>
    <mergeCell ref="O792:P792"/>
    <mergeCell ref="Q792:R792"/>
    <mergeCell ref="S792:T792"/>
    <mergeCell ref="A793:C793"/>
    <mergeCell ref="D793:W793"/>
    <mergeCell ref="E794:F794"/>
    <mergeCell ref="H794:I794"/>
    <mergeCell ref="J794:K794"/>
    <mergeCell ref="O794:P794"/>
    <mergeCell ref="Q794:R794"/>
    <mergeCell ref="S794:T794"/>
    <mergeCell ref="E795:F795"/>
    <mergeCell ref="H795:I795"/>
    <mergeCell ref="J795:K795"/>
    <mergeCell ref="O795:P795"/>
    <mergeCell ref="Q795:R795"/>
    <mergeCell ref="S795:T795"/>
    <mergeCell ref="E796:F796"/>
    <mergeCell ref="H796:I796"/>
    <mergeCell ref="J796:K796"/>
    <mergeCell ref="O796:P796"/>
    <mergeCell ref="Q796:R796"/>
    <mergeCell ref="S796:T796"/>
    <mergeCell ref="A797:C797"/>
    <mergeCell ref="D797:W797"/>
    <mergeCell ref="E798:F798"/>
    <mergeCell ref="H798:I798"/>
    <mergeCell ref="J798:K798"/>
    <mergeCell ref="O798:P798"/>
    <mergeCell ref="Q798:R798"/>
    <mergeCell ref="S798:T798"/>
    <mergeCell ref="E799:F799"/>
    <mergeCell ref="H799:I799"/>
    <mergeCell ref="J799:K799"/>
    <mergeCell ref="O799:P799"/>
    <mergeCell ref="Q799:R799"/>
    <mergeCell ref="S799:T799"/>
    <mergeCell ref="E800:F800"/>
    <mergeCell ref="H800:I800"/>
    <mergeCell ref="J800:K800"/>
    <mergeCell ref="O800:P800"/>
    <mergeCell ref="Q800:R800"/>
    <mergeCell ref="S800:T800"/>
    <mergeCell ref="E801:F801"/>
    <mergeCell ref="H801:I801"/>
    <mergeCell ref="J801:K801"/>
    <mergeCell ref="O801:P801"/>
    <mergeCell ref="Q801:R801"/>
    <mergeCell ref="S801:T801"/>
    <mergeCell ref="E802:F802"/>
    <mergeCell ref="H802:I802"/>
    <mergeCell ref="J802:K802"/>
    <mergeCell ref="O802:P802"/>
    <mergeCell ref="Q802:R802"/>
    <mergeCell ref="S802:T802"/>
    <mergeCell ref="A803:C803"/>
    <mergeCell ref="D803:W803"/>
    <mergeCell ref="E804:F804"/>
    <mergeCell ref="H804:I804"/>
    <mergeCell ref="J804:K804"/>
    <mergeCell ref="O804:P804"/>
    <mergeCell ref="Q804:R804"/>
    <mergeCell ref="S804:T804"/>
    <mergeCell ref="A805:C805"/>
    <mergeCell ref="D805:W805"/>
    <mergeCell ref="E806:F806"/>
    <mergeCell ref="H806:I806"/>
    <mergeCell ref="J806:K806"/>
    <mergeCell ref="O806:P806"/>
    <mergeCell ref="Q806:R806"/>
    <mergeCell ref="S806:T806"/>
    <mergeCell ref="E807:F807"/>
    <mergeCell ref="H807:I807"/>
    <mergeCell ref="J807:K807"/>
    <mergeCell ref="O807:P807"/>
    <mergeCell ref="Q807:R807"/>
    <mergeCell ref="S807:T807"/>
    <mergeCell ref="E808:F808"/>
    <mergeCell ref="H808:I808"/>
    <mergeCell ref="J808:K808"/>
    <mergeCell ref="O808:P808"/>
    <mergeCell ref="Q808:R808"/>
    <mergeCell ref="S808:T808"/>
    <mergeCell ref="A809:C809"/>
    <mergeCell ref="D809:W809"/>
    <mergeCell ref="E810:F810"/>
    <mergeCell ref="H810:I810"/>
    <mergeCell ref="J810:K810"/>
    <mergeCell ref="O810:P810"/>
    <mergeCell ref="Q810:R810"/>
    <mergeCell ref="S810:T810"/>
    <mergeCell ref="A811:C811"/>
    <mergeCell ref="D811:W811"/>
    <mergeCell ref="E812:F812"/>
    <mergeCell ref="H812:I812"/>
    <mergeCell ref="J812:K812"/>
    <mergeCell ref="O812:P812"/>
    <mergeCell ref="Q812:R812"/>
    <mergeCell ref="S812:T812"/>
    <mergeCell ref="E813:F813"/>
    <mergeCell ref="H813:I813"/>
    <mergeCell ref="J813:K813"/>
    <mergeCell ref="O813:P813"/>
    <mergeCell ref="Q813:R813"/>
    <mergeCell ref="S813:T813"/>
    <mergeCell ref="E814:F814"/>
    <mergeCell ref="H814:I814"/>
    <mergeCell ref="J814:K814"/>
    <mergeCell ref="O814:P814"/>
    <mergeCell ref="Q814:R814"/>
    <mergeCell ref="S814:T814"/>
    <mergeCell ref="A815:C815"/>
    <mergeCell ref="D815:W815"/>
    <mergeCell ref="E816:F816"/>
    <mergeCell ref="H816:I816"/>
    <mergeCell ref="J816:K816"/>
    <mergeCell ref="O816:P816"/>
    <mergeCell ref="Q816:R816"/>
    <mergeCell ref="S816:T816"/>
    <mergeCell ref="A817:C817"/>
    <mergeCell ref="D817:W817"/>
    <mergeCell ref="E818:F818"/>
    <mergeCell ref="H818:I818"/>
    <mergeCell ref="J818:K818"/>
    <mergeCell ref="O818:P818"/>
    <mergeCell ref="Q818:R818"/>
    <mergeCell ref="S818:T818"/>
    <mergeCell ref="E819:F819"/>
    <mergeCell ref="H819:I819"/>
    <mergeCell ref="J819:K819"/>
    <mergeCell ref="O819:P819"/>
    <mergeCell ref="Q819:R819"/>
    <mergeCell ref="S819:T819"/>
    <mergeCell ref="E820:F820"/>
    <mergeCell ref="H820:I820"/>
    <mergeCell ref="J820:K820"/>
    <mergeCell ref="O820:P820"/>
    <mergeCell ref="Q820:R820"/>
    <mergeCell ref="S820:T820"/>
    <mergeCell ref="A821:C821"/>
    <mergeCell ref="D821:W821"/>
    <mergeCell ref="E822:F822"/>
    <mergeCell ref="H822:I822"/>
    <mergeCell ref="J822:K822"/>
    <mergeCell ref="O822:P822"/>
    <mergeCell ref="Q822:R822"/>
    <mergeCell ref="S822:T822"/>
    <mergeCell ref="E823:F823"/>
    <mergeCell ref="H823:I823"/>
    <mergeCell ref="J823:K823"/>
    <mergeCell ref="O823:P823"/>
    <mergeCell ref="Q823:R823"/>
    <mergeCell ref="S823:T823"/>
    <mergeCell ref="E824:F824"/>
    <mergeCell ref="H824:I824"/>
    <mergeCell ref="J824:K824"/>
    <mergeCell ref="O824:P824"/>
    <mergeCell ref="Q824:R824"/>
    <mergeCell ref="S824:T824"/>
    <mergeCell ref="E825:F825"/>
    <mergeCell ref="H825:I825"/>
    <mergeCell ref="J825:K825"/>
    <mergeCell ref="O825:P825"/>
    <mergeCell ref="Q825:R825"/>
    <mergeCell ref="S825:T825"/>
    <mergeCell ref="E826:F826"/>
    <mergeCell ref="H826:I826"/>
    <mergeCell ref="J826:K826"/>
    <mergeCell ref="O826:P826"/>
    <mergeCell ref="Q826:R826"/>
    <mergeCell ref="S826:T826"/>
    <mergeCell ref="A827:C827"/>
    <mergeCell ref="D827:W827"/>
    <mergeCell ref="E828:F828"/>
    <mergeCell ref="H828:I828"/>
    <mergeCell ref="J828:K828"/>
    <mergeCell ref="O828:P828"/>
    <mergeCell ref="Q828:R828"/>
    <mergeCell ref="S828:T828"/>
    <mergeCell ref="A829:C829"/>
    <mergeCell ref="D829:W829"/>
    <mergeCell ref="E830:F830"/>
    <mergeCell ref="H830:I830"/>
    <mergeCell ref="J830:K830"/>
    <mergeCell ref="O830:P830"/>
    <mergeCell ref="Q830:R830"/>
    <mergeCell ref="S830:T830"/>
    <mergeCell ref="E831:F831"/>
    <mergeCell ref="H831:I831"/>
    <mergeCell ref="J831:K831"/>
    <mergeCell ref="O831:P831"/>
    <mergeCell ref="Q831:R831"/>
    <mergeCell ref="S831:T831"/>
    <mergeCell ref="E832:F832"/>
    <mergeCell ref="H832:I832"/>
    <mergeCell ref="J832:K832"/>
    <mergeCell ref="O832:P832"/>
    <mergeCell ref="Q832:R832"/>
    <mergeCell ref="S832:T832"/>
    <mergeCell ref="A833:C833"/>
    <mergeCell ref="D833:W833"/>
    <mergeCell ref="E834:F834"/>
    <mergeCell ref="H834:I834"/>
    <mergeCell ref="J834:K834"/>
    <mergeCell ref="O834:P834"/>
    <mergeCell ref="Q834:R834"/>
    <mergeCell ref="S834:T834"/>
    <mergeCell ref="A835:C835"/>
    <mergeCell ref="D835:W835"/>
    <mergeCell ref="E836:F836"/>
    <mergeCell ref="H836:I836"/>
    <mergeCell ref="J836:K836"/>
    <mergeCell ref="O836:P836"/>
    <mergeCell ref="Q836:R836"/>
    <mergeCell ref="S836:T836"/>
    <mergeCell ref="E837:F837"/>
    <mergeCell ref="H837:I837"/>
    <mergeCell ref="J837:K837"/>
    <mergeCell ref="O837:P837"/>
    <mergeCell ref="Q837:R837"/>
    <mergeCell ref="S837:T837"/>
    <mergeCell ref="E838:F838"/>
    <mergeCell ref="H838:I838"/>
    <mergeCell ref="J838:K838"/>
    <mergeCell ref="O838:P838"/>
    <mergeCell ref="Q838:R838"/>
    <mergeCell ref="S838:T838"/>
    <mergeCell ref="A839:C839"/>
    <mergeCell ref="D839:W839"/>
    <mergeCell ref="E840:F840"/>
    <mergeCell ref="H840:I840"/>
    <mergeCell ref="J840:K840"/>
    <mergeCell ref="O840:P840"/>
    <mergeCell ref="Q840:R840"/>
    <mergeCell ref="S840:T840"/>
    <mergeCell ref="A841:C841"/>
    <mergeCell ref="D841:W841"/>
    <mergeCell ref="E842:F842"/>
    <mergeCell ref="H842:I842"/>
    <mergeCell ref="J842:K842"/>
    <mergeCell ref="O842:P842"/>
    <mergeCell ref="Q842:R842"/>
    <mergeCell ref="S842:T842"/>
    <mergeCell ref="E843:F843"/>
    <mergeCell ref="H843:I843"/>
    <mergeCell ref="J843:K843"/>
    <mergeCell ref="O843:P843"/>
    <mergeCell ref="Q843:R843"/>
    <mergeCell ref="S843:T843"/>
    <mergeCell ref="E844:F844"/>
    <mergeCell ref="H844:I844"/>
    <mergeCell ref="J844:K844"/>
    <mergeCell ref="O844:P844"/>
    <mergeCell ref="Q844:R844"/>
    <mergeCell ref="S844:T844"/>
    <mergeCell ref="A845:C845"/>
    <mergeCell ref="D845:W845"/>
    <mergeCell ref="E846:F846"/>
    <mergeCell ref="H846:I846"/>
    <mergeCell ref="J846:K846"/>
    <mergeCell ref="O846:P846"/>
    <mergeCell ref="Q846:R846"/>
    <mergeCell ref="S846:T846"/>
    <mergeCell ref="E847:F847"/>
    <mergeCell ref="H847:I847"/>
    <mergeCell ref="J847:K847"/>
    <mergeCell ref="O847:P847"/>
    <mergeCell ref="Q847:R847"/>
    <mergeCell ref="S847:T847"/>
    <mergeCell ref="E848:F848"/>
    <mergeCell ref="H848:I848"/>
    <mergeCell ref="J848:K848"/>
    <mergeCell ref="O848:P848"/>
    <mergeCell ref="Q848:R848"/>
    <mergeCell ref="S848:T848"/>
    <mergeCell ref="E849:F849"/>
    <mergeCell ref="H849:I849"/>
    <mergeCell ref="J849:K849"/>
    <mergeCell ref="O849:P849"/>
    <mergeCell ref="Q849:R849"/>
    <mergeCell ref="S849:T849"/>
    <mergeCell ref="E850:F850"/>
    <mergeCell ref="H850:I850"/>
    <mergeCell ref="J850:K850"/>
    <mergeCell ref="O850:P850"/>
    <mergeCell ref="Q850:R850"/>
    <mergeCell ref="S850:T850"/>
    <mergeCell ref="A851:C851"/>
    <mergeCell ref="D851:W851"/>
    <mergeCell ref="E852:F852"/>
    <mergeCell ref="H852:I852"/>
    <mergeCell ref="J852:K852"/>
    <mergeCell ref="O852:P852"/>
    <mergeCell ref="Q852:R852"/>
    <mergeCell ref="S852:T852"/>
    <mergeCell ref="A853:C853"/>
    <mergeCell ref="D853:W853"/>
    <mergeCell ref="E854:F854"/>
    <mergeCell ref="H854:I854"/>
    <mergeCell ref="J854:K854"/>
    <mergeCell ref="O854:P854"/>
    <mergeCell ref="Q854:R854"/>
    <mergeCell ref="S854:T854"/>
    <mergeCell ref="E855:F855"/>
    <mergeCell ref="H855:I855"/>
    <mergeCell ref="J855:K855"/>
    <mergeCell ref="O855:P855"/>
    <mergeCell ref="Q855:R855"/>
    <mergeCell ref="S855:T855"/>
    <mergeCell ref="E856:F856"/>
    <mergeCell ref="H856:I856"/>
    <mergeCell ref="J856:K856"/>
    <mergeCell ref="O856:P856"/>
    <mergeCell ref="Q856:R856"/>
    <mergeCell ref="S856:T856"/>
    <mergeCell ref="A857:C857"/>
    <mergeCell ref="D857:W857"/>
    <mergeCell ref="E858:F858"/>
    <mergeCell ref="H858:I858"/>
    <mergeCell ref="J858:K858"/>
    <mergeCell ref="O858:P858"/>
    <mergeCell ref="Q858:R858"/>
    <mergeCell ref="S858:T858"/>
    <mergeCell ref="A859:C859"/>
    <mergeCell ref="D859:W859"/>
    <mergeCell ref="E860:F860"/>
    <mergeCell ref="H860:I860"/>
    <mergeCell ref="J860:K860"/>
    <mergeCell ref="O860:P860"/>
    <mergeCell ref="Q860:R860"/>
    <mergeCell ref="S860:T860"/>
    <mergeCell ref="E861:F861"/>
    <mergeCell ref="H861:I861"/>
    <mergeCell ref="J861:K861"/>
    <mergeCell ref="O861:P861"/>
    <mergeCell ref="Q861:R861"/>
    <mergeCell ref="S861:T861"/>
    <mergeCell ref="E862:F862"/>
    <mergeCell ref="H862:I862"/>
    <mergeCell ref="J862:K862"/>
    <mergeCell ref="O862:P862"/>
    <mergeCell ref="Q862:R862"/>
    <mergeCell ref="S862:T862"/>
    <mergeCell ref="A863:C863"/>
    <mergeCell ref="D863:W863"/>
    <mergeCell ref="E864:F864"/>
    <mergeCell ref="H864:I864"/>
    <mergeCell ref="J864:K864"/>
    <mergeCell ref="O864:P864"/>
    <mergeCell ref="Q864:R864"/>
    <mergeCell ref="S864:T864"/>
    <mergeCell ref="A865:C865"/>
    <mergeCell ref="D865:W865"/>
    <mergeCell ref="E866:F866"/>
    <mergeCell ref="H866:I866"/>
    <mergeCell ref="J866:K866"/>
    <mergeCell ref="O866:P866"/>
    <mergeCell ref="Q866:R866"/>
    <mergeCell ref="S866:T866"/>
    <mergeCell ref="E867:F867"/>
    <mergeCell ref="H867:I867"/>
    <mergeCell ref="J867:K867"/>
    <mergeCell ref="O867:P867"/>
    <mergeCell ref="Q867:R867"/>
    <mergeCell ref="S867:T867"/>
    <mergeCell ref="E868:F868"/>
    <mergeCell ref="H868:I868"/>
    <mergeCell ref="J868:K868"/>
    <mergeCell ref="O868:P868"/>
    <mergeCell ref="Q868:R868"/>
    <mergeCell ref="S868:T868"/>
    <mergeCell ref="A869:C869"/>
    <mergeCell ref="D869:W869"/>
    <mergeCell ref="E870:F870"/>
    <mergeCell ref="H870:I870"/>
    <mergeCell ref="J870:K870"/>
    <mergeCell ref="O870:P870"/>
    <mergeCell ref="Q870:R870"/>
    <mergeCell ref="S870:T870"/>
    <mergeCell ref="E871:F871"/>
    <mergeCell ref="H871:I871"/>
    <mergeCell ref="J871:K871"/>
    <mergeCell ref="O871:P871"/>
    <mergeCell ref="Q871:R871"/>
    <mergeCell ref="S871:T871"/>
    <mergeCell ref="E872:F872"/>
    <mergeCell ref="H872:I872"/>
    <mergeCell ref="J872:K872"/>
    <mergeCell ref="O872:P872"/>
    <mergeCell ref="Q872:R872"/>
    <mergeCell ref="S872:T872"/>
    <mergeCell ref="E873:F873"/>
    <mergeCell ref="H873:I873"/>
    <mergeCell ref="J873:K873"/>
    <mergeCell ref="O873:P873"/>
    <mergeCell ref="Q873:R873"/>
    <mergeCell ref="S873:T873"/>
    <mergeCell ref="E874:F874"/>
    <mergeCell ref="H874:I874"/>
    <mergeCell ref="J874:K874"/>
    <mergeCell ref="O874:P874"/>
    <mergeCell ref="Q874:R874"/>
    <mergeCell ref="S874:T874"/>
    <mergeCell ref="A875:C875"/>
    <mergeCell ref="D875:W875"/>
    <mergeCell ref="E876:F876"/>
    <mergeCell ref="H876:I876"/>
    <mergeCell ref="J876:K876"/>
    <mergeCell ref="O876:P876"/>
    <mergeCell ref="Q876:R876"/>
    <mergeCell ref="S876:T876"/>
    <mergeCell ref="A877:C877"/>
    <mergeCell ref="D877:W877"/>
    <mergeCell ref="E878:F878"/>
    <mergeCell ref="H878:I878"/>
    <mergeCell ref="J878:K878"/>
    <mergeCell ref="O878:P878"/>
    <mergeCell ref="Q878:R878"/>
    <mergeCell ref="S878:T878"/>
    <mergeCell ref="E879:F879"/>
    <mergeCell ref="H879:I879"/>
    <mergeCell ref="J879:K879"/>
    <mergeCell ref="O879:P879"/>
    <mergeCell ref="Q879:R879"/>
    <mergeCell ref="S879:T879"/>
    <mergeCell ref="E880:F880"/>
    <mergeCell ref="H880:I880"/>
    <mergeCell ref="J880:K880"/>
    <mergeCell ref="O880:P880"/>
    <mergeCell ref="Q880:R880"/>
    <mergeCell ref="S880:T880"/>
    <mergeCell ref="A881:C881"/>
    <mergeCell ref="D881:W881"/>
    <mergeCell ref="E882:F882"/>
    <mergeCell ref="H882:I882"/>
    <mergeCell ref="J882:K882"/>
    <mergeCell ref="O882:P882"/>
    <mergeCell ref="Q882:R882"/>
    <mergeCell ref="S882:T882"/>
    <mergeCell ref="A883:C883"/>
    <mergeCell ref="D883:W883"/>
    <mergeCell ref="E884:F884"/>
    <mergeCell ref="H884:I884"/>
    <mergeCell ref="J884:K884"/>
    <mergeCell ref="O884:P884"/>
    <mergeCell ref="Q884:R884"/>
    <mergeCell ref="S884:T884"/>
    <mergeCell ref="E885:F885"/>
    <mergeCell ref="H885:I885"/>
    <mergeCell ref="J885:K885"/>
    <mergeCell ref="O885:P885"/>
    <mergeCell ref="Q885:R885"/>
    <mergeCell ref="S885:T885"/>
    <mergeCell ref="E886:F886"/>
    <mergeCell ref="H886:I886"/>
    <mergeCell ref="J886:K886"/>
    <mergeCell ref="O886:P886"/>
    <mergeCell ref="Q886:R886"/>
    <mergeCell ref="S886:T886"/>
    <mergeCell ref="A887:C887"/>
    <mergeCell ref="D887:W887"/>
    <mergeCell ref="E888:F888"/>
    <mergeCell ref="H888:I888"/>
    <mergeCell ref="J888:K888"/>
    <mergeCell ref="O888:P888"/>
    <mergeCell ref="Q888:R888"/>
    <mergeCell ref="S888:T888"/>
    <mergeCell ref="A889:C889"/>
    <mergeCell ref="D889:W889"/>
    <mergeCell ref="E890:F890"/>
    <mergeCell ref="H890:I890"/>
    <mergeCell ref="J890:K890"/>
    <mergeCell ref="O890:P890"/>
    <mergeCell ref="Q890:R890"/>
    <mergeCell ref="S890:T890"/>
    <mergeCell ref="E891:F891"/>
    <mergeCell ref="H891:I891"/>
    <mergeCell ref="J891:K891"/>
    <mergeCell ref="O891:P891"/>
    <mergeCell ref="Q891:R891"/>
    <mergeCell ref="S891:T891"/>
    <mergeCell ref="E892:F892"/>
    <mergeCell ref="H892:I892"/>
    <mergeCell ref="J892:K892"/>
    <mergeCell ref="O892:P892"/>
    <mergeCell ref="Q892:R892"/>
    <mergeCell ref="S892:T892"/>
    <mergeCell ref="A893:C893"/>
    <mergeCell ref="D893:W893"/>
    <mergeCell ref="E894:F894"/>
    <mergeCell ref="H894:I894"/>
    <mergeCell ref="J894:K894"/>
    <mergeCell ref="O894:P894"/>
    <mergeCell ref="Q894:R894"/>
    <mergeCell ref="S894:T894"/>
    <mergeCell ref="E895:F895"/>
    <mergeCell ref="H895:I895"/>
    <mergeCell ref="J895:K895"/>
    <mergeCell ref="O895:P895"/>
    <mergeCell ref="Q895:R895"/>
    <mergeCell ref="S895:T895"/>
    <mergeCell ref="E896:F896"/>
    <mergeCell ref="H896:I896"/>
    <mergeCell ref="J896:K896"/>
    <mergeCell ref="O896:P896"/>
    <mergeCell ref="Q896:R896"/>
    <mergeCell ref="S896:T896"/>
    <mergeCell ref="E897:F897"/>
    <mergeCell ref="H897:I897"/>
    <mergeCell ref="J897:K897"/>
    <mergeCell ref="O897:P897"/>
    <mergeCell ref="Q897:R897"/>
    <mergeCell ref="S897:T897"/>
    <mergeCell ref="E898:F898"/>
    <mergeCell ref="H898:I898"/>
    <mergeCell ref="J898:K898"/>
    <mergeCell ref="O898:P898"/>
    <mergeCell ref="Q898:R898"/>
    <mergeCell ref="S898:T898"/>
    <mergeCell ref="A899:C899"/>
    <mergeCell ref="D899:W899"/>
    <mergeCell ref="E900:F900"/>
    <mergeCell ref="H900:I900"/>
    <mergeCell ref="J900:K900"/>
    <mergeCell ref="O900:P900"/>
    <mergeCell ref="Q900:R900"/>
    <mergeCell ref="S900:T900"/>
    <mergeCell ref="A901:C901"/>
    <mergeCell ref="D901:W901"/>
    <mergeCell ref="E902:F902"/>
    <mergeCell ref="H902:I902"/>
    <mergeCell ref="J902:K902"/>
    <mergeCell ref="O902:P902"/>
    <mergeCell ref="Q902:R902"/>
    <mergeCell ref="S902:T902"/>
    <mergeCell ref="E903:F903"/>
    <mergeCell ref="H903:I903"/>
    <mergeCell ref="J903:K903"/>
    <mergeCell ref="O903:P903"/>
    <mergeCell ref="Q903:R903"/>
    <mergeCell ref="S903:T903"/>
    <mergeCell ref="E904:F904"/>
    <mergeCell ref="H904:I904"/>
    <mergeCell ref="J904:K904"/>
    <mergeCell ref="O904:P904"/>
    <mergeCell ref="Q904:R904"/>
    <mergeCell ref="S904:T904"/>
    <mergeCell ref="A905:C905"/>
    <mergeCell ref="D905:W905"/>
    <mergeCell ref="E906:F906"/>
    <mergeCell ref="H906:I906"/>
    <mergeCell ref="J906:K906"/>
    <mergeCell ref="O906:P906"/>
    <mergeCell ref="Q906:R906"/>
    <mergeCell ref="S906:T906"/>
    <mergeCell ref="A907:C907"/>
    <mergeCell ref="D907:W907"/>
    <mergeCell ref="E908:F908"/>
    <mergeCell ref="H908:I908"/>
    <mergeCell ref="J908:K908"/>
    <mergeCell ref="O908:P908"/>
    <mergeCell ref="Q908:R908"/>
    <mergeCell ref="S908:T908"/>
    <mergeCell ref="E909:F909"/>
    <mergeCell ref="H909:I909"/>
    <mergeCell ref="J909:K909"/>
    <mergeCell ref="O909:P909"/>
    <mergeCell ref="Q909:R909"/>
    <mergeCell ref="S909:T909"/>
    <mergeCell ref="E910:F910"/>
    <mergeCell ref="H910:I910"/>
    <mergeCell ref="J910:K910"/>
    <mergeCell ref="O910:P910"/>
    <mergeCell ref="Q910:R910"/>
    <mergeCell ref="S910:T910"/>
    <mergeCell ref="A911:C911"/>
    <mergeCell ref="D911:W911"/>
    <mergeCell ref="E912:F912"/>
    <mergeCell ref="H912:I912"/>
    <mergeCell ref="J912:K912"/>
    <mergeCell ref="O912:P912"/>
    <mergeCell ref="Q912:R912"/>
    <mergeCell ref="S912:T912"/>
    <mergeCell ref="A913:C913"/>
    <mergeCell ref="D913:W913"/>
    <mergeCell ref="E914:F914"/>
    <mergeCell ref="H914:I914"/>
    <mergeCell ref="J914:K914"/>
    <mergeCell ref="O914:P914"/>
    <mergeCell ref="Q914:R914"/>
    <mergeCell ref="S914:T914"/>
    <mergeCell ref="E915:F915"/>
    <mergeCell ref="H915:I915"/>
    <mergeCell ref="J915:K915"/>
    <mergeCell ref="O915:P915"/>
    <mergeCell ref="Q915:R915"/>
    <mergeCell ref="S915:T915"/>
    <mergeCell ref="E916:F916"/>
    <mergeCell ref="H916:I916"/>
    <mergeCell ref="J916:K916"/>
    <mergeCell ref="O916:P916"/>
    <mergeCell ref="Q916:R916"/>
    <mergeCell ref="S916:T916"/>
    <mergeCell ref="A917:C917"/>
    <mergeCell ref="D917:W917"/>
    <mergeCell ref="E918:F918"/>
    <mergeCell ref="H918:I918"/>
    <mergeCell ref="J918:K918"/>
    <mergeCell ref="O918:P918"/>
    <mergeCell ref="Q918:R918"/>
    <mergeCell ref="S918:T918"/>
    <mergeCell ref="E919:F919"/>
    <mergeCell ref="H919:I919"/>
    <mergeCell ref="J919:K919"/>
    <mergeCell ref="O919:P919"/>
    <mergeCell ref="Q919:R919"/>
    <mergeCell ref="S919:T919"/>
    <mergeCell ref="E920:F920"/>
    <mergeCell ref="H920:I920"/>
    <mergeCell ref="J920:K920"/>
    <mergeCell ref="O920:P920"/>
    <mergeCell ref="Q920:R920"/>
    <mergeCell ref="S920:T920"/>
    <mergeCell ref="E921:F921"/>
    <mergeCell ref="H921:I921"/>
    <mergeCell ref="J921:K921"/>
    <mergeCell ref="O921:P921"/>
    <mergeCell ref="Q921:R921"/>
    <mergeCell ref="S921:T921"/>
    <mergeCell ref="E922:F922"/>
    <mergeCell ref="H922:I922"/>
    <mergeCell ref="J922:K922"/>
    <mergeCell ref="O922:P922"/>
    <mergeCell ref="Q922:R922"/>
    <mergeCell ref="S922:T922"/>
    <mergeCell ref="A923:C923"/>
    <mergeCell ref="D923:W923"/>
    <mergeCell ref="E924:F924"/>
    <mergeCell ref="H924:I924"/>
    <mergeCell ref="J924:K924"/>
    <mergeCell ref="O924:P924"/>
    <mergeCell ref="Q924:R924"/>
    <mergeCell ref="S924:T924"/>
    <mergeCell ref="A925:C925"/>
    <mergeCell ref="D925:W925"/>
    <mergeCell ref="E926:F926"/>
    <mergeCell ref="H926:I926"/>
    <mergeCell ref="J926:K926"/>
    <mergeCell ref="O926:P926"/>
    <mergeCell ref="Q926:R926"/>
    <mergeCell ref="S926:T926"/>
    <mergeCell ref="E927:F927"/>
    <mergeCell ref="H927:I927"/>
    <mergeCell ref="J927:K927"/>
    <mergeCell ref="O927:P927"/>
    <mergeCell ref="Q927:R927"/>
    <mergeCell ref="S927:T927"/>
    <mergeCell ref="E928:F928"/>
    <mergeCell ref="H928:I928"/>
    <mergeCell ref="J928:K928"/>
    <mergeCell ref="O928:P928"/>
    <mergeCell ref="Q928:R928"/>
    <mergeCell ref="S928:T928"/>
    <mergeCell ref="A929:C929"/>
    <mergeCell ref="D929:W929"/>
    <mergeCell ref="E930:F930"/>
    <mergeCell ref="H930:I930"/>
    <mergeCell ref="J930:K930"/>
    <mergeCell ref="O930:P930"/>
    <mergeCell ref="Q930:R930"/>
    <mergeCell ref="S930:T930"/>
    <mergeCell ref="A931:C931"/>
    <mergeCell ref="D931:W931"/>
    <mergeCell ref="E932:F932"/>
    <mergeCell ref="H932:I932"/>
    <mergeCell ref="J932:K932"/>
    <mergeCell ref="O932:P932"/>
    <mergeCell ref="Q932:R932"/>
    <mergeCell ref="S932:T932"/>
    <mergeCell ref="E933:F933"/>
    <mergeCell ref="H933:I933"/>
    <mergeCell ref="J933:K933"/>
    <mergeCell ref="O933:P933"/>
    <mergeCell ref="Q933:R933"/>
    <mergeCell ref="S933:T933"/>
    <mergeCell ref="E934:F934"/>
    <mergeCell ref="H934:I934"/>
    <mergeCell ref="J934:K934"/>
    <mergeCell ref="O934:P934"/>
    <mergeCell ref="Q934:R934"/>
    <mergeCell ref="S934:T934"/>
    <mergeCell ref="A935:C935"/>
    <mergeCell ref="D935:W935"/>
    <mergeCell ref="E936:F936"/>
    <mergeCell ref="H936:I936"/>
    <mergeCell ref="J936:K936"/>
    <mergeCell ref="O936:P936"/>
    <mergeCell ref="Q936:R936"/>
    <mergeCell ref="S936:T936"/>
    <mergeCell ref="A937:C937"/>
    <mergeCell ref="D937:W937"/>
    <mergeCell ref="E938:F938"/>
    <mergeCell ref="H938:I938"/>
    <mergeCell ref="J938:K938"/>
    <mergeCell ref="O938:P938"/>
    <mergeCell ref="Q938:R938"/>
    <mergeCell ref="S938:T938"/>
    <mergeCell ref="E939:F939"/>
    <mergeCell ref="H939:I939"/>
    <mergeCell ref="J939:K939"/>
    <mergeCell ref="O939:P939"/>
    <mergeCell ref="Q939:R939"/>
    <mergeCell ref="S939:T939"/>
    <mergeCell ref="E940:F940"/>
    <mergeCell ref="H940:I940"/>
    <mergeCell ref="J940:K940"/>
    <mergeCell ref="O940:P940"/>
    <mergeCell ref="Q940:R940"/>
    <mergeCell ref="S940:T940"/>
    <mergeCell ref="A941:C941"/>
    <mergeCell ref="D941:W941"/>
    <mergeCell ref="E942:F942"/>
    <mergeCell ref="H942:I942"/>
    <mergeCell ref="J942:K942"/>
    <mergeCell ref="O942:P942"/>
    <mergeCell ref="Q942:R942"/>
    <mergeCell ref="S942:T942"/>
    <mergeCell ref="E943:F943"/>
    <mergeCell ref="H943:I943"/>
    <mergeCell ref="J943:K943"/>
    <mergeCell ref="O943:P943"/>
    <mergeCell ref="Q943:R943"/>
    <mergeCell ref="S943:T943"/>
    <mergeCell ref="E944:F944"/>
    <mergeCell ref="H944:I944"/>
    <mergeCell ref="J944:K944"/>
    <mergeCell ref="O944:P944"/>
    <mergeCell ref="Q944:R944"/>
    <mergeCell ref="S944:T944"/>
    <mergeCell ref="E945:F945"/>
    <mergeCell ref="H945:I945"/>
    <mergeCell ref="J945:K945"/>
    <mergeCell ref="O945:P945"/>
    <mergeCell ref="Q945:R945"/>
    <mergeCell ref="S945:T945"/>
    <mergeCell ref="E946:F946"/>
    <mergeCell ref="H946:I946"/>
    <mergeCell ref="J946:K946"/>
    <mergeCell ref="O946:P946"/>
    <mergeCell ref="Q946:R946"/>
    <mergeCell ref="S946:T946"/>
    <mergeCell ref="A947:C947"/>
    <mergeCell ref="D947:W947"/>
    <mergeCell ref="E948:F948"/>
    <mergeCell ref="H948:I948"/>
    <mergeCell ref="J948:K948"/>
    <mergeCell ref="O948:P948"/>
    <mergeCell ref="Q948:R948"/>
    <mergeCell ref="S948:T948"/>
    <mergeCell ref="A949:C949"/>
    <mergeCell ref="D949:W949"/>
    <mergeCell ref="E950:F950"/>
    <mergeCell ref="H950:I950"/>
    <mergeCell ref="J950:K950"/>
    <mergeCell ref="O950:P950"/>
    <mergeCell ref="Q950:R950"/>
    <mergeCell ref="S950:T950"/>
    <mergeCell ref="E951:F951"/>
    <mergeCell ref="H951:I951"/>
    <mergeCell ref="J951:K951"/>
    <mergeCell ref="O951:P951"/>
    <mergeCell ref="Q951:R951"/>
    <mergeCell ref="S951:T951"/>
    <mergeCell ref="E952:F952"/>
    <mergeCell ref="H952:I952"/>
    <mergeCell ref="J952:K952"/>
    <mergeCell ref="O952:P952"/>
    <mergeCell ref="Q952:R952"/>
    <mergeCell ref="S952:T952"/>
    <mergeCell ref="A953:C953"/>
    <mergeCell ref="D953:W953"/>
    <mergeCell ref="E954:F954"/>
    <mergeCell ref="H954:I954"/>
    <mergeCell ref="J954:K954"/>
    <mergeCell ref="O954:P954"/>
    <mergeCell ref="Q954:R954"/>
    <mergeCell ref="S954:T954"/>
    <mergeCell ref="A955:C955"/>
    <mergeCell ref="D955:W955"/>
    <mergeCell ref="E956:F956"/>
    <mergeCell ref="H956:I956"/>
    <mergeCell ref="J956:K956"/>
    <mergeCell ref="O956:P956"/>
    <mergeCell ref="Q956:R956"/>
    <mergeCell ref="S956:T956"/>
    <mergeCell ref="E957:F957"/>
    <mergeCell ref="H957:I957"/>
    <mergeCell ref="J957:K957"/>
    <mergeCell ref="O957:P957"/>
    <mergeCell ref="Q957:R957"/>
    <mergeCell ref="S957:T957"/>
    <mergeCell ref="E958:F958"/>
    <mergeCell ref="H958:I958"/>
    <mergeCell ref="J958:K958"/>
    <mergeCell ref="O958:P958"/>
    <mergeCell ref="Q958:R958"/>
    <mergeCell ref="S958:T958"/>
    <mergeCell ref="A959:C959"/>
    <mergeCell ref="D959:W959"/>
    <mergeCell ref="E960:F960"/>
    <mergeCell ref="H960:I960"/>
    <mergeCell ref="J960:K960"/>
    <mergeCell ref="O960:P960"/>
    <mergeCell ref="Q960:R960"/>
    <mergeCell ref="S960:T960"/>
    <mergeCell ref="A961:C961"/>
    <mergeCell ref="D961:W961"/>
    <mergeCell ref="E962:F962"/>
    <mergeCell ref="H962:I962"/>
    <mergeCell ref="J962:K962"/>
    <mergeCell ref="O962:P962"/>
    <mergeCell ref="Q962:R962"/>
    <mergeCell ref="S962:T962"/>
    <mergeCell ref="E963:F963"/>
    <mergeCell ref="H963:I963"/>
    <mergeCell ref="J963:K963"/>
    <mergeCell ref="O963:P963"/>
    <mergeCell ref="Q963:R963"/>
    <mergeCell ref="S963:T963"/>
    <mergeCell ref="E964:F964"/>
    <mergeCell ref="H964:I964"/>
    <mergeCell ref="J964:K964"/>
    <mergeCell ref="O964:P964"/>
    <mergeCell ref="Q964:R964"/>
    <mergeCell ref="S964:T964"/>
    <mergeCell ref="A965:C965"/>
    <mergeCell ref="D965:W965"/>
    <mergeCell ref="E966:F966"/>
    <mergeCell ref="H966:I966"/>
    <mergeCell ref="J966:K966"/>
    <mergeCell ref="O966:P966"/>
    <mergeCell ref="Q966:R966"/>
    <mergeCell ref="S966:T966"/>
    <mergeCell ref="E967:F967"/>
    <mergeCell ref="H967:I967"/>
    <mergeCell ref="J967:K967"/>
    <mergeCell ref="O967:P967"/>
    <mergeCell ref="Q967:R967"/>
    <mergeCell ref="S967:T967"/>
    <mergeCell ref="E968:F968"/>
    <mergeCell ref="H968:I968"/>
    <mergeCell ref="J968:K968"/>
    <mergeCell ref="O968:P968"/>
    <mergeCell ref="Q968:R968"/>
    <mergeCell ref="S968:T968"/>
    <mergeCell ref="E969:F969"/>
    <mergeCell ref="H969:I969"/>
    <mergeCell ref="J969:K969"/>
    <mergeCell ref="O969:P969"/>
    <mergeCell ref="Q969:R969"/>
    <mergeCell ref="S969:T969"/>
    <mergeCell ref="E970:F970"/>
    <mergeCell ref="H970:I970"/>
    <mergeCell ref="J970:K970"/>
    <mergeCell ref="O970:P970"/>
    <mergeCell ref="Q970:R970"/>
    <mergeCell ref="S970:T970"/>
    <mergeCell ref="A971:C971"/>
    <mergeCell ref="D971:W971"/>
    <mergeCell ref="E972:F972"/>
    <mergeCell ref="H972:I972"/>
    <mergeCell ref="J972:K972"/>
    <mergeCell ref="O972:P972"/>
    <mergeCell ref="Q972:R972"/>
    <mergeCell ref="S972:T972"/>
    <mergeCell ref="A973:C973"/>
    <mergeCell ref="D973:W973"/>
    <mergeCell ref="E974:F974"/>
    <mergeCell ref="H974:I974"/>
    <mergeCell ref="J974:K974"/>
    <mergeCell ref="O974:P974"/>
    <mergeCell ref="Q974:R974"/>
    <mergeCell ref="S974:T974"/>
    <mergeCell ref="E975:F975"/>
    <mergeCell ref="H975:I975"/>
    <mergeCell ref="J975:K975"/>
    <mergeCell ref="O975:P975"/>
    <mergeCell ref="Q975:R975"/>
    <mergeCell ref="S975:T975"/>
    <mergeCell ref="E976:F976"/>
    <mergeCell ref="H976:I976"/>
    <mergeCell ref="J976:K976"/>
    <mergeCell ref="O976:P976"/>
    <mergeCell ref="Q976:R976"/>
    <mergeCell ref="S976:T976"/>
    <mergeCell ref="A977:C977"/>
    <mergeCell ref="D977:W977"/>
    <mergeCell ref="E978:F978"/>
    <mergeCell ref="H978:I978"/>
    <mergeCell ref="J978:K978"/>
    <mergeCell ref="O978:P978"/>
    <mergeCell ref="Q978:R978"/>
    <mergeCell ref="S978:T978"/>
    <mergeCell ref="A979:C979"/>
    <mergeCell ref="D979:W979"/>
    <mergeCell ref="E980:F980"/>
    <mergeCell ref="H980:I980"/>
    <mergeCell ref="J980:K980"/>
    <mergeCell ref="O980:P980"/>
    <mergeCell ref="Q980:R980"/>
    <mergeCell ref="S980:T980"/>
    <mergeCell ref="E981:F981"/>
    <mergeCell ref="H981:I981"/>
    <mergeCell ref="J981:K981"/>
    <mergeCell ref="O981:P981"/>
    <mergeCell ref="Q981:R981"/>
    <mergeCell ref="S981:T981"/>
    <mergeCell ref="E982:F982"/>
    <mergeCell ref="H982:I982"/>
    <mergeCell ref="J982:K982"/>
    <mergeCell ref="O982:P982"/>
    <mergeCell ref="Q982:R982"/>
    <mergeCell ref="S982:T982"/>
    <mergeCell ref="A983:C983"/>
    <mergeCell ref="D983:W983"/>
    <mergeCell ref="E984:F984"/>
    <mergeCell ref="H984:I984"/>
    <mergeCell ref="J984:K984"/>
    <mergeCell ref="O984:P984"/>
    <mergeCell ref="Q984:R984"/>
    <mergeCell ref="S984:T984"/>
    <mergeCell ref="A985:C985"/>
    <mergeCell ref="D985:W985"/>
    <mergeCell ref="E986:F986"/>
    <mergeCell ref="H986:I986"/>
    <mergeCell ref="J986:K986"/>
    <mergeCell ref="O986:P986"/>
    <mergeCell ref="Q986:R986"/>
    <mergeCell ref="S986:T986"/>
    <mergeCell ref="E987:F987"/>
    <mergeCell ref="H987:I987"/>
    <mergeCell ref="J987:K987"/>
    <mergeCell ref="O987:P987"/>
    <mergeCell ref="Q987:R987"/>
    <mergeCell ref="S987:T987"/>
    <mergeCell ref="E988:F988"/>
    <mergeCell ref="H988:I988"/>
    <mergeCell ref="J988:K988"/>
    <mergeCell ref="O988:P988"/>
    <mergeCell ref="Q988:R988"/>
    <mergeCell ref="S988:T988"/>
    <mergeCell ref="A989:C989"/>
    <mergeCell ref="D989:W989"/>
    <mergeCell ref="E990:F990"/>
    <mergeCell ref="H990:I990"/>
    <mergeCell ref="J990:K990"/>
    <mergeCell ref="O990:P990"/>
    <mergeCell ref="Q990:R990"/>
    <mergeCell ref="S990:T990"/>
    <mergeCell ref="E991:F991"/>
    <mergeCell ref="H991:I991"/>
    <mergeCell ref="J991:K991"/>
    <mergeCell ref="O991:P991"/>
    <mergeCell ref="Q991:R991"/>
    <mergeCell ref="S991:T991"/>
    <mergeCell ref="E992:F992"/>
    <mergeCell ref="H992:I992"/>
    <mergeCell ref="J992:K992"/>
    <mergeCell ref="O992:P992"/>
    <mergeCell ref="Q992:R992"/>
    <mergeCell ref="S992:T992"/>
    <mergeCell ref="E993:F993"/>
    <mergeCell ref="H993:I993"/>
    <mergeCell ref="J993:K993"/>
    <mergeCell ref="O993:P993"/>
    <mergeCell ref="Q993:R993"/>
    <mergeCell ref="S993:T993"/>
    <mergeCell ref="E994:F994"/>
    <mergeCell ref="H994:I994"/>
    <mergeCell ref="J994:K994"/>
    <mergeCell ref="O994:P994"/>
    <mergeCell ref="Q994:R994"/>
    <mergeCell ref="S994:T994"/>
    <mergeCell ref="A995:C995"/>
    <mergeCell ref="D995:W995"/>
    <mergeCell ref="E996:F996"/>
    <mergeCell ref="H996:I996"/>
    <mergeCell ref="J996:K996"/>
    <mergeCell ref="O996:P996"/>
    <mergeCell ref="Q996:R996"/>
    <mergeCell ref="S996:T996"/>
    <mergeCell ref="A997:C997"/>
    <mergeCell ref="D997:W997"/>
    <mergeCell ref="E998:F998"/>
    <mergeCell ref="H998:I998"/>
    <mergeCell ref="J998:K998"/>
    <mergeCell ref="O998:P998"/>
    <mergeCell ref="Q998:R998"/>
    <mergeCell ref="S998:T998"/>
    <mergeCell ref="E999:F999"/>
    <mergeCell ref="H999:I999"/>
    <mergeCell ref="J999:K999"/>
    <mergeCell ref="O999:P999"/>
    <mergeCell ref="Q999:R999"/>
    <mergeCell ref="S999:T999"/>
    <mergeCell ref="E1000:F1000"/>
    <mergeCell ref="H1000:I1000"/>
    <mergeCell ref="J1000:K1000"/>
    <mergeCell ref="O1000:P1000"/>
    <mergeCell ref="Q1000:R1000"/>
    <mergeCell ref="S1000:T1000"/>
    <mergeCell ref="A1001:C1001"/>
    <mergeCell ref="D1001:W1001"/>
    <mergeCell ref="E1002:F1002"/>
    <mergeCell ref="H1002:I1002"/>
    <mergeCell ref="J1002:K1002"/>
    <mergeCell ref="O1002:P1002"/>
    <mergeCell ref="Q1002:R1002"/>
    <mergeCell ref="S1002:T1002"/>
    <mergeCell ref="A1003:C1003"/>
    <mergeCell ref="D1003:W1003"/>
    <mergeCell ref="E1004:F1004"/>
    <mergeCell ref="H1004:I1004"/>
    <mergeCell ref="J1004:K1004"/>
    <mergeCell ref="O1004:P1004"/>
    <mergeCell ref="Q1004:R1004"/>
    <mergeCell ref="S1004:T1004"/>
    <mergeCell ref="E1005:F1005"/>
    <mergeCell ref="H1005:I1005"/>
    <mergeCell ref="J1005:K1005"/>
    <mergeCell ref="O1005:P1005"/>
    <mergeCell ref="Q1005:R1005"/>
    <mergeCell ref="S1005:T1005"/>
    <mergeCell ref="E1006:F1006"/>
    <mergeCell ref="H1006:I1006"/>
    <mergeCell ref="J1006:K1006"/>
    <mergeCell ref="O1006:P1006"/>
    <mergeCell ref="Q1006:R1006"/>
    <mergeCell ref="S1006:T1006"/>
    <mergeCell ref="A1007:C1007"/>
    <mergeCell ref="D1007:W1007"/>
    <mergeCell ref="E1008:F1008"/>
    <mergeCell ref="H1008:I1008"/>
    <mergeCell ref="J1008:K1008"/>
    <mergeCell ref="O1008:P1008"/>
    <mergeCell ref="Q1008:R1008"/>
    <mergeCell ref="S1008:T1008"/>
    <mergeCell ref="A1009:C1009"/>
    <mergeCell ref="D1009:W1009"/>
    <mergeCell ref="E1010:F1010"/>
    <mergeCell ref="H1010:I1010"/>
    <mergeCell ref="J1010:K1010"/>
    <mergeCell ref="O1010:P1010"/>
    <mergeCell ref="Q1010:R1010"/>
    <mergeCell ref="S1010:T1010"/>
    <mergeCell ref="E1011:F1011"/>
    <mergeCell ref="H1011:I1011"/>
    <mergeCell ref="J1011:K1011"/>
    <mergeCell ref="O1011:P1011"/>
    <mergeCell ref="Q1011:R1011"/>
    <mergeCell ref="S1011:T1011"/>
    <mergeCell ref="E1012:F1012"/>
    <mergeCell ref="H1012:I1012"/>
    <mergeCell ref="J1012:K1012"/>
    <mergeCell ref="O1012:P1012"/>
    <mergeCell ref="Q1012:R1012"/>
    <mergeCell ref="S1012:T1012"/>
    <mergeCell ref="A1013:C1013"/>
    <mergeCell ref="D1013:W1013"/>
    <mergeCell ref="E1014:F1014"/>
    <mergeCell ref="H1014:I1014"/>
    <mergeCell ref="J1014:K1014"/>
    <mergeCell ref="O1014:P1014"/>
    <mergeCell ref="Q1014:R1014"/>
    <mergeCell ref="S1014:T1014"/>
    <mergeCell ref="E1015:F1015"/>
    <mergeCell ref="H1015:I1015"/>
    <mergeCell ref="J1015:K1015"/>
    <mergeCell ref="O1015:P1015"/>
    <mergeCell ref="Q1015:R1015"/>
    <mergeCell ref="S1015:T1015"/>
    <mergeCell ref="E1016:F1016"/>
    <mergeCell ref="H1016:I1016"/>
    <mergeCell ref="J1016:K1016"/>
    <mergeCell ref="O1016:P1016"/>
    <mergeCell ref="Q1016:R1016"/>
    <mergeCell ref="S1016:T1016"/>
    <mergeCell ref="E1017:F1017"/>
    <mergeCell ref="H1017:I1017"/>
    <mergeCell ref="J1017:K1017"/>
    <mergeCell ref="O1017:P1017"/>
    <mergeCell ref="Q1017:R1017"/>
    <mergeCell ref="S1017:T1017"/>
    <mergeCell ref="E1018:F1018"/>
    <mergeCell ref="H1018:I1018"/>
    <mergeCell ref="J1018:K1018"/>
    <mergeCell ref="O1018:P1018"/>
    <mergeCell ref="Q1018:R1018"/>
    <mergeCell ref="S1018:T1018"/>
    <mergeCell ref="A1019:C1019"/>
    <mergeCell ref="D1019:W1019"/>
    <mergeCell ref="E1020:F1020"/>
    <mergeCell ref="H1020:I1020"/>
    <mergeCell ref="J1020:K1020"/>
    <mergeCell ref="O1020:P1020"/>
    <mergeCell ref="Q1020:R1020"/>
    <mergeCell ref="S1020:T1020"/>
    <mergeCell ref="A1021:C1021"/>
    <mergeCell ref="D1021:W1021"/>
    <mergeCell ref="E1022:F1022"/>
    <mergeCell ref="H1022:I1022"/>
    <mergeCell ref="J1022:K1022"/>
    <mergeCell ref="O1022:P1022"/>
    <mergeCell ref="Q1022:R1022"/>
    <mergeCell ref="S1022:T1022"/>
    <mergeCell ref="E1023:F1023"/>
    <mergeCell ref="H1023:I1023"/>
    <mergeCell ref="J1023:K1023"/>
    <mergeCell ref="O1023:P1023"/>
    <mergeCell ref="Q1023:R1023"/>
    <mergeCell ref="S1023:T1023"/>
    <mergeCell ref="E1024:F1024"/>
    <mergeCell ref="H1024:I1024"/>
    <mergeCell ref="J1024:K1024"/>
    <mergeCell ref="O1024:P1024"/>
    <mergeCell ref="Q1024:R1024"/>
    <mergeCell ref="S1024:T1024"/>
    <mergeCell ref="A1025:C1025"/>
    <mergeCell ref="D1025:W1025"/>
    <mergeCell ref="E1026:F1026"/>
    <mergeCell ref="H1026:I1026"/>
    <mergeCell ref="J1026:K1026"/>
    <mergeCell ref="O1026:P1026"/>
    <mergeCell ref="Q1026:R1026"/>
    <mergeCell ref="S1026:T1026"/>
    <mergeCell ref="A1027:C1027"/>
    <mergeCell ref="D1027:W1027"/>
    <mergeCell ref="E1028:F1028"/>
    <mergeCell ref="H1028:I1028"/>
    <mergeCell ref="J1028:K1028"/>
    <mergeCell ref="O1028:P1028"/>
    <mergeCell ref="Q1028:R1028"/>
    <mergeCell ref="S1028:T1028"/>
    <mergeCell ref="E1029:F1029"/>
    <mergeCell ref="H1029:I1029"/>
    <mergeCell ref="J1029:K1029"/>
    <mergeCell ref="O1029:P1029"/>
    <mergeCell ref="Q1029:R1029"/>
    <mergeCell ref="S1029:T1029"/>
    <mergeCell ref="E1030:F1030"/>
    <mergeCell ref="H1030:I1030"/>
    <mergeCell ref="J1030:K1030"/>
    <mergeCell ref="O1030:P1030"/>
    <mergeCell ref="Q1030:R1030"/>
    <mergeCell ref="S1030:T1030"/>
    <mergeCell ref="A1031:C1031"/>
    <mergeCell ref="D1031:W1031"/>
    <mergeCell ref="E1032:F1032"/>
    <mergeCell ref="H1032:I1032"/>
    <mergeCell ref="J1032:K1032"/>
    <mergeCell ref="O1032:P1032"/>
    <mergeCell ref="Q1032:R1032"/>
    <mergeCell ref="S1032:T1032"/>
    <mergeCell ref="A1033:C1033"/>
    <mergeCell ref="D1033:W1033"/>
    <mergeCell ref="E1034:F1034"/>
    <mergeCell ref="H1034:I1034"/>
    <mergeCell ref="J1034:K1034"/>
    <mergeCell ref="O1034:P1034"/>
    <mergeCell ref="Q1034:R1034"/>
    <mergeCell ref="S1034:T1034"/>
    <mergeCell ref="E1035:F1035"/>
    <mergeCell ref="H1035:I1035"/>
    <mergeCell ref="J1035:K1035"/>
    <mergeCell ref="O1035:P1035"/>
    <mergeCell ref="Q1035:R1035"/>
    <mergeCell ref="S1035:T1035"/>
    <mergeCell ref="E1036:F1036"/>
    <mergeCell ref="H1036:I1036"/>
    <mergeCell ref="J1036:K1036"/>
    <mergeCell ref="O1036:P1036"/>
    <mergeCell ref="Q1036:R1036"/>
    <mergeCell ref="S1036:T1036"/>
    <mergeCell ref="A1037:C1037"/>
    <mergeCell ref="D1037:W1037"/>
    <mergeCell ref="E1038:F1038"/>
    <mergeCell ref="H1038:I1038"/>
    <mergeCell ref="J1038:K1038"/>
    <mergeCell ref="O1038:P1038"/>
    <mergeCell ref="Q1038:R1038"/>
    <mergeCell ref="S1038:T1038"/>
    <mergeCell ref="E1039:F1039"/>
    <mergeCell ref="H1039:I1039"/>
    <mergeCell ref="J1039:K1039"/>
    <mergeCell ref="O1039:P1039"/>
    <mergeCell ref="Q1039:R1039"/>
    <mergeCell ref="S1039:T1039"/>
    <mergeCell ref="E1040:F1040"/>
    <mergeCell ref="H1040:I1040"/>
    <mergeCell ref="J1040:K1040"/>
    <mergeCell ref="O1040:P1040"/>
    <mergeCell ref="Q1040:R1040"/>
    <mergeCell ref="S1040:T1040"/>
    <mergeCell ref="E1041:F1041"/>
    <mergeCell ref="H1041:I1041"/>
    <mergeCell ref="J1041:K1041"/>
    <mergeCell ref="O1041:P1041"/>
    <mergeCell ref="Q1041:R1041"/>
    <mergeCell ref="S1041:T1041"/>
    <mergeCell ref="E1042:F1042"/>
    <mergeCell ref="H1042:I1042"/>
    <mergeCell ref="J1042:K1042"/>
    <mergeCell ref="O1042:P1042"/>
    <mergeCell ref="Q1042:R1042"/>
    <mergeCell ref="S1042:T1042"/>
    <mergeCell ref="A1043:C1043"/>
    <mergeCell ref="D1043:W1043"/>
    <mergeCell ref="E1044:F1044"/>
    <mergeCell ref="H1044:I1044"/>
    <mergeCell ref="J1044:K1044"/>
    <mergeCell ref="O1044:P1044"/>
    <mergeCell ref="Q1044:R1044"/>
    <mergeCell ref="S1044:T1044"/>
    <mergeCell ref="A1045:C1045"/>
    <mergeCell ref="D1045:W1045"/>
    <mergeCell ref="E1046:F1046"/>
    <mergeCell ref="H1046:I1046"/>
    <mergeCell ref="J1046:K1046"/>
    <mergeCell ref="O1046:P1046"/>
    <mergeCell ref="Q1046:R1046"/>
    <mergeCell ref="S1046:T1046"/>
    <mergeCell ref="E1047:F1047"/>
    <mergeCell ref="H1047:I1047"/>
    <mergeCell ref="J1047:K1047"/>
    <mergeCell ref="O1047:P1047"/>
    <mergeCell ref="Q1047:R1047"/>
    <mergeCell ref="S1047:T1047"/>
    <mergeCell ref="E1048:F1048"/>
    <mergeCell ref="H1048:I1048"/>
    <mergeCell ref="J1048:K1048"/>
    <mergeCell ref="O1048:P1048"/>
    <mergeCell ref="Q1048:R1048"/>
    <mergeCell ref="S1048:T1048"/>
    <mergeCell ref="A1049:C1049"/>
    <mergeCell ref="D1049:W1049"/>
    <mergeCell ref="E1050:F1050"/>
    <mergeCell ref="H1050:I1050"/>
    <mergeCell ref="J1050:K1050"/>
    <mergeCell ref="O1050:P1050"/>
    <mergeCell ref="Q1050:R1050"/>
    <mergeCell ref="S1050:T10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0"/>
  <sheetViews>
    <sheetView topLeftCell="A472" zoomScale="115" zoomScaleNormal="115" workbookViewId="0">
      <selection activeCell="K2" sqref="K2:M508"/>
    </sheetView>
  </sheetViews>
  <sheetFormatPr defaultColWidth="9.33203125" defaultRowHeight="12.75" x14ac:dyDescent="0.2"/>
  <cols>
    <col min="1" max="8" width="11.6640625" style="17" customWidth="1"/>
    <col min="9" max="18" width="11.6640625" style="31" customWidth="1"/>
    <col min="19" max="19" width="2.1640625" customWidth="1"/>
  </cols>
  <sheetData>
    <row r="1" spans="1:18" s="23" customFormat="1" ht="45" x14ac:dyDescent="0.2">
      <c r="A1" s="24" t="s">
        <v>744</v>
      </c>
      <c r="B1" s="24" t="s">
        <v>745</v>
      </c>
      <c r="C1" s="24" t="s">
        <v>1024</v>
      </c>
      <c r="D1" s="24" t="s">
        <v>1025</v>
      </c>
      <c r="E1" s="24" t="s">
        <v>746</v>
      </c>
      <c r="F1" s="24" t="s">
        <v>1021</v>
      </c>
      <c r="G1" s="24" t="s">
        <v>747</v>
      </c>
      <c r="H1" s="24" t="s">
        <v>748</v>
      </c>
      <c r="I1" s="24" t="s">
        <v>749</v>
      </c>
      <c r="J1" s="24" t="s">
        <v>750</v>
      </c>
      <c r="K1" s="24" t="s">
        <v>751</v>
      </c>
      <c r="L1" s="24" t="s">
        <v>752</v>
      </c>
      <c r="M1" s="24" t="s">
        <v>1022</v>
      </c>
      <c r="N1" s="24" t="s">
        <v>753</v>
      </c>
      <c r="O1" s="24" t="s">
        <v>754</v>
      </c>
      <c r="P1" s="24" t="s">
        <v>755</v>
      </c>
      <c r="Q1" s="24" t="s">
        <v>756</v>
      </c>
      <c r="R1" s="24" t="s">
        <v>1023</v>
      </c>
    </row>
    <row r="2" spans="1:18" x14ac:dyDescent="0.2">
      <c r="A2" s="25">
        <v>1</v>
      </c>
      <c r="B2" s="26" t="s">
        <v>57</v>
      </c>
      <c r="C2" s="26" t="s">
        <v>57</v>
      </c>
      <c r="D2" s="26" t="s">
        <v>58</v>
      </c>
      <c r="E2" s="26" t="s">
        <v>59</v>
      </c>
      <c r="F2" s="26" t="s">
        <v>60</v>
      </c>
      <c r="G2" s="26" t="s">
        <v>60</v>
      </c>
      <c r="H2" s="26" t="s">
        <v>60</v>
      </c>
      <c r="I2" s="27">
        <v>0</v>
      </c>
      <c r="J2" s="27">
        <v>0</v>
      </c>
      <c r="K2" s="27">
        <v>0</v>
      </c>
      <c r="L2" s="27">
        <v>0</v>
      </c>
      <c r="M2" s="27">
        <v>0</v>
      </c>
      <c r="N2" s="28">
        <v>-7746.16</v>
      </c>
      <c r="O2" s="28">
        <v>0</v>
      </c>
      <c r="P2" s="28">
        <v>0</v>
      </c>
      <c r="Q2" s="28">
        <v>-929.54</v>
      </c>
      <c r="R2" s="28">
        <v>154.91999999999999</v>
      </c>
    </row>
    <row r="3" spans="1:18" x14ac:dyDescent="0.2">
      <c r="A3" s="25">
        <v>2</v>
      </c>
      <c r="B3" s="26" t="s">
        <v>57</v>
      </c>
      <c r="C3" s="29" t="s">
        <v>757</v>
      </c>
      <c r="D3" s="26" t="s">
        <v>62</v>
      </c>
      <c r="E3" s="26" t="s">
        <v>59</v>
      </c>
      <c r="F3" s="26" t="s">
        <v>60</v>
      </c>
      <c r="G3" s="26" t="s">
        <v>60</v>
      </c>
      <c r="H3" s="26" t="s">
        <v>60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8">
        <v>-0.08</v>
      </c>
      <c r="O3" s="28">
        <v>0</v>
      </c>
      <c r="P3" s="28">
        <v>0</v>
      </c>
      <c r="Q3" s="28">
        <v>-0.01</v>
      </c>
      <c r="R3" s="28">
        <v>0</v>
      </c>
    </row>
    <row r="4" spans="1:18" x14ac:dyDescent="0.2">
      <c r="A4" s="25">
        <v>3</v>
      </c>
      <c r="B4" s="26" t="s">
        <v>63</v>
      </c>
      <c r="C4" s="26" t="s">
        <v>758</v>
      </c>
      <c r="D4" s="26" t="s">
        <v>62</v>
      </c>
      <c r="E4" s="26" t="s">
        <v>59</v>
      </c>
      <c r="F4" s="26" t="s">
        <v>60</v>
      </c>
      <c r="G4" s="26" t="s">
        <v>60</v>
      </c>
      <c r="H4" s="26" t="s">
        <v>60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8">
        <v>-26.31</v>
      </c>
      <c r="O4" s="28">
        <v>0</v>
      </c>
      <c r="P4" s="28">
        <v>0</v>
      </c>
      <c r="Q4" s="28">
        <v>-3.16</v>
      </c>
      <c r="R4" s="28">
        <v>0.53</v>
      </c>
    </row>
    <row r="5" spans="1:18" ht="22.5" x14ac:dyDescent="0.2">
      <c r="A5" s="25">
        <v>4</v>
      </c>
      <c r="B5" s="26" t="s">
        <v>63</v>
      </c>
      <c r="C5" s="26" t="s">
        <v>759</v>
      </c>
      <c r="D5" s="26" t="s">
        <v>62</v>
      </c>
      <c r="E5" s="26" t="s">
        <v>59</v>
      </c>
      <c r="F5" s="26" t="s">
        <v>60</v>
      </c>
      <c r="G5" s="26" t="s">
        <v>60</v>
      </c>
      <c r="H5" s="26" t="s">
        <v>60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8">
        <v>-91.52</v>
      </c>
      <c r="O5" s="28">
        <v>0</v>
      </c>
      <c r="P5" s="28">
        <v>0</v>
      </c>
      <c r="Q5" s="28">
        <v>-10.98</v>
      </c>
      <c r="R5" s="28">
        <v>1.83</v>
      </c>
    </row>
    <row r="6" spans="1:18" x14ac:dyDescent="0.2">
      <c r="A6" s="25">
        <v>5</v>
      </c>
      <c r="B6" s="26" t="s">
        <v>760</v>
      </c>
      <c r="C6" s="26" t="s">
        <v>760</v>
      </c>
      <c r="D6" s="26" t="s">
        <v>62</v>
      </c>
      <c r="E6" s="26" t="s">
        <v>59</v>
      </c>
      <c r="F6" s="26" t="s">
        <v>60</v>
      </c>
      <c r="G6" s="26" t="s">
        <v>60</v>
      </c>
      <c r="H6" s="26" t="s">
        <v>60</v>
      </c>
      <c r="I6" s="27">
        <v>0.02</v>
      </c>
      <c r="J6" s="27">
        <v>0</v>
      </c>
      <c r="K6" s="27">
        <v>0</v>
      </c>
      <c r="L6" s="27">
        <v>0</v>
      </c>
      <c r="M6" s="27">
        <v>0</v>
      </c>
      <c r="N6" s="28">
        <v>-4511.34</v>
      </c>
      <c r="O6" s="28">
        <v>0</v>
      </c>
      <c r="P6" s="28">
        <v>0</v>
      </c>
      <c r="Q6" s="28">
        <v>-541.36</v>
      </c>
      <c r="R6" s="28">
        <v>90.23</v>
      </c>
    </row>
    <row r="7" spans="1:18" ht="22.5" x14ac:dyDescent="0.2">
      <c r="A7" s="25">
        <v>6</v>
      </c>
      <c r="B7" s="26" t="s">
        <v>760</v>
      </c>
      <c r="C7" s="26" t="s">
        <v>761</v>
      </c>
      <c r="D7" s="26" t="s">
        <v>62</v>
      </c>
      <c r="E7" s="26" t="s">
        <v>59</v>
      </c>
      <c r="F7" s="26" t="s">
        <v>60</v>
      </c>
      <c r="G7" s="26" t="s">
        <v>60</v>
      </c>
      <c r="H7" s="26" t="s">
        <v>60</v>
      </c>
      <c r="I7" s="27">
        <v>0.05</v>
      </c>
      <c r="J7" s="27">
        <v>0</v>
      </c>
      <c r="K7" s="27">
        <v>0</v>
      </c>
      <c r="L7" s="27">
        <v>0.01</v>
      </c>
      <c r="M7" s="27">
        <v>0</v>
      </c>
      <c r="N7" s="28">
        <v>-0.04</v>
      </c>
      <c r="O7" s="28">
        <v>0</v>
      </c>
      <c r="P7" s="28">
        <v>0</v>
      </c>
      <c r="Q7" s="28">
        <v>0</v>
      </c>
      <c r="R7" s="28">
        <v>0</v>
      </c>
    </row>
    <row r="8" spans="1:18" x14ac:dyDescent="0.2">
      <c r="A8" s="25">
        <v>7</v>
      </c>
      <c r="B8" s="26" t="s">
        <v>69</v>
      </c>
      <c r="C8" s="26" t="s">
        <v>69</v>
      </c>
      <c r="D8" s="26" t="s">
        <v>62</v>
      </c>
      <c r="E8" s="26" t="s">
        <v>59</v>
      </c>
      <c r="F8" s="26" t="s">
        <v>59</v>
      </c>
      <c r="G8" s="26" t="s">
        <v>60</v>
      </c>
      <c r="H8" s="26" t="s">
        <v>60</v>
      </c>
      <c r="I8" s="27">
        <v>0.02</v>
      </c>
      <c r="J8" s="27">
        <v>0</v>
      </c>
      <c r="K8" s="27">
        <v>0</v>
      </c>
      <c r="L8" s="27">
        <v>0</v>
      </c>
      <c r="M8" s="27">
        <v>0</v>
      </c>
      <c r="N8" s="28">
        <v>-881.7</v>
      </c>
      <c r="O8" s="28">
        <v>0</v>
      </c>
      <c r="P8" s="28">
        <v>0</v>
      </c>
      <c r="Q8" s="28">
        <v>-105.8</v>
      </c>
      <c r="R8" s="28">
        <v>0</v>
      </c>
    </row>
    <row r="9" spans="1:18" x14ac:dyDescent="0.2">
      <c r="A9" s="25">
        <v>8</v>
      </c>
      <c r="B9" s="26" t="s">
        <v>70</v>
      </c>
      <c r="C9" s="26" t="s">
        <v>762</v>
      </c>
      <c r="D9" s="26" t="s">
        <v>58</v>
      </c>
      <c r="E9" s="26" t="s">
        <v>59</v>
      </c>
      <c r="F9" s="26" t="s">
        <v>60</v>
      </c>
      <c r="G9" s="26" t="s">
        <v>59</v>
      </c>
      <c r="H9" s="26" t="s">
        <v>60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8">
        <v>0</v>
      </c>
      <c r="O9" s="28">
        <v>0</v>
      </c>
      <c r="P9" s="28">
        <v>-473.77</v>
      </c>
      <c r="Q9" s="28">
        <v>0</v>
      </c>
      <c r="R9" s="28">
        <v>9.48</v>
      </c>
    </row>
    <row r="10" spans="1:18" x14ac:dyDescent="0.2">
      <c r="A10" s="25">
        <v>9</v>
      </c>
      <c r="B10" s="26" t="s">
        <v>72</v>
      </c>
      <c r="C10" s="26" t="s">
        <v>72</v>
      </c>
      <c r="D10" s="26" t="s">
        <v>58</v>
      </c>
      <c r="E10" s="26" t="s">
        <v>59</v>
      </c>
      <c r="F10" s="26" t="s">
        <v>60</v>
      </c>
      <c r="G10" s="26" t="s">
        <v>59</v>
      </c>
      <c r="H10" s="26" t="s">
        <v>59</v>
      </c>
      <c r="I10" s="27">
        <v>0</v>
      </c>
      <c r="J10" s="27">
        <v>0</v>
      </c>
      <c r="K10" s="27">
        <v>0.2</v>
      </c>
      <c r="L10" s="27">
        <v>0</v>
      </c>
      <c r="M10" s="27">
        <v>0</v>
      </c>
      <c r="N10" s="28">
        <v>0</v>
      </c>
      <c r="O10" s="28">
        <v>0</v>
      </c>
      <c r="P10" s="28">
        <v>-6986.73</v>
      </c>
      <c r="Q10" s="28">
        <v>0</v>
      </c>
      <c r="R10" s="28">
        <v>139.72999999999999</v>
      </c>
    </row>
    <row r="11" spans="1:18" x14ac:dyDescent="0.2">
      <c r="A11" s="25">
        <v>10</v>
      </c>
      <c r="B11" s="26" t="s">
        <v>72</v>
      </c>
      <c r="C11" s="26" t="s">
        <v>73</v>
      </c>
      <c r="D11" s="26" t="s">
        <v>58</v>
      </c>
      <c r="E11" s="26" t="s">
        <v>59</v>
      </c>
      <c r="F11" s="26" t="s">
        <v>59</v>
      </c>
      <c r="G11" s="26" t="s">
        <v>59</v>
      </c>
      <c r="H11" s="26" t="s">
        <v>59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8">
        <v>0</v>
      </c>
      <c r="O11" s="28">
        <v>0</v>
      </c>
      <c r="P11" s="28">
        <v>-177.08</v>
      </c>
      <c r="Q11" s="28">
        <v>0</v>
      </c>
      <c r="R11" s="28">
        <v>0</v>
      </c>
    </row>
    <row r="12" spans="1:18" x14ac:dyDescent="0.2">
      <c r="A12" s="25">
        <v>11</v>
      </c>
      <c r="B12" s="26" t="s">
        <v>72</v>
      </c>
      <c r="C12" s="26" t="s">
        <v>763</v>
      </c>
      <c r="D12" s="26" t="s">
        <v>62</v>
      </c>
      <c r="E12" s="26" t="s">
        <v>59</v>
      </c>
      <c r="F12" s="26" t="s">
        <v>59</v>
      </c>
      <c r="G12" s="26" t="s">
        <v>59</v>
      </c>
      <c r="H12" s="26" t="s">
        <v>59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8">
        <v>0</v>
      </c>
      <c r="O12" s="28">
        <v>0</v>
      </c>
      <c r="P12" s="28">
        <v>-0.01</v>
      </c>
      <c r="Q12" s="28">
        <v>0</v>
      </c>
      <c r="R12" s="28">
        <v>0</v>
      </c>
    </row>
    <row r="13" spans="1:18" x14ac:dyDescent="0.2">
      <c r="A13" s="25">
        <v>12</v>
      </c>
      <c r="B13" s="26" t="s">
        <v>72</v>
      </c>
      <c r="C13" s="26" t="s">
        <v>764</v>
      </c>
      <c r="D13" s="26" t="s">
        <v>62</v>
      </c>
      <c r="E13" s="26" t="s">
        <v>59</v>
      </c>
      <c r="F13" s="26" t="s">
        <v>60</v>
      </c>
      <c r="G13" s="26" t="s">
        <v>60</v>
      </c>
      <c r="H13" s="26" t="s">
        <v>60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8">
        <v>-0.01</v>
      </c>
      <c r="O13" s="28">
        <v>0</v>
      </c>
      <c r="P13" s="28">
        <v>0</v>
      </c>
      <c r="Q13" s="28">
        <v>0</v>
      </c>
      <c r="R13" s="28">
        <v>0</v>
      </c>
    </row>
    <row r="14" spans="1:18" x14ac:dyDescent="0.2">
      <c r="A14" s="25">
        <v>13</v>
      </c>
      <c r="B14" s="26" t="s">
        <v>72</v>
      </c>
      <c r="C14" s="26" t="s">
        <v>76</v>
      </c>
      <c r="D14" s="26" t="s">
        <v>62</v>
      </c>
      <c r="E14" s="26" t="s">
        <v>59</v>
      </c>
      <c r="F14" s="26" t="s">
        <v>60</v>
      </c>
      <c r="G14" s="26" t="s">
        <v>60</v>
      </c>
      <c r="H14" s="26" t="s">
        <v>60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8">
        <v>-73.430000000000007</v>
      </c>
      <c r="O14" s="28">
        <v>0</v>
      </c>
      <c r="P14" s="28">
        <v>0</v>
      </c>
      <c r="Q14" s="28">
        <v>-8.81</v>
      </c>
      <c r="R14" s="28">
        <v>1.47</v>
      </c>
    </row>
    <row r="15" spans="1:18" x14ac:dyDescent="0.2">
      <c r="A15" s="25">
        <v>14</v>
      </c>
      <c r="B15" s="26" t="s">
        <v>72</v>
      </c>
      <c r="C15" s="26" t="s">
        <v>77</v>
      </c>
      <c r="D15" s="26" t="s">
        <v>62</v>
      </c>
      <c r="E15" s="26" t="s">
        <v>59</v>
      </c>
      <c r="F15" s="26" t="s">
        <v>60</v>
      </c>
      <c r="G15" s="26" t="s">
        <v>60</v>
      </c>
      <c r="H15" s="26" t="s">
        <v>60</v>
      </c>
      <c r="I15" s="27">
        <v>0.05</v>
      </c>
      <c r="J15" s="27">
        <v>0</v>
      </c>
      <c r="K15" s="27">
        <v>0</v>
      </c>
      <c r="L15" s="27">
        <v>0.01</v>
      </c>
      <c r="M15" s="27">
        <v>0</v>
      </c>
      <c r="N15" s="28">
        <v>-1161.01</v>
      </c>
      <c r="O15" s="28">
        <v>0</v>
      </c>
      <c r="P15" s="28">
        <v>0</v>
      </c>
      <c r="Q15" s="28">
        <v>-139.32</v>
      </c>
      <c r="R15" s="28">
        <v>23.22</v>
      </c>
    </row>
    <row r="16" spans="1:18" x14ac:dyDescent="0.2">
      <c r="A16" s="25">
        <v>15</v>
      </c>
      <c r="B16" s="26" t="s">
        <v>78</v>
      </c>
      <c r="C16" s="26" t="s">
        <v>78</v>
      </c>
      <c r="D16" s="26" t="s">
        <v>62</v>
      </c>
      <c r="E16" s="26" t="s">
        <v>59</v>
      </c>
      <c r="F16" s="26" t="s">
        <v>60</v>
      </c>
      <c r="G16" s="26" t="s">
        <v>60</v>
      </c>
      <c r="H16" s="26" t="s">
        <v>60</v>
      </c>
      <c r="I16" s="27">
        <v>0.01</v>
      </c>
      <c r="J16" s="27">
        <v>0</v>
      </c>
      <c r="K16" s="27">
        <v>0</v>
      </c>
      <c r="L16" s="27">
        <v>0</v>
      </c>
      <c r="M16" s="27">
        <v>0</v>
      </c>
      <c r="N16" s="28">
        <v>-17.14</v>
      </c>
      <c r="O16" s="28">
        <v>0</v>
      </c>
      <c r="P16" s="28">
        <v>0</v>
      </c>
      <c r="Q16" s="28">
        <v>-2.06</v>
      </c>
      <c r="R16" s="28">
        <v>0.34</v>
      </c>
    </row>
    <row r="17" spans="1:18" x14ac:dyDescent="0.2">
      <c r="A17" s="25">
        <v>16</v>
      </c>
      <c r="B17" s="26" t="s">
        <v>79</v>
      </c>
      <c r="C17" s="26" t="s">
        <v>765</v>
      </c>
      <c r="D17" s="26" t="s">
        <v>62</v>
      </c>
      <c r="E17" s="26" t="s">
        <v>59</v>
      </c>
      <c r="F17" s="26" t="s">
        <v>60</v>
      </c>
      <c r="G17" s="26" t="s">
        <v>60</v>
      </c>
      <c r="H17" s="26" t="s">
        <v>60</v>
      </c>
      <c r="I17" s="27">
        <v>0.56000000000000005</v>
      </c>
      <c r="J17" s="27">
        <v>0</v>
      </c>
      <c r="K17" s="27">
        <v>0</v>
      </c>
      <c r="L17" s="27">
        <v>7.0000000000000007E-2</v>
      </c>
      <c r="M17" s="27">
        <v>-0.01</v>
      </c>
      <c r="N17" s="28">
        <v>-36.64</v>
      </c>
      <c r="O17" s="28">
        <v>0</v>
      </c>
      <c r="P17" s="28">
        <v>0</v>
      </c>
      <c r="Q17" s="28">
        <v>-4.4000000000000004</v>
      </c>
      <c r="R17" s="28">
        <v>0.73</v>
      </c>
    </row>
    <row r="18" spans="1:18" x14ac:dyDescent="0.2">
      <c r="A18" s="25">
        <v>17</v>
      </c>
      <c r="B18" s="26" t="s">
        <v>79</v>
      </c>
      <c r="C18" s="26" t="s">
        <v>766</v>
      </c>
      <c r="D18" s="26" t="s">
        <v>62</v>
      </c>
      <c r="E18" s="26" t="s">
        <v>59</v>
      </c>
      <c r="F18" s="26" t="s">
        <v>60</v>
      </c>
      <c r="G18" s="26" t="s">
        <v>60</v>
      </c>
      <c r="H18" s="26" t="s">
        <v>60</v>
      </c>
      <c r="I18" s="27">
        <v>0.09</v>
      </c>
      <c r="J18" s="27">
        <v>0</v>
      </c>
      <c r="K18" s="27">
        <v>0</v>
      </c>
      <c r="L18" s="27">
        <v>0.01</v>
      </c>
      <c r="M18" s="27">
        <v>0</v>
      </c>
      <c r="N18" s="28">
        <v>-12.88</v>
      </c>
      <c r="O18" s="28">
        <v>0</v>
      </c>
      <c r="P18" s="28">
        <v>0</v>
      </c>
      <c r="Q18" s="28">
        <v>-1.55</v>
      </c>
      <c r="R18" s="28">
        <v>0.26</v>
      </c>
    </row>
    <row r="19" spans="1:18" x14ac:dyDescent="0.2">
      <c r="A19" s="25">
        <v>18</v>
      </c>
      <c r="B19" s="26" t="s">
        <v>82</v>
      </c>
      <c r="C19" s="26" t="s">
        <v>82</v>
      </c>
      <c r="D19" s="26" t="s">
        <v>62</v>
      </c>
      <c r="E19" s="26" t="s">
        <v>59</v>
      </c>
      <c r="F19" s="26" t="s">
        <v>60</v>
      </c>
      <c r="G19" s="26" t="s">
        <v>60</v>
      </c>
      <c r="H19" s="26" t="s">
        <v>60</v>
      </c>
      <c r="I19" s="27">
        <v>0.02</v>
      </c>
      <c r="J19" s="27">
        <v>0</v>
      </c>
      <c r="K19" s="27">
        <v>0</v>
      </c>
      <c r="L19" s="27">
        <v>0</v>
      </c>
      <c r="M19" s="27">
        <v>0</v>
      </c>
      <c r="N19" s="28">
        <v>-24.22</v>
      </c>
      <c r="O19" s="28">
        <v>0</v>
      </c>
      <c r="P19" s="28">
        <v>0</v>
      </c>
      <c r="Q19" s="28">
        <v>-2.91</v>
      </c>
      <c r="R19" s="28">
        <v>0.48</v>
      </c>
    </row>
    <row r="20" spans="1:18" x14ac:dyDescent="0.2">
      <c r="A20" s="25">
        <v>19</v>
      </c>
      <c r="B20" s="26" t="s">
        <v>767</v>
      </c>
      <c r="C20" s="26" t="s">
        <v>767</v>
      </c>
      <c r="D20" s="26" t="s">
        <v>58</v>
      </c>
      <c r="E20" s="26" t="s">
        <v>59</v>
      </c>
      <c r="F20" s="26" t="s">
        <v>60</v>
      </c>
      <c r="G20" s="26" t="s">
        <v>59</v>
      </c>
      <c r="H20" s="26" t="s">
        <v>60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8">
        <v>0</v>
      </c>
      <c r="O20" s="28">
        <v>0</v>
      </c>
      <c r="P20" s="28">
        <v>-30.3</v>
      </c>
      <c r="Q20" s="28">
        <v>0</v>
      </c>
      <c r="R20" s="28">
        <v>0.61</v>
      </c>
    </row>
    <row r="21" spans="1:18" x14ac:dyDescent="0.2">
      <c r="A21" s="25">
        <v>20</v>
      </c>
      <c r="B21" s="26" t="s">
        <v>768</v>
      </c>
      <c r="C21" s="26" t="s">
        <v>768</v>
      </c>
      <c r="D21" s="26" t="s">
        <v>62</v>
      </c>
      <c r="E21" s="26" t="s">
        <v>59</v>
      </c>
      <c r="F21" s="26" t="s">
        <v>60</v>
      </c>
      <c r="G21" s="26" t="s">
        <v>60</v>
      </c>
      <c r="H21" s="26" t="s">
        <v>60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8">
        <v>-3.48</v>
      </c>
      <c r="O21" s="28">
        <v>0</v>
      </c>
      <c r="P21" s="28">
        <v>0</v>
      </c>
      <c r="Q21" s="28">
        <v>-0.42</v>
      </c>
      <c r="R21" s="28">
        <v>7.0000000000000007E-2</v>
      </c>
    </row>
    <row r="22" spans="1:18" ht="22.5" x14ac:dyDescent="0.2">
      <c r="A22" s="25">
        <v>21</v>
      </c>
      <c r="B22" s="26" t="s">
        <v>768</v>
      </c>
      <c r="C22" s="26" t="s">
        <v>769</v>
      </c>
      <c r="D22" s="26" t="s">
        <v>62</v>
      </c>
      <c r="E22" s="26" t="s">
        <v>59</v>
      </c>
      <c r="F22" s="26" t="s">
        <v>60</v>
      </c>
      <c r="G22" s="26" t="s">
        <v>60</v>
      </c>
      <c r="H22" s="26" t="s">
        <v>60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8">
        <v>-10.54</v>
      </c>
      <c r="O22" s="28">
        <v>0</v>
      </c>
      <c r="P22" s="28">
        <v>0</v>
      </c>
      <c r="Q22" s="28">
        <v>-1.26</v>
      </c>
      <c r="R22" s="28">
        <v>0.21</v>
      </c>
    </row>
    <row r="23" spans="1:18" x14ac:dyDescent="0.2">
      <c r="A23" s="25">
        <v>22</v>
      </c>
      <c r="B23" s="26" t="s">
        <v>770</v>
      </c>
      <c r="C23" s="26" t="s">
        <v>770</v>
      </c>
      <c r="D23" s="26" t="s">
        <v>62</v>
      </c>
      <c r="E23" s="26" t="s">
        <v>59</v>
      </c>
      <c r="F23" s="26" t="s">
        <v>60</v>
      </c>
      <c r="G23" s="26" t="s">
        <v>60</v>
      </c>
      <c r="H23" s="26" t="s">
        <v>60</v>
      </c>
      <c r="I23" s="27">
        <v>0.01</v>
      </c>
      <c r="J23" s="27">
        <v>0</v>
      </c>
      <c r="K23" s="27">
        <v>0</v>
      </c>
      <c r="L23" s="27">
        <v>0</v>
      </c>
      <c r="M23" s="27">
        <v>0</v>
      </c>
      <c r="N23" s="28">
        <v>-10473.42</v>
      </c>
      <c r="O23" s="28">
        <v>0</v>
      </c>
      <c r="P23" s="28">
        <v>0</v>
      </c>
      <c r="Q23" s="28">
        <v>-1256.81</v>
      </c>
      <c r="R23" s="28">
        <v>209.47</v>
      </c>
    </row>
    <row r="24" spans="1:18" ht="22.5" x14ac:dyDescent="0.2">
      <c r="A24" s="25">
        <v>23</v>
      </c>
      <c r="B24" s="26" t="s">
        <v>770</v>
      </c>
      <c r="C24" s="26" t="s">
        <v>771</v>
      </c>
      <c r="D24" s="26" t="s">
        <v>62</v>
      </c>
      <c r="E24" s="26" t="s">
        <v>59</v>
      </c>
      <c r="F24" s="26" t="s">
        <v>60</v>
      </c>
      <c r="G24" s="26" t="s">
        <v>60</v>
      </c>
      <c r="H24" s="26" t="s">
        <v>59</v>
      </c>
      <c r="I24" s="27">
        <v>0</v>
      </c>
      <c r="J24" s="27">
        <v>0</v>
      </c>
      <c r="K24" s="27">
        <v>0.43</v>
      </c>
      <c r="L24" s="27">
        <v>0</v>
      </c>
      <c r="M24" s="27">
        <v>-0.01</v>
      </c>
      <c r="N24" s="28">
        <v>-2.88</v>
      </c>
      <c r="O24" s="28">
        <v>0</v>
      </c>
      <c r="P24" s="28">
        <v>0</v>
      </c>
      <c r="Q24" s="28">
        <v>-0.35</v>
      </c>
      <c r="R24" s="28">
        <v>0.06</v>
      </c>
    </row>
    <row r="25" spans="1:18" ht="22.5" x14ac:dyDescent="0.2">
      <c r="A25" s="25">
        <v>24</v>
      </c>
      <c r="B25" s="26" t="s">
        <v>770</v>
      </c>
      <c r="C25" s="26" t="s">
        <v>772</v>
      </c>
      <c r="D25" s="26" t="s">
        <v>62</v>
      </c>
      <c r="E25" s="26" t="s">
        <v>59</v>
      </c>
      <c r="F25" s="26" t="s">
        <v>60</v>
      </c>
      <c r="G25" s="26" t="s">
        <v>60</v>
      </c>
      <c r="H25" s="26" t="s">
        <v>60</v>
      </c>
      <c r="I25" s="27">
        <v>0.18</v>
      </c>
      <c r="J25" s="27">
        <v>0</v>
      </c>
      <c r="K25" s="27">
        <v>0</v>
      </c>
      <c r="L25" s="27">
        <v>0.02</v>
      </c>
      <c r="M25" s="27">
        <v>0</v>
      </c>
      <c r="N25" s="28">
        <v>-138.25</v>
      </c>
      <c r="O25" s="28">
        <v>0</v>
      </c>
      <c r="P25" s="28">
        <v>0</v>
      </c>
      <c r="Q25" s="28">
        <v>-16.59</v>
      </c>
      <c r="R25" s="28">
        <v>2.76</v>
      </c>
    </row>
    <row r="26" spans="1:18" ht="22.5" x14ac:dyDescent="0.2">
      <c r="A26" s="25">
        <v>25</v>
      </c>
      <c r="B26" s="26" t="s">
        <v>770</v>
      </c>
      <c r="C26" s="26" t="s">
        <v>773</v>
      </c>
      <c r="D26" s="26" t="s">
        <v>62</v>
      </c>
      <c r="E26" s="26" t="s">
        <v>59</v>
      </c>
      <c r="F26" s="26" t="s">
        <v>60</v>
      </c>
      <c r="G26" s="26" t="s">
        <v>60</v>
      </c>
      <c r="H26" s="26" t="s">
        <v>59</v>
      </c>
      <c r="I26" s="27">
        <v>0</v>
      </c>
      <c r="J26" s="27">
        <v>0</v>
      </c>
      <c r="K26" s="27">
        <v>0.02</v>
      </c>
      <c r="L26" s="27">
        <v>0</v>
      </c>
      <c r="M26" s="27">
        <v>0</v>
      </c>
      <c r="N26" s="28">
        <v>-0.02</v>
      </c>
      <c r="O26" s="28">
        <v>0</v>
      </c>
      <c r="P26" s="28">
        <v>0</v>
      </c>
      <c r="Q26" s="28">
        <v>0</v>
      </c>
      <c r="R26" s="28">
        <v>0</v>
      </c>
    </row>
    <row r="27" spans="1:18" x14ac:dyDescent="0.2">
      <c r="A27" s="25">
        <v>26</v>
      </c>
      <c r="B27" s="26" t="s">
        <v>93</v>
      </c>
      <c r="C27" s="26" t="s">
        <v>93</v>
      </c>
      <c r="D27" s="26" t="s">
        <v>62</v>
      </c>
      <c r="E27" s="26" t="s">
        <v>59</v>
      </c>
      <c r="F27" s="26" t="s">
        <v>59</v>
      </c>
      <c r="G27" s="26" t="s">
        <v>60</v>
      </c>
      <c r="H27" s="26" t="s">
        <v>60</v>
      </c>
      <c r="I27" s="27">
        <v>0.06</v>
      </c>
      <c r="J27" s="27">
        <v>0</v>
      </c>
      <c r="K27" s="27">
        <v>0</v>
      </c>
      <c r="L27" s="27">
        <v>0.01</v>
      </c>
      <c r="M27" s="27">
        <v>0</v>
      </c>
      <c r="N27" s="28">
        <v>-34</v>
      </c>
      <c r="O27" s="28">
        <v>0</v>
      </c>
      <c r="P27" s="28">
        <v>0</v>
      </c>
      <c r="Q27" s="28">
        <v>-4.08</v>
      </c>
      <c r="R27" s="28">
        <v>0</v>
      </c>
    </row>
    <row r="28" spans="1:18" x14ac:dyDescent="0.2">
      <c r="A28" s="25">
        <v>27</v>
      </c>
      <c r="B28" s="26" t="s">
        <v>94</v>
      </c>
      <c r="C28" s="26" t="s">
        <v>94</v>
      </c>
      <c r="D28" s="26" t="s">
        <v>62</v>
      </c>
      <c r="E28" s="26" t="s">
        <v>59</v>
      </c>
      <c r="F28" s="26" t="s">
        <v>60</v>
      </c>
      <c r="G28" s="26" t="s">
        <v>60</v>
      </c>
      <c r="H28" s="26" t="s">
        <v>60</v>
      </c>
      <c r="I28" s="27">
        <v>0.34</v>
      </c>
      <c r="J28" s="27">
        <v>0</v>
      </c>
      <c r="K28" s="27">
        <v>0</v>
      </c>
      <c r="L28" s="27">
        <v>0.04</v>
      </c>
      <c r="M28" s="27">
        <v>-0.01</v>
      </c>
      <c r="N28" s="28">
        <v>-2.5</v>
      </c>
      <c r="O28" s="28">
        <v>0</v>
      </c>
      <c r="P28" s="28">
        <v>0</v>
      </c>
      <c r="Q28" s="28">
        <v>-0.3</v>
      </c>
      <c r="R28" s="28">
        <v>0.05</v>
      </c>
    </row>
    <row r="29" spans="1:18" x14ac:dyDescent="0.2">
      <c r="A29" s="25">
        <v>28</v>
      </c>
      <c r="B29" s="26" t="s">
        <v>95</v>
      </c>
      <c r="C29" s="26" t="s">
        <v>95</v>
      </c>
      <c r="D29" s="26" t="s">
        <v>62</v>
      </c>
      <c r="E29" s="26" t="s">
        <v>59</v>
      </c>
      <c r="F29" s="26" t="s">
        <v>60</v>
      </c>
      <c r="G29" s="26" t="s">
        <v>60</v>
      </c>
      <c r="H29" s="26" t="s">
        <v>60</v>
      </c>
      <c r="I29" s="27">
        <v>0.7</v>
      </c>
      <c r="J29" s="27">
        <v>0</v>
      </c>
      <c r="K29" s="27">
        <v>0</v>
      </c>
      <c r="L29" s="27">
        <v>0.08</v>
      </c>
      <c r="M29" s="27">
        <v>-0.01</v>
      </c>
      <c r="N29" s="28">
        <v>-7.6</v>
      </c>
      <c r="O29" s="28">
        <v>0</v>
      </c>
      <c r="P29" s="28">
        <v>0</v>
      </c>
      <c r="Q29" s="28">
        <v>-0.91</v>
      </c>
      <c r="R29" s="28">
        <v>0.15</v>
      </c>
    </row>
    <row r="30" spans="1:18" x14ac:dyDescent="0.2">
      <c r="A30" s="25">
        <v>29</v>
      </c>
      <c r="B30" s="26" t="s">
        <v>96</v>
      </c>
      <c r="C30" s="26" t="s">
        <v>96</v>
      </c>
      <c r="D30" s="26" t="s">
        <v>58</v>
      </c>
      <c r="E30" s="26" t="s">
        <v>59</v>
      </c>
      <c r="F30" s="26" t="s">
        <v>60</v>
      </c>
      <c r="G30" s="26" t="s">
        <v>59</v>
      </c>
      <c r="H30" s="26" t="s">
        <v>59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8">
        <v>0</v>
      </c>
      <c r="O30" s="28">
        <v>0</v>
      </c>
      <c r="P30" s="28">
        <v>-875.11</v>
      </c>
      <c r="Q30" s="28">
        <v>0</v>
      </c>
      <c r="R30" s="28">
        <v>17.5</v>
      </c>
    </row>
    <row r="31" spans="1:18" x14ac:dyDescent="0.2">
      <c r="A31" s="25">
        <v>30</v>
      </c>
      <c r="B31" s="26" t="s">
        <v>97</v>
      </c>
      <c r="C31" s="26" t="s">
        <v>97</v>
      </c>
      <c r="D31" s="26" t="s">
        <v>58</v>
      </c>
      <c r="E31" s="26" t="s">
        <v>60</v>
      </c>
      <c r="F31" s="26" t="s">
        <v>60</v>
      </c>
      <c r="G31" s="26" t="s">
        <v>59</v>
      </c>
      <c r="H31" s="26" t="s">
        <v>59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8">
        <v>0</v>
      </c>
      <c r="O31" s="28">
        <v>0</v>
      </c>
      <c r="P31" s="28">
        <v>-575.23</v>
      </c>
      <c r="Q31" s="28">
        <v>0</v>
      </c>
      <c r="R31" s="28">
        <v>11.5</v>
      </c>
    </row>
    <row r="32" spans="1:18" x14ac:dyDescent="0.2">
      <c r="A32" s="25">
        <v>31</v>
      </c>
      <c r="B32" s="26" t="s">
        <v>97</v>
      </c>
      <c r="C32" s="26" t="s">
        <v>98</v>
      </c>
      <c r="D32" s="26" t="s">
        <v>62</v>
      </c>
      <c r="E32" s="26" t="s">
        <v>60</v>
      </c>
      <c r="F32" s="26" t="s">
        <v>60</v>
      </c>
      <c r="G32" s="26" t="s">
        <v>59</v>
      </c>
      <c r="H32" s="26" t="s">
        <v>59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8">
        <v>0</v>
      </c>
      <c r="O32" s="28">
        <v>0</v>
      </c>
      <c r="P32" s="28">
        <v>-0.01</v>
      </c>
      <c r="Q32" s="28">
        <v>0</v>
      </c>
      <c r="R32" s="28">
        <v>0</v>
      </c>
    </row>
    <row r="33" spans="1:18" x14ac:dyDescent="0.2">
      <c r="A33" s="25">
        <v>32</v>
      </c>
      <c r="B33" s="26" t="s">
        <v>774</v>
      </c>
      <c r="C33" s="26" t="s">
        <v>774</v>
      </c>
      <c r="D33" s="26" t="s">
        <v>58</v>
      </c>
      <c r="E33" s="26" t="s">
        <v>59</v>
      </c>
      <c r="F33" s="26" t="s">
        <v>60</v>
      </c>
      <c r="G33" s="26" t="s">
        <v>59</v>
      </c>
      <c r="H33" s="26" t="s">
        <v>60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8">
        <v>0</v>
      </c>
      <c r="O33" s="28">
        <v>0</v>
      </c>
      <c r="P33" s="28">
        <v>-14.23</v>
      </c>
      <c r="Q33" s="28">
        <v>0</v>
      </c>
      <c r="R33" s="28">
        <v>0.28000000000000003</v>
      </c>
    </row>
    <row r="34" spans="1:18" x14ac:dyDescent="0.2">
      <c r="A34" s="25">
        <v>33</v>
      </c>
      <c r="B34" s="26" t="s">
        <v>101</v>
      </c>
      <c r="C34" s="26" t="s">
        <v>101</v>
      </c>
      <c r="D34" s="26" t="s">
        <v>58</v>
      </c>
      <c r="E34" s="26" t="s">
        <v>59</v>
      </c>
      <c r="F34" s="26" t="s">
        <v>60</v>
      </c>
      <c r="G34" s="26" t="s">
        <v>60</v>
      </c>
      <c r="H34" s="26" t="s">
        <v>59</v>
      </c>
      <c r="I34" s="27">
        <v>0</v>
      </c>
      <c r="J34" s="27">
        <v>0</v>
      </c>
      <c r="K34" s="27">
        <v>0.11</v>
      </c>
      <c r="L34" s="27">
        <v>0</v>
      </c>
      <c r="M34" s="27">
        <v>0</v>
      </c>
      <c r="N34" s="28">
        <v>-327.54000000000002</v>
      </c>
      <c r="O34" s="28">
        <v>0</v>
      </c>
      <c r="P34" s="28">
        <v>0</v>
      </c>
      <c r="Q34" s="28">
        <v>-39.299999999999997</v>
      </c>
      <c r="R34" s="28">
        <v>6.55</v>
      </c>
    </row>
    <row r="35" spans="1:18" x14ac:dyDescent="0.2">
      <c r="A35" s="25">
        <v>34</v>
      </c>
      <c r="B35" s="26" t="s">
        <v>101</v>
      </c>
      <c r="C35" s="26" t="s">
        <v>102</v>
      </c>
      <c r="D35" s="26" t="s">
        <v>62</v>
      </c>
      <c r="E35" s="26" t="s">
        <v>59</v>
      </c>
      <c r="F35" s="26" t="s">
        <v>60</v>
      </c>
      <c r="G35" s="26" t="s">
        <v>60</v>
      </c>
      <c r="H35" s="26" t="s">
        <v>59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8">
        <v>-7.57</v>
      </c>
      <c r="O35" s="28">
        <v>0</v>
      </c>
      <c r="P35" s="28">
        <v>0</v>
      </c>
      <c r="Q35" s="28">
        <v>-0.91</v>
      </c>
      <c r="R35" s="28">
        <v>0.15</v>
      </c>
    </row>
    <row r="36" spans="1:18" x14ac:dyDescent="0.2">
      <c r="A36" s="25">
        <v>35</v>
      </c>
      <c r="B36" s="26" t="s">
        <v>103</v>
      </c>
      <c r="C36" s="26" t="s">
        <v>775</v>
      </c>
      <c r="D36" s="26" t="s">
        <v>62</v>
      </c>
      <c r="E36" s="26" t="s">
        <v>59</v>
      </c>
      <c r="F36" s="26" t="s">
        <v>60</v>
      </c>
      <c r="G36" s="26" t="s">
        <v>60</v>
      </c>
      <c r="H36" s="26" t="s">
        <v>59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8">
        <v>-0.42</v>
      </c>
      <c r="O36" s="28">
        <v>0</v>
      </c>
      <c r="P36" s="28">
        <v>0</v>
      </c>
      <c r="Q36" s="28">
        <v>-0.05</v>
      </c>
      <c r="R36" s="28">
        <v>0.01</v>
      </c>
    </row>
    <row r="37" spans="1:18" x14ac:dyDescent="0.2">
      <c r="A37" s="25">
        <v>36</v>
      </c>
      <c r="B37" s="26" t="s">
        <v>105</v>
      </c>
      <c r="C37" s="26" t="s">
        <v>105</v>
      </c>
      <c r="D37" s="26" t="s">
        <v>58</v>
      </c>
      <c r="E37" s="26" t="s">
        <v>59</v>
      </c>
      <c r="F37" s="26" t="s">
        <v>60</v>
      </c>
      <c r="G37" s="26" t="s">
        <v>60</v>
      </c>
      <c r="H37" s="26" t="s">
        <v>60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8">
        <v>-3485.3</v>
      </c>
      <c r="O37" s="28">
        <v>0</v>
      </c>
      <c r="P37" s="28">
        <v>0</v>
      </c>
      <c r="Q37" s="28">
        <v>-418.24</v>
      </c>
      <c r="R37" s="28">
        <v>69.709999999999994</v>
      </c>
    </row>
    <row r="38" spans="1:18" x14ac:dyDescent="0.2">
      <c r="A38" s="25">
        <v>37</v>
      </c>
      <c r="B38" s="26" t="s">
        <v>105</v>
      </c>
      <c r="C38" s="26" t="s">
        <v>106</v>
      </c>
      <c r="D38" s="26" t="s">
        <v>62</v>
      </c>
      <c r="E38" s="26" t="s">
        <v>59</v>
      </c>
      <c r="F38" s="26" t="s">
        <v>60</v>
      </c>
      <c r="G38" s="26" t="s">
        <v>60</v>
      </c>
      <c r="H38" s="26" t="s">
        <v>60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8">
        <v>-0.04</v>
      </c>
      <c r="O38" s="28">
        <v>0</v>
      </c>
      <c r="P38" s="28">
        <v>0</v>
      </c>
      <c r="Q38" s="28">
        <v>0</v>
      </c>
      <c r="R38" s="28">
        <v>0</v>
      </c>
    </row>
    <row r="39" spans="1:18" x14ac:dyDescent="0.2">
      <c r="A39" s="25">
        <v>38</v>
      </c>
      <c r="B39" s="26" t="s">
        <v>107</v>
      </c>
      <c r="C39" s="26" t="s">
        <v>107</v>
      </c>
      <c r="D39" s="26" t="s">
        <v>62</v>
      </c>
      <c r="E39" s="26" t="s">
        <v>59</v>
      </c>
      <c r="F39" s="26" t="s">
        <v>60</v>
      </c>
      <c r="G39" s="26" t="s">
        <v>60</v>
      </c>
      <c r="H39" s="26" t="s">
        <v>60</v>
      </c>
      <c r="I39" s="27">
        <v>0.33</v>
      </c>
      <c r="J39" s="27">
        <v>0</v>
      </c>
      <c r="K39" s="27">
        <v>0</v>
      </c>
      <c r="L39" s="27">
        <v>0.04</v>
      </c>
      <c r="M39" s="27">
        <v>-0.01</v>
      </c>
      <c r="N39" s="28">
        <v>-18.52</v>
      </c>
      <c r="O39" s="28">
        <v>0</v>
      </c>
      <c r="P39" s="28">
        <v>0</v>
      </c>
      <c r="Q39" s="28">
        <v>-2.2200000000000002</v>
      </c>
      <c r="R39" s="28">
        <v>0.37</v>
      </c>
    </row>
    <row r="40" spans="1:18" x14ac:dyDescent="0.2">
      <c r="A40" s="25">
        <v>39</v>
      </c>
      <c r="B40" s="26" t="s">
        <v>108</v>
      </c>
      <c r="C40" s="26" t="s">
        <v>108</v>
      </c>
      <c r="D40" s="26" t="s">
        <v>62</v>
      </c>
      <c r="E40" s="26" t="s">
        <v>59</v>
      </c>
      <c r="F40" s="26" t="s">
        <v>60</v>
      </c>
      <c r="G40" s="26" t="s">
        <v>60</v>
      </c>
      <c r="H40" s="26" t="s">
        <v>60</v>
      </c>
      <c r="I40" s="27">
        <v>0.06</v>
      </c>
      <c r="J40" s="27">
        <v>0</v>
      </c>
      <c r="K40" s="27">
        <v>0</v>
      </c>
      <c r="L40" s="27">
        <v>0.01</v>
      </c>
      <c r="M40" s="27">
        <v>0</v>
      </c>
      <c r="N40" s="28">
        <v>-76.53</v>
      </c>
      <c r="O40" s="28">
        <v>0</v>
      </c>
      <c r="P40" s="28">
        <v>0</v>
      </c>
      <c r="Q40" s="28">
        <v>-9.18</v>
      </c>
      <c r="R40" s="28">
        <v>1.53</v>
      </c>
    </row>
    <row r="41" spans="1:18" x14ac:dyDescent="0.2">
      <c r="A41" s="25">
        <v>40</v>
      </c>
      <c r="B41" s="26" t="s">
        <v>109</v>
      </c>
      <c r="C41" s="26" t="s">
        <v>109</v>
      </c>
      <c r="D41" s="26" t="s">
        <v>58</v>
      </c>
      <c r="E41" s="26" t="s">
        <v>59</v>
      </c>
      <c r="F41" s="26" t="s">
        <v>60</v>
      </c>
      <c r="G41" s="26" t="s">
        <v>60</v>
      </c>
      <c r="H41" s="26" t="s">
        <v>60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8">
        <v>-1272.07</v>
      </c>
      <c r="O41" s="28">
        <v>0</v>
      </c>
      <c r="P41" s="28">
        <v>0</v>
      </c>
      <c r="Q41" s="28">
        <v>-152.65</v>
      </c>
      <c r="R41" s="28">
        <v>25.44</v>
      </c>
    </row>
    <row r="42" spans="1:18" x14ac:dyDescent="0.2">
      <c r="A42" s="25">
        <v>41</v>
      </c>
      <c r="B42" s="26" t="s">
        <v>110</v>
      </c>
      <c r="C42" s="26" t="s">
        <v>110</v>
      </c>
      <c r="D42" s="26" t="s">
        <v>58</v>
      </c>
      <c r="E42" s="26" t="s">
        <v>59</v>
      </c>
      <c r="F42" s="26" t="s">
        <v>59</v>
      </c>
      <c r="G42" s="26" t="s">
        <v>59</v>
      </c>
      <c r="H42" s="26" t="s">
        <v>59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8">
        <v>0</v>
      </c>
      <c r="O42" s="28">
        <v>0</v>
      </c>
      <c r="P42" s="28">
        <v>-103.32</v>
      </c>
      <c r="Q42" s="28">
        <v>0</v>
      </c>
      <c r="R42" s="28">
        <v>0</v>
      </c>
    </row>
    <row r="43" spans="1:18" x14ac:dyDescent="0.2">
      <c r="A43" s="25">
        <v>42</v>
      </c>
      <c r="B43" s="26" t="s">
        <v>111</v>
      </c>
      <c r="C43" s="26" t="s">
        <v>111</v>
      </c>
      <c r="D43" s="26" t="s">
        <v>58</v>
      </c>
      <c r="E43" s="26" t="s">
        <v>59</v>
      </c>
      <c r="F43" s="26" t="s">
        <v>60</v>
      </c>
      <c r="G43" s="26" t="s">
        <v>59</v>
      </c>
      <c r="H43" s="26" t="s">
        <v>59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8">
        <v>0</v>
      </c>
      <c r="O43" s="28">
        <v>0</v>
      </c>
      <c r="P43" s="28">
        <v>-235.37</v>
      </c>
      <c r="Q43" s="28">
        <v>0</v>
      </c>
      <c r="R43" s="28">
        <v>4.71</v>
      </c>
    </row>
    <row r="44" spans="1:18" x14ac:dyDescent="0.2">
      <c r="A44" s="25">
        <v>43</v>
      </c>
      <c r="B44" s="26" t="s">
        <v>112</v>
      </c>
      <c r="C44" s="26" t="s">
        <v>112</v>
      </c>
      <c r="D44" s="26" t="s">
        <v>58</v>
      </c>
      <c r="E44" s="26" t="s">
        <v>59</v>
      </c>
      <c r="F44" s="26" t="s">
        <v>59</v>
      </c>
      <c r="G44" s="26" t="s">
        <v>59</v>
      </c>
      <c r="H44" s="26" t="s">
        <v>59</v>
      </c>
      <c r="I44" s="27">
        <v>0</v>
      </c>
      <c r="J44" s="27">
        <v>0</v>
      </c>
      <c r="K44" s="27">
        <v>0</v>
      </c>
      <c r="L44" s="27">
        <v>0</v>
      </c>
      <c r="M44" s="27">
        <v>0</v>
      </c>
      <c r="N44" s="28">
        <v>0</v>
      </c>
      <c r="O44" s="28">
        <v>0</v>
      </c>
      <c r="P44" s="28">
        <v>-571.54</v>
      </c>
      <c r="Q44" s="28">
        <v>0</v>
      </c>
      <c r="R44" s="28">
        <v>0</v>
      </c>
    </row>
    <row r="45" spans="1:18" x14ac:dyDescent="0.2">
      <c r="A45" s="25">
        <v>44</v>
      </c>
      <c r="B45" s="26" t="s">
        <v>113</v>
      </c>
      <c r="C45" s="26" t="s">
        <v>113</v>
      </c>
      <c r="D45" s="26" t="s">
        <v>62</v>
      </c>
      <c r="E45" s="26" t="s">
        <v>59</v>
      </c>
      <c r="F45" s="26" t="s">
        <v>60</v>
      </c>
      <c r="G45" s="26" t="s">
        <v>60</v>
      </c>
      <c r="H45" s="26" t="s">
        <v>60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8">
        <v>-166.14</v>
      </c>
      <c r="O45" s="28">
        <v>0</v>
      </c>
      <c r="P45" s="28">
        <v>0</v>
      </c>
      <c r="Q45" s="28">
        <v>-19.940000000000001</v>
      </c>
      <c r="R45" s="28">
        <v>3.32</v>
      </c>
    </row>
    <row r="46" spans="1:18" x14ac:dyDescent="0.2">
      <c r="A46" s="25">
        <v>45</v>
      </c>
      <c r="B46" s="26" t="s">
        <v>776</v>
      </c>
      <c r="C46" s="26" t="s">
        <v>776</v>
      </c>
      <c r="D46" s="26" t="s">
        <v>58</v>
      </c>
      <c r="E46" s="26" t="s">
        <v>59</v>
      </c>
      <c r="F46" s="26" t="s">
        <v>60</v>
      </c>
      <c r="G46" s="26" t="s">
        <v>59</v>
      </c>
      <c r="H46" s="26" t="s">
        <v>59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8">
        <v>0</v>
      </c>
      <c r="O46" s="28">
        <v>0</v>
      </c>
      <c r="P46" s="28">
        <v>-93.87</v>
      </c>
      <c r="Q46" s="28">
        <v>0</v>
      </c>
      <c r="R46" s="28">
        <v>1.88</v>
      </c>
    </row>
    <row r="47" spans="1:18" x14ac:dyDescent="0.2">
      <c r="A47" s="25">
        <v>46</v>
      </c>
      <c r="B47" s="26" t="s">
        <v>116</v>
      </c>
      <c r="C47" s="26" t="s">
        <v>116</v>
      </c>
      <c r="D47" s="26" t="s">
        <v>58</v>
      </c>
      <c r="E47" s="26" t="s">
        <v>60</v>
      </c>
      <c r="F47" s="26" t="s">
        <v>60</v>
      </c>
      <c r="G47" s="26" t="s">
        <v>59</v>
      </c>
      <c r="H47" s="26" t="s">
        <v>60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8">
        <v>0</v>
      </c>
      <c r="O47" s="28">
        <v>0</v>
      </c>
      <c r="P47" s="28">
        <v>-145.6</v>
      </c>
      <c r="Q47" s="28">
        <v>0</v>
      </c>
      <c r="R47" s="28">
        <v>2.91</v>
      </c>
    </row>
    <row r="48" spans="1:18" x14ac:dyDescent="0.2">
      <c r="A48" s="25">
        <v>47</v>
      </c>
      <c r="B48" s="26" t="s">
        <v>117</v>
      </c>
      <c r="C48" s="26" t="s">
        <v>117</v>
      </c>
      <c r="D48" s="26" t="s">
        <v>58</v>
      </c>
      <c r="E48" s="26" t="s">
        <v>59</v>
      </c>
      <c r="F48" s="26" t="s">
        <v>60</v>
      </c>
      <c r="G48" s="26" t="s">
        <v>59</v>
      </c>
      <c r="H48" s="26" t="s">
        <v>60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8">
        <v>0</v>
      </c>
      <c r="O48" s="28">
        <v>0</v>
      </c>
      <c r="P48" s="28">
        <v>-305.02999999999997</v>
      </c>
      <c r="Q48" s="28">
        <v>0</v>
      </c>
      <c r="R48" s="28">
        <v>6.1</v>
      </c>
    </row>
    <row r="49" spans="1:18" x14ac:dyDescent="0.2">
      <c r="A49" s="25">
        <v>48</v>
      </c>
      <c r="B49" s="26" t="s">
        <v>118</v>
      </c>
      <c r="C49" s="26" t="s">
        <v>118</v>
      </c>
      <c r="D49" s="26" t="s">
        <v>62</v>
      </c>
      <c r="E49" s="26" t="s">
        <v>59</v>
      </c>
      <c r="F49" s="26" t="s">
        <v>60</v>
      </c>
      <c r="G49" s="26" t="s">
        <v>60</v>
      </c>
      <c r="H49" s="26" t="s">
        <v>60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8">
        <v>-156.52000000000001</v>
      </c>
      <c r="O49" s="28">
        <v>0</v>
      </c>
      <c r="P49" s="28">
        <v>0</v>
      </c>
      <c r="Q49" s="28">
        <v>-18.78</v>
      </c>
      <c r="R49" s="28">
        <v>3.13</v>
      </c>
    </row>
    <row r="50" spans="1:18" x14ac:dyDescent="0.2">
      <c r="A50" s="25">
        <v>49</v>
      </c>
      <c r="B50" s="26" t="s">
        <v>118</v>
      </c>
      <c r="C50" s="26" t="s">
        <v>777</v>
      </c>
      <c r="D50" s="26" t="s">
        <v>62</v>
      </c>
      <c r="E50" s="26" t="s">
        <v>59</v>
      </c>
      <c r="F50" s="26" t="s">
        <v>60</v>
      </c>
      <c r="G50" s="26" t="s">
        <v>60</v>
      </c>
      <c r="H50" s="26" t="s">
        <v>59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8">
        <v>-0.02</v>
      </c>
      <c r="O50" s="28">
        <v>0</v>
      </c>
      <c r="P50" s="28">
        <v>0</v>
      </c>
      <c r="Q50" s="28">
        <v>0</v>
      </c>
      <c r="R50" s="28">
        <v>0</v>
      </c>
    </row>
    <row r="51" spans="1:18" x14ac:dyDescent="0.2">
      <c r="A51" s="25">
        <v>50</v>
      </c>
      <c r="B51" s="26" t="s">
        <v>120</v>
      </c>
      <c r="C51" s="26" t="s">
        <v>120</v>
      </c>
      <c r="D51" s="26" t="s">
        <v>58</v>
      </c>
      <c r="E51" s="26" t="s">
        <v>59</v>
      </c>
      <c r="F51" s="26" t="s">
        <v>60</v>
      </c>
      <c r="G51" s="26" t="s">
        <v>59</v>
      </c>
      <c r="H51" s="26" t="s">
        <v>60</v>
      </c>
      <c r="I51" s="27">
        <v>0.06</v>
      </c>
      <c r="J51" s="27">
        <v>0</v>
      </c>
      <c r="K51" s="27">
        <v>0</v>
      </c>
      <c r="L51" s="27">
        <v>0.01</v>
      </c>
      <c r="M51" s="27">
        <v>0</v>
      </c>
      <c r="N51" s="28">
        <v>0</v>
      </c>
      <c r="O51" s="28">
        <v>0</v>
      </c>
      <c r="P51" s="28">
        <v>-4257.82</v>
      </c>
      <c r="Q51" s="28">
        <v>0</v>
      </c>
      <c r="R51" s="28">
        <v>85.16</v>
      </c>
    </row>
    <row r="52" spans="1:18" x14ac:dyDescent="0.2">
      <c r="A52" s="25">
        <v>51</v>
      </c>
      <c r="B52" s="26" t="s">
        <v>121</v>
      </c>
      <c r="C52" s="26" t="s">
        <v>121</v>
      </c>
      <c r="D52" s="26" t="s">
        <v>62</v>
      </c>
      <c r="E52" s="26" t="s">
        <v>59</v>
      </c>
      <c r="F52" s="26" t="s">
        <v>60</v>
      </c>
      <c r="G52" s="26" t="s">
        <v>60</v>
      </c>
      <c r="H52" s="26" t="s">
        <v>60</v>
      </c>
      <c r="I52" s="27">
        <v>0.04</v>
      </c>
      <c r="J52" s="27">
        <v>0</v>
      </c>
      <c r="K52" s="27">
        <v>0</v>
      </c>
      <c r="L52" s="27">
        <v>0</v>
      </c>
      <c r="M52" s="27">
        <v>0</v>
      </c>
      <c r="N52" s="28">
        <v>-211.7</v>
      </c>
      <c r="O52" s="28">
        <v>0</v>
      </c>
      <c r="P52" s="28">
        <v>0</v>
      </c>
      <c r="Q52" s="28">
        <v>-25.4</v>
      </c>
      <c r="R52" s="28">
        <v>4.2300000000000004</v>
      </c>
    </row>
    <row r="53" spans="1:18" x14ac:dyDescent="0.2">
      <c r="A53" s="25">
        <v>52</v>
      </c>
      <c r="B53" s="26" t="s">
        <v>121</v>
      </c>
      <c r="C53" s="26" t="s">
        <v>778</v>
      </c>
      <c r="D53" s="26" t="s">
        <v>62</v>
      </c>
      <c r="E53" s="26" t="s">
        <v>59</v>
      </c>
      <c r="F53" s="26" t="s">
        <v>60</v>
      </c>
      <c r="G53" s="26" t="s">
        <v>60</v>
      </c>
      <c r="H53" s="26" t="s">
        <v>59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28">
        <v>-820.12</v>
      </c>
      <c r="O53" s="28">
        <v>0</v>
      </c>
      <c r="P53" s="28">
        <v>0</v>
      </c>
      <c r="Q53" s="28">
        <v>-98.41</v>
      </c>
      <c r="R53" s="28">
        <v>16.399999999999999</v>
      </c>
    </row>
    <row r="54" spans="1:18" x14ac:dyDescent="0.2">
      <c r="A54" s="25">
        <v>53</v>
      </c>
      <c r="B54" s="26" t="s">
        <v>121</v>
      </c>
      <c r="C54" s="26" t="s">
        <v>779</v>
      </c>
      <c r="D54" s="26" t="s">
        <v>62</v>
      </c>
      <c r="E54" s="26" t="s">
        <v>59</v>
      </c>
      <c r="F54" s="26" t="s">
        <v>60</v>
      </c>
      <c r="G54" s="26" t="s">
        <v>60</v>
      </c>
      <c r="H54" s="26" t="s">
        <v>60</v>
      </c>
      <c r="I54" s="27">
        <v>0.04</v>
      </c>
      <c r="J54" s="27">
        <v>0</v>
      </c>
      <c r="K54" s="27">
        <v>0</v>
      </c>
      <c r="L54" s="27">
        <v>0</v>
      </c>
      <c r="M54" s="27">
        <v>0</v>
      </c>
      <c r="N54" s="28">
        <v>-36.68</v>
      </c>
      <c r="O54" s="28">
        <v>0</v>
      </c>
      <c r="P54" s="28">
        <v>0</v>
      </c>
      <c r="Q54" s="28">
        <v>-4.4000000000000004</v>
      </c>
      <c r="R54" s="28">
        <v>0.73</v>
      </c>
    </row>
    <row r="55" spans="1:18" x14ac:dyDescent="0.2">
      <c r="A55" s="25">
        <v>54</v>
      </c>
      <c r="B55" s="26" t="s">
        <v>124</v>
      </c>
      <c r="C55" s="26" t="s">
        <v>124</v>
      </c>
      <c r="D55" s="26" t="s">
        <v>62</v>
      </c>
      <c r="E55" s="26" t="s">
        <v>59</v>
      </c>
      <c r="F55" s="26" t="s">
        <v>60</v>
      </c>
      <c r="G55" s="26" t="s">
        <v>60</v>
      </c>
      <c r="H55" s="26" t="s">
        <v>60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8">
        <v>-52.42</v>
      </c>
      <c r="O55" s="28">
        <v>0</v>
      </c>
      <c r="P55" s="28">
        <v>0</v>
      </c>
      <c r="Q55" s="28">
        <v>-6.29</v>
      </c>
      <c r="R55" s="28">
        <v>1.05</v>
      </c>
    </row>
    <row r="56" spans="1:18" x14ac:dyDescent="0.2">
      <c r="A56" s="25">
        <v>55</v>
      </c>
      <c r="B56" s="26" t="s">
        <v>125</v>
      </c>
      <c r="C56" s="26" t="s">
        <v>780</v>
      </c>
      <c r="D56" s="26" t="s">
        <v>62</v>
      </c>
      <c r="E56" s="26" t="s">
        <v>59</v>
      </c>
      <c r="F56" s="26" t="s">
        <v>60</v>
      </c>
      <c r="G56" s="26" t="s">
        <v>60</v>
      </c>
      <c r="H56" s="26" t="s">
        <v>60</v>
      </c>
      <c r="I56" s="27">
        <v>0.01</v>
      </c>
      <c r="J56" s="27">
        <v>0</v>
      </c>
      <c r="K56" s="27">
        <v>0</v>
      </c>
      <c r="L56" s="27">
        <v>0</v>
      </c>
      <c r="M56" s="27">
        <v>0</v>
      </c>
      <c r="N56" s="28">
        <v>-0.08</v>
      </c>
      <c r="O56" s="28">
        <v>0</v>
      </c>
      <c r="P56" s="28">
        <v>0</v>
      </c>
      <c r="Q56" s="28">
        <v>-0.01</v>
      </c>
      <c r="R56" s="28">
        <v>0</v>
      </c>
    </row>
    <row r="57" spans="1:18" x14ac:dyDescent="0.2">
      <c r="A57" s="25">
        <v>56</v>
      </c>
      <c r="B57" s="26" t="s">
        <v>127</v>
      </c>
      <c r="C57" s="26" t="s">
        <v>127</v>
      </c>
      <c r="D57" s="26" t="s">
        <v>58</v>
      </c>
      <c r="E57" s="26" t="s">
        <v>59</v>
      </c>
      <c r="F57" s="26" t="s">
        <v>60</v>
      </c>
      <c r="G57" s="26" t="s">
        <v>59</v>
      </c>
      <c r="H57" s="26" t="s">
        <v>60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8">
        <v>0</v>
      </c>
      <c r="O57" s="28">
        <v>0</v>
      </c>
      <c r="P57" s="28">
        <v>-710.32</v>
      </c>
      <c r="Q57" s="28">
        <v>0</v>
      </c>
      <c r="R57" s="28">
        <v>14.21</v>
      </c>
    </row>
    <row r="58" spans="1:18" x14ac:dyDescent="0.2">
      <c r="A58" s="25">
        <v>57</v>
      </c>
      <c r="B58" s="26" t="s">
        <v>128</v>
      </c>
      <c r="C58" s="26" t="s">
        <v>128</v>
      </c>
      <c r="D58" s="26" t="s">
        <v>58</v>
      </c>
      <c r="E58" s="26" t="s">
        <v>59</v>
      </c>
      <c r="F58" s="26" t="s">
        <v>59</v>
      </c>
      <c r="G58" s="26" t="s">
        <v>59</v>
      </c>
      <c r="H58" s="26" t="s">
        <v>59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8">
        <v>0</v>
      </c>
      <c r="O58" s="28">
        <v>0</v>
      </c>
      <c r="P58" s="28">
        <v>-115.83</v>
      </c>
      <c r="Q58" s="28">
        <v>0</v>
      </c>
      <c r="R58" s="28">
        <v>0</v>
      </c>
    </row>
    <row r="59" spans="1:18" x14ac:dyDescent="0.2">
      <c r="A59" s="25">
        <v>58</v>
      </c>
      <c r="B59" s="26" t="s">
        <v>129</v>
      </c>
      <c r="C59" s="26" t="s">
        <v>781</v>
      </c>
      <c r="D59" s="26" t="s">
        <v>62</v>
      </c>
      <c r="E59" s="26" t="s">
        <v>59</v>
      </c>
      <c r="F59" s="26" t="s">
        <v>60</v>
      </c>
      <c r="G59" s="26" t="s">
        <v>60</v>
      </c>
      <c r="H59" s="26" t="s">
        <v>60</v>
      </c>
      <c r="I59" s="27">
        <v>0.13</v>
      </c>
      <c r="J59" s="27">
        <v>0</v>
      </c>
      <c r="K59" s="27">
        <v>0</v>
      </c>
      <c r="L59" s="27">
        <v>0.02</v>
      </c>
      <c r="M59" s="27">
        <v>0</v>
      </c>
      <c r="N59" s="28">
        <v>-57.72</v>
      </c>
      <c r="O59" s="28">
        <v>0</v>
      </c>
      <c r="P59" s="28">
        <v>0</v>
      </c>
      <c r="Q59" s="28">
        <v>-6.93</v>
      </c>
      <c r="R59" s="28">
        <v>1.1499999999999999</v>
      </c>
    </row>
    <row r="60" spans="1:18" x14ac:dyDescent="0.2">
      <c r="A60" s="25">
        <v>59</v>
      </c>
      <c r="B60" s="26" t="s">
        <v>131</v>
      </c>
      <c r="C60" s="26" t="s">
        <v>782</v>
      </c>
      <c r="D60" s="26" t="s">
        <v>62</v>
      </c>
      <c r="E60" s="26" t="s">
        <v>59</v>
      </c>
      <c r="F60" s="26" t="s">
        <v>60</v>
      </c>
      <c r="G60" s="26" t="s">
        <v>60</v>
      </c>
      <c r="H60" s="26" t="s">
        <v>60</v>
      </c>
      <c r="I60" s="27">
        <v>0.53</v>
      </c>
      <c r="J60" s="27">
        <v>0</v>
      </c>
      <c r="K60" s="27">
        <v>0</v>
      </c>
      <c r="L60" s="27">
        <v>0.06</v>
      </c>
      <c r="M60" s="27">
        <v>-0.01</v>
      </c>
      <c r="N60" s="28">
        <v>-20.350000000000001</v>
      </c>
      <c r="O60" s="28">
        <v>0</v>
      </c>
      <c r="P60" s="28">
        <v>0</v>
      </c>
      <c r="Q60" s="28">
        <v>-2.44</v>
      </c>
      <c r="R60" s="28">
        <v>0.41</v>
      </c>
    </row>
    <row r="61" spans="1:18" x14ac:dyDescent="0.2">
      <c r="A61" s="25">
        <v>60</v>
      </c>
      <c r="B61" s="26" t="s">
        <v>133</v>
      </c>
      <c r="C61" s="26" t="s">
        <v>133</v>
      </c>
      <c r="D61" s="26" t="s">
        <v>58</v>
      </c>
      <c r="E61" s="26" t="s">
        <v>59</v>
      </c>
      <c r="F61" s="26" t="s">
        <v>60</v>
      </c>
      <c r="G61" s="26" t="s">
        <v>59</v>
      </c>
      <c r="H61" s="26" t="s">
        <v>59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8">
        <v>0</v>
      </c>
      <c r="O61" s="28">
        <v>0</v>
      </c>
      <c r="P61" s="28">
        <v>-1770.47</v>
      </c>
      <c r="Q61" s="28">
        <v>0</v>
      </c>
      <c r="R61" s="28">
        <v>35.409999999999997</v>
      </c>
    </row>
    <row r="62" spans="1:18" x14ac:dyDescent="0.2">
      <c r="A62" s="25">
        <v>61</v>
      </c>
      <c r="B62" s="26" t="s">
        <v>133</v>
      </c>
      <c r="C62" s="26" t="s">
        <v>783</v>
      </c>
      <c r="D62" s="26" t="s">
        <v>62</v>
      </c>
      <c r="E62" s="26" t="s">
        <v>59</v>
      </c>
      <c r="F62" s="26" t="s">
        <v>60</v>
      </c>
      <c r="G62" s="26" t="s">
        <v>59</v>
      </c>
      <c r="H62" s="26" t="s">
        <v>59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8">
        <v>0</v>
      </c>
      <c r="O62" s="28">
        <v>0</v>
      </c>
      <c r="P62" s="28">
        <v>-0.1</v>
      </c>
      <c r="Q62" s="28">
        <v>0</v>
      </c>
      <c r="R62" s="28">
        <v>0</v>
      </c>
    </row>
    <row r="63" spans="1:18" x14ac:dyDescent="0.2">
      <c r="A63" s="25">
        <v>62</v>
      </c>
      <c r="B63" s="26" t="s">
        <v>135</v>
      </c>
      <c r="C63" s="26" t="s">
        <v>136</v>
      </c>
      <c r="D63" s="26" t="s">
        <v>62</v>
      </c>
      <c r="E63" s="26" t="s">
        <v>59</v>
      </c>
      <c r="F63" s="26" t="s">
        <v>60</v>
      </c>
      <c r="G63" s="26" t="s">
        <v>60</v>
      </c>
      <c r="H63" s="26" t="s">
        <v>60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8">
        <v>-0.02</v>
      </c>
      <c r="O63" s="28">
        <v>0</v>
      </c>
      <c r="P63" s="28">
        <v>0</v>
      </c>
      <c r="Q63" s="28">
        <v>0</v>
      </c>
      <c r="R63" s="28">
        <v>0</v>
      </c>
    </row>
    <row r="64" spans="1:18" x14ac:dyDescent="0.2">
      <c r="A64" s="25">
        <v>63</v>
      </c>
      <c r="B64" s="26" t="s">
        <v>137</v>
      </c>
      <c r="C64" s="26" t="s">
        <v>137</v>
      </c>
      <c r="D64" s="26" t="s">
        <v>62</v>
      </c>
      <c r="E64" s="26" t="s">
        <v>59</v>
      </c>
      <c r="F64" s="26" t="s">
        <v>59</v>
      </c>
      <c r="G64" s="26" t="s">
        <v>60</v>
      </c>
      <c r="H64" s="26" t="s">
        <v>60</v>
      </c>
      <c r="I64" s="27">
        <v>0.04</v>
      </c>
      <c r="J64" s="27">
        <v>0</v>
      </c>
      <c r="K64" s="27">
        <v>0</v>
      </c>
      <c r="L64" s="27">
        <v>0</v>
      </c>
      <c r="M64" s="27">
        <v>0</v>
      </c>
      <c r="N64" s="28">
        <v>-25.15</v>
      </c>
      <c r="O64" s="28">
        <v>0</v>
      </c>
      <c r="P64" s="28">
        <v>0</v>
      </c>
      <c r="Q64" s="28">
        <v>-3.02</v>
      </c>
      <c r="R64" s="28">
        <v>0</v>
      </c>
    </row>
    <row r="65" spans="1:18" x14ac:dyDescent="0.2">
      <c r="A65" s="25">
        <v>64</v>
      </c>
      <c r="B65" s="26" t="s">
        <v>138</v>
      </c>
      <c r="C65" s="26" t="s">
        <v>138</v>
      </c>
      <c r="D65" s="26" t="s">
        <v>58</v>
      </c>
      <c r="E65" s="26" t="s">
        <v>59</v>
      </c>
      <c r="F65" s="26" t="s">
        <v>60</v>
      </c>
      <c r="G65" s="26" t="s">
        <v>59</v>
      </c>
      <c r="H65" s="26" t="s">
        <v>59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8">
        <v>0</v>
      </c>
      <c r="O65" s="28">
        <v>0</v>
      </c>
      <c r="P65" s="28">
        <v>-419.9</v>
      </c>
      <c r="Q65" s="28">
        <v>0</v>
      </c>
      <c r="R65" s="28">
        <v>8.4</v>
      </c>
    </row>
    <row r="66" spans="1:18" x14ac:dyDescent="0.2">
      <c r="A66" s="25">
        <v>65</v>
      </c>
      <c r="B66" s="26" t="s">
        <v>139</v>
      </c>
      <c r="C66" s="26" t="s">
        <v>139</v>
      </c>
      <c r="D66" s="26" t="s">
        <v>62</v>
      </c>
      <c r="E66" s="26" t="s">
        <v>59</v>
      </c>
      <c r="F66" s="26" t="s">
        <v>59</v>
      </c>
      <c r="G66" s="26" t="s">
        <v>60</v>
      </c>
      <c r="H66" s="26" t="s">
        <v>60</v>
      </c>
      <c r="I66" s="27">
        <v>0.05</v>
      </c>
      <c r="J66" s="27">
        <v>0</v>
      </c>
      <c r="K66" s="27">
        <v>0</v>
      </c>
      <c r="L66" s="27">
        <v>0.01</v>
      </c>
      <c r="M66" s="27">
        <v>0</v>
      </c>
      <c r="N66" s="28">
        <v>-13.17</v>
      </c>
      <c r="O66" s="28">
        <v>0</v>
      </c>
      <c r="P66" s="28">
        <v>0</v>
      </c>
      <c r="Q66" s="28">
        <v>-1.58</v>
      </c>
      <c r="R66" s="28">
        <v>0</v>
      </c>
    </row>
    <row r="67" spans="1:18" x14ac:dyDescent="0.2">
      <c r="A67" s="25">
        <v>66</v>
      </c>
      <c r="B67" s="26" t="s">
        <v>784</v>
      </c>
      <c r="C67" s="26" t="s">
        <v>784</v>
      </c>
      <c r="D67" s="26" t="s">
        <v>58</v>
      </c>
      <c r="E67" s="26" t="s">
        <v>59</v>
      </c>
      <c r="F67" s="26" t="s">
        <v>60</v>
      </c>
      <c r="G67" s="26" t="s">
        <v>59</v>
      </c>
      <c r="H67" s="26" t="s">
        <v>59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8">
        <v>0</v>
      </c>
      <c r="O67" s="28">
        <v>0</v>
      </c>
      <c r="P67" s="28">
        <v>-184.02</v>
      </c>
      <c r="Q67" s="28">
        <v>0</v>
      </c>
      <c r="R67" s="28">
        <v>3.68</v>
      </c>
    </row>
    <row r="68" spans="1:18" x14ac:dyDescent="0.2">
      <c r="A68" s="25">
        <v>67</v>
      </c>
      <c r="B68" s="26" t="s">
        <v>142</v>
      </c>
      <c r="C68" s="26" t="s">
        <v>142</v>
      </c>
      <c r="D68" s="26" t="s">
        <v>58</v>
      </c>
      <c r="E68" s="26" t="s">
        <v>59</v>
      </c>
      <c r="F68" s="26" t="s">
        <v>60</v>
      </c>
      <c r="G68" s="26" t="s">
        <v>59</v>
      </c>
      <c r="H68" s="26" t="s">
        <v>59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8">
        <v>0</v>
      </c>
      <c r="O68" s="28">
        <v>0</v>
      </c>
      <c r="P68" s="28">
        <v>-19.59</v>
      </c>
      <c r="Q68" s="28">
        <v>0</v>
      </c>
      <c r="R68" s="28">
        <v>0.39</v>
      </c>
    </row>
    <row r="69" spans="1:18" x14ac:dyDescent="0.2">
      <c r="A69" s="25">
        <v>68</v>
      </c>
      <c r="B69" s="26" t="s">
        <v>143</v>
      </c>
      <c r="C69" s="26" t="s">
        <v>785</v>
      </c>
      <c r="D69" s="26" t="s">
        <v>62</v>
      </c>
      <c r="E69" s="26" t="s">
        <v>59</v>
      </c>
      <c r="F69" s="26" t="s">
        <v>60</v>
      </c>
      <c r="G69" s="26" t="s">
        <v>60</v>
      </c>
      <c r="H69" s="26" t="s">
        <v>60</v>
      </c>
      <c r="I69" s="27">
        <v>0.12</v>
      </c>
      <c r="J69" s="27">
        <v>0</v>
      </c>
      <c r="K69" s="27">
        <v>0</v>
      </c>
      <c r="L69" s="27">
        <v>0.01</v>
      </c>
      <c r="M69" s="27">
        <v>0</v>
      </c>
      <c r="N69" s="28">
        <v>-2451.21</v>
      </c>
      <c r="O69" s="28">
        <v>0</v>
      </c>
      <c r="P69" s="28">
        <v>0</v>
      </c>
      <c r="Q69" s="28">
        <v>-294.14999999999998</v>
      </c>
      <c r="R69" s="28">
        <v>49.02</v>
      </c>
    </row>
    <row r="70" spans="1:18" x14ac:dyDescent="0.2">
      <c r="A70" s="25">
        <v>69</v>
      </c>
      <c r="B70" s="26" t="s">
        <v>145</v>
      </c>
      <c r="C70" s="26" t="s">
        <v>786</v>
      </c>
      <c r="D70" s="26" t="s">
        <v>62</v>
      </c>
      <c r="E70" s="26" t="s">
        <v>59</v>
      </c>
      <c r="F70" s="26" t="s">
        <v>60</v>
      </c>
      <c r="G70" s="26" t="s">
        <v>60</v>
      </c>
      <c r="H70" s="26" t="s">
        <v>60</v>
      </c>
      <c r="I70" s="27">
        <v>0.08</v>
      </c>
      <c r="J70" s="27">
        <v>0</v>
      </c>
      <c r="K70" s="27">
        <v>0</v>
      </c>
      <c r="L70" s="27">
        <v>0.01</v>
      </c>
      <c r="M70" s="27">
        <v>0</v>
      </c>
      <c r="N70" s="28">
        <v>-901.64</v>
      </c>
      <c r="O70" s="28">
        <v>0</v>
      </c>
      <c r="P70" s="28">
        <v>0</v>
      </c>
      <c r="Q70" s="28">
        <v>-108.2</v>
      </c>
      <c r="R70" s="28">
        <v>18.03</v>
      </c>
    </row>
    <row r="71" spans="1:18" x14ac:dyDescent="0.2">
      <c r="A71" s="25">
        <v>70</v>
      </c>
      <c r="B71" s="26" t="s">
        <v>147</v>
      </c>
      <c r="C71" s="26" t="s">
        <v>147</v>
      </c>
      <c r="D71" s="26" t="s">
        <v>62</v>
      </c>
      <c r="E71" s="26" t="s">
        <v>59</v>
      </c>
      <c r="F71" s="26" t="s">
        <v>60</v>
      </c>
      <c r="G71" s="26" t="s">
        <v>60</v>
      </c>
      <c r="H71" s="26" t="s">
        <v>60</v>
      </c>
      <c r="I71" s="27">
        <v>0.17</v>
      </c>
      <c r="J71" s="27">
        <v>0</v>
      </c>
      <c r="K71" s="27">
        <v>0</v>
      </c>
      <c r="L71" s="27">
        <v>0.02</v>
      </c>
      <c r="M71" s="27">
        <v>0</v>
      </c>
      <c r="N71" s="28">
        <v>-325.7</v>
      </c>
      <c r="O71" s="28">
        <v>0</v>
      </c>
      <c r="P71" s="28">
        <v>0</v>
      </c>
      <c r="Q71" s="28">
        <v>-39.08</v>
      </c>
      <c r="R71" s="28">
        <v>6.51</v>
      </c>
    </row>
    <row r="72" spans="1:18" x14ac:dyDescent="0.2">
      <c r="A72" s="25">
        <v>71</v>
      </c>
      <c r="B72" s="26" t="s">
        <v>148</v>
      </c>
      <c r="C72" s="26" t="s">
        <v>787</v>
      </c>
      <c r="D72" s="26" t="s">
        <v>58</v>
      </c>
      <c r="E72" s="26" t="s">
        <v>60</v>
      </c>
      <c r="F72" s="26" t="s">
        <v>60</v>
      </c>
      <c r="G72" s="26" t="s">
        <v>59</v>
      </c>
      <c r="H72" s="26" t="s">
        <v>60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8">
        <v>0</v>
      </c>
      <c r="O72" s="28">
        <v>0</v>
      </c>
      <c r="P72" s="28">
        <v>-23.58</v>
      </c>
      <c r="Q72" s="28">
        <v>0</v>
      </c>
      <c r="R72" s="28">
        <v>0.47</v>
      </c>
    </row>
    <row r="73" spans="1:18" x14ac:dyDescent="0.2">
      <c r="A73" s="25">
        <v>72</v>
      </c>
      <c r="B73" s="26" t="s">
        <v>150</v>
      </c>
      <c r="C73" s="26" t="s">
        <v>150</v>
      </c>
      <c r="D73" s="26" t="s">
        <v>62</v>
      </c>
      <c r="E73" s="26" t="s">
        <v>59</v>
      </c>
      <c r="F73" s="26" t="s">
        <v>60</v>
      </c>
      <c r="G73" s="26" t="s">
        <v>60</v>
      </c>
      <c r="H73" s="26" t="s">
        <v>60</v>
      </c>
      <c r="I73" s="27">
        <v>0.03</v>
      </c>
      <c r="J73" s="27">
        <v>0</v>
      </c>
      <c r="K73" s="27">
        <v>0</v>
      </c>
      <c r="L73" s="27">
        <v>0</v>
      </c>
      <c r="M73" s="27">
        <v>0</v>
      </c>
      <c r="N73" s="28">
        <v>-33.119999999999997</v>
      </c>
      <c r="O73" s="28">
        <v>0</v>
      </c>
      <c r="P73" s="28">
        <v>0</v>
      </c>
      <c r="Q73" s="28">
        <v>-3.97</v>
      </c>
      <c r="R73" s="28">
        <v>0.66</v>
      </c>
    </row>
    <row r="74" spans="1:18" x14ac:dyDescent="0.2">
      <c r="A74" s="25">
        <v>73</v>
      </c>
      <c r="B74" s="26" t="s">
        <v>151</v>
      </c>
      <c r="C74" s="26" t="s">
        <v>151</v>
      </c>
      <c r="D74" s="26" t="s">
        <v>58</v>
      </c>
      <c r="E74" s="26" t="s">
        <v>59</v>
      </c>
      <c r="F74" s="26" t="s">
        <v>60</v>
      </c>
      <c r="G74" s="26" t="s">
        <v>60</v>
      </c>
      <c r="H74" s="26" t="s">
        <v>60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8">
        <v>-2313.7199999999998</v>
      </c>
      <c r="O74" s="28">
        <v>0</v>
      </c>
      <c r="P74" s="28">
        <v>0</v>
      </c>
      <c r="Q74" s="28">
        <v>-277.64999999999998</v>
      </c>
      <c r="R74" s="28">
        <v>46.27</v>
      </c>
    </row>
    <row r="75" spans="1:18" x14ac:dyDescent="0.2">
      <c r="A75" s="25">
        <v>74</v>
      </c>
      <c r="B75" s="26" t="s">
        <v>151</v>
      </c>
      <c r="C75" s="26" t="s">
        <v>788</v>
      </c>
      <c r="D75" s="26" t="s">
        <v>62</v>
      </c>
      <c r="E75" s="26" t="s">
        <v>59</v>
      </c>
      <c r="F75" s="26" t="s">
        <v>60</v>
      </c>
      <c r="G75" s="26" t="s">
        <v>60</v>
      </c>
      <c r="H75" s="26" t="s">
        <v>60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8">
        <v>-0.02</v>
      </c>
      <c r="O75" s="28">
        <v>0</v>
      </c>
      <c r="P75" s="28">
        <v>0</v>
      </c>
      <c r="Q75" s="28">
        <v>0</v>
      </c>
      <c r="R75" s="28">
        <v>0</v>
      </c>
    </row>
    <row r="76" spans="1:18" x14ac:dyDescent="0.2">
      <c r="A76" s="25">
        <v>75</v>
      </c>
      <c r="B76" s="26" t="s">
        <v>153</v>
      </c>
      <c r="C76" s="26" t="s">
        <v>153</v>
      </c>
      <c r="D76" s="26" t="s">
        <v>58</v>
      </c>
      <c r="E76" s="26" t="s">
        <v>59</v>
      </c>
      <c r="F76" s="26" t="s">
        <v>59</v>
      </c>
      <c r="G76" s="26" t="s">
        <v>59</v>
      </c>
      <c r="H76" s="26" t="s">
        <v>59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8">
        <v>0</v>
      </c>
      <c r="O76" s="28">
        <v>0</v>
      </c>
      <c r="P76" s="28">
        <v>-925.67</v>
      </c>
      <c r="Q76" s="28">
        <v>0</v>
      </c>
      <c r="R76" s="28">
        <v>0</v>
      </c>
    </row>
    <row r="77" spans="1:18" x14ac:dyDescent="0.2">
      <c r="A77" s="25">
        <v>76</v>
      </c>
      <c r="B77" s="26" t="s">
        <v>154</v>
      </c>
      <c r="C77" s="26" t="s">
        <v>154</v>
      </c>
      <c r="D77" s="26" t="s">
        <v>58</v>
      </c>
      <c r="E77" s="26" t="s">
        <v>59</v>
      </c>
      <c r="F77" s="26" t="s">
        <v>60</v>
      </c>
      <c r="G77" s="26" t="s">
        <v>60</v>
      </c>
      <c r="H77" s="26" t="s">
        <v>60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8">
        <v>-879.15</v>
      </c>
      <c r="O77" s="28">
        <v>0</v>
      </c>
      <c r="P77" s="28">
        <v>0</v>
      </c>
      <c r="Q77" s="28">
        <v>-105.5</v>
      </c>
      <c r="R77" s="28">
        <v>17.579999999999998</v>
      </c>
    </row>
    <row r="78" spans="1:18" x14ac:dyDescent="0.2">
      <c r="A78" s="25">
        <v>77</v>
      </c>
      <c r="B78" s="26" t="s">
        <v>154</v>
      </c>
      <c r="C78" s="26" t="s">
        <v>155</v>
      </c>
      <c r="D78" s="26" t="s">
        <v>62</v>
      </c>
      <c r="E78" s="26" t="s">
        <v>59</v>
      </c>
      <c r="F78" s="26" t="s">
        <v>60</v>
      </c>
      <c r="G78" s="26" t="s">
        <v>60</v>
      </c>
      <c r="H78" s="26" t="s">
        <v>60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8">
        <v>-0.01</v>
      </c>
      <c r="O78" s="28">
        <v>0</v>
      </c>
      <c r="P78" s="28">
        <v>0</v>
      </c>
      <c r="Q78" s="28">
        <v>0</v>
      </c>
      <c r="R78" s="28">
        <v>0</v>
      </c>
    </row>
    <row r="79" spans="1:18" x14ac:dyDescent="0.2">
      <c r="A79" s="25">
        <v>78</v>
      </c>
      <c r="B79" s="26" t="s">
        <v>156</v>
      </c>
      <c r="C79" s="26" t="s">
        <v>789</v>
      </c>
      <c r="D79" s="26" t="s">
        <v>62</v>
      </c>
      <c r="E79" s="26" t="s">
        <v>59</v>
      </c>
      <c r="F79" s="26" t="s">
        <v>60</v>
      </c>
      <c r="G79" s="26" t="s">
        <v>60</v>
      </c>
      <c r="H79" s="26" t="s">
        <v>60</v>
      </c>
      <c r="I79" s="27">
        <v>0.02</v>
      </c>
      <c r="J79" s="27">
        <v>0</v>
      </c>
      <c r="K79" s="27">
        <v>0</v>
      </c>
      <c r="L79" s="27">
        <v>0</v>
      </c>
      <c r="M79" s="27">
        <v>0</v>
      </c>
      <c r="N79" s="28">
        <v>-124.88</v>
      </c>
      <c r="O79" s="28">
        <v>0</v>
      </c>
      <c r="P79" s="28">
        <v>0</v>
      </c>
      <c r="Q79" s="28">
        <v>-14.99</v>
      </c>
      <c r="R79" s="28">
        <v>2.5</v>
      </c>
    </row>
    <row r="80" spans="1:18" x14ac:dyDescent="0.2">
      <c r="A80" s="25">
        <v>79</v>
      </c>
      <c r="B80" s="26" t="s">
        <v>158</v>
      </c>
      <c r="C80" s="26" t="s">
        <v>158</v>
      </c>
      <c r="D80" s="26" t="s">
        <v>62</v>
      </c>
      <c r="E80" s="26" t="s">
        <v>59</v>
      </c>
      <c r="F80" s="26" t="s">
        <v>60</v>
      </c>
      <c r="G80" s="26" t="s">
        <v>60</v>
      </c>
      <c r="H80" s="26" t="s">
        <v>60</v>
      </c>
      <c r="I80" s="27">
        <v>0.4</v>
      </c>
      <c r="J80" s="27">
        <v>0</v>
      </c>
      <c r="K80" s="27">
        <v>0</v>
      </c>
      <c r="L80" s="27">
        <v>0.05</v>
      </c>
      <c r="M80" s="27">
        <v>-0.01</v>
      </c>
      <c r="N80" s="28">
        <v>-3.15</v>
      </c>
      <c r="O80" s="28">
        <v>0</v>
      </c>
      <c r="P80" s="28">
        <v>0</v>
      </c>
      <c r="Q80" s="28">
        <v>-0.38</v>
      </c>
      <c r="R80" s="28">
        <v>0.06</v>
      </c>
    </row>
    <row r="81" spans="1:18" x14ac:dyDescent="0.2">
      <c r="A81" s="25">
        <v>80</v>
      </c>
      <c r="B81" s="26" t="s">
        <v>159</v>
      </c>
      <c r="C81" s="26" t="s">
        <v>790</v>
      </c>
      <c r="D81" s="26" t="s">
        <v>62</v>
      </c>
      <c r="E81" s="26" t="s">
        <v>59</v>
      </c>
      <c r="F81" s="26" t="s">
        <v>60</v>
      </c>
      <c r="G81" s="26" t="s">
        <v>60</v>
      </c>
      <c r="H81" s="26" t="s">
        <v>60</v>
      </c>
      <c r="I81" s="27">
        <v>0.3</v>
      </c>
      <c r="J81" s="27">
        <v>0</v>
      </c>
      <c r="K81" s="27">
        <v>0</v>
      </c>
      <c r="L81" s="27">
        <v>0.04</v>
      </c>
      <c r="M81" s="27">
        <v>-0.01</v>
      </c>
      <c r="N81" s="28">
        <v>-66.42</v>
      </c>
      <c r="O81" s="28">
        <v>0</v>
      </c>
      <c r="P81" s="28">
        <v>0</v>
      </c>
      <c r="Q81" s="28">
        <v>-7.97</v>
      </c>
      <c r="R81" s="28">
        <v>1.33</v>
      </c>
    </row>
    <row r="82" spans="1:18" x14ac:dyDescent="0.2">
      <c r="A82" s="25">
        <v>81</v>
      </c>
      <c r="B82" s="26" t="s">
        <v>161</v>
      </c>
      <c r="C82" s="26" t="s">
        <v>791</v>
      </c>
      <c r="D82" s="26" t="s">
        <v>62</v>
      </c>
      <c r="E82" s="26" t="s">
        <v>59</v>
      </c>
      <c r="F82" s="26" t="s">
        <v>60</v>
      </c>
      <c r="G82" s="26" t="s">
        <v>60</v>
      </c>
      <c r="H82" s="26" t="s">
        <v>60</v>
      </c>
      <c r="I82" s="27">
        <v>0.17</v>
      </c>
      <c r="J82" s="27">
        <v>0</v>
      </c>
      <c r="K82" s="27">
        <v>0</v>
      </c>
      <c r="L82" s="27">
        <v>0.02</v>
      </c>
      <c r="M82" s="27">
        <v>0</v>
      </c>
      <c r="N82" s="28">
        <v>-7.03</v>
      </c>
      <c r="O82" s="28">
        <v>0</v>
      </c>
      <c r="P82" s="28">
        <v>0</v>
      </c>
      <c r="Q82" s="28">
        <v>-0.84</v>
      </c>
      <c r="R82" s="28">
        <v>0.14000000000000001</v>
      </c>
    </row>
    <row r="83" spans="1:18" x14ac:dyDescent="0.2">
      <c r="A83" s="25">
        <v>82</v>
      </c>
      <c r="B83" s="26" t="s">
        <v>163</v>
      </c>
      <c r="C83" s="26" t="s">
        <v>792</v>
      </c>
      <c r="D83" s="26" t="s">
        <v>62</v>
      </c>
      <c r="E83" s="26" t="s">
        <v>59</v>
      </c>
      <c r="F83" s="26" t="s">
        <v>60</v>
      </c>
      <c r="G83" s="26" t="s">
        <v>60</v>
      </c>
      <c r="H83" s="26" t="s">
        <v>60</v>
      </c>
      <c r="I83" s="27">
        <v>7.0000000000000007E-2</v>
      </c>
      <c r="J83" s="27">
        <v>0</v>
      </c>
      <c r="K83" s="27">
        <v>0</v>
      </c>
      <c r="L83" s="27">
        <v>0.01</v>
      </c>
      <c r="M83" s="27">
        <v>0</v>
      </c>
      <c r="N83" s="28">
        <v>-37.47</v>
      </c>
      <c r="O83" s="28">
        <v>0</v>
      </c>
      <c r="P83" s="28">
        <v>0</v>
      </c>
      <c r="Q83" s="28">
        <v>-4.5</v>
      </c>
      <c r="R83" s="28">
        <v>0.75</v>
      </c>
    </row>
    <row r="84" spans="1:18" ht="22.5" x14ac:dyDescent="0.2">
      <c r="A84" s="25">
        <v>83</v>
      </c>
      <c r="B84" s="26" t="s">
        <v>793</v>
      </c>
      <c r="C84" s="26" t="s">
        <v>793</v>
      </c>
      <c r="D84" s="26" t="s">
        <v>58</v>
      </c>
      <c r="E84" s="26" t="s">
        <v>59</v>
      </c>
      <c r="F84" s="26" t="s">
        <v>59</v>
      </c>
      <c r="G84" s="26" t="s">
        <v>59</v>
      </c>
      <c r="H84" s="26" t="s">
        <v>59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8">
        <v>0</v>
      </c>
      <c r="O84" s="28">
        <v>0</v>
      </c>
      <c r="P84" s="28">
        <v>-1549.55</v>
      </c>
      <c r="Q84" s="28">
        <v>0</v>
      </c>
      <c r="R84" s="28">
        <v>0</v>
      </c>
    </row>
    <row r="85" spans="1:18" x14ac:dyDescent="0.2">
      <c r="A85" s="25">
        <v>84</v>
      </c>
      <c r="B85" s="26" t="s">
        <v>794</v>
      </c>
      <c r="C85" s="26" t="s">
        <v>794</v>
      </c>
      <c r="D85" s="26" t="s">
        <v>62</v>
      </c>
      <c r="E85" s="26" t="s">
        <v>59</v>
      </c>
      <c r="F85" s="26" t="s">
        <v>60</v>
      </c>
      <c r="G85" s="26" t="s">
        <v>60</v>
      </c>
      <c r="H85" s="26" t="s">
        <v>60</v>
      </c>
      <c r="I85" s="27">
        <v>0.05</v>
      </c>
      <c r="J85" s="27">
        <v>0</v>
      </c>
      <c r="K85" s="27">
        <v>0</v>
      </c>
      <c r="L85" s="27">
        <v>0.01</v>
      </c>
      <c r="M85" s="27">
        <v>0</v>
      </c>
      <c r="N85" s="28">
        <v>-73.58</v>
      </c>
      <c r="O85" s="28">
        <v>0</v>
      </c>
      <c r="P85" s="28">
        <v>0</v>
      </c>
      <c r="Q85" s="28">
        <v>-8.83</v>
      </c>
      <c r="R85" s="28">
        <v>1.47</v>
      </c>
    </row>
    <row r="86" spans="1:18" x14ac:dyDescent="0.2">
      <c r="A86" s="25">
        <v>85</v>
      </c>
      <c r="B86" s="26" t="s">
        <v>795</v>
      </c>
      <c r="C86" s="26" t="s">
        <v>795</v>
      </c>
      <c r="D86" s="26" t="s">
        <v>62</v>
      </c>
      <c r="E86" s="26" t="s">
        <v>59</v>
      </c>
      <c r="F86" s="26" t="s">
        <v>60</v>
      </c>
      <c r="G86" s="26" t="s">
        <v>60</v>
      </c>
      <c r="H86" s="26" t="s">
        <v>60</v>
      </c>
      <c r="I86" s="27">
        <v>0.12</v>
      </c>
      <c r="J86" s="27">
        <v>0</v>
      </c>
      <c r="K86" s="27">
        <v>0</v>
      </c>
      <c r="L86" s="27">
        <v>0.01</v>
      </c>
      <c r="M86" s="27">
        <v>0</v>
      </c>
      <c r="N86" s="28">
        <v>-1.29</v>
      </c>
      <c r="O86" s="28">
        <v>0</v>
      </c>
      <c r="P86" s="28">
        <v>0</v>
      </c>
      <c r="Q86" s="28">
        <v>-0.15</v>
      </c>
      <c r="R86" s="28">
        <v>0.03</v>
      </c>
    </row>
    <row r="87" spans="1:18" x14ac:dyDescent="0.2">
      <c r="A87" s="25">
        <v>86</v>
      </c>
      <c r="B87" s="26" t="s">
        <v>796</v>
      </c>
      <c r="C87" s="26" t="s">
        <v>796</v>
      </c>
      <c r="D87" s="26" t="s">
        <v>62</v>
      </c>
      <c r="E87" s="26" t="s">
        <v>59</v>
      </c>
      <c r="F87" s="26" t="s">
        <v>60</v>
      </c>
      <c r="G87" s="26" t="s">
        <v>60</v>
      </c>
      <c r="H87" s="26" t="s">
        <v>60</v>
      </c>
      <c r="I87" s="27">
        <v>0.47</v>
      </c>
      <c r="J87" s="27">
        <v>0</v>
      </c>
      <c r="K87" s="27">
        <v>0</v>
      </c>
      <c r="L87" s="27">
        <v>0.06</v>
      </c>
      <c r="M87" s="27">
        <v>-0.01</v>
      </c>
      <c r="N87" s="28">
        <v>-4.04</v>
      </c>
      <c r="O87" s="28">
        <v>0</v>
      </c>
      <c r="P87" s="28">
        <v>0</v>
      </c>
      <c r="Q87" s="28">
        <v>-0.48</v>
      </c>
      <c r="R87" s="28">
        <v>0.08</v>
      </c>
    </row>
    <row r="88" spans="1:18" x14ac:dyDescent="0.2">
      <c r="A88" s="25">
        <v>87</v>
      </c>
      <c r="B88" s="26" t="s">
        <v>797</v>
      </c>
      <c r="C88" s="26" t="s">
        <v>797</v>
      </c>
      <c r="D88" s="26" t="s">
        <v>62</v>
      </c>
      <c r="E88" s="26" t="s">
        <v>59</v>
      </c>
      <c r="F88" s="26" t="s">
        <v>60</v>
      </c>
      <c r="G88" s="26" t="s">
        <v>60</v>
      </c>
      <c r="H88" s="26" t="s">
        <v>60</v>
      </c>
      <c r="I88" s="27">
        <v>0.2</v>
      </c>
      <c r="J88" s="27">
        <v>0</v>
      </c>
      <c r="K88" s="27">
        <v>0</v>
      </c>
      <c r="L88" s="27">
        <v>0.02</v>
      </c>
      <c r="M88" s="27">
        <v>0</v>
      </c>
      <c r="N88" s="28">
        <v>-1.4</v>
      </c>
      <c r="O88" s="28">
        <v>0</v>
      </c>
      <c r="P88" s="28">
        <v>0</v>
      </c>
      <c r="Q88" s="28">
        <v>-0.17</v>
      </c>
      <c r="R88" s="28">
        <v>0.03</v>
      </c>
    </row>
    <row r="89" spans="1:18" x14ac:dyDescent="0.2">
      <c r="A89" s="25">
        <v>88</v>
      </c>
      <c r="B89" s="26" t="s">
        <v>798</v>
      </c>
      <c r="C89" s="26" t="s">
        <v>798</v>
      </c>
      <c r="D89" s="26" t="s">
        <v>62</v>
      </c>
      <c r="E89" s="26" t="s">
        <v>59</v>
      </c>
      <c r="F89" s="26" t="s">
        <v>60</v>
      </c>
      <c r="G89" s="26" t="s">
        <v>60</v>
      </c>
      <c r="H89" s="26" t="s">
        <v>60</v>
      </c>
      <c r="I89" s="27">
        <v>0.06</v>
      </c>
      <c r="J89" s="27">
        <v>0</v>
      </c>
      <c r="K89" s="27">
        <v>0</v>
      </c>
      <c r="L89" s="27">
        <v>0.01</v>
      </c>
      <c r="M89" s="27">
        <v>0</v>
      </c>
      <c r="N89" s="28">
        <v>-74.06</v>
      </c>
      <c r="O89" s="28">
        <v>0</v>
      </c>
      <c r="P89" s="28">
        <v>0</v>
      </c>
      <c r="Q89" s="28">
        <v>-8.89</v>
      </c>
      <c r="R89" s="28">
        <v>1.48</v>
      </c>
    </row>
    <row r="90" spans="1:18" x14ac:dyDescent="0.2">
      <c r="A90" s="25">
        <v>89</v>
      </c>
      <c r="B90" s="26" t="s">
        <v>177</v>
      </c>
      <c r="C90" s="26" t="s">
        <v>799</v>
      </c>
      <c r="D90" s="26" t="s">
        <v>62</v>
      </c>
      <c r="E90" s="26" t="s">
        <v>59</v>
      </c>
      <c r="F90" s="26" t="s">
        <v>60</v>
      </c>
      <c r="G90" s="26" t="s">
        <v>60</v>
      </c>
      <c r="H90" s="26" t="s">
        <v>60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  <c r="N90" s="28">
        <v>-26.23</v>
      </c>
      <c r="O90" s="28">
        <v>0</v>
      </c>
      <c r="P90" s="28">
        <v>0</v>
      </c>
      <c r="Q90" s="28">
        <v>-3.15</v>
      </c>
      <c r="R90" s="28">
        <v>0.52</v>
      </c>
    </row>
    <row r="91" spans="1:18" x14ac:dyDescent="0.2">
      <c r="A91" s="25">
        <v>90</v>
      </c>
      <c r="B91" s="26" t="s">
        <v>179</v>
      </c>
      <c r="C91" s="26" t="s">
        <v>800</v>
      </c>
      <c r="D91" s="26" t="s">
        <v>62</v>
      </c>
      <c r="E91" s="26" t="s">
        <v>59</v>
      </c>
      <c r="F91" s="26" t="s">
        <v>60</v>
      </c>
      <c r="G91" s="26" t="s">
        <v>60</v>
      </c>
      <c r="H91" s="26" t="s">
        <v>60</v>
      </c>
      <c r="I91" s="27">
        <v>0.2</v>
      </c>
      <c r="J91" s="27">
        <v>0</v>
      </c>
      <c r="K91" s="27">
        <v>0</v>
      </c>
      <c r="L91" s="27">
        <v>0.02</v>
      </c>
      <c r="M91" s="27">
        <v>0</v>
      </c>
      <c r="N91" s="28">
        <v>-3.87</v>
      </c>
      <c r="O91" s="28">
        <v>0</v>
      </c>
      <c r="P91" s="28">
        <v>0</v>
      </c>
      <c r="Q91" s="28">
        <v>-0.46</v>
      </c>
      <c r="R91" s="28">
        <v>0.08</v>
      </c>
    </row>
    <row r="92" spans="1:18" x14ac:dyDescent="0.2">
      <c r="A92" s="25">
        <v>91</v>
      </c>
      <c r="B92" s="26" t="s">
        <v>181</v>
      </c>
      <c r="C92" s="26" t="s">
        <v>801</v>
      </c>
      <c r="D92" s="26" t="s">
        <v>58</v>
      </c>
      <c r="E92" s="26" t="s">
        <v>59</v>
      </c>
      <c r="F92" s="26" t="s">
        <v>60</v>
      </c>
      <c r="G92" s="26" t="s">
        <v>60</v>
      </c>
      <c r="H92" s="26" t="s">
        <v>60</v>
      </c>
      <c r="I92" s="27">
        <v>0.08</v>
      </c>
      <c r="J92" s="27">
        <v>0</v>
      </c>
      <c r="K92" s="27">
        <v>0</v>
      </c>
      <c r="L92" s="27">
        <v>0.01</v>
      </c>
      <c r="M92" s="27">
        <v>0</v>
      </c>
      <c r="N92" s="28">
        <v>-2590.36</v>
      </c>
      <c r="O92" s="28">
        <v>0</v>
      </c>
      <c r="P92" s="28">
        <v>0</v>
      </c>
      <c r="Q92" s="28">
        <v>-310.83999999999997</v>
      </c>
      <c r="R92" s="28">
        <v>51.81</v>
      </c>
    </row>
    <row r="93" spans="1:18" x14ac:dyDescent="0.2">
      <c r="A93" s="25">
        <v>92</v>
      </c>
      <c r="B93" s="26" t="s">
        <v>183</v>
      </c>
      <c r="C93" s="26" t="s">
        <v>802</v>
      </c>
      <c r="D93" s="26" t="s">
        <v>62</v>
      </c>
      <c r="E93" s="26" t="s">
        <v>59</v>
      </c>
      <c r="F93" s="26" t="s">
        <v>60</v>
      </c>
      <c r="G93" s="26" t="s">
        <v>60</v>
      </c>
      <c r="H93" s="26" t="s">
        <v>60</v>
      </c>
      <c r="I93" s="27">
        <v>0.33</v>
      </c>
      <c r="J93" s="27">
        <v>0</v>
      </c>
      <c r="K93" s="27">
        <v>0</v>
      </c>
      <c r="L93" s="27">
        <v>0.04</v>
      </c>
      <c r="M93" s="27">
        <v>-0.01</v>
      </c>
      <c r="N93" s="28">
        <v>-7.1</v>
      </c>
      <c r="O93" s="28">
        <v>0</v>
      </c>
      <c r="P93" s="28">
        <v>0</v>
      </c>
      <c r="Q93" s="28">
        <v>-0.85</v>
      </c>
      <c r="R93" s="28">
        <v>0.14000000000000001</v>
      </c>
    </row>
    <row r="94" spans="1:18" x14ac:dyDescent="0.2">
      <c r="A94" s="25">
        <v>93</v>
      </c>
      <c r="B94" s="26" t="s">
        <v>185</v>
      </c>
      <c r="C94" s="26" t="s">
        <v>803</v>
      </c>
      <c r="D94" s="26" t="s">
        <v>62</v>
      </c>
      <c r="E94" s="26" t="s">
        <v>59</v>
      </c>
      <c r="F94" s="26" t="s">
        <v>60</v>
      </c>
      <c r="G94" s="26" t="s">
        <v>60</v>
      </c>
      <c r="H94" s="26" t="s">
        <v>60</v>
      </c>
      <c r="I94" s="27">
        <v>0.15</v>
      </c>
      <c r="J94" s="27">
        <v>0</v>
      </c>
      <c r="K94" s="27">
        <v>0</v>
      </c>
      <c r="L94" s="27">
        <v>0.02</v>
      </c>
      <c r="M94" s="27">
        <v>0</v>
      </c>
      <c r="N94" s="28">
        <v>-20.65</v>
      </c>
      <c r="O94" s="28">
        <v>0</v>
      </c>
      <c r="P94" s="28">
        <v>0</v>
      </c>
      <c r="Q94" s="28">
        <v>-2.48</v>
      </c>
      <c r="R94" s="28">
        <v>0.41</v>
      </c>
    </row>
    <row r="95" spans="1:18" x14ac:dyDescent="0.2">
      <c r="A95" s="25">
        <v>94</v>
      </c>
      <c r="B95" s="26" t="s">
        <v>187</v>
      </c>
      <c r="C95" s="26" t="s">
        <v>804</v>
      </c>
      <c r="D95" s="26" t="s">
        <v>62</v>
      </c>
      <c r="E95" s="26" t="s">
        <v>59</v>
      </c>
      <c r="F95" s="26" t="s">
        <v>60</v>
      </c>
      <c r="G95" s="26" t="s">
        <v>60</v>
      </c>
      <c r="H95" s="26" t="s">
        <v>60</v>
      </c>
      <c r="I95" s="27">
        <v>0.1</v>
      </c>
      <c r="J95" s="27">
        <v>0</v>
      </c>
      <c r="K95" s="27">
        <v>0</v>
      </c>
      <c r="L95" s="27">
        <v>0.01</v>
      </c>
      <c r="M95" s="27">
        <v>0</v>
      </c>
      <c r="N95" s="28">
        <v>-0.2</v>
      </c>
      <c r="O95" s="28">
        <v>0</v>
      </c>
      <c r="P95" s="28">
        <v>0</v>
      </c>
      <c r="Q95" s="28">
        <v>-0.02</v>
      </c>
      <c r="R95" s="28">
        <v>0</v>
      </c>
    </row>
    <row r="96" spans="1:18" x14ac:dyDescent="0.2">
      <c r="A96" s="25">
        <v>95</v>
      </c>
      <c r="B96" s="26" t="s">
        <v>189</v>
      </c>
      <c r="C96" s="26" t="s">
        <v>805</v>
      </c>
      <c r="D96" s="26" t="s">
        <v>62</v>
      </c>
      <c r="E96" s="26" t="s">
        <v>59</v>
      </c>
      <c r="F96" s="26" t="s">
        <v>60</v>
      </c>
      <c r="G96" s="26" t="s">
        <v>59</v>
      </c>
      <c r="H96" s="26" t="s">
        <v>60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8">
        <v>0</v>
      </c>
      <c r="O96" s="28">
        <v>0</v>
      </c>
      <c r="P96" s="28">
        <v>-0.01</v>
      </c>
      <c r="Q96" s="28">
        <v>0</v>
      </c>
      <c r="R96" s="28">
        <v>0</v>
      </c>
    </row>
    <row r="97" spans="1:18" x14ac:dyDescent="0.2">
      <c r="A97" s="25">
        <v>96</v>
      </c>
      <c r="B97" s="26" t="s">
        <v>191</v>
      </c>
      <c r="C97" s="26" t="s">
        <v>192</v>
      </c>
      <c r="D97" s="26" t="s">
        <v>62</v>
      </c>
      <c r="E97" s="26" t="s">
        <v>59</v>
      </c>
      <c r="F97" s="26" t="s">
        <v>60</v>
      </c>
      <c r="G97" s="26" t="s">
        <v>59</v>
      </c>
      <c r="H97" s="26" t="s">
        <v>60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8">
        <v>0</v>
      </c>
      <c r="O97" s="28">
        <v>0</v>
      </c>
      <c r="P97" s="28">
        <v>-0.01</v>
      </c>
      <c r="Q97" s="28">
        <v>0</v>
      </c>
      <c r="R97" s="28">
        <v>0</v>
      </c>
    </row>
    <row r="98" spans="1:18" x14ac:dyDescent="0.2">
      <c r="A98" s="25">
        <v>97</v>
      </c>
      <c r="B98" s="26" t="s">
        <v>193</v>
      </c>
      <c r="C98" s="26" t="s">
        <v>806</v>
      </c>
      <c r="D98" s="26" t="s">
        <v>62</v>
      </c>
      <c r="E98" s="26" t="s">
        <v>59</v>
      </c>
      <c r="F98" s="26" t="s">
        <v>59</v>
      </c>
      <c r="G98" s="26" t="s">
        <v>60</v>
      </c>
      <c r="H98" s="26" t="s">
        <v>60</v>
      </c>
      <c r="I98" s="27">
        <v>0.94</v>
      </c>
      <c r="J98" s="27">
        <v>0</v>
      </c>
      <c r="K98" s="27">
        <v>0</v>
      </c>
      <c r="L98" s="27">
        <v>0.11</v>
      </c>
      <c r="M98" s="27">
        <v>-0.02</v>
      </c>
      <c r="N98" s="28">
        <v>-1.31</v>
      </c>
      <c r="O98" s="28">
        <v>0</v>
      </c>
      <c r="P98" s="28">
        <v>0</v>
      </c>
      <c r="Q98" s="28">
        <v>-0.16</v>
      </c>
      <c r="R98" s="28">
        <v>0</v>
      </c>
    </row>
    <row r="99" spans="1:18" x14ac:dyDescent="0.2">
      <c r="A99" s="25">
        <v>98</v>
      </c>
      <c r="B99" s="26" t="s">
        <v>195</v>
      </c>
      <c r="C99" s="26" t="s">
        <v>195</v>
      </c>
      <c r="D99" s="26" t="s">
        <v>58</v>
      </c>
      <c r="E99" s="26" t="s">
        <v>59</v>
      </c>
      <c r="F99" s="26" t="s">
        <v>60</v>
      </c>
      <c r="G99" s="26" t="s">
        <v>60</v>
      </c>
      <c r="H99" s="26" t="s">
        <v>60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8">
        <v>-1216.5899999999999</v>
      </c>
      <c r="O99" s="28">
        <v>0</v>
      </c>
      <c r="P99" s="28">
        <v>0</v>
      </c>
      <c r="Q99" s="28">
        <v>-145.99</v>
      </c>
      <c r="R99" s="28">
        <v>24.33</v>
      </c>
    </row>
    <row r="100" spans="1:18" x14ac:dyDescent="0.2">
      <c r="A100" s="25">
        <v>99</v>
      </c>
      <c r="B100" s="26" t="s">
        <v>196</v>
      </c>
      <c r="C100" s="26" t="s">
        <v>807</v>
      </c>
      <c r="D100" s="26" t="s">
        <v>62</v>
      </c>
      <c r="E100" s="26" t="s">
        <v>59</v>
      </c>
      <c r="F100" s="26" t="s">
        <v>60</v>
      </c>
      <c r="G100" s="26" t="s">
        <v>60</v>
      </c>
      <c r="H100" s="26" t="s">
        <v>60</v>
      </c>
      <c r="I100" s="27">
        <v>0.01</v>
      </c>
      <c r="J100" s="27">
        <v>0</v>
      </c>
      <c r="K100" s="27">
        <v>0</v>
      </c>
      <c r="L100" s="27">
        <v>0</v>
      </c>
      <c r="M100" s="27">
        <v>0</v>
      </c>
      <c r="N100" s="28">
        <v>-45.45</v>
      </c>
      <c r="O100" s="28">
        <v>0</v>
      </c>
      <c r="P100" s="28">
        <v>0</v>
      </c>
      <c r="Q100" s="28">
        <v>-5.45</v>
      </c>
      <c r="R100" s="28">
        <v>0.91</v>
      </c>
    </row>
    <row r="101" spans="1:18" x14ac:dyDescent="0.2">
      <c r="A101" s="25">
        <v>100</v>
      </c>
      <c r="B101" s="26" t="s">
        <v>198</v>
      </c>
      <c r="C101" s="26" t="s">
        <v>808</v>
      </c>
      <c r="D101" s="26" t="s">
        <v>62</v>
      </c>
      <c r="E101" s="26" t="s">
        <v>59</v>
      </c>
      <c r="F101" s="26" t="s">
        <v>60</v>
      </c>
      <c r="G101" s="26" t="s">
        <v>60</v>
      </c>
      <c r="H101" s="26" t="s">
        <v>60</v>
      </c>
      <c r="I101" s="27">
        <v>0.08</v>
      </c>
      <c r="J101" s="27">
        <v>0</v>
      </c>
      <c r="K101" s="27">
        <v>0</v>
      </c>
      <c r="L101" s="27">
        <v>0.01</v>
      </c>
      <c r="M101" s="27">
        <v>0</v>
      </c>
      <c r="N101" s="28">
        <v>-899.16</v>
      </c>
      <c r="O101" s="28">
        <v>0</v>
      </c>
      <c r="P101" s="28">
        <v>0</v>
      </c>
      <c r="Q101" s="28">
        <v>-107.9</v>
      </c>
      <c r="R101" s="28">
        <v>17.98</v>
      </c>
    </row>
    <row r="102" spans="1:18" x14ac:dyDescent="0.2">
      <c r="A102" s="25">
        <v>101</v>
      </c>
      <c r="B102" s="26" t="s">
        <v>198</v>
      </c>
      <c r="C102" s="26" t="s">
        <v>809</v>
      </c>
      <c r="D102" s="26" t="s">
        <v>62</v>
      </c>
      <c r="E102" s="26" t="s">
        <v>59</v>
      </c>
      <c r="F102" s="26" t="s">
        <v>60</v>
      </c>
      <c r="G102" s="26" t="s">
        <v>60</v>
      </c>
      <c r="H102" s="26" t="s">
        <v>60</v>
      </c>
      <c r="I102" s="27">
        <v>0.02</v>
      </c>
      <c r="J102" s="27">
        <v>0</v>
      </c>
      <c r="K102" s="27">
        <v>0</v>
      </c>
      <c r="L102" s="27">
        <v>0</v>
      </c>
      <c r="M102" s="27">
        <v>0</v>
      </c>
      <c r="N102" s="28">
        <v>-118.14</v>
      </c>
      <c r="O102" s="28">
        <v>0</v>
      </c>
      <c r="P102" s="28">
        <v>0</v>
      </c>
      <c r="Q102" s="28">
        <v>-14.18</v>
      </c>
      <c r="R102" s="28">
        <v>2.36</v>
      </c>
    </row>
    <row r="103" spans="1:18" x14ac:dyDescent="0.2">
      <c r="A103" s="25">
        <v>102</v>
      </c>
      <c r="B103" s="26" t="s">
        <v>201</v>
      </c>
      <c r="C103" s="26" t="s">
        <v>810</v>
      </c>
      <c r="D103" s="26" t="s">
        <v>58</v>
      </c>
      <c r="E103" s="26" t="s">
        <v>59</v>
      </c>
      <c r="F103" s="26" t="s">
        <v>60</v>
      </c>
      <c r="G103" s="26" t="s">
        <v>59</v>
      </c>
      <c r="H103" s="26" t="s">
        <v>59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8">
        <v>0</v>
      </c>
      <c r="O103" s="28">
        <v>0</v>
      </c>
      <c r="P103" s="28">
        <v>-486.46</v>
      </c>
      <c r="Q103" s="28">
        <v>0</v>
      </c>
      <c r="R103" s="28">
        <v>9.73</v>
      </c>
    </row>
    <row r="104" spans="1:18" x14ac:dyDescent="0.2">
      <c r="A104" s="25">
        <v>103</v>
      </c>
      <c r="B104" s="26" t="s">
        <v>203</v>
      </c>
      <c r="C104" s="26" t="s">
        <v>811</v>
      </c>
      <c r="D104" s="26" t="s">
        <v>58</v>
      </c>
      <c r="E104" s="26" t="s">
        <v>59</v>
      </c>
      <c r="F104" s="26" t="s">
        <v>60</v>
      </c>
      <c r="G104" s="26" t="s">
        <v>59</v>
      </c>
      <c r="H104" s="26" t="s">
        <v>59</v>
      </c>
      <c r="I104" s="27">
        <v>0</v>
      </c>
      <c r="J104" s="27">
        <v>0</v>
      </c>
      <c r="K104" s="27">
        <v>0</v>
      </c>
      <c r="L104" s="27">
        <v>0</v>
      </c>
      <c r="M104" s="27">
        <v>0</v>
      </c>
      <c r="N104" s="28">
        <v>0</v>
      </c>
      <c r="O104" s="28">
        <v>0</v>
      </c>
      <c r="P104" s="28">
        <v>-176.54</v>
      </c>
      <c r="Q104" s="28">
        <v>0</v>
      </c>
      <c r="R104" s="28">
        <v>3.53</v>
      </c>
    </row>
    <row r="105" spans="1:18" x14ac:dyDescent="0.2">
      <c r="A105" s="25">
        <v>104</v>
      </c>
      <c r="B105" s="26" t="s">
        <v>205</v>
      </c>
      <c r="C105" s="26" t="s">
        <v>812</v>
      </c>
      <c r="D105" s="26" t="s">
        <v>58</v>
      </c>
      <c r="E105" s="26" t="s">
        <v>59</v>
      </c>
      <c r="F105" s="26" t="s">
        <v>60</v>
      </c>
      <c r="G105" s="26" t="s">
        <v>59</v>
      </c>
      <c r="H105" s="26" t="s">
        <v>59</v>
      </c>
      <c r="I105" s="27">
        <v>0</v>
      </c>
      <c r="J105" s="27">
        <v>0</v>
      </c>
      <c r="K105" s="27">
        <v>0</v>
      </c>
      <c r="L105" s="27">
        <v>0</v>
      </c>
      <c r="M105" s="27">
        <v>0</v>
      </c>
      <c r="N105" s="28">
        <v>0</v>
      </c>
      <c r="O105" s="28">
        <v>0</v>
      </c>
      <c r="P105" s="28">
        <v>-332.31</v>
      </c>
      <c r="Q105" s="28">
        <v>0</v>
      </c>
      <c r="R105" s="28">
        <v>6.65</v>
      </c>
    </row>
    <row r="106" spans="1:18" x14ac:dyDescent="0.2">
      <c r="A106" s="25">
        <v>105</v>
      </c>
      <c r="B106" s="26" t="s">
        <v>207</v>
      </c>
      <c r="C106" s="26" t="s">
        <v>813</v>
      </c>
      <c r="D106" s="26" t="s">
        <v>58</v>
      </c>
      <c r="E106" s="26" t="s">
        <v>59</v>
      </c>
      <c r="F106" s="26" t="s">
        <v>60</v>
      </c>
      <c r="G106" s="26" t="s">
        <v>59</v>
      </c>
      <c r="H106" s="26" t="s">
        <v>59</v>
      </c>
      <c r="I106" s="27">
        <v>0</v>
      </c>
      <c r="J106" s="27">
        <v>0</v>
      </c>
      <c r="K106" s="27">
        <v>0.13</v>
      </c>
      <c r="L106" s="27">
        <v>0</v>
      </c>
      <c r="M106" s="27">
        <v>0</v>
      </c>
      <c r="N106" s="28">
        <v>0</v>
      </c>
      <c r="O106" s="28">
        <v>0</v>
      </c>
      <c r="P106" s="28">
        <v>-102.96</v>
      </c>
      <c r="Q106" s="28">
        <v>0</v>
      </c>
      <c r="R106" s="28">
        <v>2.06</v>
      </c>
    </row>
    <row r="107" spans="1:18" x14ac:dyDescent="0.2">
      <c r="A107" s="25">
        <v>106</v>
      </c>
      <c r="B107" s="26" t="s">
        <v>209</v>
      </c>
      <c r="C107" s="26" t="s">
        <v>814</v>
      </c>
      <c r="D107" s="26" t="s">
        <v>58</v>
      </c>
      <c r="E107" s="26" t="s">
        <v>59</v>
      </c>
      <c r="F107" s="26" t="s">
        <v>60</v>
      </c>
      <c r="G107" s="26" t="s">
        <v>59</v>
      </c>
      <c r="H107" s="26" t="s">
        <v>59</v>
      </c>
      <c r="I107" s="27">
        <v>0</v>
      </c>
      <c r="J107" s="27">
        <v>0</v>
      </c>
      <c r="K107" s="27">
        <v>0.09</v>
      </c>
      <c r="L107" s="27">
        <v>0</v>
      </c>
      <c r="M107" s="27">
        <v>0</v>
      </c>
      <c r="N107" s="28">
        <v>0</v>
      </c>
      <c r="O107" s="28">
        <v>0</v>
      </c>
      <c r="P107" s="28">
        <v>-114.33</v>
      </c>
      <c r="Q107" s="28">
        <v>0</v>
      </c>
      <c r="R107" s="28">
        <v>2.29</v>
      </c>
    </row>
    <row r="108" spans="1:18" ht="22.5" x14ac:dyDescent="0.2">
      <c r="A108" s="25">
        <v>107</v>
      </c>
      <c r="B108" s="26" t="s">
        <v>815</v>
      </c>
      <c r="C108" s="26" t="s">
        <v>815</v>
      </c>
      <c r="D108" s="26" t="s">
        <v>58</v>
      </c>
      <c r="E108" s="26" t="s">
        <v>59</v>
      </c>
      <c r="F108" s="26" t="s">
        <v>60</v>
      </c>
      <c r="G108" s="26" t="s">
        <v>59</v>
      </c>
      <c r="H108" s="26" t="s">
        <v>59</v>
      </c>
      <c r="I108" s="27">
        <v>0</v>
      </c>
      <c r="J108" s="27">
        <v>0</v>
      </c>
      <c r="K108" s="27">
        <v>0</v>
      </c>
      <c r="L108" s="27">
        <v>0</v>
      </c>
      <c r="M108" s="27">
        <v>0</v>
      </c>
      <c r="N108" s="28">
        <v>0</v>
      </c>
      <c r="O108" s="28">
        <v>0</v>
      </c>
      <c r="P108" s="28">
        <v>-133.97999999999999</v>
      </c>
      <c r="Q108" s="28">
        <v>0</v>
      </c>
      <c r="R108" s="28">
        <v>2.68</v>
      </c>
    </row>
    <row r="109" spans="1:18" ht="22.5" x14ac:dyDescent="0.2">
      <c r="A109" s="25">
        <v>108</v>
      </c>
      <c r="B109" s="26" t="s">
        <v>816</v>
      </c>
      <c r="C109" s="26" t="s">
        <v>816</v>
      </c>
      <c r="D109" s="26" t="s">
        <v>58</v>
      </c>
      <c r="E109" s="26" t="s">
        <v>59</v>
      </c>
      <c r="F109" s="26" t="s">
        <v>60</v>
      </c>
      <c r="G109" s="26" t="s">
        <v>59</v>
      </c>
      <c r="H109" s="26" t="s">
        <v>59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8">
        <v>0</v>
      </c>
      <c r="O109" s="28">
        <v>0</v>
      </c>
      <c r="P109" s="28">
        <v>-21.76</v>
      </c>
      <c r="Q109" s="28">
        <v>0</v>
      </c>
      <c r="R109" s="28">
        <v>0.44</v>
      </c>
    </row>
    <row r="110" spans="1:18" ht="22.5" x14ac:dyDescent="0.2">
      <c r="A110" s="25">
        <v>109</v>
      </c>
      <c r="B110" s="26" t="s">
        <v>817</v>
      </c>
      <c r="C110" s="26" t="s">
        <v>817</v>
      </c>
      <c r="D110" s="26" t="s">
        <v>58</v>
      </c>
      <c r="E110" s="26" t="s">
        <v>59</v>
      </c>
      <c r="F110" s="26" t="s">
        <v>60</v>
      </c>
      <c r="G110" s="26" t="s">
        <v>59</v>
      </c>
      <c r="H110" s="26" t="s">
        <v>59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8">
        <v>0</v>
      </c>
      <c r="O110" s="28">
        <v>0</v>
      </c>
      <c r="P110" s="28">
        <v>-12.35</v>
      </c>
      <c r="Q110" s="28">
        <v>0</v>
      </c>
      <c r="R110" s="28">
        <v>0.25</v>
      </c>
    </row>
    <row r="111" spans="1:18" x14ac:dyDescent="0.2">
      <c r="A111" s="25">
        <v>110</v>
      </c>
      <c r="B111" s="26" t="s">
        <v>217</v>
      </c>
      <c r="C111" s="26" t="s">
        <v>217</v>
      </c>
      <c r="D111" s="26" t="s">
        <v>62</v>
      </c>
      <c r="E111" s="26" t="s">
        <v>59</v>
      </c>
      <c r="F111" s="26" t="s">
        <v>60</v>
      </c>
      <c r="G111" s="26" t="s">
        <v>60</v>
      </c>
      <c r="H111" s="26" t="s">
        <v>60</v>
      </c>
      <c r="I111" s="27">
        <v>0.12</v>
      </c>
      <c r="J111" s="27">
        <v>0</v>
      </c>
      <c r="K111" s="27">
        <v>0</v>
      </c>
      <c r="L111" s="27">
        <v>0.01</v>
      </c>
      <c r="M111" s="27">
        <v>0</v>
      </c>
      <c r="N111" s="28">
        <v>-50.88</v>
      </c>
      <c r="O111" s="28">
        <v>0</v>
      </c>
      <c r="P111" s="28">
        <v>0</v>
      </c>
      <c r="Q111" s="28">
        <v>-6.11</v>
      </c>
      <c r="R111" s="28">
        <v>1.02</v>
      </c>
    </row>
    <row r="112" spans="1:18" x14ac:dyDescent="0.2">
      <c r="A112" s="25">
        <v>111</v>
      </c>
      <c r="B112" s="26" t="s">
        <v>218</v>
      </c>
      <c r="C112" s="26" t="s">
        <v>818</v>
      </c>
      <c r="D112" s="26" t="s">
        <v>62</v>
      </c>
      <c r="E112" s="26" t="s">
        <v>59</v>
      </c>
      <c r="F112" s="26" t="s">
        <v>60</v>
      </c>
      <c r="G112" s="26" t="s">
        <v>60</v>
      </c>
      <c r="H112" s="26" t="s">
        <v>60</v>
      </c>
      <c r="I112" s="27">
        <v>0.01</v>
      </c>
      <c r="J112" s="27">
        <v>0</v>
      </c>
      <c r="K112" s="27">
        <v>0</v>
      </c>
      <c r="L112" s="27">
        <v>0</v>
      </c>
      <c r="M112" s="27">
        <v>0</v>
      </c>
      <c r="N112" s="28">
        <v>-56.72</v>
      </c>
      <c r="O112" s="28">
        <v>0</v>
      </c>
      <c r="P112" s="28">
        <v>0</v>
      </c>
      <c r="Q112" s="28">
        <v>-6.81</v>
      </c>
      <c r="R112" s="28">
        <v>1.1299999999999999</v>
      </c>
    </row>
    <row r="113" spans="1:18" x14ac:dyDescent="0.2">
      <c r="A113" s="25">
        <v>112</v>
      </c>
      <c r="B113" s="26" t="s">
        <v>220</v>
      </c>
      <c r="C113" s="26" t="s">
        <v>220</v>
      </c>
      <c r="D113" s="26" t="s">
        <v>62</v>
      </c>
      <c r="E113" s="26" t="s">
        <v>59</v>
      </c>
      <c r="F113" s="26" t="s">
        <v>60</v>
      </c>
      <c r="G113" s="26" t="s">
        <v>59</v>
      </c>
      <c r="H113" s="26" t="s">
        <v>59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8">
        <v>0</v>
      </c>
      <c r="O113" s="28">
        <v>0</v>
      </c>
      <c r="P113" s="28">
        <v>-0.09</v>
      </c>
      <c r="Q113" s="28">
        <v>0</v>
      </c>
      <c r="R113" s="28">
        <v>0</v>
      </c>
    </row>
    <row r="114" spans="1:18" x14ac:dyDescent="0.2">
      <c r="A114" s="25">
        <v>113</v>
      </c>
      <c r="B114" s="26" t="s">
        <v>221</v>
      </c>
      <c r="C114" s="26" t="s">
        <v>819</v>
      </c>
      <c r="D114" s="26" t="s">
        <v>62</v>
      </c>
      <c r="E114" s="26" t="s">
        <v>59</v>
      </c>
      <c r="F114" s="26" t="s">
        <v>60</v>
      </c>
      <c r="G114" s="26" t="s">
        <v>60</v>
      </c>
      <c r="H114" s="26" t="s">
        <v>60</v>
      </c>
      <c r="I114" s="27">
        <v>0.05</v>
      </c>
      <c r="J114" s="27">
        <v>0</v>
      </c>
      <c r="K114" s="27">
        <v>0</v>
      </c>
      <c r="L114" s="27">
        <v>0.01</v>
      </c>
      <c r="M114" s="27">
        <v>0</v>
      </c>
      <c r="N114" s="28">
        <v>-41.07</v>
      </c>
      <c r="O114" s="28">
        <v>0</v>
      </c>
      <c r="P114" s="28">
        <v>0</v>
      </c>
      <c r="Q114" s="28">
        <v>-4.93</v>
      </c>
      <c r="R114" s="28">
        <v>0.82</v>
      </c>
    </row>
    <row r="115" spans="1:18" x14ac:dyDescent="0.2">
      <c r="A115" s="25">
        <v>114</v>
      </c>
      <c r="B115" s="26" t="s">
        <v>221</v>
      </c>
      <c r="C115" s="26" t="s">
        <v>820</v>
      </c>
      <c r="D115" s="26" t="s">
        <v>62</v>
      </c>
      <c r="E115" s="26" t="s">
        <v>59</v>
      </c>
      <c r="F115" s="26" t="s">
        <v>60</v>
      </c>
      <c r="G115" s="26" t="s">
        <v>60</v>
      </c>
      <c r="H115" s="26" t="s">
        <v>59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8">
        <v>-0.04</v>
      </c>
      <c r="O115" s="28">
        <v>0</v>
      </c>
      <c r="P115" s="28">
        <v>0</v>
      </c>
      <c r="Q115" s="28">
        <v>0</v>
      </c>
      <c r="R115" s="28">
        <v>0</v>
      </c>
    </row>
    <row r="116" spans="1:18" ht="22.5" x14ac:dyDescent="0.2">
      <c r="A116" s="25">
        <v>115</v>
      </c>
      <c r="B116" s="26" t="s">
        <v>221</v>
      </c>
      <c r="C116" s="26" t="s">
        <v>821</v>
      </c>
      <c r="D116" s="26" t="s">
        <v>62</v>
      </c>
      <c r="E116" s="26" t="s">
        <v>59</v>
      </c>
      <c r="F116" s="26" t="s">
        <v>60</v>
      </c>
      <c r="G116" s="26" t="s">
        <v>60</v>
      </c>
      <c r="H116" s="26" t="s">
        <v>60</v>
      </c>
      <c r="I116" s="27">
        <v>0.02</v>
      </c>
      <c r="J116" s="27">
        <v>0</v>
      </c>
      <c r="K116" s="27">
        <v>0</v>
      </c>
      <c r="L116" s="27">
        <v>0</v>
      </c>
      <c r="M116" s="27">
        <v>0</v>
      </c>
      <c r="N116" s="28">
        <v>-3.3</v>
      </c>
      <c r="O116" s="28">
        <v>0</v>
      </c>
      <c r="P116" s="28">
        <v>0</v>
      </c>
      <c r="Q116" s="28">
        <v>-0.4</v>
      </c>
      <c r="R116" s="28">
        <v>7.0000000000000007E-2</v>
      </c>
    </row>
    <row r="117" spans="1:18" x14ac:dyDescent="0.2">
      <c r="A117" s="25">
        <v>116</v>
      </c>
      <c r="B117" s="26" t="s">
        <v>822</v>
      </c>
      <c r="C117" s="26" t="s">
        <v>822</v>
      </c>
      <c r="D117" s="26" t="s">
        <v>62</v>
      </c>
      <c r="E117" s="26" t="s">
        <v>59</v>
      </c>
      <c r="F117" s="26" t="s">
        <v>60</v>
      </c>
      <c r="G117" s="26" t="s">
        <v>60</v>
      </c>
      <c r="H117" s="26" t="s">
        <v>60</v>
      </c>
      <c r="I117" s="27">
        <v>0.01</v>
      </c>
      <c r="J117" s="27">
        <v>0</v>
      </c>
      <c r="K117" s="27">
        <v>0</v>
      </c>
      <c r="L117" s="27">
        <v>0</v>
      </c>
      <c r="M117" s="27">
        <v>0</v>
      </c>
      <c r="N117" s="28">
        <v>-117.67</v>
      </c>
      <c r="O117" s="28">
        <v>0</v>
      </c>
      <c r="P117" s="28">
        <v>0</v>
      </c>
      <c r="Q117" s="28">
        <v>-14.12</v>
      </c>
      <c r="R117" s="28">
        <v>2.35</v>
      </c>
    </row>
    <row r="118" spans="1:18" x14ac:dyDescent="0.2">
      <c r="A118" s="25">
        <v>117</v>
      </c>
      <c r="B118" s="26" t="s">
        <v>227</v>
      </c>
      <c r="C118" s="26" t="s">
        <v>227</v>
      </c>
      <c r="D118" s="26" t="s">
        <v>62</v>
      </c>
      <c r="E118" s="26" t="s">
        <v>59</v>
      </c>
      <c r="F118" s="26" t="s">
        <v>60</v>
      </c>
      <c r="G118" s="26" t="s">
        <v>60</v>
      </c>
      <c r="H118" s="26" t="s">
        <v>60</v>
      </c>
      <c r="I118" s="27">
        <v>0.06</v>
      </c>
      <c r="J118" s="27">
        <v>0</v>
      </c>
      <c r="K118" s="27">
        <v>0</v>
      </c>
      <c r="L118" s="27">
        <v>0.01</v>
      </c>
      <c r="M118" s="27">
        <v>0</v>
      </c>
      <c r="N118" s="28">
        <v>-16.440000000000001</v>
      </c>
      <c r="O118" s="28">
        <v>0</v>
      </c>
      <c r="P118" s="28">
        <v>0</v>
      </c>
      <c r="Q118" s="28">
        <v>-1.97</v>
      </c>
      <c r="R118" s="28">
        <v>0.33</v>
      </c>
    </row>
    <row r="119" spans="1:18" x14ac:dyDescent="0.2">
      <c r="A119" s="25">
        <v>118</v>
      </c>
      <c r="B119" s="26" t="s">
        <v>228</v>
      </c>
      <c r="C119" s="26" t="s">
        <v>228</v>
      </c>
      <c r="D119" s="26" t="s">
        <v>62</v>
      </c>
      <c r="E119" s="26" t="s">
        <v>59</v>
      </c>
      <c r="F119" s="26" t="s">
        <v>60</v>
      </c>
      <c r="G119" s="26" t="s">
        <v>60</v>
      </c>
      <c r="H119" s="26" t="s">
        <v>60</v>
      </c>
      <c r="I119" s="27">
        <v>1.04</v>
      </c>
      <c r="J119" s="27">
        <v>0</v>
      </c>
      <c r="K119" s="27">
        <v>0</v>
      </c>
      <c r="L119" s="27">
        <v>0.12</v>
      </c>
      <c r="M119" s="27">
        <v>-0.02</v>
      </c>
      <c r="N119" s="28">
        <v>-11.73</v>
      </c>
      <c r="O119" s="28">
        <v>0</v>
      </c>
      <c r="P119" s="28">
        <v>0</v>
      </c>
      <c r="Q119" s="28">
        <v>-1.41</v>
      </c>
      <c r="R119" s="28">
        <v>0.23</v>
      </c>
    </row>
    <row r="120" spans="1:18" x14ac:dyDescent="0.2">
      <c r="A120" s="25">
        <v>119</v>
      </c>
      <c r="B120" s="26" t="s">
        <v>229</v>
      </c>
      <c r="C120" s="26" t="s">
        <v>823</v>
      </c>
      <c r="D120" s="26" t="s">
        <v>62</v>
      </c>
      <c r="E120" s="26" t="s">
        <v>59</v>
      </c>
      <c r="F120" s="26" t="s">
        <v>60</v>
      </c>
      <c r="G120" s="26" t="s">
        <v>60</v>
      </c>
      <c r="H120" s="26" t="s">
        <v>60</v>
      </c>
      <c r="I120" s="27">
        <v>0.15</v>
      </c>
      <c r="J120" s="27">
        <v>0</v>
      </c>
      <c r="K120" s="27">
        <v>0</v>
      </c>
      <c r="L120" s="27">
        <v>0.02</v>
      </c>
      <c r="M120" s="27">
        <v>0</v>
      </c>
      <c r="N120" s="28">
        <v>-24.4</v>
      </c>
      <c r="O120" s="28">
        <v>0</v>
      </c>
      <c r="P120" s="28">
        <v>0</v>
      </c>
      <c r="Q120" s="28">
        <v>-2.93</v>
      </c>
      <c r="R120" s="28">
        <v>0.49</v>
      </c>
    </row>
    <row r="121" spans="1:18" x14ac:dyDescent="0.2">
      <c r="A121" s="25">
        <v>120</v>
      </c>
      <c r="B121" s="26" t="s">
        <v>231</v>
      </c>
      <c r="C121" s="26" t="s">
        <v>824</v>
      </c>
      <c r="D121" s="26" t="s">
        <v>62</v>
      </c>
      <c r="E121" s="26" t="s">
        <v>59</v>
      </c>
      <c r="F121" s="26" t="s">
        <v>59</v>
      </c>
      <c r="G121" s="26" t="s">
        <v>60</v>
      </c>
      <c r="H121" s="26" t="s">
        <v>60</v>
      </c>
      <c r="I121" s="27">
        <v>0.02</v>
      </c>
      <c r="J121" s="27">
        <v>0</v>
      </c>
      <c r="K121" s="27">
        <v>0</v>
      </c>
      <c r="L121" s="27">
        <v>0</v>
      </c>
      <c r="M121" s="27">
        <v>0</v>
      </c>
      <c r="N121" s="28">
        <v>-194.16</v>
      </c>
      <c r="O121" s="28">
        <v>0</v>
      </c>
      <c r="P121" s="28">
        <v>0</v>
      </c>
      <c r="Q121" s="28">
        <v>-23.3</v>
      </c>
      <c r="R121" s="28">
        <v>0</v>
      </c>
    </row>
    <row r="122" spans="1:18" x14ac:dyDescent="0.2">
      <c r="A122" s="25">
        <v>121</v>
      </c>
      <c r="B122" s="26" t="s">
        <v>825</v>
      </c>
      <c r="C122" s="26" t="s">
        <v>825</v>
      </c>
      <c r="D122" s="26" t="s">
        <v>62</v>
      </c>
      <c r="E122" s="26" t="s">
        <v>59</v>
      </c>
      <c r="F122" s="26" t="s">
        <v>59</v>
      </c>
      <c r="G122" s="26" t="s">
        <v>60</v>
      </c>
      <c r="H122" s="26" t="s">
        <v>60</v>
      </c>
      <c r="I122" s="27">
        <v>0.04</v>
      </c>
      <c r="J122" s="27">
        <v>0</v>
      </c>
      <c r="K122" s="27">
        <v>0</v>
      </c>
      <c r="L122" s="27">
        <v>0</v>
      </c>
      <c r="M122" s="27">
        <v>0</v>
      </c>
      <c r="N122" s="28">
        <v>-59.13</v>
      </c>
      <c r="O122" s="28">
        <v>0</v>
      </c>
      <c r="P122" s="28">
        <v>0</v>
      </c>
      <c r="Q122" s="28">
        <v>-7.1</v>
      </c>
      <c r="R122" s="28">
        <v>0</v>
      </c>
    </row>
    <row r="123" spans="1:18" x14ac:dyDescent="0.2">
      <c r="A123" s="25">
        <v>122</v>
      </c>
      <c r="B123" s="26" t="s">
        <v>826</v>
      </c>
      <c r="C123" s="26" t="s">
        <v>826</v>
      </c>
      <c r="D123" s="26" t="s">
        <v>62</v>
      </c>
      <c r="E123" s="26" t="s">
        <v>59</v>
      </c>
      <c r="F123" s="26" t="s">
        <v>60</v>
      </c>
      <c r="G123" s="26" t="s">
        <v>60</v>
      </c>
      <c r="H123" s="26" t="s">
        <v>60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8">
        <v>-6.38</v>
      </c>
      <c r="O123" s="28">
        <v>0</v>
      </c>
      <c r="P123" s="28">
        <v>0</v>
      </c>
      <c r="Q123" s="28">
        <v>-0.77</v>
      </c>
      <c r="R123" s="28">
        <v>0.13</v>
      </c>
    </row>
    <row r="124" spans="1:18" ht="22.5" x14ac:dyDescent="0.2">
      <c r="A124" s="25">
        <v>123</v>
      </c>
      <c r="B124" s="26" t="s">
        <v>826</v>
      </c>
      <c r="C124" s="26" t="s">
        <v>827</v>
      </c>
      <c r="D124" s="26" t="s">
        <v>62</v>
      </c>
      <c r="E124" s="26" t="s">
        <v>59</v>
      </c>
      <c r="F124" s="26" t="s">
        <v>60</v>
      </c>
      <c r="G124" s="26" t="s">
        <v>60</v>
      </c>
      <c r="H124" s="26" t="s">
        <v>60</v>
      </c>
      <c r="I124" s="27">
        <v>0.01</v>
      </c>
      <c r="J124" s="27">
        <v>0</v>
      </c>
      <c r="K124" s="27">
        <v>0</v>
      </c>
      <c r="L124" s="27">
        <v>0</v>
      </c>
      <c r="M124" s="27">
        <v>0</v>
      </c>
      <c r="N124" s="28">
        <v>-5.13</v>
      </c>
      <c r="O124" s="28">
        <v>0</v>
      </c>
      <c r="P124" s="28">
        <v>0</v>
      </c>
      <c r="Q124" s="28">
        <v>-0.62</v>
      </c>
      <c r="R124" s="28">
        <v>0.1</v>
      </c>
    </row>
    <row r="125" spans="1:18" x14ac:dyDescent="0.2">
      <c r="A125" s="25">
        <v>124</v>
      </c>
      <c r="B125" s="26" t="s">
        <v>828</v>
      </c>
      <c r="C125" s="26" t="s">
        <v>828</v>
      </c>
      <c r="D125" s="26" t="s">
        <v>62</v>
      </c>
      <c r="E125" s="26" t="s">
        <v>59</v>
      </c>
      <c r="F125" s="26" t="s">
        <v>60</v>
      </c>
      <c r="G125" s="26" t="s">
        <v>60</v>
      </c>
      <c r="H125" s="26" t="s">
        <v>60</v>
      </c>
      <c r="I125" s="27">
        <v>0.03</v>
      </c>
      <c r="J125" s="27">
        <v>0</v>
      </c>
      <c r="K125" s="27">
        <v>0</v>
      </c>
      <c r="L125" s="27">
        <v>0</v>
      </c>
      <c r="M125" s="27">
        <v>0</v>
      </c>
      <c r="N125" s="28">
        <v>-37.97</v>
      </c>
      <c r="O125" s="28">
        <v>0</v>
      </c>
      <c r="P125" s="28">
        <v>0</v>
      </c>
      <c r="Q125" s="28">
        <v>-4.5599999999999996</v>
      </c>
      <c r="R125" s="28">
        <v>0.76</v>
      </c>
    </row>
    <row r="126" spans="1:18" ht="22.5" x14ac:dyDescent="0.2">
      <c r="A126" s="25">
        <v>125</v>
      </c>
      <c r="B126" s="26" t="s">
        <v>828</v>
      </c>
      <c r="C126" s="26" t="s">
        <v>829</v>
      </c>
      <c r="D126" s="26" t="s">
        <v>62</v>
      </c>
      <c r="E126" s="26" t="s">
        <v>59</v>
      </c>
      <c r="F126" s="26" t="s">
        <v>60</v>
      </c>
      <c r="G126" s="26" t="s">
        <v>60</v>
      </c>
      <c r="H126" s="26" t="s">
        <v>60</v>
      </c>
      <c r="I126" s="27">
        <v>0.05</v>
      </c>
      <c r="J126" s="27">
        <v>0</v>
      </c>
      <c r="K126" s="27">
        <v>0</v>
      </c>
      <c r="L126" s="27">
        <v>0.01</v>
      </c>
      <c r="M126" s="27">
        <v>0</v>
      </c>
      <c r="N126" s="28">
        <v>-31.03</v>
      </c>
      <c r="O126" s="28">
        <v>0</v>
      </c>
      <c r="P126" s="28">
        <v>0</v>
      </c>
      <c r="Q126" s="28">
        <v>-3.72</v>
      </c>
      <c r="R126" s="28">
        <v>0.62</v>
      </c>
    </row>
    <row r="127" spans="1:18" x14ac:dyDescent="0.2">
      <c r="A127" s="25">
        <v>126</v>
      </c>
      <c r="B127" s="26" t="s">
        <v>241</v>
      </c>
      <c r="C127" s="26" t="s">
        <v>830</v>
      </c>
      <c r="D127" s="26" t="s">
        <v>62</v>
      </c>
      <c r="E127" s="26" t="s">
        <v>59</v>
      </c>
      <c r="F127" s="26" t="s">
        <v>59</v>
      </c>
      <c r="G127" s="26" t="s">
        <v>60</v>
      </c>
      <c r="H127" s="26" t="s">
        <v>60</v>
      </c>
      <c r="I127" s="27">
        <v>0.11</v>
      </c>
      <c r="J127" s="27">
        <v>0</v>
      </c>
      <c r="K127" s="27">
        <v>0</v>
      </c>
      <c r="L127" s="27">
        <v>0.01</v>
      </c>
      <c r="M127" s="27">
        <v>0</v>
      </c>
      <c r="N127" s="28">
        <v>-27.6</v>
      </c>
      <c r="O127" s="28">
        <v>0</v>
      </c>
      <c r="P127" s="28">
        <v>0</v>
      </c>
      <c r="Q127" s="28">
        <v>-3.31</v>
      </c>
      <c r="R127" s="28">
        <v>0</v>
      </c>
    </row>
    <row r="128" spans="1:18" x14ac:dyDescent="0.2">
      <c r="A128" s="25">
        <v>127</v>
      </c>
      <c r="B128" s="26" t="s">
        <v>243</v>
      </c>
      <c r="C128" s="26" t="s">
        <v>831</v>
      </c>
      <c r="D128" s="26" t="s">
        <v>58</v>
      </c>
      <c r="E128" s="26" t="s">
        <v>59</v>
      </c>
      <c r="F128" s="26" t="s">
        <v>59</v>
      </c>
      <c r="G128" s="26" t="s">
        <v>59</v>
      </c>
      <c r="H128" s="26" t="s">
        <v>59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8">
        <v>0</v>
      </c>
      <c r="O128" s="28">
        <v>0</v>
      </c>
      <c r="P128" s="28">
        <v>-112.34</v>
      </c>
      <c r="Q128" s="28">
        <v>0</v>
      </c>
      <c r="R128" s="28">
        <v>0</v>
      </c>
    </row>
    <row r="129" spans="1:18" x14ac:dyDescent="0.2">
      <c r="A129" s="25">
        <v>128</v>
      </c>
      <c r="B129" s="26" t="s">
        <v>243</v>
      </c>
      <c r="C129" s="26" t="s">
        <v>832</v>
      </c>
      <c r="D129" s="26" t="s">
        <v>58</v>
      </c>
      <c r="E129" s="26" t="s">
        <v>59</v>
      </c>
      <c r="F129" s="26" t="s">
        <v>59</v>
      </c>
      <c r="G129" s="26" t="s">
        <v>59</v>
      </c>
      <c r="H129" s="26" t="s">
        <v>59</v>
      </c>
      <c r="I129" s="27">
        <v>0</v>
      </c>
      <c r="J129" s="27">
        <v>0</v>
      </c>
      <c r="K129" s="27">
        <v>0</v>
      </c>
      <c r="L129" s="27">
        <v>0</v>
      </c>
      <c r="M129" s="27">
        <v>0</v>
      </c>
      <c r="N129" s="28">
        <v>0</v>
      </c>
      <c r="O129" s="28">
        <v>0</v>
      </c>
      <c r="P129" s="28">
        <v>-407.13</v>
      </c>
      <c r="Q129" s="28">
        <v>0</v>
      </c>
      <c r="R129" s="28">
        <v>0</v>
      </c>
    </row>
    <row r="130" spans="1:18" x14ac:dyDescent="0.2">
      <c r="A130" s="25">
        <v>129</v>
      </c>
      <c r="B130" s="26" t="s">
        <v>246</v>
      </c>
      <c r="C130" s="26" t="s">
        <v>246</v>
      </c>
      <c r="D130" s="26" t="s">
        <v>58</v>
      </c>
      <c r="E130" s="26" t="s">
        <v>59</v>
      </c>
      <c r="F130" s="26" t="s">
        <v>60</v>
      </c>
      <c r="G130" s="26" t="s">
        <v>59</v>
      </c>
      <c r="H130" s="26" t="s">
        <v>60</v>
      </c>
      <c r="I130" s="27">
        <v>0</v>
      </c>
      <c r="J130" s="27">
        <v>0</v>
      </c>
      <c r="K130" s="27">
        <v>0</v>
      </c>
      <c r="L130" s="27">
        <v>0</v>
      </c>
      <c r="M130" s="27">
        <v>0</v>
      </c>
      <c r="N130" s="28">
        <v>0</v>
      </c>
      <c r="O130" s="28">
        <v>0</v>
      </c>
      <c r="P130" s="28">
        <v>-1034.6099999999999</v>
      </c>
      <c r="Q130" s="28">
        <v>0</v>
      </c>
      <c r="R130" s="28">
        <v>20.69</v>
      </c>
    </row>
    <row r="131" spans="1:18" x14ac:dyDescent="0.2">
      <c r="A131" s="25">
        <v>130</v>
      </c>
      <c r="B131" s="26" t="s">
        <v>246</v>
      </c>
      <c r="C131" s="26" t="s">
        <v>833</v>
      </c>
      <c r="D131" s="26" t="s">
        <v>62</v>
      </c>
      <c r="E131" s="26" t="s">
        <v>59</v>
      </c>
      <c r="F131" s="26" t="s">
        <v>60</v>
      </c>
      <c r="G131" s="26" t="s">
        <v>59</v>
      </c>
      <c r="H131" s="26" t="s">
        <v>60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8">
        <v>0</v>
      </c>
      <c r="O131" s="28">
        <v>0</v>
      </c>
      <c r="P131" s="28">
        <v>-0.01</v>
      </c>
      <c r="Q131" s="28">
        <v>0</v>
      </c>
      <c r="R131" s="28">
        <v>0</v>
      </c>
    </row>
    <row r="132" spans="1:18" x14ac:dyDescent="0.2">
      <c r="A132" s="25">
        <v>131</v>
      </c>
      <c r="B132" s="26" t="s">
        <v>248</v>
      </c>
      <c r="C132" s="26" t="s">
        <v>248</v>
      </c>
      <c r="D132" s="26" t="s">
        <v>62</v>
      </c>
      <c r="E132" s="26" t="s">
        <v>59</v>
      </c>
      <c r="F132" s="26" t="s">
        <v>60</v>
      </c>
      <c r="G132" s="26" t="s">
        <v>60</v>
      </c>
      <c r="H132" s="26" t="s">
        <v>60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8">
        <v>-2866.94</v>
      </c>
      <c r="O132" s="28">
        <v>0</v>
      </c>
      <c r="P132" s="28">
        <v>0</v>
      </c>
      <c r="Q132" s="28">
        <v>-344.03</v>
      </c>
      <c r="R132" s="28">
        <v>57.34</v>
      </c>
    </row>
    <row r="133" spans="1:18" ht="22.5" x14ac:dyDescent="0.2">
      <c r="A133" s="25">
        <v>132</v>
      </c>
      <c r="B133" s="26" t="s">
        <v>834</v>
      </c>
      <c r="C133" s="26" t="s">
        <v>834</v>
      </c>
      <c r="D133" s="26" t="s">
        <v>58</v>
      </c>
      <c r="E133" s="26" t="s">
        <v>59</v>
      </c>
      <c r="F133" s="26" t="s">
        <v>59</v>
      </c>
      <c r="G133" s="26" t="s">
        <v>59</v>
      </c>
      <c r="H133" s="26" t="s">
        <v>59</v>
      </c>
      <c r="I133" s="27">
        <v>0</v>
      </c>
      <c r="J133" s="27">
        <v>0</v>
      </c>
      <c r="K133" s="27">
        <v>0</v>
      </c>
      <c r="L133" s="27">
        <v>0</v>
      </c>
      <c r="M133" s="27">
        <v>0</v>
      </c>
      <c r="N133" s="28">
        <v>0</v>
      </c>
      <c r="O133" s="28">
        <v>0</v>
      </c>
      <c r="P133" s="28">
        <v>-86.66</v>
      </c>
      <c r="Q133" s="28">
        <v>0</v>
      </c>
      <c r="R133" s="28">
        <v>0</v>
      </c>
    </row>
    <row r="134" spans="1:18" ht="22.5" x14ac:dyDescent="0.2">
      <c r="A134" s="25">
        <v>133</v>
      </c>
      <c r="B134" s="26" t="s">
        <v>834</v>
      </c>
      <c r="C134" s="26" t="s">
        <v>835</v>
      </c>
      <c r="D134" s="26" t="s">
        <v>58</v>
      </c>
      <c r="E134" s="26" t="s">
        <v>59</v>
      </c>
      <c r="F134" s="26" t="s">
        <v>59</v>
      </c>
      <c r="G134" s="26" t="s">
        <v>59</v>
      </c>
      <c r="H134" s="26" t="s">
        <v>59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8">
        <v>0</v>
      </c>
      <c r="O134" s="28">
        <v>0</v>
      </c>
      <c r="P134" s="28">
        <v>-26.06</v>
      </c>
      <c r="Q134" s="28">
        <v>0</v>
      </c>
      <c r="R134" s="28">
        <v>0</v>
      </c>
    </row>
    <row r="135" spans="1:18" ht="22.5" x14ac:dyDescent="0.2">
      <c r="A135" s="25">
        <v>134</v>
      </c>
      <c r="B135" s="26" t="s">
        <v>834</v>
      </c>
      <c r="C135" s="26" t="s">
        <v>836</v>
      </c>
      <c r="D135" s="26" t="s">
        <v>58</v>
      </c>
      <c r="E135" s="26" t="s">
        <v>59</v>
      </c>
      <c r="F135" s="26" t="s">
        <v>59</v>
      </c>
      <c r="G135" s="26" t="s">
        <v>59</v>
      </c>
      <c r="H135" s="26" t="s">
        <v>59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8">
        <v>0</v>
      </c>
      <c r="O135" s="28">
        <v>0</v>
      </c>
      <c r="P135" s="28">
        <v>-93.21</v>
      </c>
      <c r="Q135" s="28">
        <v>0</v>
      </c>
      <c r="R135" s="28">
        <v>0</v>
      </c>
    </row>
    <row r="136" spans="1:18" x14ac:dyDescent="0.2">
      <c r="A136" s="25">
        <v>135</v>
      </c>
      <c r="B136" s="26" t="s">
        <v>253</v>
      </c>
      <c r="C136" s="26" t="s">
        <v>253</v>
      </c>
      <c r="D136" s="26" t="s">
        <v>58</v>
      </c>
      <c r="E136" s="26" t="s">
        <v>59</v>
      </c>
      <c r="F136" s="26" t="s">
        <v>60</v>
      </c>
      <c r="G136" s="26" t="s">
        <v>60</v>
      </c>
      <c r="H136" s="26" t="s">
        <v>60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8">
        <v>-3129.54</v>
      </c>
      <c r="O136" s="28">
        <v>0</v>
      </c>
      <c r="P136" s="28">
        <v>0</v>
      </c>
      <c r="Q136" s="28">
        <v>-375.54</v>
      </c>
      <c r="R136" s="28">
        <v>62.59</v>
      </c>
    </row>
    <row r="137" spans="1:18" x14ac:dyDescent="0.2">
      <c r="A137" s="25">
        <v>136</v>
      </c>
      <c r="B137" s="26" t="s">
        <v>837</v>
      </c>
      <c r="C137" s="26" t="s">
        <v>837</v>
      </c>
      <c r="D137" s="26" t="s">
        <v>62</v>
      </c>
      <c r="E137" s="26" t="s">
        <v>59</v>
      </c>
      <c r="F137" s="26" t="s">
        <v>59</v>
      </c>
      <c r="G137" s="26" t="s">
        <v>60</v>
      </c>
      <c r="H137" s="26" t="s">
        <v>60</v>
      </c>
      <c r="I137" s="27">
        <v>0.11</v>
      </c>
      <c r="J137" s="27">
        <v>0</v>
      </c>
      <c r="K137" s="27">
        <v>0</v>
      </c>
      <c r="L137" s="27">
        <v>0.01</v>
      </c>
      <c r="M137" s="27">
        <v>0</v>
      </c>
      <c r="N137" s="28">
        <v>-1.8</v>
      </c>
      <c r="O137" s="28">
        <v>0</v>
      </c>
      <c r="P137" s="28">
        <v>0</v>
      </c>
      <c r="Q137" s="28">
        <v>-0.22</v>
      </c>
      <c r="R137" s="28">
        <v>0</v>
      </c>
    </row>
    <row r="138" spans="1:18" x14ac:dyDescent="0.2">
      <c r="A138" s="25">
        <v>137</v>
      </c>
      <c r="B138" s="26" t="s">
        <v>256</v>
      </c>
      <c r="C138" s="26" t="s">
        <v>256</v>
      </c>
      <c r="D138" s="26" t="s">
        <v>58</v>
      </c>
      <c r="E138" s="26" t="s">
        <v>59</v>
      </c>
      <c r="F138" s="26" t="s">
        <v>60</v>
      </c>
      <c r="G138" s="26" t="s">
        <v>59</v>
      </c>
      <c r="H138" s="26" t="s">
        <v>60</v>
      </c>
      <c r="I138" s="27">
        <v>0.04</v>
      </c>
      <c r="J138" s="27">
        <v>0</v>
      </c>
      <c r="K138" s="27">
        <v>0</v>
      </c>
      <c r="L138" s="27">
        <v>0</v>
      </c>
      <c r="M138" s="27">
        <v>0</v>
      </c>
      <c r="N138" s="28">
        <v>0</v>
      </c>
      <c r="O138" s="28">
        <v>0</v>
      </c>
      <c r="P138" s="28">
        <v>-50718.51</v>
      </c>
      <c r="Q138" s="28">
        <v>0</v>
      </c>
      <c r="R138" s="28">
        <v>1014.37</v>
      </c>
    </row>
    <row r="139" spans="1:18" x14ac:dyDescent="0.2">
      <c r="A139" s="25">
        <v>138</v>
      </c>
      <c r="B139" s="26" t="s">
        <v>257</v>
      </c>
      <c r="C139" s="26" t="s">
        <v>838</v>
      </c>
      <c r="D139" s="26" t="s">
        <v>58</v>
      </c>
      <c r="E139" s="26" t="s">
        <v>59</v>
      </c>
      <c r="F139" s="26" t="s">
        <v>60</v>
      </c>
      <c r="G139" s="26" t="s">
        <v>59</v>
      </c>
      <c r="H139" s="26" t="s">
        <v>59</v>
      </c>
      <c r="I139" s="27">
        <v>0</v>
      </c>
      <c r="J139" s="27">
        <v>0</v>
      </c>
      <c r="K139" s="27">
        <v>0</v>
      </c>
      <c r="L139" s="27">
        <v>0</v>
      </c>
      <c r="M139" s="27">
        <v>0</v>
      </c>
      <c r="N139" s="28">
        <v>0</v>
      </c>
      <c r="O139" s="28">
        <v>0</v>
      </c>
      <c r="P139" s="28">
        <v>-5175.16</v>
      </c>
      <c r="Q139" s="28">
        <v>0</v>
      </c>
      <c r="R139" s="28">
        <v>103.5</v>
      </c>
    </row>
    <row r="140" spans="1:18" x14ac:dyDescent="0.2">
      <c r="A140" s="25">
        <v>139</v>
      </c>
      <c r="B140" s="26" t="s">
        <v>257</v>
      </c>
      <c r="C140" s="26" t="s">
        <v>839</v>
      </c>
      <c r="D140" s="26" t="s">
        <v>58</v>
      </c>
      <c r="E140" s="26" t="s">
        <v>59</v>
      </c>
      <c r="F140" s="26" t="s">
        <v>59</v>
      </c>
      <c r="G140" s="26" t="s">
        <v>59</v>
      </c>
      <c r="H140" s="26" t="s">
        <v>60</v>
      </c>
      <c r="I140" s="27">
        <v>0</v>
      </c>
      <c r="J140" s="27">
        <v>0</v>
      </c>
      <c r="K140" s="27">
        <v>0</v>
      </c>
      <c r="L140" s="27">
        <v>0</v>
      </c>
      <c r="M140" s="27">
        <v>0</v>
      </c>
      <c r="N140" s="28">
        <v>0</v>
      </c>
      <c r="O140" s="28">
        <v>0</v>
      </c>
      <c r="P140" s="28">
        <v>-278.18</v>
      </c>
      <c r="Q140" s="28">
        <v>0</v>
      </c>
      <c r="R140" s="28">
        <v>0</v>
      </c>
    </row>
    <row r="141" spans="1:18" x14ac:dyDescent="0.2">
      <c r="A141" s="25">
        <v>140</v>
      </c>
      <c r="B141" s="26" t="s">
        <v>256</v>
      </c>
      <c r="C141" s="26" t="s">
        <v>260</v>
      </c>
      <c r="D141" s="26" t="s">
        <v>58</v>
      </c>
      <c r="E141" s="26" t="s">
        <v>59</v>
      </c>
      <c r="F141" s="26" t="s">
        <v>60</v>
      </c>
      <c r="G141" s="26" t="s">
        <v>59</v>
      </c>
      <c r="H141" s="26" t="s">
        <v>60</v>
      </c>
      <c r="I141" s="27">
        <v>0</v>
      </c>
      <c r="J141" s="27">
        <v>0</v>
      </c>
      <c r="K141" s="27">
        <v>0</v>
      </c>
      <c r="L141" s="27">
        <v>0</v>
      </c>
      <c r="M141" s="27">
        <v>0</v>
      </c>
      <c r="N141" s="28">
        <v>0</v>
      </c>
      <c r="O141" s="28">
        <v>0</v>
      </c>
      <c r="P141" s="28">
        <v>-96.02</v>
      </c>
      <c r="Q141" s="28">
        <v>0</v>
      </c>
      <c r="R141" s="28">
        <v>1.92</v>
      </c>
    </row>
    <row r="142" spans="1:18" x14ac:dyDescent="0.2">
      <c r="A142" s="25">
        <v>141</v>
      </c>
      <c r="B142" s="26" t="s">
        <v>256</v>
      </c>
      <c r="C142" s="26" t="s">
        <v>261</v>
      </c>
      <c r="D142" s="26" t="s">
        <v>58</v>
      </c>
      <c r="E142" s="26" t="s">
        <v>59</v>
      </c>
      <c r="F142" s="26" t="s">
        <v>60</v>
      </c>
      <c r="G142" s="26" t="s">
        <v>59</v>
      </c>
      <c r="H142" s="26" t="s">
        <v>60</v>
      </c>
      <c r="I142" s="27">
        <v>0</v>
      </c>
      <c r="J142" s="27">
        <v>0</v>
      </c>
      <c r="K142" s="27">
        <v>0</v>
      </c>
      <c r="L142" s="27">
        <v>0</v>
      </c>
      <c r="M142" s="27">
        <v>0</v>
      </c>
      <c r="N142" s="28">
        <v>0</v>
      </c>
      <c r="O142" s="28">
        <v>0</v>
      </c>
      <c r="P142" s="28">
        <v>-61.13</v>
      </c>
      <c r="Q142" s="28">
        <v>0</v>
      </c>
      <c r="R142" s="28">
        <v>1.22</v>
      </c>
    </row>
    <row r="143" spans="1:18" x14ac:dyDescent="0.2">
      <c r="A143" s="25">
        <v>142</v>
      </c>
      <c r="B143" s="26" t="s">
        <v>256</v>
      </c>
      <c r="C143" s="26" t="s">
        <v>262</v>
      </c>
      <c r="D143" s="26" t="s">
        <v>62</v>
      </c>
      <c r="E143" s="26" t="s">
        <v>59</v>
      </c>
      <c r="F143" s="26" t="s">
        <v>60</v>
      </c>
      <c r="G143" s="26" t="s">
        <v>59</v>
      </c>
      <c r="H143" s="26" t="s">
        <v>60</v>
      </c>
      <c r="I143" s="27">
        <v>1.36</v>
      </c>
      <c r="J143" s="27">
        <v>0</v>
      </c>
      <c r="K143" s="27">
        <v>0</v>
      </c>
      <c r="L143" s="27">
        <v>0.16</v>
      </c>
      <c r="M143" s="27">
        <v>-0.03</v>
      </c>
      <c r="N143" s="28">
        <v>0</v>
      </c>
      <c r="O143" s="28">
        <v>0</v>
      </c>
      <c r="P143" s="28">
        <v>-1.72</v>
      </c>
      <c r="Q143" s="28">
        <v>0</v>
      </c>
      <c r="R143" s="28">
        <v>0.03</v>
      </c>
    </row>
    <row r="144" spans="1:18" x14ac:dyDescent="0.2">
      <c r="A144" s="25">
        <v>143</v>
      </c>
      <c r="B144" s="26" t="s">
        <v>263</v>
      </c>
      <c r="C144" s="26" t="s">
        <v>263</v>
      </c>
      <c r="D144" s="26" t="s">
        <v>58</v>
      </c>
      <c r="E144" s="26" t="s">
        <v>59</v>
      </c>
      <c r="F144" s="26" t="s">
        <v>59</v>
      </c>
      <c r="G144" s="26" t="s">
        <v>59</v>
      </c>
      <c r="H144" s="26" t="s">
        <v>59</v>
      </c>
      <c r="I144" s="27">
        <v>0</v>
      </c>
      <c r="J144" s="27">
        <v>0</v>
      </c>
      <c r="K144" s="27">
        <v>0</v>
      </c>
      <c r="L144" s="27">
        <v>0</v>
      </c>
      <c r="M144" s="27">
        <v>0</v>
      </c>
      <c r="N144" s="28">
        <v>0</v>
      </c>
      <c r="O144" s="28">
        <v>0</v>
      </c>
      <c r="P144" s="28">
        <v>-104.76</v>
      </c>
      <c r="Q144" s="28">
        <v>0</v>
      </c>
      <c r="R144" s="28">
        <v>0</v>
      </c>
    </row>
    <row r="145" spans="1:18" x14ac:dyDescent="0.2">
      <c r="A145" s="25">
        <v>144</v>
      </c>
      <c r="B145" s="26" t="s">
        <v>264</v>
      </c>
      <c r="C145" s="26" t="s">
        <v>264</v>
      </c>
      <c r="D145" s="26" t="s">
        <v>58</v>
      </c>
      <c r="E145" s="26" t="s">
        <v>59</v>
      </c>
      <c r="F145" s="26" t="s">
        <v>59</v>
      </c>
      <c r="G145" s="26" t="s">
        <v>60</v>
      </c>
      <c r="H145" s="26" t="s">
        <v>60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8">
        <v>-1.57</v>
      </c>
      <c r="O145" s="28">
        <v>0</v>
      </c>
      <c r="P145" s="28">
        <v>0</v>
      </c>
      <c r="Q145" s="28">
        <v>-0.19</v>
      </c>
      <c r="R145" s="28">
        <v>0</v>
      </c>
    </row>
    <row r="146" spans="1:18" x14ac:dyDescent="0.2">
      <c r="A146" s="25">
        <v>145</v>
      </c>
      <c r="B146" s="26" t="s">
        <v>264</v>
      </c>
      <c r="C146" s="26" t="s">
        <v>265</v>
      </c>
      <c r="D146" s="26" t="s">
        <v>62</v>
      </c>
      <c r="E146" s="26" t="s">
        <v>59</v>
      </c>
      <c r="F146" s="26" t="s">
        <v>59</v>
      </c>
      <c r="G146" s="26" t="s">
        <v>60</v>
      </c>
      <c r="H146" s="26" t="s">
        <v>60</v>
      </c>
      <c r="I146" s="27">
        <v>0.08</v>
      </c>
      <c r="J146" s="27">
        <v>0</v>
      </c>
      <c r="K146" s="27">
        <v>0</v>
      </c>
      <c r="L146" s="27">
        <v>0.01</v>
      </c>
      <c r="M146" s="27">
        <v>0</v>
      </c>
      <c r="N146" s="28">
        <v>-1.22</v>
      </c>
      <c r="O146" s="28">
        <v>0</v>
      </c>
      <c r="P146" s="28">
        <v>0</v>
      </c>
      <c r="Q146" s="28">
        <v>-0.15</v>
      </c>
      <c r="R146" s="28">
        <v>0</v>
      </c>
    </row>
    <row r="147" spans="1:18" x14ac:dyDescent="0.2">
      <c r="A147" s="25">
        <v>146</v>
      </c>
      <c r="B147" s="26" t="s">
        <v>266</v>
      </c>
      <c r="C147" s="26" t="s">
        <v>266</v>
      </c>
      <c r="D147" s="26" t="s">
        <v>62</v>
      </c>
      <c r="E147" s="26" t="s">
        <v>59</v>
      </c>
      <c r="F147" s="26" t="s">
        <v>60</v>
      </c>
      <c r="G147" s="26" t="s">
        <v>60</v>
      </c>
      <c r="H147" s="26" t="s">
        <v>60</v>
      </c>
      <c r="I147" s="27">
        <v>0.01</v>
      </c>
      <c r="J147" s="27">
        <v>0</v>
      </c>
      <c r="K147" s="27">
        <v>0</v>
      </c>
      <c r="L147" s="27">
        <v>0</v>
      </c>
      <c r="M147" s="27">
        <v>0</v>
      </c>
      <c r="N147" s="28">
        <v>-114.46</v>
      </c>
      <c r="O147" s="28">
        <v>0</v>
      </c>
      <c r="P147" s="28">
        <v>0</v>
      </c>
      <c r="Q147" s="28">
        <v>-13.74</v>
      </c>
      <c r="R147" s="28">
        <v>2.29</v>
      </c>
    </row>
    <row r="148" spans="1:18" x14ac:dyDescent="0.2">
      <c r="A148" s="25">
        <v>147</v>
      </c>
      <c r="B148" s="26" t="s">
        <v>267</v>
      </c>
      <c r="C148" s="26" t="s">
        <v>267</v>
      </c>
      <c r="D148" s="26" t="s">
        <v>58</v>
      </c>
      <c r="E148" s="26" t="s">
        <v>59</v>
      </c>
      <c r="F148" s="26" t="s">
        <v>60</v>
      </c>
      <c r="G148" s="26" t="s">
        <v>60</v>
      </c>
      <c r="H148" s="26" t="s">
        <v>60</v>
      </c>
      <c r="I148" s="27">
        <v>1.37</v>
      </c>
      <c r="J148" s="27">
        <v>0</v>
      </c>
      <c r="K148" s="27">
        <v>0</v>
      </c>
      <c r="L148" s="27">
        <v>0.16</v>
      </c>
      <c r="M148" s="27">
        <v>-0.03</v>
      </c>
      <c r="N148" s="28">
        <v>-25730.16</v>
      </c>
      <c r="O148" s="28">
        <v>0</v>
      </c>
      <c r="P148" s="28">
        <v>0</v>
      </c>
      <c r="Q148" s="28">
        <v>-3087.62</v>
      </c>
      <c r="R148" s="28">
        <v>514.6</v>
      </c>
    </row>
    <row r="149" spans="1:18" x14ac:dyDescent="0.2">
      <c r="A149" s="25">
        <v>148</v>
      </c>
      <c r="B149" s="26" t="s">
        <v>268</v>
      </c>
      <c r="C149" s="26" t="s">
        <v>840</v>
      </c>
      <c r="D149" s="26" t="s">
        <v>62</v>
      </c>
      <c r="E149" s="26" t="s">
        <v>59</v>
      </c>
      <c r="F149" s="26" t="s">
        <v>60</v>
      </c>
      <c r="G149" s="26" t="s">
        <v>60</v>
      </c>
      <c r="H149" s="26" t="s">
        <v>60</v>
      </c>
      <c r="I149" s="27">
        <v>0.03</v>
      </c>
      <c r="J149" s="27">
        <v>0</v>
      </c>
      <c r="K149" s="27">
        <v>0</v>
      </c>
      <c r="L149" s="27">
        <v>0</v>
      </c>
      <c r="M149" s="27">
        <v>0</v>
      </c>
      <c r="N149" s="28">
        <v>-332.89</v>
      </c>
      <c r="O149" s="28">
        <v>0</v>
      </c>
      <c r="P149" s="28">
        <v>0</v>
      </c>
      <c r="Q149" s="28">
        <v>-39.950000000000003</v>
      </c>
      <c r="R149" s="28">
        <v>6.66</v>
      </c>
    </row>
    <row r="150" spans="1:18" ht="22.5" x14ac:dyDescent="0.2">
      <c r="A150" s="25">
        <v>149</v>
      </c>
      <c r="B150" s="26" t="s">
        <v>268</v>
      </c>
      <c r="C150" s="26" t="s">
        <v>841</v>
      </c>
      <c r="D150" s="26" t="s">
        <v>62</v>
      </c>
      <c r="E150" s="26" t="s">
        <v>59</v>
      </c>
      <c r="F150" s="26" t="s">
        <v>60</v>
      </c>
      <c r="G150" s="26" t="s">
        <v>60</v>
      </c>
      <c r="H150" s="26" t="s">
        <v>60</v>
      </c>
      <c r="I150" s="27">
        <v>0.03</v>
      </c>
      <c r="J150" s="27">
        <v>0</v>
      </c>
      <c r="K150" s="27">
        <v>0</v>
      </c>
      <c r="L150" s="27">
        <v>0</v>
      </c>
      <c r="M150" s="27">
        <v>0</v>
      </c>
      <c r="N150" s="28">
        <v>-0.09</v>
      </c>
      <c r="O150" s="28">
        <v>0</v>
      </c>
      <c r="P150" s="28">
        <v>0</v>
      </c>
      <c r="Q150" s="28">
        <v>-0.01</v>
      </c>
      <c r="R150" s="28">
        <v>0</v>
      </c>
    </row>
    <row r="151" spans="1:18" x14ac:dyDescent="0.2">
      <c r="A151" s="25">
        <v>150</v>
      </c>
      <c r="B151" s="26" t="s">
        <v>271</v>
      </c>
      <c r="C151" s="26" t="s">
        <v>271</v>
      </c>
      <c r="D151" s="26" t="s">
        <v>58</v>
      </c>
      <c r="E151" s="26" t="s">
        <v>59</v>
      </c>
      <c r="F151" s="26" t="s">
        <v>60</v>
      </c>
      <c r="G151" s="26" t="s">
        <v>59</v>
      </c>
      <c r="H151" s="26" t="s">
        <v>59</v>
      </c>
      <c r="I151" s="27">
        <v>0</v>
      </c>
      <c r="J151" s="27">
        <v>0</v>
      </c>
      <c r="K151" s="27">
        <v>0</v>
      </c>
      <c r="L151" s="27">
        <v>0</v>
      </c>
      <c r="M151" s="27">
        <v>0</v>
      </c>
      <c r="N151" s="28">
        <v>0</v>
      </c>
      <c r="O151" s="28">
        <v>0</v>
      </c>
      <c r="P151" s="28">
        <v>-7.0000000000000007E-2</v>
      </c>
      <c r="Q151" s="28">
        <v>0</v>
      </c>
      <c r="R151" s="28">
        <v>0</v>
      </c>
    </row>
    <row r="152" spans="1:18" x14ac:dyDescent="0.2">
      <c r="A152" s="25">
        <v>151</v>
      </c>
      <c r="B152" s="26" t="s">
        <v>272</v>
      </c>
      <c r="C152" s="26" t="s">
        <v>842</v>
      </c>
      <c r="D152" s="26" t="s">
        <v>58</v>
      </c>
      <c r="E152" s="26" t="s">
        <v>59</v>
      </c>
      <c r="F152" s="26" t="s">
        <v>60</v>
      </c>
      <c r="G152" s="26" t="s">
        <v>60</v>
      </c>
      <c r="H152" s="26" t="s">
        <v>60</v>
      </c>
      <c r="I152" s="27">
        <v>0</v>
      </c>
      <c r="J152" s="27">
        <v>0</v>
      </c>
      <c r="K152" s="27">
        <v>0</v>
      </c>
      <c r="L152" s="27">
        <v>0</v>
      </c>
      <c r="M152" s="27">
        <v>0</v>
      </c>
      <c r="N152" s="28">
        <v>-0.35</v>
      </c>
      <c r="O152" s="28">
        <v>0</v>
      </c>
      <c r="P152" s="28">
        <v>0</v>
      </c>
      <c r="Q152" s="28">
        <v>-0.04</v>
      </c>
      <c r="R152" s="28">
        <v>0.01</v>
      </c>
    </row>
    <row r="153" spans="1:18" ht="22.5" x14ac:dyDescent="0.2">
      <c r="A153" s="25">
        <v>152</v>
      </c>
      <c r="B153" s="26" t="s">
        <v>272</v>
      </c>
      <c r="C153" s="26" t="s">
        <v>843</v>
      </c>
      <c r="D153" s="26" t="s">
        <v>62</v>
      </c>
      <c r="E153" s="26" t="s">
        <v>59</v>
      </c>
      <c r="F153" s="26" t="s">
        <v>60</v>
      </c>
      <c r="G153" s="26" t="s">
        <v>60</v>
      </c>
      <c r="H153" s="26" t="s">
        <v>60</v>
      </c>
      <c r="I153" s="27">
        <v>0</v>
      </c>
      <c r="J153" s="27">
        <v>0</v>
      </c>
      <c r="K153" s="27">
        <v>0</v>
      </c>
      <c r="L153" s="27">
        <v>0</v>
      </c>
      <c r="M153" s="27">
        <v>0</v>
      </c>
      <c r="N153" s="28">
        <v>-0.01</v>
      </c>
      <c r="O153" s="28">
        <v>0</v>
      </c>
      <c r="P153" s="28">
        <v>0</v>
      </c>
      <c r="Q153" s="28">
        <v>0</v>
      </c>
      <c r="R153" s="28">
        <v>0</v>
      </c>
    </row>
    <row r="154" spans="1:18" x14ac:dyDescent="0.2">
      <c r="A154" s="25">
        <v>153</v>
      </c>
      <c r="B154" s="26" t="s">
        <v>275</v>
      </c>
      <c r="C154" s="26" t="s">
        <v>275</v>
      </c>
      <c r="D154" s="26" t="s">
        <v>62</v>
      </c>
      <c r="E154" s="26" t="s">
        <v>59</v>
      </c>
      <c r="F154" s="26" t="s">
        <v>60</v>
      </c>
      <c r="G154" s="26" t="s">
        <v>60</v>
      </c>
      <c r="H154" s="26" t="s">
        <v>60</v>
      </c>
      <c r="I154" s="27">
        <v>7.0000000000000007E-2</v>
      </c>
      <c r="J154" s="27">
        <v>0</v>
      </c>
      <c r="K154" s="27">
        <v>0</v>
      </c>
      <c r="L154" s="27">
        <v>0.01</v>
      </c>
      <c r="M154" s="27">
        <v>0</v>
      </c>
      <c r="N154" s="28">
        <v>-17.23</v>
      </c>
      <c r="O154" s="28">
        <v>0</v>
      </c>
      <c r="P154" s="28">
        <v>0</v>
      </c>
      <c r="Q154" s="28">
        <v>-2.0699999999999998</v>
      </c>
      <c r="R154" s="28">
        <v>0.34</v>
      </c>
    </row>
    <row r="155" spans="1:18" x14ac:dyDescent="0.2">
      <c r="A155" s="25">
        <v>154</v>
      </c>
      <c r="B155" s="26" t="s">
        <v>276</v>
      </c>
      <c r="C155" s="26" t="s">
        <v>276</v>
      </c>
      <c r="D155" s="26" t="s">
        <v>58</v>
      </c>
      <c r="E155" s="26" t="s">
        <v>59</v>
      </c>
      <c r="F155" s="26" t="s">
        <v>60</v>
      </c>
      <c r="G155" s="26" t="s">
        <v>59</v>
      </c>
      <c r="H155" s="26" t="s">
        <v>59</v>
      </c>
      <c r="I155" s="27">
        <v>0</v>
      </c>
      <c r="J155" s="27">
        <v>0</v>
      </c>
      <c r="K155" s="27">
        <v>0</v>
      </c>
      <c r="L155" s="27">
        <v>0</v>
      </c>
      <c r="M155" s="27">
        <v>0</v>
      </c>
      <c r="N155" s="28">
        <v>0</v>
      </c>
      <c r="O155" s="28">
        <v>0</v>
      </c>
      <c r="P155" s="28">
        <v>-242.41</v>
      </c>
      <c r="Q155" s="28">
        <v>0</v>
      </c>
      <c r="R155" s="28">
        <v>4.8499999999999996</v>
      </c>
    </row>
    <row r="156" spans="1:18" x14ac:dyDescent="0.2">
      <c r="A156" s="25">
        <v>155</v>
      </c>
      <c r="B156" s="26" t="s">
        <v>277</v>
      </c>
      <c r="C156" s="26" t="s">
        <v>844</v>
      </c>
      <c r="D156" s="26" t="s">
        <v>62</v>
      </c>
      <c r="E156" s="26" t="s">
        <v>59</v>
      </c>
      <c r="F156" s="26" t="s">
        <v>60</v>
      </c>
      <c r="G156" s="26" t="s">
        <v>59</v>
      </c>
      <c r="H156" s="26" t="s">
        <v>59</v>
      </c>
      <c r="I156" s="27">
        <v>0</v>
      </c>
      <c r="J156" s="27">
        <v>0</v>
      </c>
      <c r="K156" s="27">
        <v>0.01</v>
      </c>
      <c r="L156" s="27">
        <v>0</v>
      </c>
      <c r="M156" s="27">
        <v>0</v>
      </c>
      <c r="N156" s="28">
        <v>0</v>
      </c>
      <c r="O156" s="28">
        <v>0</v>
      </c>
      <c r="P156" s="28">
        <v>0</v>
      </c>
      <c r="Q156" s="28">
        <v>0</v>
      </c>
      <c r="R156" s="28">
        <v>0</v>
      </c>
    </row>
    <row r="157" spans="1:18" x14ac:dyDescent="0.2">
      <c r="A157" s="25">
        <v>156</v>
      </c>
      <c r="B157" s="26" t="s">
        <v>279</v>
      </c>
      <c r="C157" s="26" t="s">
        <v>845</v>
      </c>
      <c r="D157" s="26" t="s">
        <v>58</v>
      </c>
      <c r="E157" s="26" t="s">
        <v>59</v>
      </c>
      <c r="F157" s="26" t="s">
        <v>60</v>
      </c>
      <c r="G157" s="26" t="s">
        <v>60</v>
      </c>
      <c r="H157" s="26" t="s">
        <v>60</v>
      </c>
      <c r="I157" s="27">
        <v>0</v>
      </c>
      <c r="J157" s="27">
        <v>0</v>
      </c>
      <c r="K157" s="27">
        <v>0</v>
      </c>
      <c r="L157" s="27">
        <v>0</v>
      </c>
      <c r="M157" s="27">
        <v>0</v>
      </c>
      <c r="N157" s="28">
        <v>-17.79</v>
      </c>
      <c r="O157" s="28">
        <v>0</v>
      </c>
      <c r="P157" s="28">
        <v>0</v>
      </c>
      <c r="Q157" s="28">
        <v>-2.13</v>
      </c>
      <c r="R157" s="28">
        <v>0.36</v>
      </c>
    </row>
    <row r="158" spans="1:18" ht="22.5" x14ac:dyDescent="0.2">
      <c r="A158" s="25">
        <v>157</v>
      </c>
      <c r="B158" s="26" t="s">
        <v>279</v>
      </c>
      <c r="C158" s="26" t="s">
        <v>846</v>
      </c>
      <c r="D158" s="26" t="s">
        <v>62</v>
      </c>
      <c r="E158" s="26" t="s">
        <v>59</v>
      </c>
      <c r="F158" s="26" t="s">
        <v>60</v>
      </c>
      <c r="G158" s="26" t="s">
        <v>60</v>
      </c>
      <c r="H158" s="26" t="s">
        <v>60</v>
      </c>
      <c r="I158" s="27">
        <v>0</v>
      </c>
      <c r="J158" s="27">
        <v>0</v>
      </c>
      <c r="K158" s="27">
        <v>0</v>
      </c>
      <c r="L158" s="27">
        <v>0</v>
      </c>
      <c r="M158" s="27">
        <v>0</v>
      </c>
      <c r="N158" s="28">
        <v>-0.01</v>
      </c>
      <c r="O158" s="28">
        <v>0</v>
      </c>
      <c r="P158" s="28">
        <v>0</v>
      </c>
      <c r="Q158" s="28">
        <v>0</v>
      </c>
      <c r="R158" s="28">
        <v>0</v>
      </c>
    </row>
    <row r="159" spans="1:18" x14ac:dyDescent="0.2">
      <c r="A159" s="25">
        <v>158</v>
      </c>
      <c r="B159" s="26" t="s">
        <v>282</v>
      </c>
      <c r="C159" s="26" t="s">
        <v>847</v>
      </c>
      <c r="D159" s="26" t="s">
        <v>62</v>
      </c>
      <c r="E159" s="26" t="s">
        <v>59</v>
      </c>
      <c r="F159" s="26" t="s">
        <v>60</v>
      </c>
      <c r="G159" s="26" t="s">
        <v>60</v>
      </c>
      <c r="H159" s="26" t="s">
        <v>60</v>
      </c>
      <c r="I159" s="27">
        <v>0</v>
      </c>
      <c r="J159" s="27">
        <v>0</v>
      </c>
      <c r="K159" s="27">
        <v>0</v>
      </c>
      <c r="L159" s="27">
        <v>0</v>
      </c>
      <c r="M159" s="27">
        <v>0</v>
      </c>
      <c r="N159" s="28">
        <v>-65.510000000000005</v>
      </c>
      <c r="O159" s="28">
        <v>0</v>
      </c>
      <c r="P159" s="28">
        <v>0</v>
      </c>
      <c r="Q159" s="28">
        <v>-7.86</v>
      </c>
      <c r="R159" s="28">
        <v>1.31</v>
      </c>
    </row>
    <row r="160" spans="1:18" ht="22.5" x14ac:dyDescent="0.2">
      <c r="A160" s="25">
        <v>159</v>
      </c>
      <c r="B160" s="26" t="s">
        <v>282</v>
      </c>
      <c r="C160" s="26" t="s">
        <v>848</v>
      </c>
      <c r="D160" s="26" t="s">
        <v>62</v>
      </c>
      <c r="E160" s="26" t="s">
        <v>59</v>
      </c>
      <c r="F160" s="26" t="s">
        <v>60</v>
      </c>
      <c r="G160" s="26" t="s">
        <v>60</v>
      </c>
      <c r="H160" s="26" t="s">
        <v>60</v>
      </c>
      <c r="I160" s="27">
        <v>0</v>
      </c>
      <c r="J160" s="27">
        <v>0</v>
      </c>
      <c r="K160" s="27">
        <v>0</v>
      </c>
      <c r="L160" s="27">
        <v>0</v>
      </c>
      <c r="M160" s="27">
        <v>0</v>
      </c>
      <c r="N160" s="28">
        <v>-73.84</v>
      </c>
      <c r="O160" s="28">
        <v>0</v>
      </c>
      <c r="P160" s="28">
        <v>0</v>
      </c>
      <c r="Q160" s="28">
        <v>-8.86</v>
      </c>
      <c r="R160" s="28">
        <v>1.48</v>
      </c>
    </row>
    <row r="161" spans="1:18" ht="22.5" x14ac:dyDescent="0.2">
      <c r="A161" s="25">
        <v>160</v>
      </c>
      <c r="B161" s="26" t="s">
        <v>285</v>
      </c>
      <c r="C161" s="26" t="s">
        <v>849</v>
      </c>
      <c r="D161" s="26" t="s">
        <v>62</v>
      </c>
      <c r="E161" s="26" t="s">
        <v>59</v>
      </c>
      <c r="F161" s="26" t="s">
        <v>60</v>
      </c>
      <c r="G161" s="26" t="s">
        <v>60</v>
      </c>
      <c r="H161" s="26" t="s">
        <v>60</v>
      </c>
      <c r="I161" s="27">
        <v>0</v>
      </c>
      <c r="J161" s="27">
        <v>0</v>
      </c>
      <c r="K161" s="27">
        <v>0</v>
      </c>
      <c r="L161" s="27">
        <v>0</v>
      </c>
      <c r="M161" s="27">
        <v>0</v>
      </c>
      <c r="N161" s="28">
        <v>-7.59</v>
      </c>
      <c r="O161" s="28">
        <v>0</v>
      </c>
      <c r="P161" s="28">
        <v>0</v>
      </c>
      <c r="Q161" s="28">
        <v>-0.91</v>
      </c>
      <c r="R161" s="28">
        <v>0.15</v>
      </c>
    </row>
    <row r="162" spans="1:18" x14ac:dyDescent="0.2">
      <c r="A162" s="25">
        <v>161</v>
      </c>
      <c r="B162" s="26" t="s">
        <v>287</v>
      </c>
      <c r="C162" s="26" t="s">
        <v>287</v>
      </c>
      <c r="D162" s="26" t="s">
        <v>58</v>
      </c>
      <c r="E162" s="26" t="s">
        <v>59</v>
      </c>
      <c r="F162" s="26" t="s">
        <v>60</v>
      </c>
      <c r="G162" s="26" t="s">
        <v>59</v>
      </c>
      <c r="H162" s="26" t="s">
        <v>59</v>
      </c>
      <c r="I162" s="27">
        <v>0</v>
      </c>
      <c r="J162" s="27">
        <v>0</v>
      </c>
      <c r="K162" s="27">
        <v>0.1</v>
      </c>
      <c r="L162" s="27">
        <v>0</v>
      </c>
      <c r="M162" s="27">
        <v>0</v>
      </c>
      <c r="N162" s="28">
        <v>0</v>
      </c>
      <c r="O162" s="28">
        <v>0</v>
      </c>
      <c r="P162" s="28">
        <v>-0.4</v>
      </c>
      <c r="Q162" s="28">
        <v>0</v>
      </c>
      <c r="R162" s="28">
        <v>0.01</v>
      </c>
    </row>
    <row r="163" spans="1:18" x14ac:dyDescent="0.2">
      <c r="A163" s="25">
        <v>162</v>
      </c>
      <c r="B163" s="26" t="s">
        <v>287</v>
      </c>
      <c r="C163" s="26" t="s">
        <v>288</v>
      </c>
      <c r="D163" s="26" t="s">
        <v>62</v>
      </c>
      <c r="E163" s="26" t="s">
        <v>59</v>
      </c>
      <c r="F163" s="26" t="s">
        <v>60</v>
      </c>
      <c r="G163" s="26" t="s">
        <v>60</v>
      </c>
      <c r="H163" s="26" t="s">
        <v>59</v>
      </c>
      <c r="I163" s="27">
        <v>0</v>
      </c>
      <c r="J163" s="27">
        <v>0</v>
      </c>
      <c r="K163" s="27">
        <v>0</v>
      </c>
      <c r="L163" s="27">
        <v>0</v>
      </c>
      <c r="M163" s="27">
        <v>0</v>
      </c>
      <c r="N163" s="28">
        <v>-1.43</v>
      </c>
      <c r="O163" s="28">
        <v>0</v>
      </c>
      <c r="P163" s="28">
        <v>0</v>
      </c>
      <c r="Q163" s="28">
        <v>-0.17</v>
      </c>
      <c r="R163" s="28">
        <v>0.03</v>
      </c>
    </row>
    <row r="164" spans="1:18" x14ac:dyDescent="0.2">
      <c r="A164" s="25">
        <v>163</v>
      </c>
      <c r="B164" s="26" t="s">
        <v>287</v>
      </c>
      <c r="C164" s="26" t="s">
        <v>850</v>
      </c>
      <c r="D164" s="26" t="s">
        <v>62</v>
      </c>
      <c r="E164" s="26" t="s">
        <v>59</v>
      </c>
      <c r="F164" s="26" t="s">
        <v>60</v>
      </c>
      <c r="G164" s="26" t="s">
        <v>60</v>
      </c>
      <c r="H164" s="26" t="s">
        <v>59</v>
      </c>
      <c r="I164" s="27">
        <v>0</v>
      </c>
      <c r="J164" s="27">
        <v>0</v>
      </c>
      <c r="K164" s="27">
        <v>0</v>
      </c>
      <c r="L164" s="27">
        <v>0</v>
      </c>
      <c r="M164" s="27">
        <v>0</v>
      </c>
      <c r="N164" s="28">
        <v>-0.26</v>
      </c>
      <c r="O164" s="28">
        <v>0</v>
      </c>
      <c r="P164" s="28">
        <v>0</v>
      </c>
      <c r="Q164" s="28">
        <v>-0.03</v>
      </c>
      <c r="R164" s="28">
        <v>0.01</v>
      </c>
    </row>
    <row r="165" spans="1:18" x14ac:dyDescent="0.2">
      <c r="A165" s="25">
        <v>164</v>
      </c>
      <c r="B165" s="26" t="s">
        <v>287</v>
      </c>
      <c r="C165" s="26" t="s">
        <v>851</v>
      </c>
      <c r="D165" s="26" t="s">
        <v>62</v>
      </c>
      <c r="E165" s="26" t="s">
        <v>59</v>
      </c>
      <c r="F165" s="26" t="s">
        <v>60</v>
      </c>
      <c r="G165" s="26" t="s">
        <v>59</v>
      </c>
      <c r="H165" s="26" t="s">
        <v>59</v>
      </c>
      <c r="I165" s="27">
        <v>0</v>
      </c>
      <c r="J165" s="27">
        <v>0</v>
      </c>
      <c r="K165" s="27">
        <v>0</v>
      </c>
      <c r="L165" s="27">
        <v>0</v>
      </c>
      <c r="M165" s="27">
        <v>0</v>
      </c>
      <c r="N165" s="28">
        <v>0</v>
      </c>
      <c r="O165" s="28">
        <v>0</v>
      </c>
      <c r="P165" s="28">
        <v>-0.02</v>
      </c>
      <c r="Q165" s="28">
        <v>0</v>
      </c>
      <c r="R165" s="28">
        <v>0</v>
      </c>
    </row>
    <row r="166" spans="1:18" x14ac:dyDescent="0.2">
      <c r="A166" s="25">
        <v>165</v>
      </c>
      <c r="B166" s="26" t="s">
        <v>287</v>
      </c>
      <c r="C166" s="26" t="s">
        <v>291</v>
      </c>
      <c r="D166" s="26" t="s">
        <v>62</v>
      </c>
      <c r="E166" s="26" t="s">
        <v>59</v>
      </c>
      <c r="F166" s="26" t="s">
        <v>60</v>
      </c>
      <c r="G166" s="26" t="s">
        <v>60</v>
      </c>
      <c r="H166" s="26" t="s">
        <v>59</v>
      </c>
      <c r="I166" s="27">
        <v>0</v>
      </c>
      <c r="J166" s="27">
        <v>0</v>
      </c>
      <c r="K166" s="27">
        <v>0.02</v>
      </c>
      <c r="L166" s="27">
        <v>0</v>
      </c>
      <c r="M166" s="27">
        <v>0</v>
      </c>
      <c r="N166" s="28">
        <v>-0.9</v>
      </c>
      <c r="O166" s="28">
        <v>0</v>
      </c>
      <c r="P166" s="28">
        <v>0</v>
      </c>
      <c r="Q166" s="28">
        <v>-0.11</v>
      </c>
      <c r="R166" s="28">
        <v>0.02</v>
      </c>
    </row>
    <row r="167" spans="1:18" x14ac:dyDescent="0.2">
      <c r="A167" s="25">
        <v>166</v>
      </c>
      <c r="B167" s="26" t="s">
        <v>292</v>
      </c>
      <c r="C167" s="26" t="s">
        <v>852</v>
      </c>
      <c r="D167" s="26" t="s">
        <v>62</v>
      </c>
      <c r="E167" s="26" t="s">
        <v>59</v>
      </c>
      <c r="F167" s="26" t="s">
        <v>60</v>
      </c>
      <c r="G167" s="26" t="s">
        <v>60</v>
      </c>
      <c r="H167" s="26" t="s">
        <v>59</v>
      </c>
      <c r="I167" s="27">
        <v>0</v>
      </c>
      <c r="J167" s="27">
        <v>0</v>
      </c>
      <c r="K167" s="27">
        <v>0</v>
      </c>
      <c r="L167" s="27">
        <v>0</v>
      </c>
      <c r="M167" s="27">
        <v>0</v>
      </c>
      <c r="N167" s="28">
        <v>-0.17</v>
      </c>
      <c r="O167" s="28">
        <v>0</v>
      </c>
      <c r="P167" s="28">
        <v>0</v>
      </c>
      <c r="Q167" s="28">
        <v>-0.02</v>
      </c>
      <c r="R167" s="28">
        <v>0</v>
      </c>
    </row>
    <row r="168" spans="1:18" x14ac:dyDescent="0.2">
      <c r="A168" s="25">
        <v>167</v>
      </c>
      <c r="B168" s="26" t="s">
        <v>294</v>
      </c>
      <c r="C168" s="26" t="s">
        <v>294</v>
      </c>
      <c r="D168" s="26" t="s">
        <v>62</v>
      </c>
      <c r="E168" s="26" t="s">
        <v>59</v>
      </c>
      <c r="F168" s="26" t="s">
        <v>60</v>
      </c>
      <c r="G168" s="26" t="s">
        <v>60</v>
      </c>
      <c r="H168" s="26" t="s">
        <v>60</v>
      </c>
      <c r="I168" s="27">
        <v>0.03</v>
      </c>
      <c r="J168" s="27">
        <v>0</v>
      </c>
      <c r="K168" s="27">
        <v>0</v>
      </c>
      <c r="L168" s="27">
        <v>0</v>
      </c>
      <c r="M168" s="27">
        <v>0</v>
      </c>
      <c r="N168" s="28">
        <v>-62.32</v>
      </c>
      <c r="O168" s="28">
        <v>0</v>
      </c>
      <c r="P168" s="28">
        <v>0</v>
      </c>
      <c r="Q168" s="28">
        <v>-7.48</v>
      </c>
      <c r="R168" s="28">
        <v>1.25</v>
      </c>
    </row>
    <row r="169" spans="1:18" x14ac:dyDescent="0.2">
      <c r="A169" s="25">
        <v>168</v>
      </c>
      <c r="B169" s="26" t="s">
        <v>295</v>
      </c>
      <c r="C169" s="26" t="s">
        <v>295</v>
      </c>
      <c r="D169" s="26" t="s">
        <v>58</v>
      </c>
      <c r="E169" s="26" t="s">
        <v>59</v>
      </c>
      <c r="F169" s="26" t="s">
        <v>60</v>
      </c>
      <c r="G169" s="26" t="s">
        <v>60</v>
      </c>
      <c r="H169" s="26" t="s">
        <v>60</v>
      </c>
      <c r="I169" s="27">
        <v>0</v>
      </c>
      <c r="J169" s="27">
        <v>0</v>
      </c>
      <c r="K169" s="27">
        <v>0</v>
      </c>
      <c r="L169" s="27">
        <v>0</v>
      </c>
      <c r="M169" s="27">
        <v>0</v>
      </c>
      <c r="N169" s="28">
        <v>-39986.01</v>
      </c>
      <c r="O169" s="28">
        <v>0</v>
      </c>
      <c r="P169" s="28">
        <v>0</v>
      </c>
      <c r="Q169" s="28">
        <v>-4798.32</v>
      </c>
      <c r="R169" s="28">
        <v>799.72</v>
      </c>
    </row>
    <row r="170" spans="1:18" x14ac:dyDescent="0.2">
      <c r="A170" s="25">
        <v>169</v>
      </c>
      <c r="B170" s="26" t="s">
        <v>295</v>
      </c>
      <c r="C170" s="26" t="s">
        <v>296</v>
      </c>
      <c r="D170" s="26" t="s">
        <v>62</v>
      </c>
      <c r="E170" s="26" t="s">
        <v>59</v>
      </c>
      <c r="F170" s="26" t="s">
        <v>60</v>
      </c>
      <c r="G170" s="26" t="s">
        <v>60</v>
      </c>
      <c r="H170" s="26" t="s">
        <v>60</v>
      </c>
      <c r="I170" s="27">
        <v>0.01</v>
      </c>
      <c r="J170" s="27">
        <v>0</v>
      </c>
      <c r="K170" s="27">
        <v>0</v>
      </c>
      <c r="L170" s="27">
        <v>0</v>
      </c>
      <c r="M170" s="27">
        <v>0</v>
      </c>
      <c r="N170" s="28">
        <v>-0.21</v>
      </c>
      <c r="O170" s="28">
        <v>0</v>
      </c>
      <c r="P170" s="28">
        <v>0</v>
      </c>
      <c r="Q170" s="28">
        <v>-0.03</v>
      </c>
      <c r="R170" s="28">
        <v>0</v>
      </c>
    </row>
    <row r="171" spans="1:18" x14ac:dyDescent="0.2">
      <c r="A171" s="25">
        <v>170</v>
      </c>
      <c r="B171" s="26" t="s">
        <v>297</v>
      </c>
      <c r="C171" s="26" t="s">
        <v>297</v>
      </c>
      <c r="D171" s="26" t="s">
        <v>58</v>
      </c>
      <c r="E171" s="26" t="s">
        <v>59</v>
      </c>
      <c r="F171" s="26" t="s">
        <v>60</v>
      </c>
      <c r="G171" s="26" t="s">
        <v>59</v>
      </c>
      <c r="H171" s="26" t="s">
        <v>59</v>
      </c>
      <c r="I171" s="27">
        <v>0</v>
      </c>
      <c r="J171" s="27">
        <v>0</v>
      </c>
      <c r="K171" s="27">
        <v>0</v>
      </c>
      <c r="L171" s="27">
        <v>0</v>
      </c>
      <c r="M171" s="27">
        <v>0</v>
      </c>
      <c r="N171" s="28">
        <v>0</v>
      </c>
      <c r="O171" s="28">
        <v>0</v>
      </c>
      <c r="P171" s="28">
        <v>-1071.8499999999999</v>
      </c>
      <c r="Q171" s="28">
        <v>0</v>
      </c>
      <c r="R171" s="28">
        <v>21.44</v>
      </c>
    </row>
    <row r="172" spans="1:18" x14ac:dyDescent="0.2">
      <c r="A172" s="25">
        <v>171</v>
      </c>
      <c r="B172" s="26" t="s">
        <v>298</v>
      </c>
      <c r="C172" s="26" t="s">
        <v>298</v>
      </c>
      <c r="D172" s="26" t="s">
        <v>58</v>
      </c>
      <c r="E172" s="26" t="s">
        <v>60</v>
      </c>
      <c r="F172" s="26" t="s">
        <v>60</v>
      </c>
      <c r="G172" s="26" t="s">
        <v>59</v>
      </c>
      <c r="H172" s="26" t="s">
        <v>60</v>
      </c>
      <c r="I172" s="27">
        <v>0.03</v>
      </c>
      <c r="J172" s="27">
        <v>0</v>
      </c>
      <c r="K172" s="27">
        <v>0</v>
      </c>
      <c r="L172" s="27">
        <v>0</v>
      </c>
      <c r="M172" s="27">
        <v>0</v>
      </c>
      <c r="N172" s="28">
        <v>0</v>
      </c>
      <c r="O172" s="28">
        <v>0</v>
      </c>
      <c r="P172" s="28">
        <v>-5804.49</v>
      </c>
      <c r="Q172" s="28">
        <v>0</v>
      </c>
      <c r="R172" s="28">
        <v>116.09</v>
      </c>
    </row>
    <row r="173" spans="1:18" x14ac:dyDescent="0.2">
      <c r="A173" s="25">
        <v>172</v>
      </c>
      <c r="B173" s="26" t="s">
        <v>298</v>
      </c>
      <c r="C173" s="26" t="s">
        <v>299</v>
      </c>
      <c r="D173" s="26" t="s">
        <v>62</v>
      </c>
      <c r="E173" s="26" t="s">
        <v>60</v>
      </c>
      <c r="F173" s="26" t="s">
        <v>60</v>
      </c>
      <c r="G173" s="26" t="s">
        <v>59</v>
      </c>
      <c r="H173" s="26" t="s">
        <v>60</v>
      </c>
      <c r="I173" s="27">
        <v>0</v>
      </c>
      <c r="J173" s="27">
        <v>0</v>
      </c>
      <c r="K173" s="27">
        <v>0</v>
      </c>
      <c r="L173" s="27">
        <v>0</v>
      </c>
      <c r="M173" s="27">
        <v>0</v>
      </c>
      <c r="N173" s="28">
        <v>0</v>
      </c>
      <c r="O173" s="28">
        <v>0</v>
      </c>
      <c r="P173" s="28">
        <v>-0.03</v>
      </c>
      <c r="Q173" s="28">
        <v>0</v>
      </c>
      <c r="R173" s="28">
        <v>0</v>
      </c>
    </row>
    <row r="174" spans="1:18" x14ac:dyDescent="0.2">
      <c r="A174" s="25">
        <v>173</v>
      </c>
      <c r="B174" s="26" t="s">
        <v>300</v>
      </c>
      <c r="C174" s="26" t="s">
        <v>853</v>
      </c>
      <c r="D174" s="26" t="s">
        <v>58</v>
      </c>
      <c r="E174" s="26" t="s">
        <v>59</v>
      </c>
      <c r="F174" s="26" t="s">
        <v>60</v>
      </c>
      <c r="G174" s="26" t="s">
        <v>60</v>
      </c>
      <c r="H174" s="26" t="s">
        <v>60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8">
        <v>-215.1</v>
      </c>
      <c r="O174" s="28">
        <v>0</v>
      </c>
      <c r="P174" s="28">
        <v>0</v>
      </c>
      <c r="Q174" s="28">
        <v>-25.81</v>
      </c>
      <c r="R174" s="28">
        <v>4.3</v>
      </c>
    </row>
    <row r="175" spans="1:18" ht="22.5" x14ac:dyDescent="0.2">
      <c r="A175" s="25">
        <v>174</v>
      </c>
      <c r="B175" s="26" t="s">
        <v>300</v>
      </c>
      <c r="C175" s="26" t="s">
        <v>854</v>
      </c>
      <c r="D175" s="26" t="s">
        <v>62</v>
      </c>
      <c r="E175" s="26" t="s">
        <v>59</v>
      </c>
      <c r="F175" s="26" t="s">
        <v>60</v>
      </c>
      <c r="G175" s="26" t="s">
        <v>60</v>
      </c>
      <c r="H175" s="26" t="s">
        <v>60</v>
      </c>
      <c r="I175" s="27">
        <v>0.02</v>
      </c>
      <c r="J175" s="27">
        <v>0</v>
      </c>
      <c r="K175" s="27">
        <v>0</v>
      </c>
      <c r="L175" s="27">
        <v>0</v>
      </c>
      <c r="M175" s="27">
        <v>0</v>
      </c>
      <c r="N175" s="28">
        <v>-0.38</v>
      </c>
      <c r="O175" s="28">
        <v>0</v>
      </c>
      <c r="P175" s="28">
        <v>0</v>
      </c>
      <c r="Q175" s="28">
        <v>-0.05</v>
      </c>
      <c r="R175" s="28">
        <v>0.01</v>
      </c>
    </row>
    <row r="176" spans="1:18" x14ac:dyDescent="0.2">
      <c r="A176" s="25">
        <v>175</v>
      </c>
      <c r="B176" s="26" t="s">
        <v>303</v>
      </c>
      <c r="C176" s="26" t="s">
        <v>855</v>
      </c>
      <c r="D176" s="26" t="s">
        <v>58</v>
      </c>
      <c r="E176" s="26" t="s">
        <v>59</v>
      </c>
      <c r="F176" s="26" t="s">
        <v>59</v>
      </c>
      <c r="G176" s="26" t="s">
        <v>59</v>
      </c>
      <c r="H176" s="26" t="s">
        <v>59</v>
      </c>
      <c r="I176" s="27">
        <v>0</v>
      </c>
      <c r="J176" s="27">
        <v>0</v>
      </c>
      <c r="K176" s="27">
        <v>0</v>
      </c>
      <c r="L176" s="27">
        <v>0</v>
      </c>
      <c r="M176" s="27">
        <v>0</v>
      </c>
      <c r="N176" s="28">
        <v>0</v>
      </c>
      <c r="O176" s="28">
        <v>0</v>
      </c>
      <c r="P176" s="28">
        <v>-1634.35</v>
      </c>
      <c r="Q176" s="28">
        <v>0</v>
      </c>
      <c r="R176" s="28">
        <v>0</v>
      </c>
    </row>
    <row r="177" spans="1:18" x14ac:dyDescent="0.2">
      <c r="A177" s="25">
        <v>176</v>
      </c>
      <c r="B177" s="26" t="s">
        <v>305</v>
      </c>
      <c r="C177" s="26" t="s">
        <v>305</v>
      </c>
      <c r="D177" s="26" t="s">
        <v>58</v>
      </c>
      <c r="E177" s="26" t="s">
        <v>59</v>
      </c>
      <c r="F177" s="26" t="s">
        <v>59</v>
      </c>
      <c r="G177" s="26" t="s">
        <v>60</v>
      </c>
      <c r="H177" s="26" t="s">
        <v>60</v>
      </c>
      <c r="I177" s="27">
        <v>0</v>
      </c>
      <c r="J177" s="27">
        <v>0</v>
      </c>
      <c r="K177" s="27">
        <v>0</v>
      </c>
      <c r="L177" s="27">
        <v>0</v>
      </c>
      <c r="M177" s="27">
        <v>0</v>
      </c>
      <c r="N177" s="28">
        <v>-71394.3</v>
      </c>
      <c r="O177" s="28">
        <v>0</v>
      </c>
      <c r="P177" s="28">
        <v>0</v>
      </c>
      <c r="Q177" s="28">
        <v>-8567.32</v>
      </c>
      <c r="R177" s="28">
        <v>0</v>
      </c>
    </row>
    <row r="178" spans="1:18" x14ac:dyDescent="0.2">
      <c r="A178" s="25">
        <v>177</v>
      </c>
      <c r="B178" s="26" t="s">
        <v>306</v>
      </c>
      <c r="C178" s="26" t="s">
        <v>856</v>
      </c>
      <c r="D178" s="26" t="s">
        <v>58</v>
      </c>
      <c r="E178" s="26" t="s">
        <v>59</v>
      </c>
      <c r="F178" s="26" t="s">
        <v>59</v>
      </c>
      <c r="G178" s="26" t="s">
        <v>60</v>
      </c>
      <c r="H178" s="26" t="s">
        <v>60</v>
      </c>
      <c r="I178" s="27">
        <v>0</v>
      </c>
      <c r="J178" s="27">
        <v>0</v>
      </c>
      <c r="K178" s="27">
        <v>0</v>
      </c>
      <c r="L178" s="27">
        <v>0</v>
      </c>
      <c r="M178" s="27">
        <v>0</v>
      </c>
      <c r="N178" s="28">
        <v>-22045.05</v>
      </c>
      <c r="O178" s="28">
        <v>0</v>
      </c>
      <c r="P178" s="28">
        <v>0</v>
      </c>
      <c r="Q178" s="28">
        <v>-2645.41</v>
      </c>
      <c r="R178" s="28">
        <v>0</v>
      </c>
    </row>
    <row r="179" spans="1:18" x14ac:dyDescent="0.2">
      <c r="A179" s="25">
        <v>178</v>
      </c>
      <c r="B179" s="26" t="s">
        <v>857</v>
      </c>
      <c r="C179" s="26" t="s">
        <v>857</v>
      </c>
      <c r="D179" s="26" t="s">
        <v>62</v>
      </c>
      <c r="E179" s="26" t="s">
        <v>59</v>
      </c>
      <c r="F179" s="26" t="s">
        <v>60</v>
      </c>
      <c r="G179" s="26" t="s">
        <v>60</v>
      </c>
      <c r="H179" s="26" t="s">
        <v>60</v>
      </c>
      <c r="I179" s="27">
        <v>0.05</v>
      </c>
      <c r="J179" s="27">
        <v>0</v>
      </c>
      <c r="K179" s="27">
        <v>0</v>
      </c>
      <c r="L179" s="27">
        <v>0.01</v>
      </c>
      <c r="M179" s="27">
        <v>0</v>
      </c>
      <c r="N179" s="28">
        <v>-82.87</v>
      </c>
      <c r="O179" s="28">
        <v>0</v>
      </c>
      <c r="P179" s="28">
        <v>0</v>
      </c>
      <c r="Q179" s="28">
        <v>-9.94</v>
      </c>
      <c r="R179" s="28">
        <v>1.66</v>
      </c>
    </row>
    <row r="180" spans="1:18" ht="22.5" x14ac:dyDescent="0.2">
      <c r="A180" s="25">
        <v>179</v>
      </c>
      <c r="B180" s="26" t="s">
        <v>857</v>
      </c>
      <c r="C180" s="26" t="s">
        <v>858</v>
      </c>
      <c r="D180" s="26" t="s">
        <v>62</v>
      </c>
      <c r="E180" s="26" t="s">
        <v>59</v>
      </c>
      <c r="F180" s="26" t="s">
        <v>60</v>
      </c>
      <c r="G180" s="26" t="s">
        <v>59</v>
      </c>
      <c r="H180" s="26" t="s">
        <v>59</v>
      </c>
      <c r="I180" s="27">
        <v>0</v>
      </c>
      <c r="J180" s="27">
        <v>0</v>
      </c>
      <c r="K180" s="27">
        <v>0.01</v>
      </c>
      <c r="L180" s="27">
        <v>0</v>
      </c>
      <c r="M180" s="27">
        <v>0</v>
      </c>
      <c r="N180" s="28">
        <v>0</v>
      </c>
      <c r="O180" s="28">
        <v>0</v>
      </c>
      <c r="P180" s="28">
        <v>-0.44</v>
      </c>
      <c r="Q180" s="28">
        <v>0</v>
      </c>
      <c r="R180" s="28">
        <v>0.01</v>
      </c>
    </row>
    <row r="181" spans="1:18" x14ac:dyDescent="0.2">
      <c r="A181" s="25">
        <v>180</v>
      </c>
      <c r="B181" s="26" t="s">
        <v>311</v>
      </c>
      <c r="C181" s="26" t="s">
        <v>311</v>
      </c>
      <c r="D181" s="26" t="s">
        <v>58</v>
      </c>
      <c r="E181" s="26" t="s">
        <v>59</v>
      </c>
      <c r="F181" s="26" t="s">
        <v>60</v>
      </c>
      <c r="G181" s="26" t="s">
        <v>60</v>
      </c>
      <c r="H181" s="26" t="s">
        <v>60</v>
      </c>
      <c r="I181" s="27">
        <v>0.01</v>
      </c>
      <c r="J181" s="27">
        <v>0</v>
      </c>
      <c r="K181" s="27">
        <v>0</v>
      </c>
      <c r="L181" s="27">
        <v>0</v>
      </c>
      <c r="M181" s="27">
        <v>0</v>
      </c>
      <c r="N181" s="28">
        <v>-14506.34</v>
      </c>
      <c r="O181" s="28">
        <v>0</v>
      </c>
      <c r="P181" s="28">
        <v>0</v>
      </c>
      <c r="Q181" s="28">
        <v>-1740.76</v>
      </c>
      <c r="R181" s="28">
        <v>290.13</v>
      </c>
    </row>
    <row r="182" spans="1:18" x14ac:dyDescent="0.2">
      <c r="A182" s="25">
        <v>181</v>
      </c>
      <c r="B182" s="26" t="s">
        <v>311</v>
      </c>
      <c r="C182" s="26" t="s">
        <v>859</v>
      </c>
      <c r="D182" s="26" t="s">
        <v>62</v>
      </c>
      <c r="E182" s="26" t="s">
        <v>59</v>
      </c>
      <c r="F182" s="26" t="s">
        <v>60</v>
      </c>
      <c r="G182" s="26" t="s">
        <v>60</v>
      </c>
      <c r="H182" s="26" t="s">
        <v>60</v>
      </c>
      <c r="I182" s="27">
        <v>0</v>
      </c>
      <c r="J182" s="27">
        <v>0</v>
      </c>
      <c r="K182" s="27">
        <v>0</v>
      </c>
      <c r="L182" s="27">
        <v>0</v>
      </c>
      <c r="M182" s="27">
        <v>0</v>
      </c>
      <c r="N182" s="28">
        <v>-0.01</v>
      </c>
      <c r="O182" s="28">
        <v>0</v>
      </c>
      <c r="P182" s="28">
        <v>0</v>
      </c>
      <c r="Q182" s="28">
        <v>0</v>
      </c>
      <c r="R182" s="28">
        <v>0</v>
      </c>
    </row>
    <row r="183" spans="1:18" x14ac:dyDescent="0.2">
      <c r="A183" s="25">
        <v>182</v>
      </c>
      <c r="B183" s="26" t="s">
        <v>313</v>
      </c>
      <c r="C183" s="26" t="s">
        <v>313</v>
      </c>
      <c r="D183" s="26" t="s">
        <v>58</v>
      </c>
      <c r="E183" s="26" t="s">
        <v>59</v>
      </c>
      <c r="F183" s="26" t="s">
        <v>59</v>
      </c>
      <c r="G183" s="26" t="s">
        <v>59</v>
      </c>
      <c r="H183" s="26" t="s">
        <v>59</v>
      </c>
      <c r="I183" s="27">
        <v>0</v>
      </c>
      <c r="J183" s="27">
        <v>0</v>
      </c>
      <c r="K183" s="27">
        <v>0</v>
      </c>
      <c r="L183" s="27">
        <v>0</v>
      </c>
      <c r="M183" s="27">
        <v>0</v>
      </c>
      <c r="N183" s="28">
        <v>0</v>
      </c>
      <c r="O183" s="28">
        <v>0</v>
      </c>
      <c r="P183" s="28">
        <v>-856.94</v>
      </c>
      <c r="Q183" s="28">
        <v>0</v>
      </c>
      <c r="R183" s="28">
        <v>0</v>
      </c>
    </row>
    <row r="184" spans="1:18" x14ac:dyDescent="0.2">
      <c r="A184" s="25">
        <v>183</v>
      </c>
      <c r="B184" s="26" t="s">
        <v>314</v>
      </c>
      <c r="C184" s="26" t="s">
        <v>314</v>
      </c>
      <c r="D184" s="26" t="s">
        <v>58</v>
      </c>
      <c r="E184" s="26" t="s">
        <v>59</v>
      </c>
      <c r="F184" s="26" t="s">
        <v>60</v>
      </c>
      <c r="G184" s="26" t="s">
        <v>60</v>
      </c>
      <c r="H184" s="26" t="s">
        <v>60</v>
      </c>
      <c r="I184" s="27">
        <v>0</v>
      </c>
      <c r="J184" s="27">
        <v>0</v>
      </c>
      <c r="K184" s="27">
        <v>0</v>
      </c>
      <c r="L184" s="27">
        <v>0</v>
      </c>
      <c r="M184" s="27">
        <v>0</v>
      </c>
      <c r="N184" s="28">
        <v>-634.37</v>
      </c>
      <c r="O184" s="28">
        <v>0</v>
      </c>
      <c r="P184" s="28">
        <v>0</v>
      </c>
      <c r="Q184" s="28">
        <v>-76.12</v>
      </c>
      <c r="R184" s="28">
        <v>12.69</v>
      </c>
    </row>
    <row r="185" spans="1:18" ht="22.5" x14ac:dyDescent="0.2">
      <c r="A185" s="25">
        <v>184</v>
      </c>
      <c r="B185" s="26" t="s">
        <v>315</v>
      </c>
      <c r="C185" s="26" t="s">
        <v>860</v>
      </c>
      <c r="D185" s="26" t="s">
        <v>62</v>
      </c>
      <c r="E185" s="26" t="s">
        <v>59</v>
      </c>
      <c r="F185" s="26" t="s">
        <v>60</v>
      </c>
      <c r="G185" s="26" t="s">
        <v>60</v>
      </c>
      <c r="H185" s="26" t="s">
        <v>60</v>
      </c>
      <c r="I185" s="27">
        <v>0</v>
      </c>
      <c r="J185" s="27">
        <v>0</v>
      </c>
      <c r="K185" s="27">
        <v>0</v>
      </c>
      <c r="L185" s="27">
        <v>0</v>
      </c>
      <c r="M185" s="27">
        <v>0</v>
      </c>
      <c r="N185" s="28">
        <v>-16050.49</v>
      </c>
      <c r="O185" s="28">
        <v>0</v>
      </c>
      <c r="P185" s="28">
        <v>0</v>
      </c>
      <c r="Q185" s="28">
        <v>-1926.06</v>
      </c>
      <c r="R185" s="28">
        <v>321.01</v>
      </c>
    </row>
    <row r="186" spans="1:18" x14ac:dyDescent="0.2">
      <c r="A186" s="25">
        <v>185</v>
      </c>
      <c r="B186" s="26" t="s">
        <v>317</v>
      </c>
      <c r="C186" s="26" t="s">
        <v>317</v>
      </c>
      <c r="D186" s="26" t="s">
        <v>62</v>
      </c>
      <c r="E186" s="26" t="s">
        <v>59</v>
      </c>
      <c r="F186" s="26" t="s">
        <v>60</v>
      </c>
      <c r="G186" s="26" t="s">
        <v>60</v>
      </c>
      <c r="H186" s="26" t="s">
        <v>60</v>
      </c>
      <c r="I186" s="27">
        <v>0.08</v>
      </c>
      <c r="J186" s="27">
        <v>0</v>
      </c>
      <c r="K186" s="27">
        <v>0</v>
      </c>
      <c r="L186" s="27">
        <v>0.01</v>
      </c>
      <c r="M186" s="27">
        <v>0</v>
      </c>
      <c r="N186" s="28">
        <v>-0.8</v>
      </c>
      <c r="O186" s="28">
        <v>0</v>
      </c>
      <c r="P186" s="28">
        <v>0</v>
      </c>
      <c r="Q186" s="28">
        <v>-0.1</v>
      </c>
      <c r="R186" s="28">
        <v>0.02</v>
      </c>
    </row>
    <row r="187" spans="1:18" x14ac:dyDescent="0.2">
      <c r="A187" s="25">
        <v>186</v>
      </c>
      <c r="B187" s="26" t="s">
        <v>318</v>
      </c>
      <c r="C187" s="26" t="s">
        <v>861</v>
      </c>
      <c r="D187" s="26" t="s">
        <v>62</v>
      </c>
      <c r="E187" s="26" t="s">
        <v>59</v>
      </c>
      <c r="F187" s="26" t="s">
        <v>60</v>
      </c>
      <c r="G187" s="26" t="s">
        <v>60</v>
      </c>
      <c r="H187" s="26" t="s">
        <v>60</v>
      </c>
      <c r="I187" s="27">
        <v>0</v>
      </c>
      <c r="J187" s="27">
        <v>0</v>
      </c>
      <c r="K187" s="27">
        <v>0</v>
      </c>
      <c r="L187" s="27">
        <v>0</v>
      </c>
      <c r="M187" s="27">
        <v>0</v>
      </c>
      <c r="N187" s="28">
        <v>-441.67</v>
      </c>
      <c r="O187" s="28">
        <v>0</v>
      </c>
      <c r="P187" s="28">
        <v>0</v>
      </c>
      <c r="Q187" s="28">
        <v>-53</v>
      </c>
      <c r="R187" s="28">
        <v>8.83</v>
      </c>
    </row>
    <row r="188" spans="1:18" x14ac:dyDescent="0.2">
      <c r="A188" s="25">
        <v>187</v>
      </c>
      <c r="B188" s="26" t="s">
        <v>318</v>
      </c>
      <c r="C188" s="26" t="s">
        <v>862</v>
      </c>
      <c r="D188" s="26" t="s">
        <v>62</v>
      </c>
      <c r="E188" s="26" t="s">
        <v>59</v>
      </c>
      <c r="F188" s="26" t="s">
        <v>60</v>
      </c>
      <c r="G188" s="26" t="s">
        <v>60</v>
      </c>
      <c r="H188" s="26" t="s">
        <v>59</v>
      </c>
      <c r="I188" s="27">
        <v>0</v>
      </c>
      <c r="J188" s="27">
        <v>0</v>
      </c>
      <c r="K188" s="27">
        <v>0</v>
      </c>
      <c r="L188" s="27">
        <v>0</v>
      </c>
      <c r="M188" s="27">
        <v>0</v>
      </c>
      <c r="N188" s="28">
        <v>-0.02</v>
      </c>
      <c r="O188" s="28">
        <v>0</v>
      </c>
      <c r="P188" s="28">
        <v>0</v>
      </c>
      <c r="Q188" s="28">
        <v>0</v>
      </c>
      <c r="R188" s="28">
        <v>0</v>
      </c>
    </row>
    <row r="189" spans="1:18" x14ac:dyDescent="0.2">
      <c r="A189" s="25">
        <v>188</v>
      </c>
      <c r="B189" s="26" t="s">
        <v>318</v>
      </c>
      <c r="C189" s="26" t="s">
        <v>863</v>
      </c>
      <c r="D189" s="26" t="s">
        <v>62</v>
      </c>
      <c r="E189" s="26" t="s">
        <v>59</v>
      </c>
      <c r="F189" s="26" t="s">
        <v>60</v>
      </c>
      <c r="G189" s="26" t="s">
        <v>60</v>
      </c>
      <c r="H189" s="26" t="s">
        <v>60</v>
      </c>
      <c r="I189" s="27">
        <v>0</v>
      </c>
      <c r="J189" s="27">
        <v>0</v>
      </c>
      <c r="K189" s="27">
        <v>0</v>
      </c>
      <c r="L189" s="27">
        <v>0</v>
      </c>
      <c r="M189" s="27">
        <v>0</v>
      </c>
      <c r="N189" s="28">
        <v>-36.880000000000003</v>
      </c>
      <c r="O189" s="28">
        <v>0</v>
      </c>
      <c r="P189" s="28">
        <v>0</v>
      </c>
      <c r="Q189" s="28">
        <v>-4.43</v>
      </c>
      <c r="R189" s="28">
        <v>0.74</v>
      </c>
    </row>
    <row r="190" spans="1:18" x14ac:dyDescent="0.2">
      <c r="A190" s="25">
        <v>189</v>
      </c>
      <c r="B190" s="26" t="s">
        <v>322</v>
      </c>
      <c r="C190" s="26" t="s">
        <v>322</v>
      </c>
      <c r="D190" s="26" t="s">
        <v>58</v>
      </c>
      <c r="E190" s="26" t="s">
        <v>59</v>
      </c>
      <c r="F190" s="26" t="s">
        <v>60</v>
      </c>
      <c r="G190" s="26" t="s">
        <v>59</v>
      </c>
      <c r="H190" s="26" t="s">
        <v>60</v>
      </c>
      <c r="I190" s="27">
        <v>0.03</v>
      </c>
      <c r="J190" s="27">
        <v>0</v>
      </c>
      <c r="K190" s="27">
        <v>0</v>
      </c>
      <c r="L190" s="27">
        <v>0</v>
      </c>
      <c r="M190" s="27">
        <v>0</v>
      </c>
      <c r="N190" s="28">
        <v>0</v>
      </c>
      <c r="O190" s="28">
        <v>0</v>
      </c>
      <c r="P190" s="28">
        <v>-13765.23</v>
      </c>
      <c r="Q190" s="28">
        <v>0</v>
      </c>
      <c r="R190" s="28">
        <v>275.3</v>
      </c>
    </row>
    <row r="191" spans="1:18" x14ac:dyDescent="0.2">
      <c r="A191" s="25">
        <v>190</v>
      </c>
      <c r="B191" s="26" t="s">
        <v>323</v>
      </c>
      <c r="C191" s="26" t="s">
        <v>864</v>
      </c>
      <c r="D191" s="26" t="s">
        <v>62</v>
      </c>
      <c r="E191" s="26" t="s">
        <v>59</v>
      </c>
      <c r="F191" s="26" t="s">
        <v>60</v>
      </c>
      <c r="G191" s="26" t="s">
        <v>60</v>
      </c>
      <c r="H191" s="26" t="s">
        <v>60</v>
      </c>
      <c r="I191" s="27">
        <v>0.02</v>
      </c>
      <c r="J191" s="27">
        <v>0</v>
      </c>
      <c r="K191" s="27">
        <v>0</v>
      </c>
      <c r="L191" s="27">
        <v>0</v>
      </c>
      <c r="M191" s="27">
        <v>0</v>
      </c>
      <c r="N191" s="28">
        <v>-6519.11</v>
      </c>
      <c r="O191" s="28">
        <v>0</v>
      </c>
      <c r="P191" s="28">
        <v>0</v>
      </c>
      <c r="Q191" s="28">
        <v>-782.29</v>
      </c>
      <c r="R191" s="28">
        <v>130.38</v>
      </c>
    </row>
    <row r="192" spans="1:18" x14ac:dyDescent="0.2">
      <c r="A192" s="25">
        <v>191</v>
      </c>
      <c r="B192" s="26" t="s">
        <v>323</v>
      </c>
      <c r="C192" s="26" t="s">
        <v>865</v>
      </c>
      <c r="D192" s="26" t="s">
        <v>62</v>
      </c>
      <c r="E192" s="26" t="s">
        <v>59</v>
      </c>
      <c r="F192" s="26" t="s">
        <v>60</v>
      </c>
      <c r="G192" s="26" t="s">
        <v>60</v>
      </c>
      <c r="H192" s="26" t="s">
        <v>60</v>
      </c>
      <c r="I192" s="27">
        <v>0</v>
      </c>
      <c r="J192" s="27">
        <v>0</v>
      </c>
      <c r="K192" s="27">
        <v>0</v>
      </c>
      <c r="L192" s="27">
        <v>0</v>
      </c>
      <c r="M192" s="27">
        <v>0</v>
      </c>
      <c r="N192" s="28">
        <v>-158.54</v>
      </c>
      <c r="O192" s="28">
        <v>0</v>
      </c>
      <c r="P192" s="28">
        <v>0</v>
      </c>
      <c r="Q192" s="28">
        <v>-19.02</v>
      </c>
      <c r="R192" s="28">
        <v>3.17</v>
      </c>
    </row>
    <row r="193" spans="1:18" x14ac:dyDescent="0.2">
      <c r="A193" s="25">
        <v>192</v>
      </c>
      <c r="B193" s="26" t="s">
        <v>326</v>
      </c>
      <c r="C193" s="26" t="s">
        <v>327</v>
      </c>
      <c r="D193" s="26" t="s">
        <v>62</v>
      </c>
      <c r="E193" s="26" t="s">
        <v>59</v>
      </c>
      <c r="F193" s="26" t="s">
        <v>60</v>
      </c>
      <c r="G193" s="26" t="s">
        <v>59</v>
      </c>
      <c r="H193" s="26" t="s">
        <v>59</v>
      </c>
      <c r="I193" s="27">
        <v>0</v>
      </c>
      <c r="J193" s="27">
        <v>0</v>
      </c>
      <c r="K193" s="27">
        <v>0</v>
      </c>
      <c r="L193" s="27">
        <v>0</v>
      </c>
      <c r="M193" s="27">
        <v>0</v>
      </c>
      <c r="N193" s="28">
        <v>0</v>
      </c>
      <c r="O193" s="28">
        <v>0</v>
      </c>
      <c r="P193" s="28">
        <v>-0.03</v>
      </c>
      <c r="Q193" s="28">
        <v>0</v>
      </c>
      <c r="R193" s="28">
        <v>0</v>
      </c>
    </row>
    <row r="194" spans="1:18" x14ac:dyDescent="0.2">
      <c r="A194" s="25">
        <v>193</v>
      </c>
      <c r="B194" s="26" t="s">
        <v>328</v>
      </c>
      <c r="C194" s="26" t="s">
        <v>328</v>
      </c>
      <c r="D194" s="26" t="s">
        <v>58</v>
      </c>
      <c r="E194" s="26" t="s">
        <v>59</v>
      </c>
      <c r="F194" s="26" t="s">
        <v>60</v>
      </c>
      <c r="G194" s="26" t="s">
        <v>59</v>
      </c>
      <c r="H194" s="26" t="s">
        <v>59</v>
      </c>
      <c r="I194" s="27">
        <v>0</v>
      </c>
      <c r="J194" s="27">
        <v>0</v>
      </c>
      <c r="K194" s="27">
        <v>0</v>
      </c>
      <c r="L194" s="27">
        <v>0</v>
      </c>
      <c r="M194" s="27">
        <v>0</v>
      </c>
      <c r="N194" s="28">
        <v>0</v>
      </c>
      <c r="O194" s="28">
        <v>0</v>
      </c>
      <c r="P194" s="28">
        <v>-1697.35</v>
      </c>
      <c r="Q194" s="28">
        <v>0</v>
      </c>
      <c r="R194" s="28">
        <v>33.950000000000003</v>
      </c>
    </row>
    <row r="195" spans="1:18" x14ac:dyDescent="0.2">
      <c r="A195" s="25">
        <v>194</v>
      </c>
      <c r="B195" s="26" t="s">
        <v>328</v>
      </c>
      <c r="C195" s="26" t="s">
        <v>329</v>
      </c>
      <c r="D195" s="26" t="s">
        <v>58</v>
      </c>
      <c r="E195" s="26" t="s">
        <v>59</v>
      </c>
      <c r="F195" s="26" t="s">
        <v>59</v>
      </c>
      <c r="G195" s="26" t="s">
        <v>59</v>
      </c>
      <c r="H195" s="26" t="s">
        <v>59</v>
      </c>
      <c r="I195" s="27">
        <v>0</v>
      </c>
      <c r="J195" s="27">
        <v>0</v>
      </c>
      <c r="K195" s="27">
        <v>0</v>
      </c>
      <c r="L195" s="27">
        <v>0</v>
      </c>
      <c r="M195" s="27">
        <v>0</v>
      </c>
      <c r="N195" s="28">
        <v>0</v>
      </c>
      <c r="O195" s="28">
        <v>0</v>
      </c>
      <c r="P195" s="28">
        <v>-806.54</v>
      </c>
      <c r="Q195" s="28">
        <v>0</v>
      </c>
      <c r="R195" s="28">
        <v>0</v>
      </c>
    </row>
    <row r="196" spans="1:18" x14ac:dyDescent="0.2">
      <c r="A196" s="25">
        <v>195</v>
      </c>
      <c r="B196" s="26" t="s">
        <v>330</v>
      </c>
      <c r="C196" s="26" t="s">
        <v>330</v>
      </c>
      <c r="D196" s="26" t="s">
        <v>58</v>
      </c>
      <c r="E196" s="26" t="s">
        <v>59</v>
      </c>
      <c r="F196" s="26" t="s">
        <v>59</v>
      </c>
      <c r="G196" s="26" t="s">
        <v>59</v>
      </c>
      <c r="H196" s="26" t="s">
        <v>59</v>
      </c>
      <c r="I196" s="27">
        <v>0</v>
      </c>
      <c r="J196" s="27">
        <v>0</v>
      </c>
      <c r="K196" s="27">
        <v>0</v>
      </c>
      <c r="L196" s="27">
        <v>0</v>
      </c>
      <c r="M196" s="27">
        <v>0</v>
      </c>
      <c r="N196" s="28">
        <v>0</v>
      </c>
      <c r="O196" s="28">
        <v>0</v>
      </c>
      <c r="P196" s="28">
        <v>-2932.26</v>
      </c>
      <c r="Q196" s="28">
        <v>0</v>
      </c>
      <c r="R196" s="28">
        <v>0</v>
      </c>
    </row>
    <row r="197" spans="1:18" x14ac:dyDescent="0.2">
      <c r="A197" s="25">
        <v>196</v>
      </c>
      <c r="B197" s="26" t="s">
        <v>331</v>
      </c>
      <c r="C197" s="26" t="s">
        <v>866</v>
      </c>
      <c r="D197" s="26" t="s">
        <v>62</v>
      </c>
      <c r="E197" s="26" t="s">
        <v>59</v>
      </c>
      <c r="F197" s="26" t="s">
        <v>59</v>
      </c>
      <c r="G197" s="26" t="s">
        <v>60</v>
      </c>
      <c r="H197" s="26" t="s">
        <v>60</v>
      </c>
      <c r="I197" s="27">
        <v>0.04</v>
      </c>
      <c r="J197" s="27">
        <v>0</v>
      </c>
      <c r="K197" s="27">
        <v>0</v>
      </c>
      <c r="L197" s="27">
        <v>0</v>
      </c>
      <c r="M197" s="27">
        <v>0</v>
      </c>
      <c r="N197" s="28">
        <v>-6.61</v>
      </c>
      <c r="O197" s="28">
        <v>0</v>
      </c>
      <c r="P197" s="28">
        <v>0</v>
      </c>
      <c r="Q197" s="28">
        <v>-0.79</v>
      </c>
      <c r="R197" s="28">
        <v>0</v>
      </c>
    </row>
    <row r="198" spans="1:18" x14ac:dyDescent="0.2">
      <c r="A198" s="25">
        <v>197</v>
      </c>
      <c r="B198" s="26" t="s">
        <v>333</v>
      </c>
      <c r="C198" s="26" t="s">
        <v>333</v>
      </c>
      <c r="D198" s="26" t="s">
        <v>58</v>
      </c>
      <c r="E198" s="26" t="s">
        <v>59</v>
      </c>
      <c r="F198" s="26" t="s">
        <v>60</v>
      </c>
      <c r="G198" s="26" t="s">
        <v>59</v>
      </c>
      <c r="H198" s="26" t="s">
        <v>59</v>
      </c>
      <c r="I198" s="27">
        <v>0</v>
      </c>
      <c r="J198" s="27">
        <v>0</v>
      </c>
      <c r="K198" s="27">
        <v>0</v>
      </c>
      <c r="L198" s="27">
        <v>0</v>
      </c>
      <c r="M198" s="27">
        <v>0</v>
      </c>
      <c r="N198" s="28">
        <v>0</v>
      </c>
      <c r="O198" s="28">
        <v>0</v>
      </c>
      <c r="P198" s="28">
        <v>-681.44</v>
      </c>
      <c r="Q198" s="28">
        <v>0</v>
      </c>
      <c r="R198" s="28">
        <v>13.63</v>
      </c>
    </row>
    <row r="199" spans="1:18" x14ac:dyDescent="0.2">
      <c r="A199" s="25">
        <v>198</v>
      </c>
      <c r="B199" s="26" t="s">
        <v>334</v>
      </c>
      <c r="C199" s="26" t="s">
        <v>334</v>
      </c>
      <c r="D199" s="26" t="s">
        <v>58</v>
      </c>
      <c r="E199" s="26" t="s">
        <v>59</v>
      </c>
      <c r="F199" s="26" t="s">
        <v>59</v>
      </c>
      <c r="G199" s="26" t="s">
        <v>59</v>
      </c>
      <c r="H199" s="26" t="s">
        <v>59</v>
      </c>
      <c r="I199" s="27">
        <v>0</v>
      </c>
      <c r="J199" s="27">
        <v>0</v>
      </c>
      <c r="K199" s="27">
        <v>0</v>
      </c>
      <c r="L199" s="27">
        <v>0</v>
      </c>
      <c r="M199" s="27">
        <v>0</v>
      </c>
      <c r="N199" s="28">
        <v>0</v>
      </c>
      <c r="O199" s="28">
        <v>0</v>
      </c>
      <c r="P199" s="28">
        <v>-4288.62</v>
      </c>
      <c r="Q199" s="28">
        <v>0</v>
      </c>
      <c r="R199" s="28">
        <v>0</v>
      </c>
    </row>
    <row r="200" spans="1:18" x14ac:dyDescent="0.2">
      <c r="A200" s="25">
        <v>199</v>
      </c>
      <c r="B200" s="26" t="s">
        <v>335</v>
      </c>
      <c r="C200" s="26" t="s">
        <v>867</v>
      </c>
      <c r="D200" s="26" t="s">
        <v>58</v>
      </c>
      <c r="E200" s="26" t="s">
        <v>59</v>
      </c>
      <c r="F200" s="26" t="s">
        <v>60</v>
      </c>
      <c r="G200" s="26" t="s">
        <v>59</v>
      </c>
      <c r="H200" s="26" t="s">
        <v>59</v>
      </c>
      <c r="I200" s="27">
        <v>0</v>
      </c>
      <c r="J200" s="27">
        <v>0</v>
      </c>
      <c r="K200" s="27">
        <v>0</v>
      </c>
      <c r="L200" s="27">
        <v>0</v>
      </c>
      <c r="M200" s="27">
        <v>0</v>
      </c>
      <c r="N200" s="28">
        <v>0</v>
      </c>
      <c r="O200" s="28">
        <v>0</v>
      </c>
      <c r="P200" s="28">
        <v>-0.1</v>
      </c>
      <c r="Q200" s="28">
        <v>0</v>
      </c>
      <c r="R200" s="28">
        <v>0</v>
      </c>
    </row>
    <row r="201" spans="1:18" x14ac:dyDescent="0.2">
      <c r="A201" s="25">
        <v>200</v>
      </c>
      <c r="B201" s="26" t="s">
        <v>337</v>
      </c>
      <c r="C201" s="26" t="s">
        <v>337</v>
      </c>
      <c r="D201" s="26" t="s">
        <v>58</v>
      </c>
      <c r="E201" s="26" t="s">
        <v>59</v>
      </c>
      <c r="F201" s="26" t="s">
        <v>60</v>
      </c>
      <c r="G201" s="26" t="s">
        <v>59</v>
      </c>
      <c r="H201" s="26" t="s">
        <v>59</v>
      </c>
      <c r="I201" s="27">
        <v>0</v>
      </c>
      <c r="J201" s="27">
        <v>0</v>
      </c>
      <c r="K201" s="27">
        <v>0</v>
      </c>
      <c r="L201" s="27">
        <v>0</v>
      </c>
      <c r="M201" s="27">
        <v>0</v>
      </c>
      <c r="N201" s="28">
        <v>0</v>
      </c>
      <c r="O201" s="28">
        <v>0</v>
      </c>
      <c r="P201" s="28">
        <v>-400.66</v>
      </c>
      <c r="Q201" s="28">
        <v>0</v>
      </c>
      <c r="R201" s="28">
        <v>8.01</v>
      </c>
    </row>
    <row r="202" spans="1:18" x14ac:dyDescent="0.2">
      <c r="A202" s="25">
        <v>201</v>
      </c>
      <c r="B202" s="26" t="s">
        <v>338</v>
      </c>
      <c r="C202" s="26" t="s">
        <v>868</v>
      </c>
      <c r="D202" s="26" t="s">
        <v>58</v>
      </c>
      <c r="E202" s="26" t="s">
        <v>59</v>
      </c>
      <c r="F202" s="26" t="s">
        <v>60</v>
      </c>
      <c r="G202" s="26" t="s">
        <v>59</v>
      </c>
      <c r="H202" s="26" t="s">
        <v>59</v>
      </c>
      <c r="I202" s="27">
        <v>0</v>
      </c>
      <c r="J202" s="27">
        <v>0</v>
      </c>
      <c r="K202" s="27">
        <v>0</v>
      </c>
      <c r="L202" s="27">
        <v>0</v>
      </c>
      <c r="M202" s="27">
        <v>0</v>
      </c>
      <c r="N202" s="28">
        <v>0</v>
      </c>
      <c r="O202" s="28">
        <v>0</v>
      </c>
      <c r="P202" s="28">
        <v>-40.58</v>
      </c>
      <c r="Q202" s="28">
        <v>0</v>
      </c>
      <c r="R202" s="28">
        <v>0.81</v>
      </c>
    </row>
    <row r="203" spans="1:18" x14ac:dyDescent="0.2">
      <c r="A203" s="25">
        <v>202</v>
      </c>
      <c r="B203" s="26" t="s">
        <v>338</v>
      </c>
      <c r="C203" s="26" t="s">
        <v>869</v>
      </c>
      <c r="D203" s="26" t="s">
        <v>58</v>
      </c>
      <c r="E203" s="26" t="s">
        <v>59</v>
      </c>
      <c r="F203" s="26" t="s">
        <v>60</v>
      </c>
      <c r="G203" s="26" t="s">
        <v>59</v>
      </c>
      <c r="H203" s="26" t="s">
        <v>59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8">
        <v>0</v>
      </c>
      <c r="O203" s="28">
        <v>0</v>
      </c>
      <c r="P203" s="28">
        <v>-1854.23</v>
      </c>
      <c r="Q203" s="28">
        <v>0</v>
      </c>
      <c r="R203" s="28">
        <v>37.08</v>
      </c>
    </row>
    <row r="204" spans="1:18" x14ac:dyDescent="0.2">
      <c r="A204" s="25">
        <v>203</v>
      </c>
      <c r="B204" s="26" t="s">
        <v>338</v>
      </c>
      <c r="C204" s="26" t="s">
        <v>870</v>
      </c>
      <c r="D204" s="26" t="s">
        <v>58</v>
      </c>
      <c r="E204" s="26" t="s">
        <v>59</v>
      </c>
      <c r="F204" s="26" t="s">
        <v>60</v>
      </c>
      <c r="G204" s="26" t="s">
        <v>59</v>
      </c>
      <c r="H204" s="26" t="s">
        <v>59</v>
      </c>
      <c r="I204" s="27">
        <v>0</v>
      </c>
      <c r="J204" s="27">
        <v>0</v>
      </c>
      <c r="K204" s="27">
        <v>0</v>
      </c>
      <c r="L204" s="27">
        <v>0</v>
      </c>
      <c r="M204" s="27">
        <v>0</v>
      </c>
      <c r="N204" s="28">
        <v>0</v>
      </c>
      <c r="O204" s="28">
        <v>0</v>
      </c>
      <c r="P204" s="28">
        <v>-105.15</v>
      </c>
      <c r="Q204" s="28">
        <v>0</v>
      </c>
      <c r="R204" s="28">
        <v>2.1</v>
      </c>
    </row>
    <row r="205" spans="1:18" x14ac:dyDescent="0.2">
      <c r="A205" s="25">
        <v>204</v>
      </c>
      <c r="B205" s="26" t="s">
        <v>338</v>
      </c>
      <c r="C205" s="26" t="s">
        <v>871</v>
      </c>
      <c r="D205" s="26" t="s">
        <v>58</v>
      </c>
      <c r="E205" s="26" t="s">
        <v>59</v>
      </c>
      <c r="F205" s="26" t="s">
        <v>59</v>
      </c>
      <c r="G205" s="26" t="s">
        <v>59</v>
      </c>
      <c r="H205" s="26" t="s">
        <v>59</v>
      </c>
      <c r="I205" s="27">
        <v>0</v>
      </c>
      <c r="J205" s="27">
        <v>0</v>
      </c>
      <c r="K205" s="27">
        <v>0</v>
      </c>
      <c r="L205" s="27">
        <v>0</v>
      </c>
      <c r="M205" s="27">
        <v>0</v>
      </c>
      <c r="N205" s="28">
        <v>0</v>
      </c>
      <c r="O205" s="28">
        <v>0</v>
      </c>
      <c r="P205" s="28">
        <v>-214.13</v>
      </c>
      <c r="Q205" s="28">
        <v>0</v>
      </c>
      <c r="R205" s="28">
        <v>0</v>
      </c>
    </row>
    <row r="206" spans="1:18" x14ac:dyDescent="0.2">
      <c r="A206" s="25">
        <v>205</v>
      </c>
      <c r="B206" s="26" t="s">
        <v>872</v>
      </c>
      <c r="C206" s="26" t="s">
        <v>872</v>
      </c>
      <c r="D206" s="26" t="s">
        <v>58</v>
      </c>
      <c r="E206" s="26" t="s">
        <v>59</v>
      </c>
      <c r="F206" s="26" t="s">
        <v>60</v>
      </c>
      <c r="G206" s="26" t="s">
        <v>59</v>
      </c>
      <c r="H206" s="26" t="s">
        <v>59</v>
      </c>
      <c r="I206" s="27">
        <v>0</v>
      </c>
      <c r="J206" s="27">
        <v>0</v>
      </c>
      <c r="K206" s="27">
        <v>0</v>
      </c>
      <c r="L206" s="27">
        <v>0</v>
      </c>
      <c r="M206" s="27">
        <v>0</v>
      </c>
      <c r="N206" s="28">
        <v>0</v>
      </c>
      <c r="O206" s="28">
        <v>0</v>
      </c>
      <c r="P206" s="28">
        <v>-0.02</v>
      </c>
      <c r="Q206" s="28">
        <v>0</v>
      </c>
      <c r="R206" s="28">
        <v>0</v>
      </c>
    </row>
    <row r="207" spans="1:18" x14ac:dyDescent="0.2">
      <c r="A207" s="25">
        <v>206</v>
      </c>
      <c r="B207" s="26" t="s">
        <v>345</v>
      </c>
      <c r="C207" s="26" t="s">
        <v>346</v>
      </c>
      <c r="D207" s="26" t="s">
        <v>62</v>
      </c>
      <c r="E207" s="26" t="s">
        <v>59</v>
      </c>
      <c r="F207" s="26" t="s">
        <v>60</v>
      </c>
      <c r="G207" s="26" t="s">
        <v>59</v>
      </c>
      <c r="H207" s="26" t="s">
        <v>60</v>
      </c>
      <c r="I207" s="27">
        <v>0.01</v>
      </c>
      <c r="J207" s="27">
        <v>0</v>
      </c>
      <c r="K207" s="27">
        <v>0</v>
      </c>
      <c r="L207" s="27">
        <v>0</v>
      </c>
      <c r="M207" s="27">
        <v>0</v>
      </c>
      <c r="N207" s="28">
        <v>0</v>
      </c>
      <c r="O207" s="28">
        <v>0</v>
      </c>
      <c r="P207" s="28">
        <v>0</v>
      </c>
      <c r="Q207" s="28">
        <v>0</v>
      </c>
      <c r="R207" s="28">
        <v>0</v>
      </c>
    </row>
    <row r="208" spans="1:18" x14ac:dyDescent="0.2">
      <c r="A208" s="25">
        <v>207</v>
      </c>
      <c r="B208" s="26" t="s">
        <v>347</v>
      </c>
      <c r="C208" s="26" t="s">
        <v>347</v>
      </c>
      <c r="D208" s="26" t="s">
        <v>58</v>
      </c>
      <c r="E208" s="26" t="s">
        <v>59</v>
      </c>
      <c r="F208" s="26" t="s">
        <v>60</v>
      </c>
      <c r="G208" s="26" t="s">
        <v>59</v>
      </c>
      <c r="H208" s="26" t="s">
        <v>59</v>
      </c>
      <c r="I208" s="27">
        <v>0</v>
      </c>
      <c r="J208" s="27">
        <v>0</v>
      </c>
      <c r="K208" s="27">
        <v>0</v>
      </c>
      <c r="L208" s="27">
        <v>0</v>
      </c>
      <c r="M208" s="27">
        <v>0</v>
      </c>
      <c r="N208" s="28">
        <v>0</v>
      </c>
      <c r="O208" s="28">
        <v>0</v>
      </c>
      <c r="P208" s="28">
        <v>-483.23</v>
      </c>
      <c r="Q208" s="28">
        <v>0</v>
      </c>
      <c r="R208" s="28">
        <v>9.66</v>
      </c>
    </row>
    <row r="209" spans="1:18" x14ac:dyDescent="0.2">
      <c r="A209" s="25">
        <v>208</v>
      </c>
      <c r="B209" s="26" t="s">
        <v>348</v>
      </c>
      <c r="C209" s="26" t="s">
        <v>348</v>
      </c>
      <c r="D209" s="26" t="s">
        <v>58</v>
      </c>
      <c r="E209" s="26" t="s">
        <v>59</v>
      </c>
      <c r="F209" s="26" t="s">
        <v>60</v>
      </c>
      <c r="G209" s="26" t="s">
        <v>59</v>
      </c>
      <c r="H209" s="26" t="s">
        <v>59</v>
      </c>
      <c r="I209" s="27">
        <v>0</v>
      </c>
      <c r="J209" s="27">
        <v>0</v>
      </c>
      <c r="K209" s="27">
        <v>0</v>
      </c>
      <c r="L209" s="27">
        <v>0</v>
      </c>
      <c r="M209" s="27">
        <v>0</v>
      </c>
      <c r="N209" s="28">
        <v>0</v>
      </c>
      <c r="O209" s="28">
        <v>0</v>
      </c>
      <c r="P209" s="28">
        <v>-5498.89</v>
      </c>
      <c r="Q209" s="28">
        <v>0</v>
      </c>
      <c r="R209" s="28">
        <v>109.98</v>
      </c>
    </row>
    <row r="210" spans="1:18" x14ac:dyDescent="0.2">
      <c r="A210" s="25">
        <v>209</v>
      </c>
      <c r="B210" s="26" t="s">
        <v>349</v>
      </c>
      <c r="C210" s="26" t="s">
        <v>349</v>
      </c>
      <c r="D210" s="26" t="s">
        <v>58</v>
      </c>
      <c r="E210" s="26" t="s">
        <v>59</v>
      </c>
      <c r="F210" s="26" t="s">
        <v>59</v>
      </c>
      <c r="G210" s="26" t="s">
        <v>59</v>
      </c>
      <c r="H210" s="26" t="s">
        <v>59</v>
      </c>
      <c r="I210" s="27">
        <v>0</v>
      </c>
      <c r="J210" s="27">
        <v>0</v>
      </c>
      <c r="K210" s="27">
        <v>0</v>
      </c>
      <c r="L210" s="27">
        <v>0</v>
      </c>
      <c r="M210" s="27">
        <v>0</v>
      </c>
      <c r="N210" s="28">
        <v>0</v>
      </c>
      <c r="O210" s="28">
        <v>0</v>
      </c>
      <c r="P210" s="28">
        <v>-211.56</v>
      </c>
      <c r="Q210" s="28">
        <v>0</v>
      </c>
      <c r="R210" s="28">
        <v>0</v>
      </c>
    </row>
    <row r="211" spans="1:18" x14ac:dyDescent="0.2">
      <c r="A211" s="25">
        <v>210</v>
      </c>
      <c r="B211" s="26" t="s">
        <v>350</v>
      </c>
      <c r="C211" s="26" t="s">
        <v>350</v>
      </c>
      <c r="D211" s="26" t="s">
        <v>58</v>
      </c>
      <c r="E211" s="26" t="s">
        <v>59</v>
      </c>
      <c r="F211" s="26" t="s">
        <v>59</v>
      </c>
      <c r="G211" s="26" t="s">
        <v>59</v>
      </c>
      <c r="H211" s="26" t="s">
        <v>59</v>
      </c>
      <c r="I211" s="27">
        <v>0</v>
      </c>
      <c r="J211" s="27">
        <v>0</v>
      </c>
      <c r="K211" s="27">
        <v>0</v>
      </c>
      <c r="L211" s="27">
        <v>0</v>
      </c>
      <c r="M211" s="27">
        <v>0</v>
      </c>
      <c r="N211" s="28">
        <v>0</v>
      </c>
      <c r="O211" s="28">
        <v>0</v>
      </c>
      <c r="P211" s="28">
        <v>-454.2</v>
      </c>
      <c r="Q211" s="28">
        <v>0</v>
      </c>
      <c r="R211" s="28">
        <v>0</v>
      </c>
    </row>
    <row r="212" spans="1:18" x14ac:dyDescent="0.2">
      <c r="A212" s="25">
        <v>211</v>
      </c>
      <c r="B212" s="26" t="s">
        <v>350</v>
      </c>
      <c r="C212" s="26" t="s">
        <v>351</v>
      </c>
      <c r="D212" s="26" t="s">
        <v>62</v>
      </c>
      <c r="E212" s="26" t="s">
        <v>59</v>
      </c>
      <c r="F212" s="26" t="s">
        <v>59</v>
      </c>
      <c r="G212" s="26" t="s">
        <v>59</v>
      </c>
      <c r="H212" s="26" t="s">
        <v>59</v>
      </c>
      <c r="I212" s="27">
        <v>0</v>
      </c>
      <c r="J212" s="27">
        <v>0</v>
      </c>
      <c r="K212" s="27">
        <v>0</v>
      </c>
      <c r="L212" s="27">
        <v>0</v>
      </c>
      <c r="M212" s="27">
        <v>0</v>
      </c>
      <c r="N212" s="28">
        <v>0</v>
      </c>
      <c r="O212" s="28">
        <v>0</v>
      </c>
      <c r="P212" s="28">
        <v>-0.02</v>
      </c>
      <c r="Q212" s="28">
        <v>0</v>
      </c>
      <c r="R212" s="28">
        <v>0</v>
      </c>
    </row>
    <row r="213" spans="1:18" x14ac:dyDescent="0.2">
      <c r="A213" s="25">
        <v>212</v>
      </c>
      <c r="B213" s="26" t="s">
        <v>352</v>
      </c>
      <c r="C213" s="26" t="s">
        <v>352</v>
      </c>
      <c r="D213" s="26" t="s">
        <v>58</v>
      </c>
      <c r="E213" s="26" t="s">
        <v>59</v>
      </c>
      <c r="F213" s="26" t="s">
        <v>60</v>
      </c>
      <c r="G213" s="26" t="s">
        <v>60</v>
      </c>
      <c r="H213" s="26" t="s">
        <v>60</v>
      </c>
      <c r="I213" s="27">
        <v>0</v>
      </c>
      <c r="J213" s="27">
        <v>0</v>
      </c>
      <c r="K213" s="27">
        <v>0</v>
      </c>
      <c r="L213" s="27">
        <v>0</v>
      </c>
      <c r="M213" s="27">
        <v>0</v>
      </c>
      <c r="N213" s="28">
        <v>-6931.55</v>
      </c>
      <c r="O213" s="28">
        <v>0</v>
      </c>
      <c r="P213" s="28">
        <v>0</v>
      </c>
      <c r="Q213" s="28">
        <v>-831.79</v>
      </c>
      <c r="R213" s="28">
        <v>138.63</v>
      </c>
    </row>
    <row r="214" spans="1:18" x14ac:dyDescent="0.2">
      <c r="A214" s="25">
        <v>213</v>
      </c>
      <c r="B214" s="26" t="s">
        <v>352</v>
      </c>
      <c r="C214" s="26" t="s">
        <v>353</v>
      </c>
      <c r="D214" s="26" t="s">
        <v>62</v>
      </c>
      <c r="E214" s="26" t="s">
        <v>59</v>
      </c>
      <c r="F214" s="26" t="s">
        <v>60</v>
      </c>
      <c r="G214" s="26" t="s">
        <v>60</v>
      </c>
      <c r="H214" s="26" t="s">
        <v>60</v>
      </c>
      <c r="I214" s="27">
        <v>0</v>
      </c>
      <c r="J214" s="27">
        <v>0</v>
      </c>
      <c r="K214" s="27">
        <v>0</v>
      </c>
      <c r="L214" s="27">
        <v>0</v>
      </c>
      <c r="M214" s="27">
        <v>0</v>
      </c>
      <c r="N214" s="28">
        <v>-0.04</v>
      </c>
      <c r="O214" s="28">
        <v>0</v>
      </c>
      <c r="P214" s="28">
        <v>0</v>
      </c>
      <c r="Q214" s="28">
        <v>0</v>
      </c>
      <c r="R214" s="28">
        <v>0</v>
      </c>
    </row>
    <row r="215" spans="1:18" x14ac:dyDescent="0.2">
      <c r="A215" s="25">
        <v>214</v>
      </c>
      <c r="B215" s="26" t="s">
        <v>354</v>
      </c>
      <c r="C215" s="26" t="s">
        <v>354</v>
      </c>
      <c r="D215" s="26" t="s">
        <v>62</v>
      </c>
      <c r="E215" s="26" t="s">
        <v>59</v>
      </c>
      <c r="F215" s="26" t="s">
        <v>60</v>
      </c>
      <c r="G215" s="26" t="s">
        <v>60</v>
      </c>
      <c r="H215" s="26" t="s">
        <v>60</v>
      </c>
      <c r="I215" s="27">
        <v>0.13</v>
      </c>
      <c r="J215" s="27">
        <v>0</v>
      </c>
      <c r="K215" s="27">
        <v>0</v>
      </c>
      <c r="L215" s="27">
        <v>0.02</v>
      </c>
      <c r="M215" s="27">
        <v>0</v>
      </c>
      <c r="N215" s="28">
        <v>-9.1999999999999993</v>
      </c>
      <c r="O215" s="28">
        <v>0</v>
      </c>
      <c r="P215" s="28">
        <v>0</v>
      </c>
      <c r="Q215" s="28">
        <v>-1.1000000000000001</v>
      </c>
      <c r="R215" s="28">
        <v>0.18</v>
      </c>
    </row>
    <row r="216" spans="1:18" x14ac:dyDescent="0.2">
      <c r="A216" s="25">
        <v>215</v>
      </c>
      <c r="B216" s="26" t="s">
        <v>355</v>
      </c>
      <c r="C216" s="26" t="s">
        <v>355</v>
      </c>
      <c r="D216" s="26" t="s">
        <v>62</v>
      </c>
      <c r="E216" s="26" t="s">
        <v>59</v>
      </c>
      <c r="F216" s="26" t="s">
        <v>60</v>
      </c>
      <c r="G216" s="26" t="s">
        <v>60</v>
      </c>
      <c r="H216" s="26" t="s">
        <v>60</v>
      </c>
      <c r="I216" s="27">
        <v>0.16</v>
      </c>
      <c r="J216" s="27">
        <v>0</v>
      </c>
      <c r="K216" s="27">
        <v>0</v>
      </c>
      <c r="L216" s="27">
        <v>0.02</v>
      </c>
      <c r="M216" s="27">
        <v>0</v>
      </c>
      <c r="N216" s="28">
        <v>-22.02</v>
      </c>
      <c r="O216" s="28">
        <v>0</v>
      </c>
      <c r="P216" s="28">
        <v>0</v>
      </c>
      <c r="Q216" s="28">
        <v>-2.64</v>
      </c>
      <c r="R216" s="28">
        <v>0.44</v>
      </c>
    </row>
    <row r="217" spans="1:18" x14ac:dyDescent="0.2">
      <c r="A217" s="25">
        <v>216</v>
      </c>
      <c r="B217" s="26" t="s">
        <v>356</v>
      </c>
      <c r="C217" s="26" t="s">
        <v>356</v>
      </c>
      <c r="D217" s="26" t="s">
        <v>62</v>
      </c>
      <c r="E217" s="26" t="s">
        <v>59</v>
      </c>
      <c r="F217" s="26" t="s">
        <v>60</v>
      </c>
      <c r="G217" s="26" t="s">
        <v>60</v>
      </c>
      <c r="H217" s="26" t="s">
        <v>60</v>
      </c>
      <c r="I217" s="27">
        <v>0.12</v>
      </c>
      <c r="J217" s="27">
        <v>0</v>
      </c>
      <c r="K217" s="27">
        <v>0</v>
      </c>
      <c r="L217" s="27">
        <v>0.01</v>
      </c>
      <c r="M217" s="27">
        <v>0</v>
      </c>
      <c r="N217" s="28">
        <v>-9.74</v>
      </c>
      <c r="O217" s="28">
        <v>0</v>
      </c>
      <c r="P217" s="28">
        <v>0</v>
      </c>
      <c r="Q217" s="28">
        <v>-1.17</v>
      </c>
      <c r="R217" s="28">
        <v>0.19</v>
      </c>
    </row>
    <row r="218" spans="1:18" x14ac:dyDescent="0.2">
      <c r="A218" s="25">
        <v>217</v>
      </c>
      <c r="B218" s="26" t="s">
        <v>357</v>
      </c>
      <c r="C218" s="26" t="s">
        <v>357</v>
      </c>
      <c r="D218" s="26" t="s">
        <v>62</v>
      </c>
      <c r="E218" s="26" t="s">
        <v>59</v>
      </c>
      <c r="F218" s="26" t="s">
        <v>60</v>
      </c>
      <c r="G218" s="26" t="s">
        <v>60</v>
      </c>
      <c r="H218" s="26" t="s">
        <v>60</v>
      </c>
      <c r="I218" s="27">
        <v>0.28999999999999998</v>
      </c>
      <c r="J218" s="27">
        <v>0</v>
      </c>
      <c r="K218" s="27">
        <v>0</v>
      </c>
      <c r="L218" s="27">
        <v>0.03</v>
      </c>
      <c r="M218" s="27">
        <v>-0.01</v>
      </c>
      <c r="N218" s="28">
        <v>-5.22</v>
      </c>
      <c r="O218" s="28">
        <v>0</v>
      </c>
      <c r="P218" s="28">
        <v>0</v>
      </c>
      <c r="Q218" s="28">
        <v>-0.63</v>
      </c>
      <c r="R218" s="28">
        <v>0.1</v>
      </c>
    </row>
    <row r="219" spans="1:18" x14ac:dyDescent="0.2">
      <c r="A219" s="25">
        <v>218</v>
      </c>
      <c r="B219" s="26" t="s">
        <v>358</v>
      </c>
      <c r="C219" s="26" t="s">
        <v>358</v>
      </c>
      <c r="D219" s="26" t="s">
        <v>62</v>
      </c>
      <c r="E219" s="26" t="s">
        <v>59</v>
      </c>
      <c r="F219" s="26" t="s">
        <v>59</v>
      </c>
      <c r="G219" s="26" t="s">
        <v>60</v>
      </c>
      <c r="H219" s="26" t="s">
        <v>60</v>
      </c>
      <c r="I219" s="27">
        <v>0.2</v>
      </c>
      <c r="J219" s="27">
        <v>0</v>
      </c>
      <c r="K219" s="27">
        <v>0</v>
      </c>
      <c r="L219" s="27">
        <v>0.02</v>
      </c>
      <c r="M219" s="27">
        <v>0</v>
      </c>
      <c r="N219" s="28">
        <v>-11.01</v>
      </c>
      <c r="O219" s="28">
        <v>0</v>
      </c>
      <c r="P219" s="28">
        <v>0</v>
      </c>
      <c r="Q219" s="28">
        <v>-1.32</v>
      </c>
      <c r="R219" s="28">
        <v>0</v>
      </c>
    </row>
    <row r="220" spans="1:18" x14ac:dyDescent="0.2">
      <c r="A220" s="25">
        <v>219</v>
      </c>
      <c r="B220" s="26" t="s">
        <v>359</v>
      </c>
      <c r="C220" s="26" t="s">
        <v>359</v>
      </c>
      <c r="D220" s="26" t="s">
        <v>62</v>
      </c>
      <c r="E220" s="26" t="s">
        <v>59</v>
      </c>
      <c r="F220" s="26" t="s">
        <v>60</v>
      </c>
      <c r="G220" s="26" t="s">
        <v>60</v>
      </c>
      <c r="H220" s="26" t="s">
        <v>60</v>
      </c>
      <c r="I220" s="27">
        <v>0.11</v>
      </c>
      <c r="J220" s="27">
        <v>0</v>
      </c>
      <c r="K220" s="27">
        <v>0</v>
      </c>
      <c r="L220" s="27">
        <v>0.01</v>
      </c>
      <c r="M220" s="27">
        <v>0</v>
      </c>
      <c r="N220" s="28">
        <v>-5.22</v>
      </c>
      <c r="O220" s="28">
        <v>0</v>
      </c>
      <c r="P220" s="28">
        <v>0</v>
      </c>
      <c r="Q220" s="28">
        <v>-0.63</v>
      </c>
      <c r="R220" s="28">
        <v>0.1</v>
      </c>
    </row>
    <row r="221" spans="1:18" x14ac:dyDescent="0.2">
      <c r="A221" s="25">
        <v>220</v>
      </c>
      <c r="B221" s="26" t="s">
        <v>360</v>
      </c>
      <c r="C221" s="26" t="s">
        <v>360</v>
      </c>
      <c r="D221" s="26" t="s">
        <v>58</v>
      </c>
      <c r="E221" s="26" t="s">
        <v>59</v>
      </c>
      <c r="F221" s="26" t="s">
        <v>60</v>
      </c>
      <c r="G221" s="26" t="s">
        <v>60</v>
      </c>
      <c r="H221" s="26" t="s">
        <v>60</v>
      </c>
      <c r="I221" s="27">
        <v>0</v>
      </c>
      <c r="J221" s="27">
        <v>0</v>
      </c>
      <c r="K221" s="27">
        <v>0</v>
      </c>
      <c r="L221" s="27">
        <v>0</v>
      </c>
      <c r="M221" s="27">
        <v>0</v>
      </c>
      <c r="N221" s="28">
        <v>-5220.75</v>
      </c>
      <c r="O221" s="28">
        <v>0</v>
      </c>
      <c r="P221" s="28">
        <v>0</v>
      </c>
      <c r="Q221" s="28">
        <v>-626.49</v>
      </c>
      <c r="R221" s="28">
        <v>104.42</v>
      </c>
    </row>
    <row r="222" spans="1:18" x14ac:dyDescent="0.2">
      <c r="A222" s="25">
        <v>221</v>
      </c>
      <c r="B222" s="26" t="s">
        <v>361</v>
      </c>
      <c r="C222" s="26" t="s">
        <v>361</v>
      </c>
      <c r="D222" s="26" t="s">
        <v>58</v>
      </c>
      <c r="E222" s="26" t="s">
        <v>59</v>
      </c>
      <c r="F222" s="26" t="s">
        <v>60</v>
      </c>
      <c r="G222" s="26" t="s">
        <v>59</v>
      </c>
      <c r="H222" s="26" t="s">
        <v>59</v>
      </c>
      <c r="I222" s="27">
        <v>0</v>
      </c>
      <c r="J222" s="27">
        <v>0</v>
      </c>
      <c r="K222" s="27">
        <v>0</v>
      </c>
      <c r="L222" s="27">
        <v>0</v>
      </c>
      <c r="M222" s="27">
        <v>0</v>
      </c>
      <c r="N222" s="28">
        <v>0</v>
      </c>
      <c r="O222" s="28">
        <v>0</v>
      </c>
      <c r="P222" s="28">
        <v>-1579.43</v>
      </c>
      <c r="Q222" s="28">
        <v>0</v>
      </c>
      <c r="R222" s="28">
        <v>31.59</v>
      </c>
    </row>
    <row r="223" spans="1:18" x14ac:dyDescent="0.2">
      <c r="A223" s="25">
        <v>222</v>
      </c>
      <c r="B223" s="26" t="s">
        <v>362</v>
      </c>
      <c r="C223" s="26" t="s">
        <v>362</v>
      </c>
      <c r="D223" s="26" t="s">
        <v>62</v>
      </c>
      <c r="E223" s="26" t="s">
        <v>59</v>
      </c>
      <c r="F223" s="26" t="s">
        <v>60</v>
      </c>
      <c r="G223" s="26" t="s">
        <v>60</v>
      </c>
      <c r="H223" s="26" t="s">
        <v>60</v>
      </c>
      <c r="I223" s="27">
        <v>0.47</v>
      </c>
      <c r="J223" s="27">
        <v>0</v>
      </c>
      <c r="K223" s="27">
        <v>0</v>
      </c>
      <c r="L223" s="27">
        <v>0.06</v>
      </c>
      <c r="M223" s="27">
        <v>-0.01</v>
      </c>
      <c r="N223" s="28">
        <v>-3.35</v>
      </c>
      <c r="O223" s="28">
        <v>0</v>
      </c>
      <c r="P223" s="28">
        <v>0</v>
      </c>
      <c r="Q223" s="28">
        <v>-0.4</v>
      </c>
      <c r="R223" s="28">
        <v>7.0000000000000007E-2</v>
      </c>
    </row>
    <row r="224" spans="1:18" x14ac:dyDescent="0.2">
      <c r="A224" s="25">
        <v>223</v>
      </c>
      <c r="B224" s="26" t="s">
        <v>363</v>
      </c>
      <c r="C224" s="26" t="s">
        <v>363</v>
      </c>
      <c r="D224" s="26" t="s">
        <v>62</v>
      </c>
      <c r="E224" s="26" t="s">
        <v>59</v>
      </c>
      <c r="F224" s="26" t="s">
        <v>60</v>
      </c>
      <c r="G224" s="26" t="s">
        <v>60</v>
      </c>
      <c r="H224" s="26" t="s">
        <v>60</v>
      </c>
      <c r="I224" s="27">
        <v>0.26</v>
      </c>
      <c r="J224" s="27">
        <v>0</v>
      </c>
      <c r="K224" s="27">
        <v>0</v>
      </c>
      <c r="L224" s="27">
        <v>0.03</v>
      </c>
      <c r="M224" s="27">
        <v>-0.01</v>
      </c>
      <c r="N224" s="28">
        <v>-1.67</v>
      </c>
      <c r="O224" s="28">
        <v>0</v>
      </c>
      <c r="P224" s="28">
        <v>0</v>
      </c>
      <c r="Q224" s="28">
        <v>-0.2</v>
      </c>
      <c r="R224" s="28">
        <v>0.03</v>
      </c>
    </row>
    <row r="225" spans="1:18" x14ac:dyDescent="0.2">
      <c r="A225" s="25">
        <v>224</v>
      </c>
      <c r="B225" s="26" t="s">
        <v>364</v>
      </c>
      <c r="C225" s="26" t="s">
        <v>364</v>
      </c>
      <c r="D225" s="26" t="s">
        <v>58</v>
      </c>
      <c r="E225" s="26" t="s">
        <v>59</v>
      </c>
      <c r="F225" s="26" t="s">
        <v>60</v>
      </c>
      <c r="G225" s="26" t="s">
        <v>59</v>
      </c>
      <c r="H225" s="26" t="s">
        <v>60</v>
      </c>
      <c r="I225" s="27">
        <v>0</v>
      </c>
      <c r="J225" s="27">
        <v>0</v>
      </c>
      <c r="K225" s="27">
        <v>0</v>
      </c>
      <c r="L225" s="27">
        <v>0</v>
      </c>
      <c r="M225" s="27">
        <v>0</v>
      </c>
      <c r="N225" s="28">
        <v>0</v>
      </c>
      <c r="O225" s="28">
        <v>0</v>
      </c>
      <c r="P225" s="28">
        <v>-51.29</v>
      </c>
      <c r="Q225" s="28">
        <v>0</v>
      </c>
      <c r="R225" s="28">
        <v>1.03</v>
      </c>
    </row>
    <row r="226" spans="1:18" x14ac:dyDescent="0.2">
      <c r="A226" s="25">
        <v>225</v>
      </c>
      <c r="B226" s="26" t="s">
        <v>365</v>
      </c>
      <c r="C226" s="26" t="s">
        <v>873</v>
      </c>
      <c r="D226" s="26" t="s">
        <v>62</v>
      </c>
      <c r="E226" s="26" t="s">
        <v>60</v>
      </c>
      <c r="F226" s="26" t="s">
        <v>60</v>
      </c>
      <c r="G226" s="26" t="s">
        <v>60</v>
      </c>
      <c r="H226" s="26" t="s">
        <v>60</v>
      </c>
      <c r="I226" s="27">
        <v>0</v>
      </c>
      <c r="J226" s="27">
        <v>0</v>
      </c>
      <c r="K226" s="27">
        <v>0</v>
      </c>
      <c r="L226" s="27">
        <v>0</v>
      </c>
      <c r="M226" s="27">
        <v>0</v>
      </c>
      <c r="N226" s="28">
        <v>-0.39</v>
      </c>
      <c r="O226" s="28">
        <v>0</v>
      </c>
      <c r="P226" s="28">
        <v>0</v>
      </c>
      <c r="Q226" s="28">
        <v>-0.05</v>
      </c>
      <c r="R226" s="28">
        <v>0.01</v>
      </c>
    </row>
    <row r="227" spans="1:18" x14ac:dyDescent="0.2">
      <c r="A227" s="25">
        <v>226</v>
      </c>
      <c r="B227" s="26" t="s">
        <v>365</v>
      </c>
      <c r="C227" s="26" t="s">
        <v>874</v>
      </c>
      <c r="D227" s="26" t="s">
        <v>62</v>
      </c>
      <c r="E227" s="26" t="s">
        <v>60</v>
      </c>
      <c r="F227" s="26" t="s">
        <v>60</v>
      </c>
      <c r="G227" s="26" t="s">
        <v>60</v>
      </c>
      <c r="H227" s="26" t="s">
        <v>60</v>
      </c>
      <c r="I227" s="27">
        <v>0.08</v>
      </c>
      <c r="J227" s="27">
        <v>0</v>
      </c>
      <c r="K227" s="27">
        <v>0</v>
      </c>
      <c r="L227" s="27">
        <v>0.01</v>
      </c>
      <c r="M227" s="27">
        <v>0</v>
      </c>
      <c r="N227" s="28">
        <v>-0.14000000000000001</v>
      </c>
      <c r="O227" s="28">
        <v>0</v>
      </c>
      <c r="P227" s="28">
        <v>0</v>
      </c>
      <c r="Q227" s="28">
        <v>-0.02</v>
      </c>
      <c r="R227" s="28">
        <v>0</v>
      </c>
    </row>
    <row r="228" spans="1:18" x14ac:dyDescent="0.2">
      <c r="A228" s="25">
        <v>227</v>
      </c>
      <c r="B228" s="26" t="s">
        <v>368</v>
      </c>
      <c r="C228" s="26" t="s">
        <v>368</v>
      </c>
      <c r="D228" s="26" t="s">
        <v>58</v>
      </c>
      <c r="E228" s="26" t="s">
        <v>59</v>
      </c>
      <c r="F228" s="26" t="s">
        <v>59</v>
      </c>
      <c r="G228" s="26" t="s">
        <v>59</v>
      </c>
      <c r="H228" s="26" t="s">
        <v>59</v>
      </c>
      <c r="I228" s="27">
        <v>0</v>
      </c>
      <c r="J228" s="27">
        <v>0</v>
      </c>
      <c r="K228" s="27">
        <v>0.01</v>
      </c>
      <c r="L228" s="27">
        <v>0</v>
      </c>
      <c r="M228" s="27">
        <v>0</v>
      </c>
      <c r="N228" s="28">
        <v>0</v>
      </c>
      <c r="O228" s="28">
        <v>0</v>
      </c>
      <c r="P228" s="28">
        <v>-706.71</v>
      </c>
      <c r="Q228" s="28">
        <v>0</v>
      </c>
      <c r="R228" s="28">
        <v>0</v>
      </c>
    </row>
    <row r="229" spans="1:18" x14ac:dyDescent="0.2">
      <c r="A229" s="25">
        <v>228</v>
      </c>
      <c r="B229" s="26" t="s">
        <v>369</v>
      </c>
      <c r="C229" s="26" t="s">
        <v>369</v>
      </c>
      <c r="D229" s="26" t="s">
        <v>58</v>
      </c>
      <c r="E229" s="26" t="s">
        <v>59</v>
      </c>
      <c r="F229" s="26" t="s">
        <v>60</v>
      </c>
      <c r="G229" s="26" t="s">
        <v>60</v>
      </c>
      <c r="H229" s="26" t="s">
        <v>60</v>
      </c>
      <c r="I229" s="27">
        <v>0</v>
      </c>
      <c r="J229" s="27">
        <v>0</v>
      </c>
      <c r="K229" s="27">
        <v>0</v>
      </c>
      <c r="L229" s="27">
        <v>0</v>
      </c>
      <c r="M229" s="27">
        <v>0</v>
      </c>
      <c r="N229" s="28">
        <v>-32121.83</v>
      </c>
      <c r="O229" s="28">
        <v>0</v>
      </c>
      <c r="P229" s="28">
        <v>0</v>
      </c>
      <c r="Q229" s="28">
        <v>-3854.62</v>
      </c>
      <c r="R229" s="28">
        <v>642.44000000000005</v>
      </c>
    </row>
    <row r="230" spans="1:18" ht="22.5" x14ac:dyDescent="0.2">
      <c r="A230" s="25">
        <v>229</v>
      </c>
      <c r="B230" s="26" t="s">
        <v>370</v>
      </c>
      <c r="C230" s="26" t="s">
        <v>875</v>
      </c>
      <c r="D230" s="26" t="s">
        <v>62</v>
      </c>
      <c r="E230" s="26" t="s">
        <v>59</v>
      </c>
      <c r="F230" s="26" t="s">
        <v>60</v>
      </c>
      <c r="G230" s="26" t="s">
        <v>60</v>
      </c>
      <c r="H230" s="26" t="s">
        <v>60</v>
      </c>
      <c r="I230" s="27">
        <v>0</v>
      </c>
      <c r="J230" s="27">
        <v>0</v>
      </c>
      <c r="K230" s="27">
        <v>0</v>
      </c>
      <c r="L230" s="27">
        <v>0</v>
      </c>
      <c r="M230" s="27">
        <v>0</v>
      </c>
      <c r="N230" s="28">
        <v>-54.46</v>
      </c>
      <c r="O230" s="28">
        <v>0</v>
      </c>
      <c r="P230" s="28">
        <v>0</v>
      </c>
      <c r="Q230" s="28">
        <v>-6.54</v>
      </c>
      <c r="R230" s="28">
        <v>1.0900000000000001</v>
      </c>
    </row>
    <row r="231" spans="1:18" x14ac:dyDescent="0.2">
      <c r="A231" s="25">
        <v>230</v>
      </c>
      <c r="B231" s="26" t="s">
        <v>372</v>
      </c>
      <c r="C231" s="26" t="s">
        <v>372</v>
      </c>
      <c r="D231" s="26" t="s">
        <v>62</v>
      </c>
      <c r="E231" s="26" t="s">
        <v>59</v>
      </c>
      <c r="F231" s="26" t="s">
        <v>60</v>
      </c>
      <c r="G231" s="26" t="s">
        <v>60</v>
      </c>
      <c r="H231" s="26" t="s">
        <v>60</v>
      </c>
      <c r="I231" s="27">
        <v>0.03</v>
      </c>
      <c r="J231" s="27">
        <v>0</v>
      </c>
      <c r="K231" s="27">
        <v>0</v>
      </c>
      <c r="L231" s="27">
        <v>0</v>
      </c>
      <c r="M231" s="27">
        <v>0</v>
      </c>
      <c r="N231" s="28">
        <v>-4.55</v>
      </c>
      <c r="O231" s="28">
        <v>0</v>
      </c>
      <c r="P231" s="28">
        <v>0</v>
      </c>
      <c r="Q231" s="28">
        <v>-0.55000000000000004</v>
      </c>
      <c r="R231" s="28">
        <v>0.09</v>
      </c>
    </row>
    <row r="232" spans="1:18" x14ac:dyDescent="0.2">
      <c r="A232" s="25">
        <v>231</v>
      </c>
      <c r="B232" s="26" t="s">
        <v>373</v>
      </c>
      <c r="C232" s="26" t="s">
        <v>876</v>
      </c>
      <c r="D232" s="26" t="s">
        <v>58</v>
      </c>
      <c r="E232" s="26" t="s">
        <v>59</v>
      </c>
      <c r="F232" s="26" t="s">
        <v>60</v>
      </c>
      <c r="G232" s="26" t="s">
        <v>60</v>
      </c>
      <c r="H232" s="26" t="s">
        <v>60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8">
        <v>-75.14</v>
      </c>
      <c r="O232" s="28">
        <v>0</v>
      </c>
      <c r="P232" s="28">
        <v>0</v>
      </c>
      <c r="Q232" s="28">
        <v>-9.02</v>
      </c>
      <c r="R232" s="28">
        <v>1.5</v>
      </c>
    </row>
    <row r="233" spans="1:18" x14ac:dyDescent="0.2">
      <c r="A233" s="25">
        <v>232</v>
      </c>
      <c r="B233" s="26" t="s">
        <v>373</v>
      </c>
      <c r="C233" s="26" t="s">
        <v>877</v>
      </c>
      <c r="D233" s="26" t="s">
        <v>62</v>
      </c>
      <c r="E233" s="26" t="s">
        <v>59</v>
      </c>
      <c r="F233" s="26" t="s">
        <v>60</v>
      </c>
      <c r="G233" s="26" t="s">
        <v>60</v>
      </c>
      <c r="H233" s="26" t="s">
        <v>60</v>
      </c>
      <c r="I233" s="27">
        <v>0</v>
      </c>
      <c r="J233" s="27">
        <v>0</v>
      </c>
      <c r="K233" s="27">
        <v>0</v>
      </c>
      <c r="L233" s="27">
        <v>0</v>
      </c>
      <c r="M233" s="27">
        <v>0</v>
      </c>
      <c r="N233" s="28">
        <v>-0.01</v>
      </c>
      <c r="O233" s="28">
        <v>0</v>
      </c>
      <c r="P233" s="28">
        <v>0</v>
      </c>
      <c r="Q233" s="28">
        <v>0</v>
      </c>
      <c r="R233" s="28">
        <v>0</v>
      </c>
    </row>
    <row r="234" spans="1:18" x14ac:dyDescent="0.2">
      <c r="A234" s="25">
        <v>233</v>
      </c>
      <c r="B234" s="26" t="s">
        <v>878</v>
      </c>
      <c r="C234" s="26" t="s">
        <v>878</v>
      </c>
      <c r="D234" s="26" t="s">
        <v>62</v>
      </c>
      <c r="E234" s="26" t="s">
        <v>59</v>
      </c>
      <c r="F234" s="26" t="s">
        <v>60</v>
      </c>
      <c r="G234" s="26" t="s">
        <v>60</v>
      </c>
      <c r="H234" s="26" t="s">
        <v>60</v>
      </c>
      <c r="I234" s="27">
        <v>0.13</v>
      </c>
      <c r="J234" s="27">
        <v>0</v>
      </c>
      <c r="K234" s="27">
        <v>0</v>
      </c>
      <c r="L234" s="27">
        <v>0.02</v>
      </c>
      <c r="M234" s="27">
        <v>0</v>
      </c>
      <c r="N234" s="28">
        <v>-7.66</v>
      </c>
      <c r="O234" s="28">
        <v>0</v>
      </c>
      <c r="P234" s="28">
        <v>0</v>
      </c>
      <c r="Q234" s="28">
        <v>-0.92</v>
      </c>
      <c r="R234" s="28">
        <v>0.15</v>
      </c>
    </row>
    <row r="235" spans="1:18" ht="22.5" x14ac:dyDescent="0.2">
      <c r="A235" s="25">
        <v>234</v>
      </c>
      <c r="B235" s="26" t="s">
        <v>878</v>
      </c>
      <c r="C235" s="26" t="s">
        <v>879</v>
      </c>
      <c r="D235" s="26" t="s">
        <v>62</v>
      </c>
      <c r="E235" s="26" t="s">
        <v>59</v>
      </c>
      <c r="F235" s="26" t="s">
        <v>60</v>
      </c>
      <c r="G235" s="26" t="s">
        <v>60</v>
      </c>
      <c r="H235" s="26" t="s">
        <v>60</v>
      </c>
      <c r="I235" s="27">
        <v>0.01</v>
      </c>
      <c r="J235" s="27">
        <v>0</v>
      </c>
      <c r="K235" s="27">
        <v>0</v>
      </c>
      <c r="L235" s="27">
        <v>0</v>
      </c>
      <c r="M235" s="27">
        <v>0</v>
      </c>
      <c r="N235" s="28">
        <v>-15.33</v>
      </c>
      <c r="O235" s="28">
        <v>0</v>
      </c>
      <c r="P235" s="28">
        <v>0</v>
      </c>
      <c r="Q235" s="28">
        <v>-1.84</v>
      </c>
      <c r="R235" s="28">
        <v>0.31</v>
      </c>
    </row>
    <row r="236" spans="1:18" x14ac:dyDescent="0.2">
      <c r="A236" s="25">
        <v>235</v>
      </c>
      <c r="B236" s="26" t="s">
        <v>379</v>
      </c>
      <c r="C236" s="26" t="s">
        <v>379</v>
      </c>
      <c r="D236" s="26" t="s">
        <v>62</v>
      </c>
      <c r="E236" s="26" t="s">
        <v>59</v>
      </c>
      <c r="F236" s="26" t="s">
        <v>60</v>
      </c>
      <c r="G236" s="26" t="s">
        <v>60</v>
      </c>
      <c r="H236" s="26" t="s">
        <v>60</v>
      </c>
      <c r="I236" s="27">
        <v>7.0000000000000007E-2</v>
      </c>
      <c r="J236" s="27">
        <v>0</v>
      </c>
      <c r="K236" s="27">
        <v>0</v>
      </c>
      <c r="L236" s="27">
        <v>0.01</v>
      </c>
      <c r="M236" s="27">
        <v>0</v>
      </c>
      <c r="N236" s="28">
        <v>-12.44</v>
      </c>
      <c r="O236" s="28">
        <v>0</v>
      </c>
      <c r="P236" s="28">
        <v>0</v>
      </c>
      <c r="Q236" s="28">
        <v>-1.49</v>
      </c>
      <c r="R236" s="28">
        <v>0.25</v>
      </c>
    </row>
    <row r="237" spans="1:18" x14ac:dyDescent="0.2">
      <c r="A237" s="25">
        <v>236</v>
      </c>
      <c r="B237" s="26" t="s">
        <v>380</v>
      </c>
      <c r="C237" s="26" t="s">
        <v>380</v>
      </c>
      <c r="D237" s="26" t="s">
        <v>58</v>
      </c>
      <c r="E237" s="26" t="s">
        <v>59</v>
      </c>
      <c r="F237" s="26" t="s">
        <v>59</v>
      </c>
      <c r="G237" s="26" t="s">
        <v>59</v>
      </c>
      <c r="H237" s="26" t="s">
        <v>59</v>
      </c>
      <c r="I237" s="27">
        <v>0</v>
      </c>
      <c r="J237" s="27">
        <v>0</v>
      </c>
      <c r="K237" s="27">
        <v>0</v>
      </c>
      <c r="L237" s="27">
        <v>0</v>
      </c>
      <c r="M237" s="27">
        <v>0</v>
      </c>
      <c r="N237" s="28">
        <v>0</v>
      </c>
      <c r="O237" s="28">
        <v>0</v>
      </c>
      <c r="P237" s="28">
        <v>-434.28</v>
      </c>
      <c r="Q237" s="28">
        <v>0</v>
      </c>
      <c r="R237" s="28">
        <v>0</v>
      </c>
    </row>
    <row r="238" spans="1:18" x14ac:dyDescent="0.2">
      <c r="A238" s="25">
        <v>237</v>
      </c>
      <c r="B238" s="26" t="s">
        <v>381</v>
      </c>
      <c r="C238" s="26" t="s">
        <v>381</v>
      </c>
      <c r="D238" s="26" t="s">
        <v>58</v>
      </c>
      <c r="E238" s="26" t="s">
        <v>59</v>
      </c>
      <c r="F238" s="26" t="s">
        <v>59</v>
      </c>
      <c r="G238" s="26" t="s">
        <v>59</v>
      </c>
      <c r="H238" s="26" t="s">
        <v>60</v>
      </c>
      <c r="I238" s="27">
        <v>0</v>
      </c>
      <c r="J238" s="27">
        <v>0</v>
      </c>
      <c r="K238" s="27">
        <v>0</v>
      </c>
      <c r="L238" s="27">
        <v>0</v>
      </c>
      <c r="M238" s="27">
        <v>0</v>
      </c>
      <c r="N238" s="28">
        <v>0</v>
      </c>
      <c r="O238" s="28">
        <v>0</v>
      </c>
      <c r="P238" s="28">
        <v>-1660.6</v>
      </c>
      <c r="Q238" s="28">
        <v>0</v>
      </c>
      <c r="R238" s="28">
        <v>0</v>
      </c>
    </row>
    <row r="239" spans="1:18" x14ac:dyDescent="0.2">
      <c r="A239" s="25">
        <v>238</v>
      </c>
      <c r="B239" s="26" t="s">
        <v>382</v>
      </c>
      <c r="C239" s="26" t="s">
        <v>382</v>
      </c>
      <c r="D239" s="26" t="s">
        <v>62</v>
      </c>
      <c r="E239" s="26" t="s">
        <v>59</v>
      </c>
      <c r="F239" s="26" t="s">
        <v>60</v>
      </c>
      <c r="G239" s="26" t="s">
        <v>60</v>
      </c>
      <c r="H239" s="26" t="s">
        <v>60</v>
      </c>
      <c r="I239" s="27">
        <v>0.01</v>
      </c>
      <c r="J239" s="27">
        <v>0</v>
      </c>
      <c r="K239" s="27">
        <v>0</v>
      </c>
      <c r="L239" s="27">
        <v>0</v>
      </c>
      <c r="M239" s="27">
        <v>0</v>
      </c>
      <c r="N239" s="28">
        <v>-94.99</v>
      </c>
      <c r="O239" s="28">
        <v>0</v>
      </c>
      <c r="P239" s="28">
        <v>0</v>
      </c>
      <c r="Q239" s="28">
        <v>-11.4</v>
      </c>
      <c r="R239" s="28">
        <v>1.9</v>
      </c>
    </row>
    <row r="240" spans="1:18" x14ac:dyDescent="0.2">
      <c r="A240" s="25">
        <v>239</v>
      </c>
      <c r="B240" s="26" t="s">
        <v>383</v>
      </c>
      <c r="C240" s="26" t="s">
        <v>880</v>
      </c>
      <c r="D240" s="26" t="s">
        <v>62</v>
      </c>
      <c r="E240" s="26" t="s">
        <v>59</v>
      </c>
      <c r="F240" s="26" t="s">
        <v>59</v>
      </c>
      <c r="G240" s="26" t="s">
        <v>60</v>
      </c>
      <c r="H240" s="26" t="s">
        <v>60</v>
      </c>
      <c r="I240" s="27">
        <v>0.2</v>
      </c>
      <c r="J240" s="27">
        <v>0</v>
      </c>
      <c r="K240" s="27">
        <v>0</v>
      </c>
      <c r="L240" s="27">
        <v>0.02</v>
      </c>
      <c r="M240" s="27">
        <v>0</v>
      </c>
      <c r="N240" s="28">
        <v>-5.71</v>
      </c>
      <c r="O240" s="28">
        <v>0</v>
      </c>
      <c r="P240" s="28">
        <v>0</v>
      </c>
      <c r="Q240" s="28">
        <v>-0.69</v>
      </c>
      <c r="R240" s="28">
        <v>0</v>
      </c>
    </row>
    <row r="241" spans="1:18" x14ac:dyDescent="0.2">
      <c r="A241" s="25">
        <v>240</v>
      </c>
      <c r="B241" s="26" t="s">
        <v>385</v>
      </c>
      <c r="C241" s="26" t="s">
        <v>881</v>
      </c>
      <c r="D241" s="26" t="s">
        <v>62</v>
      </c>
      <c r="E241" s="26" t="s">
        <v>59</v>
      </c>
      <c r="F241" s="26" t="s">
        <v>60</v>
      </c>
      <c r="G241" s="26" t="s">
        <v>60</v>
      </c>
      <c r="H241" s="26" t="s">
        <v>60</v>
      </c>
      <c r="I241" s="27">
        <v>0.05</v>
      </c>
      <c r="J241" s="27">
        <v>0</v>
      </c>
      <c r="K241" s="27">
        <v>0</v>
      </c>
      <c r="L241" s="27">
        <v>0.01</v>
      </c>
      <c r="M241" s="27">
        <v>0</v>
      </c>
      <c r="N241" s="28">
        <v>-12.41</v>
      </c>
      <c r="O241" s="28">
        <v>0</v>
      </c>
      <c r="P241" s="28">
        <v>0</v>
      </c>
      <c r="Q241" s="28">
        <v>-1.49</v>
      </c>
      <c r="R241" s="28">
        <v>0.25</v>
      </c>
    </row>
    <row r="242" spans="1:18" x14ac:dyDescent="0.2">
      <c r="A242" s="25">
        <v>241</v>
      </c>
      <c r="B242" s="26" t="s">
        <v>387</v>
      </c>
      <c r="C242" s="26" t="s">
        <v>882</v>
      </c>
      <c r="D242" s="26" t="s">
        <v>62</v>
      </c>
      <c r="E242" s="26" t="s">
        <v>59</v>
      </c>
      <c r="F242" s="26" t="s">
        <v>60</v>
      </c>
      <c r="G242" s="26" t="s">
        <v>60</v>
      </c>
      <c r="H242" s="26" t="s">
        <v>60</v>
      </c>
      <c r="I242" s="27">
        <v>0.05</v>
      </c>
      <c r="J242" s="27">
        <v>0</v>
      </c>
      <c r="K242" s="27">
        <v>0</v>
      </c>
      <c r="L242" s="27">
        <v>0.01</v>
      </c>
      <c r="M242" s="27">
        <v>0</v>
      </c>
      <c r="N242" s="28">
        <v>-51.93</v>
      </c>
      <c r="O242" s="28">
        <v>0</v>
      </c>
      <c r="P242" s="28">
        <v>0</v>
      </c>
      <c r="Q242" s="28">
        <v>-6.23</v>
      </c>
      <c r="R242" s="28">
        <v>1.04</v>
      </c>
    </row>
    <row r="243" spans="1:18" x14ac:dyDescent="0.2">
      <c r="A243" s="25">
        <v>242</v>
      </c>
      <c r="B243" s="26" t="s">
        <v>389</v>
      </c>
      <c r="C243" s="26" t="s">
        <v>883</v>
      </c>
      <c r="D243" s="26" t="s">
        <v>62</v>
      </c>
      <c r="E243" s="26" t="s">
        <v>59</v>
      </c>
      <c r="F243" s="26" t="s">
        <v>59</v>
      </c>
      <c r="G243" s="26" t="s">
        <v>60</v>
      </c>
      <c r="H243" s="26" t="s">
        <v>60</v>
      </c>
      <c r="I243" s="27">
        <v>0.16</v>
      </c>
      <c r="J243" s="27">
        <v>0</v>
      </c>
      <c r="K243" s="27">
        <v>0</v>
      </c>
      <c r="L243" s="27">
        <v>0.02</v>
      </c>
      <c r="M243" s="27">
        <v>0</v>
      </c>
      <c r="N243" s="28">
        <v>-200.42</v>
      </c>
      <c r="O243" s="28">
        <v>0</v>
      </c>
      <c r="P243" s="28">
        <v>0</v>
      </c>
      <c r="Q243" s="28">
        <v>-24.05</v>
      </c>
      <c r="R243" s="28">
        <v>0</v>
      </c>
    </row>
    <row r="244" spans="1:18" x14ac:dyDescent="0.2">
      <c r="A244" s="25">
        <v>243</v>
      </c>
      <c r="B244" s="26" t="s">
        <v>391</v>
      </c>
      <c r="C244" s="26" t="s">
        <v>391</v>
      </c>
      <c r="D244" s="26" t="s">
        <v>58</v>
      </c>
      <c r="E244" s="26" t="s">
        <v>59</v>
      </c>
      <c r="F244" s="26" t="s">
        <v>59</v>
      </c>
      <c r="G244" s="26" t="s">
        <v>59</v>
      </c>
      <c r="H244" s="26" t="s">
        <v>59</v>
      </c>
      <c r="I244" s="27">
        <v>0</v>
      </c>
      <c r="J244" s="27">
        <v>0</v>
      </c>
      <c r="K244" s="27">
        <v>0</v>
      </c>
      <c r="L244" s="27">
        <v>0</v>
      </c>
      <c r="M244" s="27">
        <v>0</v>
      </c>
      <c r="N244" s="28">
        <v>0</v>
      </c>
      <c r="O244" s="28">
        <v>0</v>
      </c>
      <c r="P244" s="28">
        <v>-0.14000000000000001</v>
      </c>
      <c r="Q244" s="28">
        <v>0</v>
      </c>
      <c r="R244" s="28">
        <v>0</v>
      </c>
    </row>
    <row r="245" spans="1:18" x14ac:dyDescent="0.2">
      <c r="A245" s="25">
        <v>244</v>
      </c>
      <c r="B245" s="26" t="s">
        <v>392</v>
      </c>
      <c r="C245" s="26" t="s">
        <v>392</v>
      </c>
      <c r="D245" s="26" t="s">
        <v>62</v>
      </c>
      <c r="E245" s="26" t="s">
        <v>59</v>
      </c>
      <c r="F245" s="26" t="s">
        <v>60</v>
      </c>
      <c r="G245" s="26" t="s">
        <v>60</v>
      </c>
      <c r="H245" s="26" t="s">
        <v>60</v>
      </c>
      <c r="I245" s="27">
        <v>0.05</v>
      </c>
      <c r="J245" s="27">
        <v>0</v>
      </c>
      <c r="K245" s="27">
        <v>0</v>
      </c>
      <c r="L245" s="27">
        <v>0.01</v>
      </c>
      <c r="M245" s="27">
        <v>0</v>
      </c>
      <c r="N245" s="28">
        <v>-12.31</v>
      </c>
      <c r="O245" s="28">
        <v>0</v>
      </c>
      <c r="P245" s="28">
        <v>0</v>
      </c>
      <c r="Q245" s="28">
        <v>-1.48</v>
      </c>
      <c r="R245" s="28">
        <v>0.25</v>
      </c>
    </row>
    <row r="246" spans="1:18" x14ac:dyDescent="0.2">
      <c r="A246" s="25">
        <v>245</v>
      </c>
      <c r="B246" s="26" t="s">
        <v>393</v>
      </c>
      <c r="C246" s="26" t="s">
        <v>884</v>
      </c>
      <c r="D246" s="26" t="s">
        <v>58</v>
      </c>
      <c r="E246" s="26" t="s">
        <v>59</v>
      </c>
      <c r="F246" s="26" t="s">
        <v>60</v>
      </c>
      <c r="G246" s="26" t="s">
        <v>60</v>
      </c>
      <c r="H246" s="26" t="s">
        <v>60</v>
      </c>
      <c r="I246" s="27">
        <v>0.26</v>
      </c>
      <c r="J246" s="27">
        <v>0</v>
      </c>
      <c r="K246" s="27">
        <v>0</v>
      </c>
      <c r="L246" s="27">
        <v>0.03</v>
      </c>
      <c r="M246" s="27">
        <v>-0.01</v>
      </c>
      <c r="N246" s="28">
        <v>-4368.45</v>
      </c>
      <c r="O246" s="28">
        <v>0</v>
      </c>
      <c r="P246" s="28">
        <v>0</v>
      </c>
      <c r="Q246" s="28">
        <v>-524.21</v>
      </c>
      <c r="R246" s="28">
        <v>87.37</v>
      </c>
    </row>
    <row r="247" spans="1:18" x14ac:dyDescent="0.2">
      <c r="A247" s="25">
        <v>246</v>
      </c>
      <c r="B247" s="26" t="s">
        <v>393</v>
      </c>
      <c r="C247" s="26" t="s">
        <v>885</v>
      </c>
      <c r="D247" s="26" t="s">
        <v>62</v>
      </c>
      <c r="E247" s="26" t="s">
        <v>59</v>
      </c>
      <c r="F247" s="26" t="s">
        <v>60</v>
      </c>
      <c r="G247" s="26" t="s">
        <v>60</v>
      </c>
      <c r="H247" s="26" t="s">
        <v>60</v>
      </c>
      <c r="I247" s="27">
        <v>0</v>
      </c>
      <c r="J247" s="27">
        <v>0</v>
      </c>
      <c r="K247" s="27">
        <v>0</v>
      </c>
      <c r="L247" s="27">
        <v>0</v>
      </c>
      <c r="M247" s="27">
        <v>0</v>
      </c>
      <c r="N247" s="28">
        <v>-0.53</v>
      </c>
      <c r="O247" s="28">
        <v>0</v>
      </c>
      <c r="P247" s="28">
        <v>0</v>
      </c>
      <c r="Q247" s="28">
        <v>-0.06</v>
      </c>
      <c r="R247" s="28">
        <v>0.01</v>
      </c>
    </row>
    <row r="248" spans="1:18" x14ac:dyDescent="0.2">
      <c r="A248" s="25">
        <v>247</v>
      </c>
      <c r="B248" s="26" t="s">
        <v>393</v>
      </c>
      <c r="C248" s="26" t="s">
        <v>886</v>
      </c>
      <c r="D248" s="26" t="s">
        <v>62</v>
      </c>
      <c r="E248" s="26" t="s">
        <v>59</v>
      </c>
      <c r="F248" s="26" t="s">
        <v>60</v>
      </c>
      <c r="G248" s="26" t="s">
        <v>60</v>
      </c>
      <c r="H248" s="26" t="s">
        <v>60</v>
      </c>
      <c r="I248" s="27">
        <v>0.06</v>
      </c>
      <c r="J248" s="27">
        <v>0</v>
      </c>
      <c r="K248" s="27">
        <v>0</v>
      </c>
      <c r="L248" s="27">
        <v>0.01</v>
      </c>
      <c r="M248" s="27">
        <v>0</v>
      </c>
      <c r="N248" s="28">
        <v>-5.34</v>
      </c>
      <c r="O248" s="28">
        <v>0</v>
      </c>
      <c r="P248" s="28">
        <v>0</v>
      </c>
      <c r="Q248" s="28">
        <v>-0.64</v>
      </c>
      <c r="R248" s="28">
        <v>0.11</v>
      </c>
    </row>
    <row r="249" spans="1:18" x14ac:dyDescent="0.2">
      <c r="A249" s="25">
        <v>248</v>
      </c>
      <c r="B249" s="26" t="s">
        <v>887</v>
      </c>
      <c r="C249" s="26" t="s">
        <v>887</v>
      </c>
      <c r="D249" s="26" t="s">
        <v>62</v>
      </c>
      <c r="E249" s="26" t="s">
        <v>59</v>
      </c>
      <c r="F249" s="26" t="s">
        <v>60</v>
      </c>
      <c r="G249" s="26" t="s">
        <v>60</v>
      </c>
      <c r="H249" s="26" t="s">
        <v>60</v>
      </c>
      <c r="I249" s="27">
        <v>0.19</v>
      </c>
      <c r="J249" s="27">
        <v>0</v>
      </c>
      <c r="K249" s="27">
        <v>0</v>
      </c>
      <c r="L249" s="27">
        <v>0.02</v>
      </c>
      <c r="M249" s="27">
        <v>0</v>
      </c>
      <c r="N249" s="28">
        <v>-68.33</v>
      </c>
      <c r="O249" s="28">
        <v>0</v>
      </c>
      <c r="P249" s="28">
        <v>0</v>
      </c>
      <c r="Q249" s="28">
        <v>-8.1999999999999993</v>
      </c>
      <c r="R249" s="28">
        <v>1.37</v>
      </c>
    </row>
    <row r="250" spans="1:18" ht="22.5" x14ac:dyDescent="0.2">
      <c r="A250" s="25">
        <v>249</v>
      </c>
      <c r="B250" s="26" t="s">
        <v>887</v>
      </c>
      <c r="C250" s="26" t="s">
        <v>888</v>
      </c>
      <c r="D250" s="26" t="s">
        <v>62</v>
      </c>
      <c r="E250" s="26" t="s">
        <v>59</v>
      </c>
      <c r="F250" s="26" t="s">
        <v>60</v>
      </c>
      <c r="G250" s="26" t="s">
        <v>60</v>
      </c>
      <c r="H250" s="26" t="s">
        <v>60</v>
      </c>
      <c r="I250" s="27">
        <v>0.06</v>
      </c>
      <c r="J250" s="27">
        <v>0</v>
      </c>
      <c r="K250" s="27">
        <v>0</v>
      </c>
      <c r="L250" s="27">
        <v>0.01</v>
      </c>
      <c r="M250" s="27">
        <v>0</v>
      </c>
      <c r="N250" s="28">
        <v>-126.5</v>
      </c>
      <c r="O250" s="28">
        <v>0</v>
      </c>
      <c r="P250" s="28">
        <v>0</v>
      </c>
      <c r="Q250" s="28">
        <v>-15.18</v>
      </c>
      <c r="R250" s="28">
        <v>2.5299999999999998</v>
      </c>
    </row>
    <row r="251" spans="1:18" x14ac:dyDescent="0.2">
      <c r="A251" s="25">
        <v>250</v>
      </c>
      <c r="B251" s="26" t="s">
        <v>400</v>
      </c>
      <c r="C251" s="26" t="s">
        <v>400</v>
      </c>
      <c r="D251" s="26" t="s">
        <v>62</v>
      </c>
      <c r="E251" s="26" t="s">
        <v>59</v>
      </c>
      <c r="F251" s="26" t="s">
        <v>60</v>
      </c>
      <c r="G251" s="26" t="s">
        <v>60</v>
      </c>
      <c r="H251" s="26" t="s">
        <v>60</v>
      </c>
      <c r="I251" s="27">
        <v>0</v>
      </c>
      <c r="J251" s="27">
        <v>0</v>
      </c>
      <c r="K251" s="27">
        <v>0</v>
      </c>
      <c r="L251" s="27">
        <v>0</v>
      </c>
      <c r="M251" s="27">
        <v>0</v>
      </c>
      <c r="N251" s="28">
        <v>-52.42</v>
      </c>
      <c r="O251" s="28">
        <v>0</v>
      </c>
      <c r="P251" s="28">
        <v>0</v>
      </c>
      <c r="Q251" s="28">
        <v>-6.29</v>
      </c>
      <c r="R251" s="28">
        <v>1.05</v>
      </c>
    </row>
    <row r="252" spans="1:18" x14ac:dyDescent="0.2">
      <c r="A252" s="25">
        <v>251</v>
      </c>
      <c r="B252" s="26" t="s">
        <v>889</v>
      </c>
      <c r="C252" s="26" t="s">
        <v>889</v>
      </c>
      <c r="D252" s="26" t="s">
        <v>62</v>
      </c>
      <c r="E252" s="26" t="s">
        <v>59</v>
      </c>
      <c r="F252" s="26" t="s">
        <v>60</v>
      </c>
      <c r="G252" s="26" t="s">
        <v>60</v>
      </c>
      <c r="H252" s="26" t="s">
        <v>60</v>
      </c>
      <c r="I252" s="27">
        <v>0.01</v>
      </c>
      <c r="J252" s="27">
        <v>0</v>
      </c>
      <c r="K252" s="27">
        <v>0</v>
      </c>
      <c r="L252" s="27">
        <v>0</v>
      </c>
      <c r="M252" s="27">
        <v>0</v>
      </c>
      <c r="N252" s="28">
        <v>-113.95</v>
      </c>
      <c r="O252" s="28">
        <v>0</v>
      </c>
      <c r="P252" s="28">
        <v>0</v>
      </c>
      <c r="Q252" s="28">
        <v>-13.67</v>
      </c>
      <c r="R252" s="28">
        <v>2.2799999999999998</v>
      </c>
    </row>
    <row r="253" spans="1:18" x14ac:dyDescent="0.2">
      <c r="A253" s="25">
        <v>252</v>
      </c>
      <c r="B253" s="26" t="s">
        <v>890</v>
      </c>
      <c r="C253" s="26" t="s">
        <v>890</v>
      </c>
      <c r="D253" s="26" t="s">
        <v>62</v>
      </c>
      <c r="E253" s="26" t="s">
        <v>59</v>
      </c>
      <c r="F253" s="26" t="s">
        <v>60</v>
      </c>
      <c r="G253" s="26" t="s">
        <v>60</v>
      </c>
      <c r="H253" s="26" t="s">
        <v>60</v>
      </c>
      <c r="I253" s="27">
        <v>0.08</v>
      </c>
      <c r="J253" s="27">
        <v>0</v>
      </c>
      <c r="K253" s="27">
        <v>0</v>
      </c>
      <c r="L253" s="27">
        <v>0.01</v>
      </c>
      <c r="M253" s="27">
        <v>0</v>
      </c>
      <c r="N253" s="28">
        <v>-6.83</v>
      </c>
      <c r="O253" s="28">
        <v>0</v>
      </c>
      <c r="P253" s="28">
        <v>0</v>
      </c>
      <c r="Q253" s="28">
        <v>-0.82</v>
      </c>
      <c r="R253" s="28">
        <v>0.14000000000000001</v>
      </c>
    </row>
    <row r="254" spans="1:18" x14ac:dyDescent="0.2">
      <c r="A254" s="25">
        <v>253</v>
      </c>
      <c r="B254" s="26" t="s">
        <v>405</v>
      </c>
      <c r="C254" s="26" t="s">
        <v>405</v>
      </c>
      <c r="D254" s="26" t="s">
        <v>62</v>
      </c>
      <c r="E254" s="26" t="s">
        <v>59</v>
      </c>
      <c r="F254" s="26" t="s">
        <v>60</v>
      </c>
      <c r="G254" s="26" t="s">
        <v>60</v>
      </c>
      <c r="H254" s="26" t="s">
        <v>60</v>
      </c>
      <c r="I254" s="27">
        <v>0.33</v>
      </c>
      <c r="J254" s="27">
        <v>0</v>
      </c>
      <c r="K254" s="27">
        <v>0</v>
      </c>
      <c r="L254" s="27">
        <v>0.04</v>
      </c>
      <c r="M254" s="27">
        <v>-0.01</v>
      </c>
      <c r="N254" s="28">
        <v>-10.36</v>
      </c>
      <c r="O254" s="28">
        <v>0</v>
      </c>
      <c r="P254" s="28">
        <v>0</v>
      </c>
      <c r="Q254" s="28">
        <v>-1.24</v>
      </c>
      <c r="R254" s="28">
        <v>0.21</v>
      </c>
    </row>
    <row r="255" spans="1:18" x14ac:dyDescent="0.2">
      <c r="A255" s="25">
        <v>254</v>
      </c>
      <c r="B255" s="26" t="s">
        <v>406</v>
      </c>
      <c r="C255" s="26" t="s">
        <v>406</v>
      </c>
      <c r="D255" s="26" t="s">
        <v>58</v>
      </c>
      <c r="E255" s="26" t="s">
        <v>59</v>
      </c>
      <c r="F255" s="26" t="s">
        <v>60</v>
      </c>
      <c r="G255" s="26" t="s">
        <v>60</v>
      </c>
      <c r="H255" s="26" t="s">
        <v>60</v>
      </c>
      <c r="I255" s="27">
        <v>0</v>
      </c>
      <c r="J255" s="27">
        <v>0</v>
      </c>
      <c r="K255" s="27">
        <v>0</v>
      </c>
      <c r="L255" s="27">
        <v>0</v>
      </c>
      <c r="M255" s="27">
        <v>0</v>
      </c>
      <c r="N255" s="28">
        <v>-1849.24</v>
      </c>
      <c r="O255" s="28">
        <v>0</v>
      </c>
      <c r="P255" s="28">
        <v>0</v>
      </c>
      <c r="Q255" s="28">
        <v>-221.91</v>
      </c>
      <c r="R255" s="28">
        <v>36.979999999999997</v>
      </c>
    </row>
    <row r="256" spans="1:18" x14ac:dyDescent="0.2">
      <c r="A256" s="25">
        <v>255</v>
      </c>
      <c r="B256" s="26" t="s">
        <v>407</v>
      </c>
      <c r="C256" s="26" t="s">
        <v>891</v>
      </c>
      <c r="D256" s="26" t="s">
        <v>62</v>
      </c>
      <c r="E256" s="26" t="s">
        <v>59</v>
      </c>
      <c r="F256" s="26" t="s">
        <v>60</v>
      </c>
      <c r="G256" s="26" t="s">
        <v>60</v>
      </c>
      <c r="H256" s="26" t="s">
        <v>60</v>
      </c>
      <c r="I256" s="27">
        <v>0.02</v>
      </c>
      <c r="J256" s="27">
        <v>0</v>
      </c>
      <c r="K256" s="27">
        <v>0</v>
      </c>
      <c r="L256" s="27">
        <v>0</v>
      </c>
      <c r="M256" s="27">
        <v>0</v>
      </c>
      <c r="N256" s="28">
        <v>-960.67</v>
      </c>
      <c r="O256" s="28">
        <v>0</v>
      </c>
      <c r="P256" s="28">
        <v>0</v>
      </c>
      <c r="Q256" s="28">
        <v>-115.28</v>
      </c>
      <c r="R256" s="28">
        <v>19.21</v>
      </c>
    </row>
    <row r="257" spans="1:18" x14ac:dyDescent="0.2">
      <c r="A257" s="25">
        <v>256</v>
      </c>
      <c r="B257" s="26" t="s">
        <v>409</v>
      </c>
      <c r="C257" s="26" t="s">
        <v>409</v>
      </c>
      <c r="D257" s="26" t="s">
        <v>62</v>
      </c>
      <c r="E257" s="26" t="s">
        <v>59</v>
      </c>
      <c r="F257" s="26" t="s">
        <v>60</v>
      </c>
      <c r="G257" s="26" t="s">
        <v>60</v>
      </c>
      <c r="H257" s="26" t="s">
        <v>60</v>
      </c>
      <c r="I257" s="27">
        <v>0</v>
      </c>
      <c r="J257" s="27">
        <v>0</v>
      </c>
      <c r="K257" s="27">
        <v>0</v>
      </c>
      <c r="L257" s="27">
        <v>0</v>
      </c>
      <c r="M257" s="27">
        <v>0</v>
      </c>
      <c r="N257" s="28">
        <v>-378.36</v>
      </c>
      <c r="O257" s="28">
        <v>0</v>
      </c>
      <c r="P257" s="28">
        <v>0</v>
      </c>
      <c r="Q257" s="28">
        <v>-45.4</v>
      </c>
      <c r="R257" s="28">
        <v>7.57</v>
      </c>
    </row>
    <row r="258" spans="1:18" x14ac:dyDescent="0.2">
      <c r="A258" s="25">
        <v>257</v>
      </c>
      <c r="B258" s="26" t="s">
        <v>410</v>
      </c>
      <c r="C258" s="26" t="s">
        <v>410</v>
      </c>
      <c r="D258" s="26" t="s">
        <v>62</v>
      </c>
      <c r="E258" s="26" t="s">
        <v>59</v>
      </c>
      <c r="F258" s="26" t="s">
        <v>60</v>
      </c>
      <c r="G258" s="26" t="s">
        <v>60</v>
      </c>
      <c r="H258" s="26" t="s">
        <v>60</v>
      </c>
      <c r="I258" s="27">
        <v>0.86</v>
      </c>
      <c r="J258" s="27">
        <v>0</v>
      </c>
      <c r="K258" s="27">
        <v>0</v>
      </c>
      <c r="L258" s="27">
        <v>0.1</v>
      </c>
      <c r="M258" s="27">
        <v>-0.02</v>
      </c>
      <c r="N258" s="28">
        <v>-5.09</v>
      </c>
      <c r="O258" s="28">
        <v>0</v>
      </c>
      <c r="P258" s="28">
        <v>0</v>
      </c>
      <c r="Q258" s="28">
        <v>-0.61</v>
      </c>
      <c r="R258" s="28">
        <v>0.1</v>
      </c>
    </row>
    <row r="259" spans="1:18" x14ac:dyDescent="0.2">
      <c r="A259" s="25">
        <v>258</v>
      </c>
      <c r="B259" s="26" t="s">
        <v>411</v>
      </c>
      <c r="C259" s="26" t="s">
        <v>411</v>
      </c>
      <c r="D259" s="26" t="s">
        <v>62</v>
      </c>
      <c r="E259" s="26" t="s">
        <v>59</v>
      </c>
      <c r="F259" s="26" t="s">
        <v>60</v>
      </c>
      <c r="G259" s="26" t="s">
        <v>60</v>
      </c>
      <c r="H259" s="26" t="s">
        <v>60</v>
      </c>
      <c r="I259" s="27">
        <v>0.02</v>
      </c>
      <c r="J259" s="27">
        <v>0</v>
      </c>
      <c r="K259" s="27">
        <v>0</v>
      </c>
      <c r="L259" s="27">
        <v>0</v>
      </c>
      <c r="M259" s="27">
        <v>0</v>
      </c>
      <c r="N259" s="28">
        <v>-43.29</v>
      </c>
      <c r="O259" s="28">
        <v>0</v>
      </c>
      <c r="P259" s="28">
        <v>0</v>
      </c>
      <c r="Q259" s="28">
        <v>-5.19</v>
      </c>
      <c r="R259" s="28">
        <v>0.87</v>
      </c>
    </row>
    <row r="260" spans="1:18" x14ac:dyDescent="0.2">
      <c r="A260" s="25">
        <v>259</v>
      </c>
      <c r="B260" s="26" t="s">
        <v>412</v>
      </c>
      <c r="C260" s="26" t="s">
        <v>412</v>
      </c>
      <c r="D260" s="26" t="s">
        <v>58</v>
      </c>
      <c r="E260" s="26" t="s">
        <v>59</v>
      </c>
      <c r="F260" s="26" t="s">
        <v>59</v>
      </c>
      <c r="G260" s="26" t="s">
        <v>59</v>
      </c>
      <c r="H260" s="26" t="s">
        <v>59</v>
      </c>
      <c r="I260" s="27">
        <v>0</v>
      </c>
      <c r="J260" s="27">
        <v>0</v>
      </c>
      <c r="K260" s="27">
        <v>0.02</v>
      </c>
      <c r="L260" s="27">
        <v>0</v>
      </c>
      <c r="M260" s="27">
        <v>0</v>
      </c>
      <c r="N260" s="28">
        <v>0</v>
      </c>
      <c r="O260" s="28">
        <v>0</v>
      </c>
      <c r="P260" s="28">
        <v>-122.73</v>
      </c>
      <c r="Q260" s="28">
        <v>0</v>
      </c>
      <c r="R260" s="28">
        <v>0</v>
      </c>
    </row>
    <row r="261" spans="1:18" x14ac:dyDescent="0.2">
      <c r="A261" s="25">
        <v>260</v>
      </c>
      <c r="B261" s="26" t="s">
        <v>413</v>
      </c>
      <c r="C261" s="26" t="s">
        <v>413</v>
      </c>
      <c r="D261" s="26" t="s">
        <v>58</v>
      </c>
      <c r="E261" s="26" t="s">
        <v>59</v>
      </c>
      <c r="F261" s="26" t="s">
        <v>59</v>
      </c>
      <c r="G261" s="26" t="s">
        <v>59</v>
      </c>
      <c r="H261" s="26" t="s">
        <v>60</v>
      </c>
      <c r="I261" s="27">
        <v>0</v>
      </c>
      <c r="J261" s="27">
        <v>0</v>
      </c>
      <c r="K261" s="27">
        <v>0</v>
      </c>
      <c r="L261" s="27">
        <v>0</v>
      </c>
      <c r="M261" s="27">
        <v>0</v>
      </c>
      <c r="N261" s="28">
        <v>0</v>
      </c>
      <c r="O261" s="28">
        <v>0</v>
      </c>
      <c r="P261" s="28">
        <v>-179.04</v>
      </c>
      <c r="Q261" s="28">
        <v>0</v>
      </c>
      <c r="R261" s="28">
        <v>0</v>
      </c>
    </row>
    <row r="262" spans="1:18" x14ac:dyDescent="0.2">
      <c r="A262" s="25">
        <v>261</v>
      </c>
      <c r="B262" s="26" t="s">
        <v>414</v>
      </c>
      <c r="C262" s="26" t="s">
        <v>414</v>
      </c>
      <c r="D262" s="26" t="s">
        <v>58</v>
      </c>
      <c r="E262" s="26" t="s">
        <v>59</v>
      </c>
      <c r="F262" s="26" t="s">
        <v>60</v>
      </c>
      <c r="G262" s="26" t="s">
        <v>59</v>
      </c>
      <c r="H262" s="26" t="s">
        <v>60</v>
      </c>
      <c r="I262" s="27">
        <v>0</v>
      </c>
      <c r="J262" s="27">
        <v>0</v>
      </c>
      <c r="K262" s="27">
        <v>0</v>
      </c>
      <c r="L262" s="27">
        <v>0</v>
      </c>
      <c r="M262" s="27">
        <v>0</v>
      </c>
      <c r="N262" s="28">
        <v>0</v>
      </c>
      <c r="O262" s="28">
        <v>0</v>
      </c>
      <c r="P262" s="28">
        <v>-431.19</v>
      </c>
      <c r="Q262" s="28">
        <v>0</v>
      </c>
      <c r="R262" s="28">
        <v>8.6199999999999992</v>
      </c>
    </row>
    <row r="263" spans="1:18" x14ac:dyDescent="0.2">
      <c r="A263" s="25">
        <v>262</v>
      </c>
      <c r="B263" s="26" t="s">
        <v>415</v>
      </c>
      <c r="C263" s="26" t="s">
        <v>415</v>
      </c>
      <c r="D263" s="26" t="s">
        <v>58</v>
      </c>
      <c r="E263" s="26" t="s">
        <v>59</v>
      </c>
      <c r="F263" s="26" t="s">
        <v>60</v>
      </c>
      <c r="G263" s="26" t="s">
        <v>60</v>
      </c>
      <c r="H263" s="26" t="s">
        <v>60</v>
      </c>
      <c r="I263" s="27">
        <v>0</v>
      </c>
      <c r="J263" s="27">
        <v>0</v>
      </c>
      <c r="K263" s="27">
        <v>0</v>
      </c>
      <c r="L263" s="27">
        <v>0</v>
      </c>
      <c r="M263" s="27">
        <v>0</v>
      </c>
      <c r="N263" s="28">
        <v>-13766.84</v>
      </c>
      <c r="O263" s="28">
        <v>0</v>
      </c>
      <c r="P263" s="28">
        <v>0</v>
      </c>
      <c r="Q263" s="28">
        <v>-1652.02</v>
      </c>
      <c r="R263" s="28">
        <v>275.33999999999997</v>
      </c>
    </row>
    <row r="264" spans="1:18" x14ac:dyDescent="0.2">
      <c r="A264" s="25">
        <v>263</v>
      </c>
      <c r="B264" s="26" t="s">
        <v>415</v>
      </c>
      <c r="C264" s="26" t="s">
        <v>416</v>
      </c>
      <c r="D264" s="26" t="s">
        <v>62</v>
      </c>
      <c r="E264" s="26" t="s">
        <v>59</v>
      </c>
      <c r="F264" s="26" t="s">
        <v>60</v>
      </c>
      <c r="G264" s="26" t="s">
        <v>60</v>
      </c>
      <c r="H264" s="26" t="s">
        <v>60</v>
      </c>
      <c r="I264" s="27">
        <v>0</v>
      </c>
      <c r="J264" s="27">
        <v>0</v>
      </c>
      <c r="K264" s="27">
        <v>0</v>
      </c>
      <c r="L264" s="27">
        <v>0</v>
      </c>
      <c r="M264" s="27">
        <v>0</v>
      </c>
      <c r="N264" s="28">
        <v>-7.11</v>
      </c>
      <c r="O264" s="28">
        <v>0</v>
      </c>
      <c r="P264" s="28">
        <v>0</v>
      </c>
      <c r="Q264" s="28">
        <v>-0.85</v>
      </c>
      <c r="R264" s="28">
        <v>0.14000000000000001</v>
      </c>
    </row>
    <row r="265" spans="1:18" x14ac:dyDescent="0.2">
      <c r="A265" s="25">
        <v>264</v>
      </c>
      <c r="B265" s="26" t="s">
        <v>417</v>
      </c>
      <c r="C265" s="26" t="s">
        <v>417</v>
      </c>
      <c r="D265" s="26" t="s">
        <v>62</v>
      </c>
      <c r="E265" s="26" t="s">
        <v>59</v>
      </c>
      <c r="F265" s="26" t="s">
        <v>60</v>
      </c>
      <c r="G265" s="26" t="s">
        <v>60</v>
      </c>
      <c r="H265" s="26" t="s">
        <v>60</v>
      </c>
      <c r="I265" s="27">
        <v>0.01</v>
      </c>
      <c r="J265" s="27">
        <v>0</v>
      </c>
      <c r="K265" s="27">
        <v>0</v>
      </c>
      <c r="L265" s="27">
        <v>0</v>
      </c>
      <c r="M265" s="27">
        <v>0</v>
      </c>
      <c r="N265" s="28">
        <v>-0.22</v>
      </c>
      <c r="O265" s="28">
        <v>0</v>
      </c>
      <c r="P265" s="28">
        <v>0</v>
      </c>
      <c r="Q265" s="28">
        <v>-0.03</v>
      </c>
      <c r="R265" s="28">
        <v>0</v>
      </c>
    </row>
    <row r="266" spans="1:18" x14ac:dyDescent="0.2">
      <c r="A266" s="25">
        <v>265</v>
      </c>
      <c r="B266" s="26" t="s">
        <v>418</v>
      </c>
      <c r="C266" s="26" t="s">
        <v>892</v>
      </c>
      <c r="D266" s="26" t="s">
        <v>62</v>
      </c>
      <c r="E266" s="26" t="s">
        <v>59</v>
      </c>
      <c r="F266" s="26" t="s">
        <v>60</v>
      </c>
      <c r="G266" s="26" t="s">
        <v>60</v>
      </c>
      <c r="H266" s="26" t="s">
        <v>60</v>
      </c>
      <c r="I266" s="27">
        <v>0.01</v>
      </c>
      <c r="J266" s="27">
        <v>0</v>
      </c>
      <c r="K266" s="27">
        <v>0</v>
      </c>
      <c r="L266" s="27">
        <v>0</v>
      </c>
      <c r="M266" s="27">
        <v>0</v>
      </c>
      <c r="N266" s="28">
        <v>-119.24</v>
      </c>
      <c r="O266" s="28">
        <v>0</v>
      </c>
      <c r="P266" s="28">
        <v>0</v>
      </c>
      <c r="Q266" s="28">
        <v>-14.31</v>
      </c>
      <c r="R266" s="28">
        <v>2.38</v>
      </c>
    </row>
    <row r="267" spans="1:18" x14ac:dyDescent="0.2">
      <c r="A267" s="25">
        <v>266</v>
      </c>
      <c r="B267" s="26" t="s">
        <v>418</v>
      </c>
      <c r="C267" s="26" t="s">
        <v>893</v>
      </c>
      <c r="D267" s="26" t="s">
        <v>62</v>
      </c>
      <c r="E267" s="26" t="s">
        <v>59</v>
      </c>
      <c r="F267" s="26" t="s">
        <v>60</v>
      </c>
      <c r="G267" s="26" t="s">
        <v>60</v>
      </c>
      <c r="H267" s="26" t="s">
        <v>60</v>
      </c>
      <c r="I267" s="27">
        <v>15.52</v>
      </c>
      <c r="J267" s="27">
        <v>0</v>
      </c>
      <c r="K267" s="27">
        <v>0</v>
      </c>
      <c r="L267" s="27">
        <v>1.86</v>
      </c>
      <c r="M267" s="27">
        <v>-0.31</v>
      </c>
      <c r="N267" s="28">
        <v>-89.94</v>
      </c>
      <c r="O267" s="28">
        <v>0</v>
      </c>
      <c r="P267" s="28">
        <v>0</v>
      </c>
      <c r="Q267" s="28">
        <v>-10.79</v>
      </c>
      <c r="R267" s="28">
        <v>1.8</v>
      </c>
    </row>
    <row r="268" spans="1:18" x14ac:dyDescent="0.2">
      <c r="A268" s="25">
        <v>267</v>
      </c>
      <c r="B268" s="26" t="s">
        <v>894</v>
      </c>
      <c r="C268" s="26" t="s">
        <v>894</v>
      </c>
      <c r="D268" s="26" t="s">
        <v>62</v>
      </c>
      <c r="E268" s="26" t="s">
        <v>59</v>
      </c>
      <c r="F268" s="26" t="s">
        <v>60</v>
      </c>
      <c r="G268" s="26" t="s">
        <v>60</v>
      </c>
      <c r="H268" s="26" t="s">
        <v>60</v>
      </c>
      <c r="I268" s="27">
        <v>0.05</v>
      </c>
      <c r="J268" s="27">
        <v>0</v>
      </c>
      <c r="K268" s="27">
        <v>0</v>
      </c>
      <c r="L268" s="27">
        <v>0.01</v>
      </c>
      <c r="M268" s="27">
        <v>0</v>
      </c>
      <c r="N268" s="28">
        <v>-10098.31</v>
      </c>
      <c r="O268" s="28">
        <v>0</v>
      </c>
      <c r="P268" s="28">
        <v>0</v>
      </c>
      <c r="Q268" s="28">
        <v>-1211.8</v>
      </c>
      <c r="R268" s="28">
        <v>201.97</v>
      </c>
    </row>
    <row r="269" spans="1:18" x14ac:dyDescent="0.2">
      <c r="A269" s="25">
        <v>268</v>
      </c>
      <c r="B269" s="26" t="s">
        <v>423</v>
      </c>
      <c r="C269" s="26" t="s">
        <v>423</v>
      </c>
      <c r="D269" s="26" t="s">
        <v>58</v>
      </c>
      <c r="E269" s="26" t="s">
        <v>59</v>
      </c>
      <c r="F269" s="26" t="s">
        <v>60</v>
      </c>
      <c r="G269" s="26" t="s">
        <v>60</v>
      </c>
      <c r="H269" s="26" t="s">
        <v>60</v>
      </c>
      <c r="I269" s="27">
        <v>0</v>
      </c>
      <c r="J269" s="27">
        <v>0</v>
      </c>
      <c r="K269" s="27">
        <v>0</v>
      </c>
      <c r="L269" s="27">
        <v>0</v>
      </c>
      <c r="M269" s="27">
        <v>0</v>
      </c>
      <c r="N269" s="28">
        <v>-0.41</v>
      </c>
      <c r="O269" s="28">
        <v>0</v>
      </c>
      <c r="P269" s="28">
        <v>0</v>
      </c>
      <c r="Q269" s="28">
        <v>-0.05</v>
      </c>
      <c r="R269" s="28">
        <v>0.01</v>
      </c>
    </row>
    <row r="270" spans="1:18" x14ac:dyDescent="0.2">
      <c r="A270" s="25">
        <v>269</v>
      </c>
      <c r="B270" s="26" t="s">
        <v>424</v>
      </c>
      <c r="C270" s="26" t="s">
        <v>895</v>
      </c>
      <c r="D270" s="26" t="s">
        <v>58</v>
      </c>
      <c r="E270" s="26" t="s">
        <v>59</v>
      </c>
      <c r="F270" s="26" t="s">
        <v>60</v>
      </c>
      <c r="G270" s="26" t="s">
        <v>60</v>
      </c>
      <c r="H270" s="26" t="s">
        <v>60</v>
      </c>
      <c r="I270" s="27">
        <v>0</v>
      </c>
      <c r="J270" s="27">
        <v>0</v>
      </c>
      <c r="K270" s="27">
        <v>0</v>
      </c>
      <c r="L270" s="27">
        <v>0</v>
      </c>
      <c r="M270" s="27">
        <v>0</v>
      </c>
      <c r="N270" s="28">
        <v>-15.14</v>
      </c>
      <c r="O270" s="28">
        <v>0</v>
      </c>
      <c r="P270" s="28">
        <v>0</v>
      </c>
      <c r="Q270" s="28">
        <v>-1.82</v>
      </c>
      <c r="R270" s="28">
        <v>0.3</v>
      </c>
    </row>
    <row r="271" spans="1:18" x14ac:dyDescent="0.2">
      <c r="A271" s="25">
        <v>270</v>
      </c>
      <c r="B271" s="26" t="s">
        <v>426</v>
      </c>
      <c r="C271" s="26" t="s">
        <v>426</v>
      </c>
      <c r="D271" s="26" t="s">
        <v>58</v>
      </c>
      <c r="E271" s="26" t="s">
        <v>59</v>
      </c>
      <c r="F271" s="26" t="s">
        <v>60</v>
      </c>
      <c r="G271" s="26" t="s">
        <v>60</v>
      </c>
      <c r="H271" s="26" t="s">
        <v>60</v>
      </c>
      <c r="I271" s="27">
        <v>0</v>
      </c>
      <c r="J271" s="27">
        <v>0</v>
      </c>
      <c r="K271" s="27">
        <v>0</v>
      </c>
      <c r="L271" s="27">
        <v>0</v>
      </c>
      <c r="M271" s="27">
        <v>0</v>
      </c>
      <c r="N271" s="28">
        <v>-54.71</v>
      </c>
      <c r="O271" s="28">
        <v>0</v>
      </c>
      <c r="P271" s="28">
        <v>0</v>
      </c>
      <c r="Q271" s="28">
        <v>-6.57</v>
      </c>
      <c r="R271" s="28">
        <v>1.0900000000000001</v>
      </c>
    </row>
    <row r="272" spans="1:18" x14ac:dyDescent="0.2">
      <c r="A272" s="25">
        <v>271</v>
      </c>
      <c r="B272" s="26" t="s">
        <v>427</v>
      </c>
      <c r="C272" s="26" t="s">
        <v>427</v>
      </c>
      <c r="D272" s="26" t="s">
        <v>58</v>
      </c>
      <c r="E272" s="26" t="s">
        <v>59</v>
      </c>
      <c r="F272" s="26" t="s">
        <v>60</v>
      </c>
      <c r="G272" s="26" t="s">
        <v>60</v>
      </c>
      <c r="H272" s="26" t="s">
        <v>60</v>
      </c>
      <c r="I272" s="27">
        <v>0.01</v>
      </c>
      <c r="J272" s="27">
        <v>0</v>
      </c>
      <c r="K272" s="27">
        <v>0</v>
      </c>
      <c r="L272" s="27">
        <v>0</v>
      </c>
      <c r="M272" s="27">
        <v>0</v>
      </c>
      <c r="N272" s="28">
        <v>-14608</v>
      </c>
      <c r="O272" s="28">
        <v>0</v>
      </c>
      <c r="P272" s="28">
        <v>0</v>
      </c>
      <c r="Q272" s="28">
        <v>-1752.96</v>
      </c>
      <c r="R272" s="28">
        <v>292.16000000000003</v>
      </c>
    </row>
    <row r="273" spans="1:18" x14ac:dyDescent="0.2">
      <c r="A273" s="25">
        <v>272</v>
      </c>
      <c r="B273" s="26" t="s">
        <v>428</v>
      </c>
      <c r="C273" s="26" t="s">
        <v>428</v>
      </c>
      <c r="D273" s="26" t="s">
        <v>58</v>
      </c>
      <c r="E273" s="26" t="s">
        <v>59</v>
      </c>
      <c r="F273" s="26" t="s">
        <v>60</v>
      </c>
      <c r="G273" s="26" t="s">
        <v>60</v>
      </c>
      <c r="H273" s="26" t="s">
        <v>60</v>
      </c>
      <c r="I273" s="27">
        <v>0.55000000000000004</v>
      </c>
      <c r="J273" s="27">
        <v>0</v>
      </c>
      <c r="K273" s="27">
        <v>0</v>
      </c>
      <c r="L273" s="27">
        <v>7.0000000000000007E-2</v>
      </c>
      <c r="M273" s="27">
        <v>-0.01</v>
      </c>
      <c r="N273" s="28">
        <v>-5447.07</v>
      </c>
      <c r="O273" s="28">
        <v>0</v>
      </c>
      <c r="P273" s="28">
        <v>0</v>
      </c>
      <c r="Q273" s="28">
        <v>-653.65</v>
      </c>
      <c r="R273" s="28">
        <v>108.94</v>
      </c>
    </row>
    <row r="274" spans="1:18" x14ac:dyDescent="0.2">
      <c r="A274" s="25">
        <v>273</v>
      </c>
      <c r="B274" s="26" t="s">
        <v>428</v>
      </c>
      <c r="C274" s="26" t="s">
        <v>896</v>
      </c>
      <c r="D274" s="26" t="s">
        <v>58</v>
      </c>
      <c r="E274" s="26" t="s">
        <v>59</v>
      </c>
      <c r="F274" s="26" t="s">
        <v>60</v>
      </c>
      <c r="G274" s="26" t="s">
        <v>60</v>
      </c>
      <c r="H274" s="26" t="s">
        <v>60</v>
      </c>
      <c r="I274" s="27">
        <v>0</v>
      </c>
      <c r="J274" s="27">
        <v>0</v>
      </c>
      <c r="K274" s="27">
        <v>0</v>
      </c>
      <c r="L274" s="27">
        <v>0</v>
      </c>
      <c r="M274" s="27">
        <v>0</v>
      </c>
      <c r="N274" s="28">
        <v>-5.07</v>
      </c>
      <c r="O274" s="28">
        <v>0</v>
      </c>
      <c r="P274" s="28">
        <v>0</v>
      </c>
      <c r="Q274" s="28">
        <v>-0.61</v>
      </c>
      <c r="R274" s="28">
        <v>0.1</v>
      </c>
    </row>
    <row r="275" spans="1:18" x14ac:dyDescent="0.2">
      <c r="A275" s="25">
        <v>274</v>
      </c>
      <c r="B275" s="26" t="s">
        <v>428</v>
      </c>
      <c r="C275" s="26" t="s">
        <v>897</v>
      </c>
      <c r="D275" s="26" t="s">
        <v>62</v>
      </c>
      <c r="E275" s="26" t="s">
        <v>59</v>
      </c>
      <c r="F275" s="26" t="s">
        <v>60</v>
      </c>
      <c r="G275" s="26" t="s">
        <v>60</v>
      </c>
      <c r="H275" s="26" t="s">
        <v>60</v>
      </c>
      <c r="I275" s="27">
        <v>0.06</v>
      </c>
      <c r="J275" s="27">
        <v>0</v>
      </c>
      <c r="K275" s="27">
        <v>0</v>
      </c>
      <c r="L275" s="27">
        <v>0.01</v>
      </c>
      <c r="M275" s="27">
        <v>0</v>
      </c>
      <c r="N275" s="28">
        <v>-0.17</v>
      </c>
      <c r="O275" s="28">
        <v>0</v>
      </c>
      <c r="P275" s="28">
        <v>0</v>
      </c>
      <c r="Q275" s="28">
        <v>-0.02</v>
      </c>
      <c r="R275" s="28">
        <v>0</v>
      </c>
    </row>
    <row r="276" spans="1:18" x14ac:dyDescent="0.2">
      <c r="A276" s="25">
        <v>275</v>
      </c>
      <c r="B276" s="26" t="s">
        <v>428</v>
      </c>
      <c r="C276" s="26" t="s">
        <v>431</v>
      </c>
      <c r="D276" s="26" t="s">
        <v>62</v>
      </c>
      <c r="E276" s="26" t="s">
        <v>59</v>
      </c>
      <c r="F276" s="26" t="s">
        <v>60</v>
      </c>
      <c r="G276" s="26" t="s">
        <v>60</v>
      </c>
      <c r="H276" s="26" t="s">
        <v>60</v>
      </c>
      <c r="I276" s="27">
        <v>0</v>
      </c>
      <c r="J276" s="27">
        <v>0</v>
      </c>
      <c r="K276" s="27">
        <v>0</v>
      </c>
      <c r="L276" s="27">
        <v>0</v>
      </c>
      <c r="M276" s="27">
        <v>0</v>
      </c>
      <c r="N276" s="28">
        <v>-98.46</v>
      </c>
      <c r="O276" s="28">
        <v>0</v>
      </c>
      <c r="P276" s="28">
        <v>0</v>
      </c>
      <c r="Q276" s="28">
        <v>-11.82</v>
      </c>
      <c r="R276" s="28">
        <v>1.97</v>
      </c>
    </row>
    <row r="277" spans="1:18" x14ac:dyDescent="0.2">
      <c r="A277" s="25">
        <v>276</v>
      </c>
      <c r="B277" s="26" t="s">
        <v>898</v>
      </c>
      <c r="C277" s="26" t="s">
        <v>898</v>
      </c>
      <c r="D277" s="26" t="s">
        <v>62</v>
      </c>
      <c r="E277" s="26" t="s">
        <v>59</v>
      </c>
      <c r="F277" s="26" t="s">
        <v>60</v>
      </c>
      <c r="G277" s="26" t="s">
        <v>60</v>
      </c>
      <c r="H277" s="26" t="s">
        <v>60</v>
      </c>
      <c r="I277" s="27">
        <v>0.1</v>
      </c>
      <c r="J277" s="27">
        <v>0</v>
      </c>
      <c r="K277" s="27">
        <v>0</v>
      </c>
      <c r="L277" s="27">
        <v>0.01</v>
      </c>
      <c r="M277" s="27">
        <v>0</v>
      </c>
      <c r="N277" s="28">
        <v>-130.66</v>
      </c>
      <c r="O277" s="28">
        <v>0</v>
      </c>
      <c r="P277" s="28">
        <v>0</v>
      </c>
      <c r="Q277" s="28">
        <v>-15.68</v>
      </c>
      <c r="R277" s="28">
        <v>2.61</v>
      </c>
    </row>
    <row r="278" spans="1:18" ht="22.5" x14ac:dyDescent="0.2">
      <c r="A278" s="25">
        <v>277</v>
      </c>
      <c r="B278" s="26" t="s">
        <v>898</v>
      </c>
      <c r="C278" s="26" t="s">
        <v>899</v>
      </c>
      <c r="D278" s="26" t="s">
        <v>62</v>
      </c>
      <c r="E278" s="26" t="s">
        <v>59</v>
      </c>
      <c r="F278" s="26" t="s">
        <v>60</v>
      </c>
      <c r="G278" s="26" t="s">
        <v>60</v>
      </c>
      <c r="H278" s="26" t="s">
        <v>60</v>
      </c>
      <c r="I278" s="27">
        <v>0</v>
      </c>
      <c r="J278" s="27">
        <v>0</v>
      </c>
      <c r="K278" s="27">
        <v>0</v>
      </c>
      <c r="L278" s="27">
        <v>0</v>
      </c>
      <c r="M278" s="27">
        <v>0</v>
      </c>
      <c r="N278" s="28">
        <v>-0.14000000000000001</v>
      </c>
      <c r="O278" s="28">
        <v>0</v>
      </c>
      <c r="P278" s="28">
        <v>0</v>
      </c>
      <c r="Q278" s="28">
        <v>-0.02</v>
      </c>
      <c r="R278" s="28">
        <v>0</v>
      </c>
    </row>
    <row r="279" spans="1:18" ht="22.5" x14ac:dyDescent="0.2">
      <c r="A279" s="25">
        <v>278</v>
      </c>
      <c r="B279" s="26" t="s">
        <v>898</v>
      </c>
      <c r="C279" s="26" t="s">
        <v>900</v>
      </c>
      <c r="D279" s="26" t="s">
        <v>62</v>
      </c>
      <c r="E279" s="26" t="s">
        <v>59</v>
      </c>
      <c r="F279" s="26" t="s">
        <v>60</v>
      </c>
      <c r="G279" s="26" t="s">
        <v>60</v>
      </c>
      <c r="H279" s="26" t="s">
        <v>60</v>
      </c>
      <c r="I279" s="27">
        <v>0</v>
      </c>
      <c r="J279" s="27">
        <v>0</v>
      </c>
      <c r="K279" s="27">
        <v>0</v>
      </c>
      <c r="L279" s="27">
        <v>0</v>
      </c>
      <c r="M279" s="27">
        <v>0</v>
      </c>
      <c r="N279" s="28">
        <v>-7.56</v>
      </c>
      <c r="O279" s="28">
        <v>0</v>
      </c>
      <c r="P279" s="28">
        <v>0</v>
      </c>
      <c r="Q279" s="28">
        <v>-0.91</v>
      </c>
      <c r="R279" s="28">
        <v>0.15</v>
      </c>
    </row>
    <row r="280" spans="1:18" ht="22.5" x14ac:dyDescent="0.2">
      <c r="A280" s="25">
        <v>279</v>
      </c>
      <c r="B280" s="26" t="s">
        <v>428</v>
      </c>
      <c r="C280" s="26" t="s">
        <v>901</v>
      </c>
      <c r="D280" s="26" t="s">
        <v>62</v>
      </c>
      <c r="E280" s="26" t="s">
        <v>59</v>
      </c>
      <c r="F280" s="26" t="s">
        <v>60</v>
      </c>
      <c r="G280" s="26" t="s">
        <v>60</v>
      </c>
      <c r="H280" s="26" t="s">
        <v>60</v>
      </c>
      <c r="I280" s="27">
        <v>0</v>
      </c>
      <c r="J280" s="27">
        <v>0</v>
      </c>
      <c r="K280" s="27">
        <v>0</v>
      </c>
      <c r="L280" s="27">
        <v>0</v>
      </c>
      <c r="M280" s="27">
        <v>0</v>
      </c>
      <c r="N280" s="28">
        <v>-0.36</v>
      </c>
      <c r="O280" s="28">
        <v>0</v>
      </c>
      <c r="P280" s="28">
        <v>0</v>
      </c>
      <c r="Q280" s="28">
        <v>-0.04</v>
      </c>
      <c r="R280" s="28">
        <v>0.01</v>
      </c>
    </row>
    <row r="281" spans="1:18" x14ac:dyDescent="0.2">
      <c r="A281" s="25">
        <v>280</v>
      </c>
      <c r="B281" s="26" t="s">
        <v>428</v>
      </c>
      <c r="C281" s="26" t="s">
        <v>437</v>
      </c>
      <c r="D281" s="26" t="s">
        <v>62</v>
      </c>
      <c r="E281" s="26" t="s">
        <v>59</v>
      </c>
      <c r="F281" s="26" t="s">
        <v>60</v>
      </c>
      <c r="G281" s="26" t="s">
        <v>60</v>
      </c>
      <c r="H281" s="26" t="s">
        <v>60</v>
      </c>
      <c r="I281" s="27">
        <v>0.08</v>
      </c>
      <c r="J281" s="27">
        <v>0</v>
      </c>
      <c r="K281" s="27">
        <v>0</v>
      </c>
      <c r="L281" s="27">
        <v>0.01</v>
      </c>
      <c r="M281" s="27">
        <v>0</v>
      </c>
      <c r="N281" s="28">
        <v>-1.17</v>
      </c>
      <c r="O281" s="28">
        <v>0</v>
      </c>
      <c r="P281" s="28">
        <v>0</v>
      </c>
      <c r="Q281" s="28">
        <v>-0.14000000000000001</v>
      </c>
      <c r="R281" s="28">
        <v>0.02</v>
      </c>
    </row>
    <row r="282" spans="1:18" x14ac:dyDescent="0.2">
      <c r="A282" s="25">
        <v>281</v>
      </c>
      <c r="B282" s="26" t="s">
        <v>438</v>
      </c>
      <c r="C282" s="26" t="s">
        <v>438</v>
      </c>
      <c r="D282" s="26" t="s">
        <v>58</v>
      </c>
      <c r="E282" s="26" t="s">
        <v>59</v>
      </c>
      <c r="F282" s="26" t="s">
        <v>59</v>
      </c>
      <c r="G282" s="26" t="s">
        <v>59</v>
      </c>
      <c r="H282" s="26" t="s">
        <v>59</v>
      </c>
      <c r="I282" s="27">
        <v>0</v>
      </c>
      <c r="J282" s="27">
        <v>0</v>
      </c>
      <c r="K282" s="27">
        <v>0</v>
      </c>
      <c r="L282" s="27">
        <v>0</v>
      </c>
      <c r="M282" s="27">
        <v>0</v>
      </c>
      <c r="N282" s="28">
        <v>0</v>
      </c>
      <c r="O282" s="28">
        <v>0</v>
      </c>
      <c r="P282" s="28">
        <v>-249.9</v>
      </c>
      <c r="Q282" s="28">
        <v>0</v>
      </c>
      <c r="R282" s="28">
        <v>0</v>
      </c>
    </row>
    <row r="283" spans="1:18" x14ac:dyDescent="0.2">
      <c r="A283" s="25">
        <v>282</v>
      </c>
      <c r="B283" s="26" t="s">
        <v>439</v>
      </c>
      <c r="C283" s="26" t="s">
        <v>439</v>
      </c>
      <c r="D283" s="26" t="s">
        <v>58</v>
      </c>
      <c r="E283" s="26" t="s">
        <v>60</v>
      </c>
      <c r="F283" s="26" t="s">
        <v>60</v>
      </c>
      <c r="G283" s="26" t="s">
        <v>60</v>
      </c>
      <c r="H283" s="26" t="s">
        <v>60</v>
      </c>
      <c r="I283" s="27">
        <v>0</v>
      </c>
      <c r="J283" s="27">
        <v>0</v>
      </c>
      <c r="K283" s="27">
        <v>0</v>
      </c>
      <c r="L283" s="27">
        <v>0</v>
      </c>
      <c r="M283" s="27">
        <v>0</v>
      </c>
      <c r="N283" s="28">
        <v>-4588.59</v>
      </c>
      <c r="O283" s="28">
        <v>0</v>
      </c>
      <c r="P283" s="28">
        <v>0</v>
      </c>
      <c r="Q283" s="28">
        <v>-550.63</v>
      </c>
      <c r="R283" s="28">
        <v>91.77</v>
      </c>
    </row>
    <row r="284" spans="1:18" x14ac:dyDescent="0.2">
      <c r="A284" s="25">
        <v>283</v>
      </c>
      <c r="B284" s="26" t="s">
        <v>440</v>
      </c>
      <c r="C284" s="26" t="s">
        <v>902</v>
      </c>
      <c r="D284" s="26" t="s">
        <v>62</v>
      </c>
      <c r="E284" s="26" t="s">
        <v>59</v>
      </c>
      <c r="F284" s="26" t="s">
        <v>60</v>
      </c>
      <c r="G284" s="26" t="s">
        <v>60</v>
      </c>
      <c r="H284" s="26" t="s">
        <v>60</v>
      </c>
      <c r="I284" s="27">
        <v>0</v>
      </c>
      <c r="J284" s="27">
        <v>0</v>
      </c>
      <c r="K284" s="27">
        <v>0</v>
      </c>
      <c r="L284" s="27">
        <v>0</v>
      </c>
      <c r="M284" s="27">
        <v>0</v>
      </c>
      <c r="N284" s="28">
        <v>-0.04</v>
      </c>
      <c r="O284" s="28">
        <v>0</v>
      </c>
      <c r="P284" s="28">
        <v>0</v>
      </c>
      <c r="Q284" s="28">
        <v>0</v>
      </c>
      <c r="R284" s="28">
        <v>0</v>
      </c>
    </row>
    <row r="285" spans="1:18" x14ac:dyDescent="0.2">
      <c r="A285" s="25">
        <v>284</v>
      </c>
      <c r="B285" s="26" t="s">
        <v>442</v>
      </c>
      <c r="C285" s="26" t="s">
        <v>903</v>
      </c>
      <c r="D285" s="26" t="s">
        <v>58</v>
      </c>
      <c r="E285" s="26" t="s">
        <v>59</v>
      </c>
      <c r="F285" s="26" t="s">
        <v>60</v>
      </c>
      <c r="G285" s="26" t="s">
        <v>60</v>
      </c>
      <c r="H285" s="26" t="s">
        <v>60</v>
      </c>
      <c r="I285" s="27">
        <v>0</v>
      </c>
      <c r="J285" s="27">
        <v>0</v>
      </c>
      <c r="K285" s="27">
        <v>0</v>
      </c>
      <c r="L285" s="27">
        <v>0</v>
      </c>
      <c r="M285" s="27">
        <v>0</v>
      </c>
      <c r="N285" s="28">
        <v>-246.2</v>
      </c>
      <c r="O285" s="28">
        <v>0</v>
      </c>
      <c r="P285" s="28">
        <v>0</v>
      </c>
      <c r="Q285" s="28">
        <v>-29.54</v>
      </c>
      <c r="R285" s="28">
        <v>4.92</v>
      </c>
    </row>
    <row r="286" spans="1:18" x14ac:dyDescent="0.2">
      <c r="A286" s="25">
        <v>285</v>
      </c>
      <c r="B286" s="26" t="s">
        <v>904</v>
      </c>
      <c r="C286" s="26" t="s">
        <v>904</v>
      </c>
      <c r="D286" s="26" t="s">
        <v>58</v>
      </c>
      <c r="E286" s="26" t="s">
        <v>59</v>
      </c>
      <c r="F286" s="26" t="s">
        <v>60</v>
      </c>
      <c r="G286" s="26" t="s">
        <v>60</v>
      </c>
      <c r="H286" s="26" t="s">
        <v>60</v>
      </c>
      <c r="I286" s="27">
        <v>0</v>
      </c>
      <c r="J286" s="27">
        <v>0</v>
      </c>
      <c r="K286" s="27">
        <v>0</v>
      </c>
      <c r="L286" s="27">
        <v>0</v>
      </c>
      <c r="M286" s="27">
        <v>0</v>
      </c>
      <c r="N286" s="28">
        <v>-2336.91</v>
      </c>
      <c r="O286" s="28">
        <v>0</v>
      </c>
      <c r="P286" s="28">
        <v>0</v>
      </c>
      <c r="Q286" s="28">
        <v>-280.43</v>
      </c>
      <c r="R286" s="28">
        <v>46.74</v>
      </c>
    </row>
    <row r="287" spans="1:18" x14ac:dyDescent="0.2">
      <c r="A287" s="25">
        <v>286</v>
      </c>
      <c r="B287" s="26" t="s">
        <v>446</v>
      </c>
      <c r="C287" s="26" t="s">
        <v>446</v>
      </c>
      <c r="D287" s="26" t="s">
        <v>58</v>
      </c>
      <c r="E287" s="26" t="s">
        <v>59</v>
      </c>
      <c r="F287" s="26" t="s">
        <v>60</v>
      </c>
      <c r="G287" s="26" t="s">
        <v>59</v>
      </c>
      <c r="H287" s="26" t="s">
        <v>59</v>
      </c>
      <c r="I287" s="27">
        <v>0</v>
      </c>
      <c r="J287" s="27">
        <v>0</v>
      </c>
      <c r="K287" s="27">
        <v>0</v>
      </c>
      <c r="L287" s="27">
        <v>0</v>
      </c>
      <c r="M287" s="27">
        <v>0</v>
      </c>
      <c r="N287" s="28">
        <v>0</v>
      </c>
      <c r="O287" s="28">
        <v>0</v>
      </c>
      <c r="P287" s="28">
        <v>-560.59</v>
      </c>
      <c r="Q287" s="28">
        <v>0</v>
      </c>
      <c r="R287" s="28">
        <v>11.21</v>
      </c>
    </row>
    <row r="288" spans="1:18" x14ac:dyDescent="0.2">
      <c r="A288" s="25">
        <v>287</v>
      </c>
      <c r="B288" s="26" t="s">
        <v>447</v>
      </c>
      <c r="C288" s="26" t="s">
        <v>905</v>
      </c>
      <c r="D288" s="26" t="s">
        <v>62</v>
      </c>
      <c r="E288" s="26" t="s">
        <v>59</v>
      </c>
      <c r="F288" s="26" t="s">
        <v>60</v>
      </c>
      <c r="G288" s="26" t="s">
        <v>60</v>
      </c>
      <c r="H288" s="26" t="s">
        <v>60</v>
      </c>
      <c r="I288" s="27">
        <v>0.01</v>
      </c>
      <c r="J288" s="27">
        <v>0</v>
      </c>
      <c r="K288" s="27">
        <v>0</v>
      </c>
      <c r="L288" s="27">
        <v>0</v>
      </c>
      <c r="M288" s="27">
        <v>0</v>
      </c>
      <c r="N288" s="28">
        <v>-21.1</v>
      </c>
      <c r="O288" s="28">
        <v>0</v>
      </c>
      <c r="P288" s="28">
        <v>0</v>
      </c>
      <c r="Q288" s="28">
        <v>-2.5299999999999998</v>
      </c>
      <c r="R288" s="28">
        <v>0.42</v>
      </c>
    </row>
    <row r="289" spans="1:18" x14ac:dyDescent="0.2">
      <c r="A289" s="25">
        <v>288</v>
      </c>
      <c r="B289" s="26" t="s">
        <v>449</v>
      </c>
      <c r="C289" s="26" t="s">
        <v>906</v>
      </c>
      <c r="D289" s="26" t="s">
        <v>62</v>
      </c>
      <c r="E289" s="26" t="s">
        <v>59</v>
      </c>
      <c r="F289" s="26" t="s">
        <v>60</v>
      </c>
      <c r="G289" s="26" t="s">
        <v>60</v>
      </c>
      <c r="H289" s="26" t="s">
        <v>60</v>
      </c>
      <c r="I289" s="27">
        <v>0.04</v>
      </c>
      <c r="J289" s="27">
        <v>0</v>
      </c>
      <c r="K289" s="27">
        <v>0</v>
      </c>
      <c r="L289" s="27">
        <v>0</v>
      </c>
      <c r="M289" s="27">
        <v>0</v>
      </c>
      <c r="N289" s="28">
        <v>-17.809999999999999</v>
      </c>
      <c r="O289" s="28">
        <v>0</v>
      </c>
      <c r="P289" s="28">
        <v>0</v>
      </c>
      <c r="Q289" s="28">
        <v>-2.14</v>
      </c>
      <c r="R289" s="28">
        <v>0.36</v>
      </c>
    </row>
    <row r="290" spans="1:18" x14ac:dyDescent="0.2">
      <c r="A290" s="25">
        <v>289</v>
      </c>
      <c r="B290" s="26" t="s">
        <v>907</v>
      </c>
      <c r="C290" s="26" t="s">
        <v>907</v>
      </c>
      <c r="D290" s="26" t="s">
        <v>62</v>
      </c>
      <c r="E290" s="26" t="s">
        <v>59</v>
      </c>
      <c r="F290" s="26" t="s">
        <v>59</v>
      </c>
      <c r="G290" s="26" t="s">
        <v>60</v>
      </c>
      <c r="H290" s="26" t="s">
        <v>60</v>
      </c>
      <c r="I290" s="27">
        <v>0.01</v>
      </c>
      <c r="J290" s="27">
        <v>0</v>
      </c>
      <c r="K290" s="27">
        <v>0</v>
      </c>
      <c r="L290" s="27">
        <v>0</v>
      </c>
      <c r="M290" s="27">
        <v>0</v>
      </c>
      <c r="N290" s="28">
        <v>-128.71</v>
      </c>
      <c r="O290" s="28">
        <v>0</v>
      </c>
      <c r="P290" s="28">
        <v>0</v>
      </c>
      <c r="Q290" s="28">
        <v>-15.45</v>
      </c>
      <c r="R290" s="28">
        <v>0</v>
      </c>
    </row>
    <row r="291" spans="1:18" x14ac:dyDescent="0.2">
      <c r="A291" s="25">
        <v>290</v>
      </c>
      <c r="B291" s="26" t="s">
        <v>453</v>
      </c>
      <c r="C291" s="26" t="s">
        <v>453</v>
      </c>
      <c r="D291" s="26" t="s">
        <v>58</v>
      </c>
      <c r="E291" s="26" t="s">
        <v>59</v>
      </c>
      <c r="F291" s="26" t="s">
        <v>60</v>
      </c>
      <c r="G291" s="26" t="s">
        <v>59</v>
      </c>
      <c r="H291" s="26" t="s">
        <v>59</v>
      </c>
      <c r="I291" s="27">
        <v>0</v>
      </c>
      <c r="J291" s="27">
        <v>0</v>
      </c>
      <c r="K291" s="27">
        <v>0</v>
      </c>
      <c r="L291" s="27">
        <v>0</v>
      </c>
      <c r="M291" s="27">
        <v>0</v>
      </c>
      <c r="N291" s="28">
        <v>0</v>
      </c>
      <c r="O291" s="28">
        <v>0</v>
      </c>
      <c r="P291" s="28">
        <v>-69.34</v>
      </c>
      <c r="Q291" s="28">
        <v>0</v>
      </c>
      <c r="R291" s="28">
        <v>1.39</v>
      </c>
    </row>
    <row r="292" spans="1:18" x14ac:dyDescent="0.2">
      <c r="A292" s="25">
        <v>291</v>
      </c>
      <c r="B292" s="26" t="s">
        <v>908</v>
      </c>
      <c r="C292" s="26" t="s">
        <v>908</v>
      </c>
      <c r="D292" s="26" t="s">
        <v>58</v>
      </c>
      <c r="E292" s="26" t="s">
        <v>59</v>
      </c>
      <c r="F292" s="26" t="s">
        <v>60</v>
      </c>
      <c r="G292" s="26" t="s">
        <v>59</v>
      </c>
      <c r="H292" s="26" t="s">
        <v>59</v>
      </c>
      <c r="I292" s="27">
        <v>0</v>
      </c>
      <c r="J292" s="27">
        <v>0</v>
      </c>
      <c r="K292" s="27">
        <v>0</v>
      </c>
      <c r="L292" s="27">
        <v>0</v>
      </c>
      <c r="M292" s="27">
        <v>0</v>
      </c>
      <c r="N292" s="28">
        <v>0</v>
      </c>
      <c r="O292" s="28">
        <v>0</v>
      </c>
      <c r="P292" s="28">
        <v>-676.27</v>
      </c>
      <c r="Q292" s="28">
        <v>0</v>
      </c>
      <c r="R292" s="28">
        <v>13.53</v>
      </c>
    </row>
    <row r="293" spans="1:18" x14ac:dyDescent="0.2">
      <c r="A293" s="25">
        <v>292</v>
      </c>
      <c r="B293" s="26" t="s">
        <v>456</v>
      </c>
      <c r="C293" s="26" t="s">
        <v>909</v>
      </c>
      <c r="D293" s="26" t="s">
        <v>62</v>
      </c>
      <c r="E293" s="26" t="s">
        <v>59</v>
      </c>
      <c r="F293" s="26" t="s">
        <v>60</v>
      </c>
      <c r="G293" s="26" t="s">
        <v>60</v>
      </c>
      <c r="H293" s="26" t="s">
        <v>60</v>
      </c>
      <c r="I293" s="27">
        <v>0.03</v>
      </c>
      <c r="J293" s="27">
        <v>0</v>
      </c>
      <c r="K293" s="27">
        <v>0</v>
      </c>
      <c r="L293" s="27">
        <v>0</v>
      </c>
      <c r="M293" s="27">
        <v>0</v>
      </c>
      <c r="N293" s="28">
        <v>-0.35</v>
      </c>
      <c r="O293" s="28">
        <v>0</v>
      </c>
      <c r="P293" s="28">
        <v>0</v>
      </c>
      <c r="Q293" s="28">
        <v>-0.04</v>
      </c>
      <c r="R293" s="28">
        <v>0.01</v>
      </c>
    </row>
    <row r="294" spans="1:18" x14ac:dyDescent="0.2">
      <c r="A294" s="25">
        <v>293</v>
      </c>
      <c r="B294" s="26" t="s">
        <v>458</v>
      </c>
      <c r="C294" s="26" t="s">
        <v>910</v>
      </c>
      <c r="D294" s="26" t="s">
        <v>62</v>
      </c>
      <c r="E294" s="26" t="s">
        <v>59</v>
      </c>
      <c r="F294" s="26" t="s">
        <v>59</v>
      </c>
      <c r="G294" s="26" t="s">
        <v>60</v>
      </c>
      <c r="H294" s="26" t="s">
        <v>60</v>
      </c>
      <c r="I294" s="27">
        <v>0.09</v>
      </c>
      <c r="J294" s="27">
        <v>0</v>
      </c>
      <c r="K294" s="27">
        <v>0</v>
      </c>
      <c r="L294" s="27">
        <v>0.01</v>
      </c>
      <c r="M294" s="27">
        <v>0</v>
      </c>
      <c r="N294" s="28">
        <v>-63.79</v>
      </c>
      <c r="O294" s="28">
        <v>0</v>
      </c>
      <c r="P294" s="28">
        <v>0</v>
      </c>
      <c r="Q294" s="28">
        <v>-7.65</v>
      </c>
      <c r="R294" s="28">
        <v>0</v>
      </c>
    </row>
    <row r="295" spans="1:18" x14ac:dyDescent="0.2">
      <c r="A295" s="25">
        <v>294</v>
      </c>
      <c r="B295" s="26" t="s">
        <v>460</v>
      </c>
      <c r="C295" s="26" t="s">
        <v>460</v>
      </c>
      <c r="D295" s="26" t="s">
        <v>62</v>
      </c>
      <c r="E295" s="26" t="s">
        <v>59</v>
      </c>
      <c r="F295" s="26" t="s">
        <v>60</v>
      </c>
      <c r="G295" s="26" t="s">
        <v>60</v>
      </c>
      <c r="H295" s="26" t="s">
        <v>60</v>
      </c>
      <c r="I295" s="27">
        <v>0.03</v>
      </c>
      <c r="J295" s="27">
        <v>0</v>
      </c>
      <c r="K295" s="27">
        <v>0</v>
      </c>
      <c r="L295" s="27">
        <v>0</v>
      </c>
      <c r="M295" s="27">
        <v>0</v>
      </c>
      <c r="N295" s="28">
        <v>-0.26</v>
      </c>
      <c r="O295" s="28">
        <v>0</v>
      </c>
      <c r="P295" s="28">
        <v>0</v>
      </c>
      <c r="Q295" s="28">
        <v>-0.03</v>
      </c>
      <c r="R295" s="28">
        <v>0.01</v>
      </c>
    </row>
    <row r="296" spans="1:18" x14ac:dyDescent="0.2">
      <c r="A296" s="25">
        <v>295</v>
      </c>
      <c r="B296" s="26" t="s">
        <v>461</v>
      </c>
      <c r="C296" s="26" t="s">
        <v>911</v>
      </c>
      <c r="D296" s="26" t="s">
        <v>62</v>
      </c>
      <c r="E296" s="26" t="s">
        <v>59</v>
      </c>
      <c r="F296" s="26" t="s">
        <v>59</v>
      </c>
      <c r="G296" s="26" t="s">
        <v>60</v>
      </c>
      <c r="H296" s="26" t="s">
        <v>60</v>
      </c>
      <c r="I296" s="27">
        <v>0.01</v>
      </c>
      <c r="J296" s="27">
        <v>0</v>
      </c>
      <c r="K296" s="27">
        <v>0</v>
      </c>
      <c r="L296" s="27">
        <v>0</v>
      </c>
      <c r="M296" s="27">
        <v>0</v>
      </c>
      <c r="N296" s="28">
        <v>-7.0000000000000007E-2</v>
      </c>
      <c r="O296" s="28">
        <v>0</v>
      </c>
      <c r="P296" s="28">
        <v>0</v>
      </c>
      <c r="Q296" s="28">
        <v>-0.01</v>
      </c>
      <c r="R296" s="28">
        <v>0</v>
      </c>
    </row>
    <row r="297" spans="1:18" x14ac:dyDescent="0.2">
      <c r="A297" s="25">
        <v>296</v>
      </c>
      <c r="B297" s="26" t="s">
        <v>460</v>
      </c>
      <c r="C297" s="26" t="s">
        <v>912</v>
      </c>
      <c r="D297" s="26" t="s">
        <v>62</v>
      </c>
      <c r="E297" s="26" t="s">
        <v>59</v>
      </c>
      <c r="F297" s="26" t="s">
        <v>60</v>
      </c>
      <c r="G297" s="26" t="s">
        <v>60</v>
      </c>
      <c r="H297" s="26" t="s">
        <v>60</v>
      </c>
      <c r="I297" s="27">
        <v>0.02</v>
      </c>
      <c r="J297" s="27">
        <v>0</v>
      </c>
      <c r="K297" s="27">
        <v>0</v>
      </c>
      <c r="L297" s="27">
        <v>0</v>
      </c>
      <c r="M297" s="27">
        <v>0</v>
      </c>
      <c r="N297" s="28">
        <v>-0.01</v>
      </c>
      <c r="O297" s="28">
        <v>0</v>
      </c>
      <c r="P297" s="28">
        <v>0</v>
      </c>
      <c r="Q297" s="28">
        <v>0</v>
      </c>
      <c r="R297" s="28">
        <v>0</v>
      </c>
    </row>
    <row r="298" spans="1:18" x14ac:dyDescent="0.2">
      <c r="A298" s="25">
        <v>297</v>
      </c>
      <c r="B298" s="26" t="s">
        <v>464</v>
      </c>
      <c r="C298" s="26" t="s">
        <v>464</v>
      </c>
      <c r="D298" s="26" t="s">
        <v>58</v>
      </c>
      <c r="E298" s="26" t="s">
        <v>59</v>
      </c>
      <c r="F298" s="26" t="s">
        <v>60</v>
      </c>
      <c r="G298" s="26" t="s">
        <v>59</v>
      </c>
      <c r="H298" s="26" t="s">
        <v>60</v>
      </c>
      <c r="I298" s="27">
        <v>0</v>
      </c>
      <c r="J298" s="27">
        <v>0</v>
      </c>
      <c r="K298" s="27">
        <v>0</v>
      </c>
      <c r="L298" s="27">
        <v>0</v>
      </c>
      <c r="M298" s="27">
        <v>0</v>
      </c>
      <c r="N298" s="28">
        <v>0</v>
      </c>
      <c r="O298" s="28">
        <v>0</v>
      </c>
      <c r="P298" s="28">
        <v>-186.72</v>
      </c>
      <c r="Q298" s="28">
        <v>0</v>
      </c>
      <c r="R298" s="28">
        <v>3.73</v>
      </c>
    </row>
    <row r="299" spans="1:18" x14ac:dyDescent="0.2">
      <c r="A299" s="25">
        <v>298</v>
      </c>
      <c r="B299" s="26" t="s">
        <v>464</v>
      </c>
      <c r="C299" s="26" t="s">
        <v>465</v>
      </c>
      <c r="D299" s="26" t="s">
        <v>62</v>
      </c>
      <c r="E299" s="26" t="s">
        <v>59</v>
      </c>
      <c r="F299" s="26" t="s">
        <v>60</v>
      </c>
      <c r="G299" s="26" t="s">
        <v>59</v>
      </c>
      <c r="H299" s="26" t="s">
        <v>60</v>
      </c>
      <c r="I299" s="27">
        <v>0.01</v>
      </c>
      <c r="J299" s="27">
        <v>0</v>
      </c>
      <c r="K299" s="27">
        <v>0</v>
      </c>
      <c r="L299" s="27">
        <v>0</v>
      </c>
      <c r="M299" s="27">
        <v>0</v>
      </c>
      <c r="N299" s="28">
        <v>0</v>
      </c>
      <c r="O299" s="28">
        <v>0</v>
      </c>
      <c r="P299" s="28">
        <v>-0.18</v>
      </c>
      <c r="Q299" s="28">
        <v>0</v>
      </c>
      <c r="R299" s="28">
        <v>0</v>
      </c>
    </row>
    <row r="300" spans="1:18" x14ac:dyDescent="0.2">
      <c r="A300" s="25">
        <v>299</v>
      </c>
      <c r="B300" s="26" t="s">
        <v>464</v>
      </c>
      <c r="C300" s="26" t="s">
        <v>913</v>
      </c>
      <c r="D300" s="26" t="s">
        <v>62</v>
      </c>
      <c r="E300" s="26" t="s">
        <v>59</v>
      </c>
      <c r="F300" s="26" t="s">
        <v>60</v>
      </c>
      <c r="G300" s="26" t="s">
        <v>59</v>
      </c>
      <c r="H300" s="26" t="s">
        <v>60</v>
      </c>
      <c r="I300" s="27">
        <v>0</v>
      </c>
      <c r="J300" s="27">
        <v>0</v>
      </c>
      <c r="K300" s="27">
        <v>0</v>
      </c>
      <c r="L300" s="27">
        <v>0</v>
      </c>
      <c r="M300" s="27">
        <v>0</v>
      </c>
      <c r="N300" s="28">
        <v>0</v>
      </c>
      <c r="O300" s="28">
        <v>0</v>
      </c>
      <c r="P300" s="28">
        <v>-0.01</v>
      </c>
      <c r="Q300" s="28">
        <v>0</v>
      </c>
      <c r="R300" s="28">
        <v>0</v>
      </c>
    </row>
    <row r="301" spans="1:18" x14ac:dyDescent="0.2">
      <c r="A301" s="25">
        <v>300</v>
      </c>
      <c r="B301" s="26" t="s">
        <v>467</v>
      </c>
      <c r="C301" s="26" t="s">
        <v>467</v>
      </c>
      <c r="D301" s="26" t="s">
        <v>62</v>
      </c>
      <c r="E301" s="26" t="s">
        <v>59</v>
      </c>
      <c r="F301" s="26" t="s">
        <v>60</v>
      </c>
      <c r="G301" s="26" t="s">
        <v>60</v>
      </c>
      <c r="H301" s="26" t="s">
        <v>60</v>
      </c>
      <c r="I301" s="27">
        <v>0.01</v>
      </c>
      <c r="J301" s="27">
        <v>0</v>
      </c>
      <c r="K301" s="27">
        <v>0</v>
      </c>
      <c r="L301" s="27">
        <v>0</v>
      </c>
      <c r="M301" s="27">
        <v>0</v>
      </c>
      <c r="N301" s="28">
        <v>-7.0000000000000007E-2</v>
      </c>
      <c r="O301" s="28">
        <v>0</v>
      </c>
      <c r="P301" s="28">
        <v>0</v>
      </c>
      <c r="Q301" s="28">
        <v>-0.01</v>
      </c>
      <c r="R301" s="28">
        <v>0</v>
      </c>
    </row>
    <row r="302" spans="1:18" x14ac:dyDescent="0.2">
      <c r="A302" s="25">
        <v>301</v>
      </c>
      <c r="B302" s="26" t="s">
        <v>468</v>
      </c>
      <c r="C302" s="26" t="s">
        <v>914</v>
      </c>
      <c r="D302" s="26" t="s">
        <v>62</v>
      </c>
      <c r="E302" s="26" t="s">
        <v>59</v>
      </c>
      <c r="F302" s="26" t="s">
        <v>60</v>
      </c>
      <c r="G302" s="26" t="s">
        <v>60</v>
      </c>
      <c r="H302" s="26" t="s">
        <v>60</v>
      </c>
      <c r="I302" s="27">
        <v>0.03</v>
      </c>
      <c r="J302" s="27">
        <v>0</v>
      </c>
      <c r="K302" s="27">
        <v>0</v>
      </c>
      <c r="L302" s="27">
        <v>0</v>
      </c>
      <c r="M302" s="27">
        <v>0</v>
      </c>
      <c r="N302" s="28">
        <v>-0.28999999999999998</v>
      </c>
      <c r="O302" s="28">
        <v>0</v>
      </c>
      <c r="P302" s="28">
        <v>0</v>
      </c>
      <c r="Q302" s="28">
        <v>-0.03</v>
      </c>
      <c r="R302" s="28">
        <v>0.01</v>
      </c>
    </row>
    <row r="303" spans="1:18" x14ac:dyDescent="0.2">
      <c r="A303" s="25">
        <v>302</v>
      </c>
      <c r="B303" s="26" t="s">
        <v>470</v>
      </c>
      <c r="C303" s="26" t="s">
        <v>915</v>
      </c>
      <c r="D303" s="26" t="s">
        <v>58</v>
      </c>
      <c r="E303" s="26" t="s">
        <v>59</v>
      </c>
      <c r="F303" s="26" t="s">
        <v>60</v>
      </c>
      <c r="G303" s="26" t="s">
        <v>59</v>
      </c>
      <c r="H303" s="26" t="s">
        <v>59</v>
      </c>
      <c r="I303" s="27">
        <v>0</v>
      </c>
      <c r="J303" s="27">
        <v>0</v>
      </c>
      <c r="K303" s="27">
        <v>0</v>
      </c>
      <c r="L303" s="27">
        <v>0</v>
      </c>
      <c r="M303" s="27">
        <v>0</v>
      </c>
      <c r="N303" s="28">
        <v>0</v>
      </c>
      <c r="O303" s="28">
        <v>0</v>
      </c>
      <c r="P303" s="28">
        <v>-3093.25</v>
      </c>
      <c r="Q303" s="28">
        <v>0</v>
      </c>
      <c r="R303" s="28">
        <v>61.86</v>
      </c>
    </row>
    <row r="304" spans="1:18" x14ac:dyDescent="0.2">
      <c r="A304" s="25">
        <v>303</v>
      </c>
      <c r="B304" s="26" t="s">
        <v>472</v>
      </c>
      <c r="C304" s="26" t="s">
        <v>472</v>
      </c>
      <c r="D304" s="26" t="s">
        <v>58</v>
      </c>
      <c r="E304" s="26" t="s">
        <v>59</v>
      </c>
      <c r="F304" s="26" t="s">
        <v>60</v>
      </c>
      <c r="G304" s="26" t="s">
        <v>59</v>
      </c>
      <c r="H304" s="26" t="s">
        <v>59</v>
      </c>
      <c r="I304" s="27">
        <v>0</v>
      </c>
      <c r="J304" s="27">
        <v>0</v>
      </c>
      <c r="K304" s="27">
        <v>0</v>
      </c>
      <c r="L304" s="27">
        <v>0</v>
      </c>
      <c r="M304" s="27">
        <v>0</v>
      </c>
      <c r="N304" s="28">
        <v>0</v>
      </c>
      <c r="O304" s="28">
        <v>0</v>
      </c>
      <c r="P304" s="28">
        <v>-1126.94</v>
      </c>
      <c r="Q304" s="28">
        <v>0</v>
      </c>
      <c r="R304" s="28">
        <v>22.54</v>
      </c>
    </row>
    <row r="305" spans="1:18" x14ac:dyDescent="0.2">
      <c r="A305" s="25">
        <v>304</v>
      </c>
      <c r="B305" s="26" t="s">
        <v>473</v>
      </c>
      <c r="C305" s="26" t="s">
        <v>473</v>
      </c>
      <c r="D305" s="26" t="s">
        <v>58</v>
      </c>
      <c r="E305" s="26" t="s">
        <v>59</v>
      </c>
      <c r="F305" s="26" t="s">
        <v>60</v>
      </c>
      <c r="G305" s="26" t="s">
        <v>59</v>
      </c>
      <c r="H305" s="26" t="s">
        <v>59</v>
      </c>
      <c r="I305" s="27">
        <v>0</v>
      </c>
      <c r="J305" s="27">
        <v>0</v>
      </c>
      <c r="K305" s="27">
        <v>0</v>
      </c>
      <c r="L305" s="27">
        <v>0</v>
      </c>
      <c r="M305" s="27">
        <v>0</v>
      </c>
      <c r="N305" s="28">
        <v>0</v>
      </c>
      <c r="O305" s="28">
        <v>0</v>
      </c>
      <c r="P305" s="28">
        <v>-2009.6</v>
      </c>
      <c r="Q305" s="28">
        <v>0</v>
      </c>
      <c r="R305" s="28">
        <v>40.19</v>
      </c>
    </row>
    <row r="306" spans="1:18" x14ac:dyDescent="0.2">
      <c r="A306" s="25">
        <v>305</v>
      </c>
      <c r="B306" s="26" t="s">
        <v>474</v>
      </c>
      <c r="C306" s="26" t="s">
        <v>916</v>
      </c>
      <c r="D306" s="26" t="s">
        <v>62</v>
      </c>
      <c r="E306" s="26" t="s">
        <v>59</v>
      </c>
      <c r="F306" s="26" t="s">
        <v>60</v>
      </c>
      <c r="G306" s="26" t="s">
        <v>60</v>
      </c>
      <c r="H306" s="26" t="s">
        <v>60</v>
      </c>
      <c r="I306" s="27">
        <v>0.35</v>
      </c>
      <c r="J306" s="27">
        <v>0</v>
      </c>
      <c r="K306" s="27">
        <v>0</v>
      </c>
      <c r="L306" s="27">
        <v>0.04</v>
      </c>
      <c r="M306" s="27">
        <v>-0.01</v>
      </c>
      <c r="N306" s="28">
        <v>-0.46</v>
      </c>
      <c r="O306" s="28">
        <v>0</v>
      </c>
      <c r="P306" s="28">
        <v>0</v>
      </c>
      <c r="Q306" s="28">
        <v>-0.06</v>
      </c>
      <c r="R306" s="28">
        <v>0.01</v>
      </c>
    </row>
    <row r="307" spans="1:18" x14ac:dyDescent="0.2">
      <c r="A307" s="25">
        <v>306</v>
      </c>
      <c r="B307" s="26" t="s">
        <v>476</v>
      </c>
      <c r="C307" s="26" t="s">
        <v>917</v>
      </c>
      <c r="D307" s="26" t="s">
        <v>62</v>
      </c>
      <c r="E307" s="26" t="s">
        <v>59</v>
      </c>
      <c r="F307" s="26" t="s">
        <v>60</v>
      </c>
      <c r="G307" s="26" t="s">
        <v>60</v>
      </c>
      <c r="H307" s="26" t="s">
        <v>60</v>
      </c>
      <c r="I307" s="27">
        <v>0.11</v>
      </c>
      <c r="J307" s="27">
        <v>0</v>
      </c>
      <c r="K307" s="27">
        <v>0</v>
      </c>
      <c r="L307" s="27">
        <v>0.01</v>
      </c>
      <c r="M307" s="27">
        <v>0</v>
      </c>
      <c r="N307" s="28">
        <v>-3.12</v>
      </c>
      <c r="O307" s="28">
        <v>0</v>
      </c>
      <c r="P307" s="28">
        <v>0</v>
      </c>
      <c r="Q307" s="28">
        <v>-0.37</v>
      </c>
      <c r="R307" s="28">
        <v>0.06</v>
      </c>
    </row>
    <row r="308" spans="1:18" x14ac:dyDescent="0.2">
      <c r="A308" s="25">
        <v>307</v>
      </c>
      <c r="B308" s="26" t="s">
        <v>478</v>
      </c>
      <c r="C308" s="26" t="s">
        <v>918</v>
      </c>
      <c r="D308" s="26" t="s">
        <v>62</v>
      </c>
      <c r="E308" s="26" t="s">
        <v>59</v>
      </c>
      <c r="F308" s="26" t="s">
        <v>59</v>
      </c>
      <c r="G308" s="26" t="s">
        <v>59</v>
      </c>
      <c r="H308" s="26" t="s">
        <v>60</v>
      </c>
      <c r="I308" s="27">
        <v>0.39</v>
      </c>
      <c r="J308" s="27">
        <v>0</v>
      </c>
      <c r="K308" s="27">
        <v>0</v>
      </c>
      <c r="L308" s="27">
        <v>0.05</v>
      </c>
      <c r="M308" s="27">
        <v>-0.01</v>
      </c>
      <c r="N308" s="28">
        <v>0</v>
      </c>
      <c r="O308" s="28">
        <v>0</v>
      </c>
      <c r="P308" s="28">
        <v>-1.51</v>
      </c>
      <c r="Q308" s="28">
        <v>0</v>
      </c>
      <c r="R308" s="28">
        <v>0</v>
      </c>
    </row>
    <row r="309" spans="1:18" x14ac:dyDescent="0.2">
      <c r="A309" s="25">
        <v>308</v>
      </c>
      <c r="B309" s="26" t="s">
        <v>480</v>
      </c>
      <c r="C309" s="26" t="s">
        <v>919</v>
      </c>
      <c r="D309" s="26" t="s">
        <v>62</v>
      </c>
      <c r="E309" s="26" t="s">
        <v>59</v>
      </c>
      <c r="F309" s="26" t="s">
        <v>60</v>
      </c>
      <c r="G309" s="26" t="s">
        <v>59</v>
      </c>
      <c r="H309" s="26" t="s">
        <v>59</v>
      </c>
      <c r="I309" s="27">
        <v>0</v>
      </c>
      <c r="J309" s="27">
        <v>0</v>
      </c>
      <c r="K309" s="27">
        <v>0.01</v>
      </c>
      <c r="L309" s="27">
        <v>0</v>
      </c>
      <c r="M309" s="27">
        <v>0</v>
      </c>
      <c r="N309" s="28">
        <v>0</v>
      </c>
      <c r="O309" s="28">
        <v>0</v>
      </c>
      <c r="P309" s="28">
        <v>-0.05</v>
      </c>
      <c r="Q309" s="28">
        <v>0</v>
      </c>
      <c r="R309" s="28">
        <v>0</v>
      </c>
    </row>
    <row r="310" spans="1:18" x14ac:dyDescent="0.2">
      <c r="A310" s="25">
        <v>309</v>
      </c>
      <c r="B310" s="26" t="s">
        <v>482</v>
      </c>
      <c r="C310" s="26" t="s">
        <v>482</v>
      </c>
      <c r="D310" s="26" t="s">
        <v>58</v>
      </c>
      <c r="E310" s="26" t="s">
        <v>59</v>
      </c>
      <c r="F310" s="26" t="s">
        <v>60</v>
      </c>
      <c r="G310" s="26" t="s">
        <v>60</v>
      </c>
      <c r="H310" s="26" t="s">
        <v>60</v>
      </c>
      <c r="I310" s="27">
        <v>0</v>
      </c>
      <c r="J310" s="27">
        <v>0</v>
      </c>
      <c r="K310" s="27">
        <v>0</v>
      </c>
      <c r="L310" s="27">
        <v>0</v>
      </c>
      <c r="M310" s="27">
        <v>0</v>
      </c>
      <c r="N310" s="28">
        <v>-9.94</v>
      </c>
      <c r="O310" s="28">
        <v>0</v>
      </c>
      <c r="P310" s="28">
        <v>0</v>
      </c>
      <c r="Q310" s="28">
        <v>-1.19</v>
      </c>
      <c r="R310" s="28">
        <v>0.2</v>
      </c>
    </row>
    <row r="311" spans="1:18" x14ac:dyDescent="0.2">
      <c r="A311" s="25">
        <v>310</v>
      </c>
      <c r="B311" s="26" t="s">
        <v>483</v>
      </c>
      <c r="C311" s="26" t="s">
        <v>483</v>
      </c>
      <c r="D311" s="26" t="s">
        <v>58</v>
      </c>
      <c r="E311" s="26" t="s">
        <v>59</v>
      </c>
      <c r="F311" s="26" t="s">
        <v>60</v>
      </c>
      <c r="G311" s="26" t="s">
        <v>59</v>
      </c>
      <c r="H311" s="26" t="s">
        <v>59</v>
      </c>
      <c r="I311" s="27">
        <v>0</v>
      </c>
      <c r="J311" s="27">
        <v>0</v>
      </c>
      <c r="K311" s="27">
        <v>0</v>
      </c>
      <c r="L311" s="27">
        <v>0</v>
      </c>
      <c r="M311" s="27">
        <v>0</v>
      </c>
      <c r="N311" s="28">
        <v>0</v>
      </c>
      <c r="O311" s="28">
        <v>0</v>
      </c>
      <c r="P311" s="28">
        <v>-829.48</v>
      </c>
      <c r="Q311" s="28">
        <v>0</v>
      </c>
      <c r="R311" s="28">
        <v>16.59</v>
      </c>
    </row>
    <row r="312" spans="1:18" x14ac:dyDescent="0.2">
      <c r="A312" s="25">
        <v>311</v>
      </c>
      <c r="B312" s="26" t="s">
        <v>483</v>
      </c>
      <c r="C312" s="26" t="s">
        <v>920</v>
      </c>
      <c r="D312" s="26" t="s">
        <v>62</v>
      </c>
      <c r="E312" s="26" t="s">
        <v>59</v>
      </c>
      <c r="F312" s="26" t="s">
        <v>60</v>
      </c>
      <c r="G312" s="26" t="s">
        <v>59</v>
      </c>
      <c r="H312" s="26" t="s">
        <v>59</v>
      </c>
      <c r="I312" s="27">
        <v>0</v>
      </c>
      <c r="J312" s="27">
        <v>0</v>
      </c>
      <c r="K312" s="27">
        <v>0</v>
      </c>
      <c r="L312" s="27">
        <v>0</v>
      </c>
      <c r="M312" s="27">
        <v>0</v>
      </c>
      <c r="N312" s="28">
        <v>0</v>
      </c>
      <c r="O312" s="28">
        <v>0</v>
      </c>
      <c r="P312" s="28">
        <v>-0.03</v>
      </c>
      <c r="Q312" s="28">
        <v>0</v>
      </c>
      <c r="R312" s="28">
        <v>0</v>
      </c>
    </row>
    <row r="313" spans="1:18" x14ac:dyDescent="0.2">
      <c r="A313" s="25">
        <v>312</v>
      </c>
      <c r="B313" s="26" t="s">
        <v>485</v>
      </c>
      <c r="C313" s="26" t="s">
        <v>921</v>
      </c>
      <c r="D313" s="26" t="s">
        <v>62</v>
      </c>
      <c r="E313" s="26" t="s">
        <v>59</v>
      </c>
      <c r="F313" s="26" t="s">
        <v>60</v>
      </c>
      <c r="G313" s="26" t="s">
        <v>60</v>
      </c>
      <c r="H313" s="26" t="s">
        <v>60</v>
      </c>
      <c r="I313" s="27">
        <v>0.31</v>
      </c>
      <c r="J313" s="27">
        <v>0</v>
      </c>
      <c r="K313" s="27">
        <v>0</v>
      </c>
      <c r="L313" s="27">
        <v>0.04</v>
      </c>
      <c r="M313" s="27">
        <v>-0.01</v>
      </c>
      <c r="N313" s="28">
        <v>-0.32</v>
      </c>
      <c r="O313" s="28">
        <v>0</v>
      </c>
      <c r="P313" s="28">
        <v>0</v>
      </c>
      <c r="Q313" s="28">
        <v>-0.04</v>
      </c>
      <c r="R313" s="28">
        <v>0.01</v>
      </c>
    </row>
    <row r="314" spans="1:18" x14ac:dyDescent="0.2">
      <c r="A314" s="25">
        <v>313</v>
      </c>
      <c r="B314" s="26" t="s">
        <v>487</v>
      </c>
      <c r="C314" s="26" t="s">
        <v>487</v>
      </c>
      <c r="D314" s="26" t="s">
        <v>58</v>
      </c>
      <c r="E314" s="26" t="s">
        <v>60</v>
      </c>
      <c r="F314" s="26" t="s">
        <v>59</v>
      </c>
      <c r="G314" s="26" t="s">
        <v>59</v>
      </c>
      <c r="H314" s="26" t="s">
        <v>60</v>
      </c>
      <c r="I314" s="27">
        <v>0</v>
      </c>
      <c r="J314" s="27">
        <v>0</v>
      </c>
      <c r="K314" s="27">
        <v>0</v>
      </c>
      <c r="L314" s="27">
        <v>0</v>
      </c>
      <c r="M314" s="27">
        <v>0</v>
      </c>
      <c r="N314" s="28">
        <v>0</v>
      </c>
      <c r="O314" s="28">
        <v>0</v>
      </c>
      <c r="P314" s="28">
        <v>-5301.3</v>
      </c>
      <c r="Q314" s="28">
        <v>0</v>
      </c>
      <c r="R314" s="28">
        <v>0</v>
      </c>
    </row>
    <row r="315" spans="1:18" ht="22.5" x14ac:dyDescent="0.2">
      <c r="A315" s="25">
        <v>314</v>
      </c>
      <c r="B315" s="26" t="s">
        <v>922</v>
      </c>
      <c r="C315" s="26" t="s">
        <v>922</v>
      </c>
      <c r="D315" s="26" t="s">
        <v>62</v>
      </c>
      <c r="E315" s="26" t="s">
        <v>59</v>
      </c>
      <c r="F315" s="26" t="s">
        <v>59</v>
      </c>
      <c r="G315" s="26" t="s">
        <v>60</v>
      </c>
      <c r="H315" s="26" t="s">
        <v>60</v>
      </c>
      <c r="I315" s="27">
        <v>0.12</v>
      </c>
      <c r="J315" s="27">
        <v>0</v>
      </c>
      <c r="K315" s="27">
        <v>0</v>
      </c>
      <c r="L315" s="27">
        <v>0.01</v>
      </c>
      <c r="M315" s="27">
        <v>0</v>
      </c>
      <c r="N315" s="28">
        <v>-15.84</v>
      </c>
      <c r="O315" s="28">
        <v>0</v>
      </c>
      <c r="P315" s="28">
        <v>0</v>
      </c>
      <c r="Q315" s="28">
        <v>-1.9</v>
      </c>
      <c r="R315" s="28">
        <v>0</v>
      </c>
    </row>
    <row r="316" spans="1:18" x14ac:dyDescent="0.2">
      <c r="A316" s="25">
        <v>315</v>
      </c>
      <c r="B316" s="26" t="s">
        <v>923</v>
      </c>
      <c r="C316" s="26" t="s">
        <v>923</v>
      </c>
      <c r="D316" s="26" t="s">
        <v>58</v>
      </c>
      <c r="E316" s="26" t="s">
        <v>59</v>
      </c>
      <c r="F316" s="26" t="s">
        <v>60</v>
      </c>
      <c r="G316" s="26" t="s">
        <v>59</v>
      </c>
      <c r="H316" s="26" t="s">
        <v>59</v>
      </c>
      <c r="I316" s="27">
        <v>0</v>
      </c>
      <c r="J316" s="27">
        <v>0</v>
      </c>
      <c r="K316" s="27">
        <v>0</v>
      </c>
      <c r="L316" s="27">
        <v>0</v>
      </c>
      <c r="M316" s="27">
        <v>0</v>
      </c>
      <c r="N316" s="28">
        <v>0</v>
      </c>
      <c r="O316" s="28">
        <v>0</v>
      </c>
      <c r="P316" s="28">
        <v>-261.42</v>
      </c>
      <c r="Q316" s="28">
        <v>0</v>
      </c>
      <c r="R316" s="28">
        <v>5.23</v>
      </c>
    </row>
    <row r="317" spans="1:18" x14ac:dyDescent="0.2">
      <c r="A317" s="25">
        <v>316</v>
      </c>
      <c r="B317" s="26" t="s">
        <v>923</v>
      </c>
      <c r="C317" s="26" t="s">
        <v>492</v>
      </c>
      <c r="D317" s="26" t="s">
        <v>58</v>
      </c>
      <c r="E317" s="26" t="s">
        <v>59</v>
      </c>
      <c r="F317" s="26" t="s">
        <v>60</v>
      </c>
      <c r="G317" s="26" t="s">
        <v>59</v>
      </c>
      <c r="H317" s="26" t="s">
        <v>59</v>
      </c>
      <c r="I317" s="27">
        <v>0</v>
      </c>
      <c r="J317" s="27">
        <v>0</v>
      </c>
      <c r="K317" s="27">
        <v>0</v>
      </c>
      <c r="L317" s="27">
        <v>0</v>
      </c>
      <c r="M317" s="27">
        <v>0</v>
      </c>
      <c r="N317" s="28">
        <v>0</v>
      </c>
      <c r="O317" s="28">
        <v>0</v>
      </c>
      <c r="P317" s="28">
        <v>-296.20999999999998</v>
      </c>
      <c r="Q317" s="28">
        <v>0</v>
      </c>
      <c r="R317" s="28">
        <v>5.92</v>
      </c>
    </row>
    <row r="318" spans="1:18" x14ac:dyDescent="0.2">
      <c r="A318" s="25">
        <v>317</v>
      </c>
      <c r="B318" s="26" t="s">
        <v>493</v>
      </c>
      <c r="C318" s="26" t="s">
        <v>493</v>
      </c>
      <c r="D318" s="26" t="s">
        <v>62</v>
      </c>
      <c r="E318" s="26" t="s">
        <v>59</v>
      </c>
      <c r="F318" s="26" t="s">
        <v>60</v>
      </c>
      <c r="G318" s="26" t="s">
        <v>60</v>
      </c>
      <c r="H318" s="26" t="s">
        <v>60</v>
      </c>
      <c r="I318" s="27">
        <v>7.0000000000000007E-2</v>
      </c>
      <c r="J318" s="27">
        <v>0</v>
      </c>
      <c r="K318" s="27">
        <v>0</v>
      </c>
      <c r="L318" s="27">
        <v>0.01</v>
      </c>
      <c r="M318" s="27">
        <v>0</v>
      </c>
      <c r="N318" s="28">
        <v>-126.48</v>
      </c>
      <c r="O318" s="28">
        <v>0</v>
      </c>
      <c r="P318" s="28">
        <v>0</v>
      </c>
      <c r="Q318" s="28">
        <v>-15.18</v>
      </c>
      <c r="R318" s="28">
        <v>2.5299999999999998</v>
      </c>
    </row>
    <row r="319" spans="1:18" x14ac:dyDescent="0.2">
      <c r="A319" s="25">
        <v>318</v>
      </c>
      <c r="B319" s="26" t="s">
        <v>924</v>
      </c>
      <c r="C319" s="26" t="s">
        <v>924</v>
      </c>
      <c r="D319" s="26" t="s">
        <v>62</v>
      </c>
      <c r="E319" s="26" t="s">
        <v>59</v>
      </c>
      <c r="F319" s="26" t="s">
        <v>60</v>
      </c>
      <c r="G319" s="26" t="s">
        <v>60</v>
      </c>
      <c r="H319" s="26" t="s">
        <v>60</v>
      </c>
      <c r="I319" s="27">
        <v>0.16</v>
      </c>
      <c r="J319" s="27">
        <v>0</v>
      </c>
      <c r="K319" s="27">
        <v>0</v>
      </c>
      <c r="L319" s="27">
        <v>0.02</v>
      </c>
      <c r="M319" s="27">
        <v>0</v>
      </c>
      <c r="N319" s="28">
        <v>-29.79</v>
      </c>
      <c r="O319" s="28">
        <v>0</v>
      </c>
      <c r="P319" s="28">
        <v>0</v>
      </c>
      <c r="Q319" s="28">
        <v>-3.57</v>
      </c>
      <c r="R319" s="28">
        <v>0.6</v>
      </c>
    </row>
    <row r="320" spans="1:18" x14ac:dyDescent="0.2">
      <c r="A320" s="25">
        <v>319</v>
      </c>
      <c r="B320" s="26" t="s">
        <v>496</v>
      </c>
      <c r="C320" s="26" t="s">
        <v>496</v>
      </c>
      <c r="D320" s="26" t="s">
        <v>62</v>
      </c>
      <c r="E320" s="26" t="s">
        <v>59</v>
      </c>
      <c r="F320" s="26" t="s">
        <v>60</v>
      </c>
      <c r="G320" s="26" t="s">
        <v>60</v>
      </c>
      <c r="H320" s="26" t="s">
        <v>60</v>
      </c>
      <c r="I320" s="27">
        <v>0.12</v>
      </c>
      <c r="J320" s="27">
        <v>0</v>
      </c>
      <c r="K320" s="27">
        <v>0</v>
      </c>
      <c r="L320" s="27">
        <v>0.01</v>
      </c>
      <c r="M320" s="27">
        <v>0</v>
      </c>
      <c r="N320" s="28">
        <v>-34.130000000000003</v>
      </c>
      <c r="O320" s="28">
        <v>0</v>
      </c>
      <c r="P320" s="28">
        <v>0</v>
      </c>
      <c r="Q320" s="28">
        <v>-4.0999999999999996</v>
      </c>
      <c r="R320" s="28">
        <v>0.68</v>
      </c>
    </row>
    <row r="321" spans="1:18" x14ac:dyDescent="0.2">
      <c r="A321" s="25">
        <v>320</v>
      </c>
      <c r="B321" s="26" t="s">
        <v>497</v>
      </c>
      <c r="C321" s="26" t="s">
        <v>497</v>
      </c>
      <c r="D321" s="26" t="s">
        <v>62</v>
      </c>
      <c r="E321" s="26" t="s">
        <v>59</v>
      </c>
      <c r="F321" s="26" t="s">
        <v>60</v>
      </c>
      <c r="G321" s="26" t="s">
        <v>60</v>
      </c>
      <c r="H321" s="26" t="s">
        <v>60</v>
      </c>
      <c r="I321" s="27">
        <v>0.04</v>
      </c>
      <c r="J321" s="27">
        <v>0</v>
      </c>
      <c r="K321" s="27">
        <v>0</v>
      </c>
      <c r="L321" s="27">
        <v>0</v>
      </c>
      <c r="M321" s="27">
        <v>0</v>
      </c>
      <c r="N321" s="28">
        <v>-11.24</v>
      </c>
      <c r="O321" s="28">
        <v>0</v>
      </c>
      <c r="P321" s="28">
        <v>0</v>
      </c>
      <c r="Q321" s="28">
        <v>-1.35</v>
      </c>
      <c r="R321" s="28">
        <v>0.22</v>
      </c>
    </row>
    <row r="322" spans="1:18" x14ac:dyDescent="0.2">
      <c r="A322" s="25">
        <v>321</v>
      </c>
      <c r="B322" s="26" t="s">
        <v>498</v>
      </c>
      <c r="C322" s="26" t="s">
        <v>498</v>
      </c>
      <c r="D322" s="26" t="s">
        <v>58</v>
      </c>
      <c r="E322" s="26" t="s">
        <v>59</v>
      </c>
      <c r="F322" s="26" t="s">
        <v>60</v>
      </c>
      <c r="G322" s="26" t="s">
        <v>60</v>
      </c>
      <c r="H322" s="26" t="s">
        <v>60</v>
      </c>
      <c r="I322" s="27">
        <v>0</v>
      </c>
      <c r="J322" s="27">
        <v>0</v>
      </c>
      <c r="K322" s="27">
        <v>0</v>
      </c>
      <c r="L322" s="27">
        <v>0</v>
      </c>
      <c r="M322" s="27">
        <v>0</v>
      </c>
      <c r="N322" s="28">
        <v>-5066.41</v>
      </c>
      <c r="O322" s="28">
        <v>0</v>
      </c>
      <c r="P322" s="28">
        <v>0</v>
      </c>
      <c r="Q322" s="28">
        <v>-607.97</v>
      </c>
      <c r="R322" s="28">
        <v>101.33</v>
      </c>
    </row>
    <row r="323" spans="1:18" x14ac:dyDescent="0.2">
      <c r="A323" s="25">
        <v>322</v>
      </c>
      <c r="B323" s="26" t="s">
        <v>498</v>
      </c>
      <c r="C323" s="26" t="s">
        <v>925</v>
      </c>
      <c r="D323" s="26" t="s">
        <v>62</v>
      </c>
      <c r="E323" s="26" t="s">
        <v>59</v>
      </c>
      <c r="F323" s="26" t="s">
        <v>60</v>
      </c>
      <c r="G323" s="26" t="s">
        <v>60</v>
      </c>
      <c r="H323" s="26" t="s">
        <v>60</v>
      </c>
      <c r="I323" s="27">
        <v>0</v>
      </c>
      <c r="J323" s="27">
        <v>0</v>
      </c>
      <c r="K323" s="27">
        <v>0</v>
      </c>
      <c r="L323" s="27">
        <v>0</v>
      </c>
      <c r="M323" s="27">
        <v>0</v>
      </c>
      <c r="N323" s="28">
        <v>-0.04</v>
      </c>
      <c r="O323" s="28">
        <v>0</v>
      </c>
      <c r="P323" s="28">
        <v>0</v>
      </c>
      <c r="Q323" s="28">
        <v>0</v>
      </c>
      <c r="R323" s="28">
        <v>0</v>
      </c>
    </row>
    <row r="324" spans="1:18" x14ac:dyDescent="0.2">
      <c r="A324" s="25">
        <v>323</v>
      </c>
      <c r="B324" s="26" t="s">
        <v>500</v>
      </c>
      <c r="C324" s="26" t="s">
        <v>500</v>
      </c>
      <c r="D324" s="26" t="s">
        <v>58</v>
      </c>
      <c r="E324" s="26" t="s">
        <v>59</v>
      </c>
      <c r="F324" s="26" t="s">
        <v>59</v>
      </c>
      <c r="G324" s="26" t="s">
        <v>59</v>
      </c>
      <c r="H324" s="26" t="s">
        <v>60</v>
      </c>
      <c r="I324" s="27">
        <v>0</v>
      </c>
      <c r="J324" s="27">
        <v>0</v>
      </c>
      <c r="K324" s="27">
        <v>0</v>
      </c>
      <c r="L324" s="27">
        <v>0</v>
      </c>
      <c r="M324" s="27">
        <v>0</v>
      </c>
      <c r="N324" s="28">
        <v>0</v>
      </c>
      <c r="O324" s="28">
        <v>0</v>
      </c>
      <c r="P324" s="28">
        <v>-939.41</v>
      </c>
      <c r="Q324" s="28">
        <v>0</v>
      </c>
      <c r="R324" s="28">
        <v>0</v>
      </c>
    </row>
    <row r="325" spans="1:18" x14ac:dyDescent="0.2">
      <c r="A325" s="25">
        <v>324</v>
      </c>
      <c r="B325" s="26" t="s">
        <v>501</v>
      </c>
      <c r="C325" s="26" t="s">
        <v>501</v>
      </c>
      <c r="D325" s="26" t="s">
        <v>58</v>
      </c>
      <c r="E325" s="26" t="s">
        <v>59</v>
      </c>
      <c r="F325" s="26" t="s">
        <v>59</v>
      </c>
      <c r="G325" s="26" t="s">
        <v>59</v>
      </c>
      <c r="H325" s="26" t="s">
        <v>59</v>
      </c>
      <c r="I325" s="27">
        <v>0</v>
      </c>
      <c r="J325" s="27">
        <v>0</v>
      </c>
      <c r="K325" s="27">
        <v>0</v>
      </c>
      <c r="L325" s="27">
        <v>0</v>
      </c>
      <c r="M325" s="27">
        <v>0</v>
      </c>
      <c r="N325" s="28">
        <v>0</v>
      </c>
      <c r="O325" s="28">
        <v>0</v>
      </c>
      <c r="P325" s="28">
        <v>-3.14</v>
      </c>
      <c r="Q325" s="28">
        <v>0</v>
      </c>
      <c r="R325" s="28">
        <v>0</v>
      </c>
    </row>
    <row r="326" spans="1:18" x14ac:dyDescent="0.2">
      <c r="A326" s="25">
        <v>325</v>
      </c>
      <c r="B326" s="26" t="s">
        <v>502</v>
      </c>
      <c r="C326" s="26" t="s">
        <v>926</v>
      </c>
      <c r="D326" s="26" t="s">
        <v>58</v>
      </c>
      <c r="E326" s="26" t="s">
        <v>59</v>
      </c>
      <c r="F326" s="26" t="s">
        <v>60</v>
      </c>
      <c r="G326" s="26" t="s">
        <v>60</v>
      </c>
      <c r="H326" s="26" t="s">
        <v>60</v>
      </c>
      <c r="I326" s="27">
        <v>0</v>
      </c>
      <c r="J326" s="27">
        <v>0</v>
      </c>
      <c r="K326" s="27">
        <v>0</v>
      </c>
      <c r="L326" s="27">
        <v>0</v>
      </c>
      <c r="M326" s="27">
        <v>0</v>
      </c>
      <c r="N326" s="28">
        <v>-44.38</v>
      </c>
      <c r="O326" s="28">
        <v>0</v>
      </c>
      <c r="P326" s="28">
        <v>0</v>
      </c>
      <c r="Q326" s="28">
        <v>-5.33</v>
      </c>
      <c r="R326" s="28">
        <v>0.89</v>
      </c>
    </row>
    <row r="327" spans="1:18" ht="22.5" x14ac:dyDescent="0.2">
      <c r="A327" s="25">
        <v>326</v>
      </c>
      <c r="B327" s="26" t="s">
        <v>927</v>
      </c>
      <c r="C327" s="26" t="s">
        <v>927</v>
      </c>
      <c r="D327" s="26" t="s">
        <v>58</v>
      </c>
      <c r="E327" s="26" t="s">
        <v>59</v>
      </c>
      <c r="F327" s="26" t="s">
        <v>60</v>
      </c>
      <c r="G327" s="26" t="s">
        <v>60</v>
      </c>
      <c r="H327" s="26" t="s">
        <v>60</v>
      </c>
      <c r="I327" s="27">
        <v>0</v>
      </c>
      <c r="J327" s="27">
        <v>0</v>
      </c>
      <c r="K327" s="27">
        <v>0</v>
      </c>
      <c r="L327" s="27">
        <v>0</v>
      </c>
      <c r="M327" s="27">
        <v>0</v>
      </c>
      <c r="N327" s="28">
        <v>-97.59</v>
      </c>
      <c r="O327" s="28">
        <v>0</v>
      </c>
      <c r="P327" s="28">
        <v>0</v>
      </c>
      <c r="Q327" s="28">
        <v>-11.71</v>
      </c>
      <c r="R327" s="28">
        <v>1.95</v>
      </c>
    </row>
    <row r="328" spans="1:18" x14ac:dyDescent="0.2">
      <c r="A328" s="25">
        <v>327</v>
      </c>
      <c r="B328" s="26" t="s">
        <v>506</v>
      </c>
      <c r="C328" s="26" t="s">
        <v>506</v>
      </c>
      <c r="D328" s="26" t="s">
        <v>58</v>
      </c>
      <c r="E328" s="26" t="s">
        <v>59</v>
      </c>
      <c r="F328" s="26" t="s">
        <v>60</v>
      </c>
      <c r="G328" s="26" t="s">
        <v>60</v>
      </c>
      <c r="H328" s="26" t="s">
        <v>60</v>
      </c>
      <c r="I328" s="27">
        <v>0</v>
      </c>
      <c r="J328" s="27">
        <v>0</v>
      </c>
      <c r="K328" s="27">
        <v>0</v>
      </c>
      <c r="L328" s="27">
        <v>0</v>
      </c>
      <c r="M328" s="27">
        <v>0</v>
      </c>
      <c r="N328" s="28">
        <v>-386.16</v>
      </c>
      <c r="O328" s="28">
        <v>0</v>
      </c>
      <c r="P328" s="28">
        <v>0</v>
      </c>
      <c r="Q328" s="28">
        <v>-46.34</v>
      </c>
      <c r="R328" s="28">
        <v>7.72</v>
      </c>
    </row>
    <row r="329" spans="1:18" x14ac:dyDescent="0.2">
      <c r="A329" s="25">
        <v>328</v>
      </c>
      <c r="B329" s="26" t="s">
        <v>507</v>
      </c>
      <c r="C329" s="26" t="s">
        <v>507</v>
      </c>
      <c r="D329" s="26" t="s">
        <v>58</v>
      </c>
      <c r="E329" s="26" t="s">
        <v>59</v>
      </c>
      <c r="F329" s="26" t="s">
        <v>60</v>
      </c>
      <c r="G329" s="26" t="s">
        <v>59</v>
      </c>
      <c r="H329" s="26" t="s">
        <v>59</v>
      </c>
      <c r="I329" s="27">
        <v>0</v>
      </c>
      <c r="J329" s="27">
        <v>0</v>
      </c>
      <c r="K329" s="27">
        <v>0.02</v>
      </c>
      <c r="L329" s="27">
        <v>0</v>
      </c>
      <c r="M329" s="27">
        <v>0</v>
      </c>
      <c r="N329" s="28">
        <v>0</v>
      </c>
      <c r="O329" s="28">
        <v>0</v>
      </c>
      <c r="P329" s="28">
        <v>-319.18</v>
      </c>
      <c r="Q329" s="28">
        <v>0</v>
      </c>
      <c r="R329" s="28">
        <v>6.38</v>
      </c>
    </row>
    <row r="330" spans="1:18" x14ac:dyDescent="0.2">
      <c r="A330" s="25">
        <v>329</v>
      </c>
      <c r="B330" s="26" t="s">
        <v>508</v>
      </c>
      <c r="C330" s="26" t="s">
        <v>508</v>
      </c>
      <c r="D330" s="26" t="s">
        <v>58</v>
      </c>
      <c r="E330" s="26" t="s">
        <v>59</v>
      </c>
      <c r="F330" s="26" t="s">
        <v>60</v>
      </c>
      <c r="G330" s="26" t="s">
        <v>60</v>
      </c>
      <c r="H330" s="26" t="s">
        <v>60</v>
      </c>
      <c r="I330" s="27">
        <v>0.25</v>
      </c>
      <c r="J330" s="27">
        <v>0</v>
      </c>
      <c r="K330" s="27">
        <v>0</v>
      </c>
      <c r="L330" s="27">
        <v>0.03</v>
      </c>
      <c r="M330" s="27">
        <v>0</v>
      </c>
      <c r="N330" s="28">
        <v>-23680.73</v>
      </c>
      <c r="O330" s="28">
        <v>0</v>
      </c>
      <c r="P330" s="28">
        <v>0</v>
      </c>
      <c r="Q330" s="28">
        <v>-2841.69</v>
      </c>
      <c r="R330" s="28">
        <v>473.61</v>
      </c>
    </row>
    <row r="331" spans="1:18" x14ac:dyDescent="0.2">
      <c r="A331" s="25">
        <v>330</v>
      </c>
      <c r="B331" s="26" t="s">
        <v>508</v>
      </c>
      <c r="C331" s="26" t="s">
        <v>509</v>
      </c>
      <c r="D331" s="26" t="s">
        <v>62</v>
      </c>
      <c r="E331" s="26" t="s">
        <v>59</v>
      </c>
      <c r="F331" s="26" t="s">
        <v>60</v>
      </c>
      <c r="G331" s="26" t="s">
        <v>60</v>
      </c>
      <c r="H331" s="26" t="s">
        <v>60</v>
      </c>
      <c r="I331" s="27">
        <v>0</v>
      </c>
      <c r="J331" s="27">
        <v>0</v>
      </c>
      <c r="K331" s="27">
        <v>0</v>
      </c>
      <c r="L331" s="27">
        <v>0</v>
      </c>
      <c r="M331" s="27">
        <v>0</v>
      </c>
      <c r="N331" s="28">
        <v>-0.06</v>
      </c>
      <c r="O331" s="28">
        <v>0</v>
      </c>
      <c r="P331" s="28">
        <v>0</v>
      </c>
      <c r="Q331" s="28">
        <v>-0.01</v>
      </c>
      <c r="R331" s="28">
        <v>0</v>
      </c>
    </row>
    <row r="332" spans="1:18" x14ac:dyDescent="0.2">
      <c r="A332" s="25">
        <v>331</v>
      </c>
      <c r="B332" s="26" t="s">
        <v>510</v>
      </c>
      <c r="C332" s="26" t="s">
        <v>510</v>
      </c>
      <c r="D332" s="26" t="s">
        <v>58</v>
      </c>
      <c r="E332" s="26" t="s">
        <v>59</v>
      </c>
      <c r="F332" s="26" t="s">
        <v>60</v>
      </c>
      <c r="G332" s="26" t="s">
        <v>60</v>
      </c>
      <c r="H332" s="26" t="s">
        <v>60</v>
      </c>
      <c r="I332" s="27">
        <v>0.84</v>
      </c>
      <c r="J332" s="27">
        <v>0</v>
      </c>
      <c r="K332" s="27">
        <v>0</v>
      </c>
      <c r="L332" s="27">
        <v>0.1</v>
      </c>
      <c r="M332" s="27">
        <v>-0.02</v>
      </c>
      <c r="N332" s="28">
        <v>-15517.22</v>
      </c>
      <c r="O332" s="28">
        <v>0</v>
      </c>
      <c r="P332" s="28">
        <v>0</v>
      </c>
      <c r="Q332" s="28">
        <v>-1862.07</v>
      </c>
      <c r="R332" s="28">
        <v>310.33999999999997</v>
      </c>
    </row>
    <row r="333" spans="1:18" x14ac:dyDescent="0.2">
      <c r="A333" s="25">
        <v>332</v>
      </c>
      <c r="B333" s="26" t="s">
        <v>510</v>
      </c>
      <c r="C333" s="26" t="s">
        <v>511</v>
      </c>
      <c r="D333" s="26" t="s">
        <v>62</v>
      </c>
      <c r="E333" s="26" t="s">
        <v>59</v>
      </c>
      <c r="F333" s="26" t="s">
        <v>60</v>
      </c>
      <c r="G333" s="26" t="s">
        <v>60</v>
      </c>
      <c r="H333" s="26" t="s">
        <v>60</v>
      </c>
      <c r="I333" s="27">
        <v>0.01</v>
      </c>
      <c r="J333" s="27">
        <v>0</v>
      </c>
      <c r="K333" s="27">
        <v>0</v>
      </c>
      <c r="L333" s="27">
        <v>0</v>
      </c>
      <c r="M333" s="27">
        <v>0</v>
      </c>
      <c r="N333" s="28">
        <v>0</v>
      </c>
      <c r="O333" s="28">
        <v>0</v>
      </c>
      <c r="P333" s="28">
        <v>0</v>
      </c>
      <c r="Q333" s="28">
        <v>0</v>
      </c>
      <c r="R333" s="28">
        <v>0</v>
      </c>
    </row>
    <row r="334" spans="1:18" x14ac:dyDescent="0.2">
      <c r="A334" s="25">
        <v>333</v>
      </c>
      <c r="B334" s="26" t="s">
        <v>512</v>
      </c>
      <c r="C334" s="26" t="s">
        <v>512</v>
      </c>
      <c r="D334" s="26" t="s">
        <v>62</v>
      </c>
      <c r="E334" s="26" t="s">
        <v>59</v>
      </c>
      <c r="F334" s="26" t="s">
        <v>60</v>
      </c>
      <c r="G334" s="26" t="s">
        <v>60</v>
      </c>
      <c r="H334" s="26" t="s">
        <v>60</v>
      </c>
      <c r="I334" s="27">
        <v>0.32</v>
      </c>
      <c r="J334" s="27">
        <v>0</v>
      </c>
      <c r="K334" s="27">
        <v>0</v>
      </c>
      <c r="L334" s="27">
        <v>0.04</v>
      </c>
      <c r="M334" s="27">
        <v>-0.01</v>
      </c>
      <c r="N334" s="28">
        <v>-11.26</v>
      </c>
      <c r="O334" s="28">
        <v>0</v>
      </c>
      <c r="P334" s="28">
        <v>0</v>
      </c>
      <c r="Q334" s="28">
        <v>-1.35</v>
      </c>
      <c r="R334" s="28">
        <v>0.23</v>
      </c>
    </row>
    <row r="335" spans="1:18" x14ac:dyDescent="0.2">
      <c r="A335" s="25">
        <v>334</v>
      </c>
      <c r="B335" s="26" t="s">
        <v>513</v>
      </c>
      <c r="C335" s="26" t="s">
        <v>513</v>
      </c>
      <c r="D335" s="26" t="s">
        <v>62</v>
      </c>
      <c r="E335" s="26" t="s">
        <v>59</v>
      </c>
      <c r="F335" s="26" t="s">
        <v>60</v>
      </c>
      <c r="G335" s="26" t="s">
        <v>60</v>
      </c>
      <c r="H335" s="26" t="s">
        <v>60</v>
      </c>
      <c r="I335" s="27">
        <v>0.39</v>
      </c>
      <c r="J335" s="27">
        <v>0</v>
      </c>
      <c r="K335" s="27">
        <v>0</v>
      </c>
      <c r="L335" s="27">
        <v>0.05</v>
      </c>
      <c r="M335" s="27">
        <v>-0.01</v>
      </c>
      <c r="N335" s="28">
        <v>-6.23</v>
      </c>
      <c r="O335" s="28">
        <v>0</v>
      </c>
      <c r="P335" s="28">
        <v>0</v>
      </c>
      <c r="Q335" s="28">
        <v>-0.75</v>
      </c>
      <c r="R335" s="28">
        <v>0.12</v>
      </c>
    </row>
    <row r="336" spans="1:18" x14ac:dyDescent="0.2">
      <c r="A336" s="25">
        <v>335</v>
      </c>
      <c r="B336" s="26" t="s">
        <v>514</v>
      </c>
      <c r="C336" s="26" t="s">
        <v>928</v>
      </c>
      <c r="D336" s="26" t="s">
        <v>58</v>
      </c>
      <c r="E336" s="26" t="s">
        <v>59</v>
      </c>
      <c r="F336" s="26" t="s">
        <v>60</v>
      </c>
      <c r="G336" s="26" t="s">
        <v>60</v>
      </c>
      <c r="H336" s="26" t="s">
        <v>60</v>
      </c>
      <c r="I336" s="27">
        <v>0</v>
      </c>
      <c r="J336" s="27">
        <v>0</v>
      </c>
      <c r="K336" s="27">
        <v>0</v>
      </c>
      <c r="L336" s="27">
        <v>0</v>
      </c>
      <c r="M336" s="27">
        <v>0</v>
      </c>
      <c r="N336" s="28">
        <v>-17478.16</v>
      </c>
      <c r="O336" s="28">
        <v>0</v>
      </c>
      <c r="P336" s="28">
        <v>0</v>
      </c>
      <c r="Q336" s="28">
        <v>-2097.38</v>
      </c>
      <c r="R336" s="28">
        <v>349.56</v>
      </c>
    </row>
    <row r="337" spans="1:18" x14ac:dyDescent="0.2">
      <c r="A337" s="25">
        <v>336</v>
      </c>
      <c r="B337" s="26" t="s">
        <v>514</v>
      </c>
      <c r="C337" s="26" t="s">
        <v>929</v>
      </c>
      <c r="D337" s="26" t="s">
        <v>62</v>
      </c>
      <c r="E337" s="26" t="s">
        <v>59</v>
      </c>
      <c r="F337" s="26" t="s">
        <v>60</v>
      </c>
      <c r="G337" s="26" t="s">
        <v>60</v>
      </c>
      <c r="H337" s="26" t="s">
        <v>60</v>
      </c>
      <c r="I337" s="27">
        <v>0.02</v>
      </c>
      <c r="J337" s="27">
        <v>0</v>
      </c>
      <c r="K337" s="27">
        <v>0</v>
      </c>
      <c r="L337" s="27">
        <v>0</v>
      </c>
      <c r="M337" s="27">
        <v>0</v>
      </c>
      <c r="N337" s="28">
        <v>-0.13</v>
      </c>
      <c r="O337" s="28">
        <v>0</v>
      </c>
      <c r="P337" s="28">
        <v>0</v>
      </c>
      <c r="Q337" s="28">
        <v>-0.02</v>
      </c>
      <c r="R337" s="28">
        <v>0</v>
      </c>
    </row>
    <row r="338" spans="1:18" x14ac:dyDescent="0.2">
      <c r="A338" s="25">
        <v>337</v>
      </c>
      <c r="B338" s="26" t="s">
        <v>517</v>
      </c>
      <c r="C338" s="26" t="s">
        <v>517</v>
      </c>
      <c r="D338" s="26" t="s">
        <v>58</v>
      </c>
      <c r="E338" s="26" t="s">
        <v>59</v>
      </c>
      <c r="F338" s="26" t="s">
        <v>60</v>
      </c>
      <c r="G338" s="26" t="s">
        <v>60</v>
      </c>
      <c r="H338" s="26" t="s">
        <v>60</v>
      </c>
      <c r="I338" s="27">
        <v>0.06</v>
      </c>
      <c r="J338" s="27">
        <v>0</v>
      </c>
      <c r="K338" s="27">
        <v>0</v>
      </c>
      <c r="L338" s="27">
        <v>0.01</v>
      </c>
      <c r="M338" s="27">
        <v>0</v>
      </c>
      <c r="N338" s="28">
        <v>-19688.099999999999</v>
      </c>
      <c r="O338" s="28">
        <v>0</v>
      </c>
      <c r="P338" s="28">
        <v>0</v>
      </c>
      <c r="Q338" s="28">
        <v>-2362.5700000000002</v>
      </c>
      <c r="R338" s="28">
        <v>393.76</v>
      </c>
    </row>
    <row r="339" spans="1:18" x14ac:dyDescent="0.2">
      <c r="A339" s="25">
        <v>338</v>
      </c>
      <c r="B339" s="26" t="s">
        <v>518</v>
      </c>
      <c r="C339" s="26" t="s">
        <v>518</v>
      </c>
      <c r="D339" s="26" t="s">
        <v>58</v>
      </c>
      <c r="E339" s="26" t="s">
        <v>59</v>
      </c>
      <c r="F339" s="26" t="s">
        <v>60</v>
      </c>
      <c r="G339" s="26" t="s">
        <v>60</v>
      </c>
      <c r="H339" s="26" t="s">
        <v>60</v>
      </c>
      <c r="I339" s="27">
        <v>0</v>
      </c>
      <c r="J339" s="27">
        <v>0</v>
      </c>
      <c r="K339" s="27">
        <v>0</v>
      </c>
      <c r="L339" s="27">
        <v>0</v>
      </c>
      <c r="M339" s="27">
        <v>0</v>
      </c>
      <c r="N339" s="28">
        <v>-619.12</v>
      </c>
      <c r="O339" s="28">
        <v>0</v>
      </c>
      <c r="P339" s="28">
        <v>0</v>
      </c>
      <c r="Q339" s="28">
        <v>-74.290000000000006</v>
      </c>
      <c r="R339" s="28">
        <v>12.38</v>
      </c>
    </row>
    <row r="340" spans="1:18" x14ac:dyDescent="0.2">
      <c r="A340" s="25">
        <v>339</v>
      </c>
      <c r="B340" s="26" t="s">
        <v>519</v>
      </c>
      <c r="C340" s="26" t="s">
        <v>930</v>
      </c>
      <c r="D340" s="26" t="s">
        <v>62</v>
      </c>
      <c r="E340" s="26" t="s">
        <v>59</v>
      </c>
      <c r="F340" s="26" t="s">
        <v>60</v>
      </c>
      <c r="G340" s="26" t="s">
        <v>60</v>
      </c>
      <c r="H340" s="26" t="s">
        <v>60</v>
      </c>
      <c r="I340" s="27">
        <v>0.17</v>
      </c>
      <c r="J340" s="27">
        <v>0</v>
      </c>
      <c r="K340" s="27">
        <v>0</v>
      </c>
      <c r="L340" s="27">
        <v>0.02</v>
      </c>
      <c r="M340" s="27">
        <v>0</v>
      </c>
      <c r="N340" s="28">
        <v>-9.36</v>
      </c>
      <c r="O340" s="28">
        <v>0</v>
      </c>
      <c r="P340" s="28">
        <v>0</v>
      </c>
      <c r="Q340" s="28">
        <v>-1.1200000000000001</v>
      </c>
      <c r="R340" s="28">
        <v>0.19</v>
      </c>
    </row>
    <row r="341" spans="1:18" x14ac:dyDescent="0.2">
      <c r="A341" s="25">
        <v>340</v>
      </c>
      <c r="B341" s="26" t="s">
        <v>521</v>
      </c>
      <c r="C341" s="26" t="s">
        <v>931</v>
      </c>
      <c r="D341" s="26" t="s">
        <v>62</v>
      </c>
      <c r="E341" s="26" t="s">
        <v>59</v>
      </c>
      <c r="F341" s="26" t="s">
        <v>59</v>
      </c>
      <c r="G341" s="26" t="s">
        <v>60</v>
      </c>
      <c r="H341" s="26" t="s">
        <v>60</v>
      </c>
      <c r="I341" s="27">
        <v>0.11</v>
      </c>
      <c r="J341" s="27">
        <v>0</v>
      </c>
      <c r="K341" s="27">
        <v>0</v>
      </c>
      <c r="L341" s="27">
        <v>0.01</v>
      </c>
      <c r="M341" s="27">
        <v>0</v>
      </c>
      <c r="N341" s="28">
        <v>-35.89</v>
      </c>
      <c r="O341" s="28">
        <v>0</v>
      </c>
      <c r="P341" s="28">
        <v>0</v>
      </c>
      <c r="Q341" s="28">
        <v>-4.3099999999999996</v>
      </c>
      <c r="R341" s="28">
        <v>0</v>
      </c>
    </row>
    <row r="342" spans="1:18" x14ac:dyDescent="0.2">
      <c r="A342" s="25">
        <v>341</v>
      </c>
      <c r="B342" s="26" t="s">
        <v>523</v>
      </c>
      <c r="C342" s="26" t="s">
        <v>523</v>
      </c>
      <c r="D342" s="26" t="s">
        <v>58</v>
      </c>
      <c r="E342" s="26" t="s">
        <v>59</v>
      </c>
      <c r="F342" s="26" t="s">
        <v>59</v>
      </c>
      <c r="G342" s="26" t="s">
        <v>59</v>
      </c>
      <c r="H342" s="26" t="s">
        <v>59</v>
      </c>
      <c r="I342" s="27">
        <v>0</v>
      </c>
      <c r="J342" s="27">
        <v>0</v>
      </c>
      <c r="K342" s="27">
        <v>0</v>
      </c>
      <c r="L342" s="27">
        <v>0</v>
      </c>
      <c r="M342" s="27">
        <v>0</v>
      </c>
      <c r="N342" s="28">
        <v>0</v>
      </c>
      <c r="O342" s="28">
        <v>0</v>
      </c>
      <c r="P342" s="28">
        <v>-36.28</v>
      </c>
      <c r="Q342" s="28">
        <v>0</v>
      </c>
      <c r="R342" s="28">
        <v>0</v>
      </c>
    </row>
    <row r="343" spans="1:18" x14ac:dyDescent="0.2">
      <c r="A343" s="25">
        <v>342</v>
      </c>
      <c r="B343" s="26" t="s">
        <v>524</v>
      </c>
      <c r="C343" s="26" t="s">
        <v>932</v>
      </c>
      <c r="D343" s="26" t="s">
        <v>62</v>
      </c>
      <c r="E343" s="26" t="s">
        <v>59</v>
      </c>
      <c r="F343" s="26" t="s">
        <v>59</v>
      </c>
      <c r="G343" s="26" t="s">
        <v>60</v>
      </c>
      <c r="H343" s="26" t="s">
        <v>60</v>
      </c>
      <c r="I343" s="27">
        <v>0.12</v>
      </c>
      <c r="J343" s="27">
        <v>0</v>
      </c>
      <c r="K343" s="27">
        <v>0</v>
      </c>
      <c r="L343" s="27">
        <v>0.01</v>
      </c>
      <c r="M343" s="27">
        <v>0</v>
      </c>
      <c r="N343" s="28">
        <v>-29.51</v>
      </c>
      <c r="O343" s="28">
        <v>0</v>
      </c>
      <c r="P343" s="28">
        <v>0</v>
      </c>
      <c r="Q343" s="28">
        <v>-3.54</v>
      </c>
      <c r="R343" s="28">
        <v>0</v>
      </c>
    </row>
    <row r="344" spans="1:18" x14ac:dyDescent="0.2">
      <c r="A344" s="25">
        <v>343</v>
      </c>
      <c r="B344" s="26" t="s">
        <v>526</v>
      </c>
      <c r="C344" s="26" t="s">
        <v>526</v>
      </c>
      <c r="D344" s="26" t="s">
        <v>58</v>
      </c>
      <c r="E344" s="26" t="s">
        <v>59</v>
      </c>
      <c r="F344" s="26" t="s">
        <v>60</v>
      </c>
      <c r="G344" s="26" t="s">
        <v>59</v>
      </c>
      <c r="H344" s="26" t="s">
        <v>59</v>
      </c>
      <c r="I344" s="27">
        <v>0</v>
      </c>
      <c r="J344" s="27">
        <v>0</v>
      </c>
      <c r="K344" s="27">
        <v>0</v>
      </c>
      <c r="L344" s="27">
        <v>0</v>
      </c>
      <c r="M344" s="27">
        <v>0</v>
      </c>
      <c r="N344" s="28">
        <v>0</v>
      </c>
      <c r="O344" s="28">
        <v>0</v>
      </c>
      <c r="P344" s="28">
        <v>-4.9800000000000004</v>
      </c>
      <c r="Q344" s="28">
        <v>0</v>
      </c>
      <c r="R344" s="28">
        <v>0.1</v>
      </c>
    </row>
    <row r="345" spans="1:18" x14ac:dyDescent="0.2">
      <c r="A345" s="25">
        <v>344</v>
      </c>
      <c r="B345" s="26" t="s">
        <v>933</v>
      </c>
      <c r="C345" s="26" t="s">
        <v>933</v>
      </c>
      <c r="D345" s="26" t="s">
        <v>58</v>
      </c>
      <c r="E345" s="26" t="s">
        <v>59</v>
      </c>
      <c r="F345" s="26" t="s">
        <v>59</v>
      </c>
      <c r="G345" s="26" t="s">
        <v>59</v>
      </c>
      <c r="H345" s="26" t="s">
        <v>59</v>
      </c>
      <c r="I345" s="27">
        <v>0</v>
      </c>
      <c r="J345" s="27">
        <v>0</v>
      </c>
      <c r="K345" s="27">
        <v>0</v>
      </c>
      <c r="L345" s="27">
        <v>0</v>
      </c>
      <c r="M345" s="27">
        <v>0</v>
      </c>
      <c r="N345" s="28">
        <v>0</v>
      </c>
      <c r="O345" s="28">
        <v>0</v>
      </c>
      <c r="P345" s="28">
        <v>-1268.9000000000001</v>
      </c>
      <c r="Q345" s="28">
        <v>0</v>
      </c>
      <c r="R345" s="28">
        <v>0</v>
      </c>
    </row>
    <row r="346" spans="1:18" x14ac:dyDescent="0.2">
      <c r="A346" s="25">
        <v>345</v>
      </c>
      <c r="B346" s="26" t="s">
        <v>933</v>
      </c>
      <c r="C346" s="26" t="s">
        <v>529</v>
      </c>
      <c r="D346" s="26" t="s">
        <v>58</v>
      </c>
      <c r="E346" s="26" t="s">
        <v>59</v>
      </c>
      <c r="F346" s="26" t="s">
        <v>59</v>
      </c>
      <c r="G346" s="26" t="s">
        <v>59</v>
      </c>
      <c r="H346" s="26" t="s">
        <v>59</v>
      </c>
      <c r="I346" s="27">
        <v>0</v>
      </c>
      <c r="J346" s="27">
        <v>0</v>
      </c>
      <c r="K346" s="27">
        <v>0</v>
      </c>
      <c r="L346" s="27">
        <v>0</v>
      </c>
      <c r="M346" s="27">
        <v>0</v>
      </c>
      <c r="N346" s="28">
        <v>0</v>
      </c>
      <c r="O346" s="28">
        <v>0</v>
      </c>
      <c r="P346" s="28">
        <v>-1.28</v>
      </c>
      <c r="Q346" s="28">
        <v>0</v>
      </c>
      <c r="R346" s="28">
        <v>0</v>
      </c>
    </row>
    <row r="347" spans="1:18" x14ac:dyDescent="0.2">
      <c r="A347" s="25">
        <v>346</v>
      </c>
      <c r="B347" s="26" t="s">
        <v>530</v>
      </c>
      <c r="C347" s="26" t="s">
        <v>530</v>
      </c>
      <c r="D347" s="26" t="s">
        <v>58</v>
      </c>
      <c r="E347" s="26" t="s">
        <v>59</v>
      </c>
      <c r="F347" s="26" t="s">
        <v>60</v>
      </c>
      <c r="G347" s="26" t="s">
        <v>59</v>
      </c>
      <c r="H347" s="26" t="s">
        <v>60</v>
      </c>
      <c r="I347" s="27">
        <v>0</v>
      </c>
      <c r="J347" s="27">
        <v>0</v>
      </c>
      <c r="K347" s="27">
        <v>0</v>
      </c>
      <c r="L347" s="27">
        <v>0</v>
      </c>
      <c r="M347" s="27">
        <v>0</v>
      </c>
      <c r="N347" s="28">
        <v>0</v>
      </c>
      <c r="O347" s="28">
        <v>0</v>
      </c>
      <c r="P347" s="28">
        <v>-904.13</v>
      </c>
      <c r="Q347" s="28">
        <v>0</v>
      </c>
      <c r="R347" s="28">
        <v>18.079999999999998</v>
      </c>
    </row>
    <row r="348" spans="1:18" x14ac:dyDescent="0.2">
      <c r="A348" s="25">
        <v>347</v>
      </c>
      <c r="B348" s="26" t="s">
        <v>530</v>
      </c>
      <c r="C348" s="26" t="s">
        <v>934</v>
      </c>
      <c r="D348" s="26" t="s">
        <v>58</v>
      </c>
      <c r="E348" s="26" t="s">
        <v>59</v>
      </c>
      <c r="F348" s="26" t="s">
        <v>60</v>
      </c>
      <c r="G348" s="26" t="s">
        <v>59</v>
      </c>
      <c r="H348" s="26" t="s">
        <v>59</v>
      </c>
      <c r="I348" s="27">
        <v>0</v>
      </c>
      <c r="J348" s="27">
        <v>0</v>
      </c>
      <c r="K348" s="27">
        <v>0</v>
      </c>
      <c r="L348" s="27">
        <v>0</v>
      </c>
      <c r="M348" s="27">
        <v>0</v>
      </c>
      <c r="N348" s="28">
        <v>0</v>
      </c>
      <c r="O348" s="28">
        <v>0</v>
      </c>
      <c r="P348" s="28">
        <v>-368.84</v>
      </c>
      <c r="Q348" s="28">
        <v>0</v>
      </c>
      <c r="R348" s="28">
        <v>7.38</v>
      </c>
    </row>
    <row r="349" spans="1:18" x14ac:dyDescent="0.2">
      <c r="A349" s="25">
        <v>348</v>
      </c>
      <c r="B349" s="26" t="s">
        <v>935</v>
      </c>
      <c r="C349" s="26" t="s">
        <v>935</v>
      </c>
      <c r="D349" s="26" t="s">
        <v>58</v>
      </c>
      <c r="E349" s="26" t="s">
        <v>59</v>
      </c>
      <c r="F349" s="26" t="s">
        <v>60</v>
      </c>
      <c r="G349" s="26" t="s">
        <v>60</v>
      </c>
      <c r="H349" s="26" t="s">
        <v>60</v>
      </c>
      <c r="I349" s="27">
        <v>0</v>
      </c>
      <c r="J349" s="27">
        <v>0</v>
      </c>
      <c r="K349" s="27">
        <v>0</v>
      </c>
      <c r="L349" s="27">
        <v>0</v>
      </c>
      <c r="M349" s="27">
        <v>0</v>
      </c>
      <c r="N349" s="28">
        <v>-3628.92</v>
      </c>
      <c r="O349" s="28">
        <v>0</v>
      </c>
      <c r="P349" s="28">
        <v>0</v>
      </c>
      <c r="Q349" s="28">
        <v>-435.47</v>
      </c>
      <c r="R349" s="28">
        <v>72.58</v>
      </c>
    </row>
    <row r="350" spans="1:18" x14ac:dyDescent="0.2">
      <c r="A350" s="25">
        <v>349</v>
      </c>
      <c r="B350" s="26" t="s">
        <v>534</v>
      </c>
      <c r="C350" s="26" t="s">
        <v>534</v>
      </c>
      <c r="D350" s="26" t="s">
        <v>62</v>
      </c>
      <c r="E350" s="26" t="s">
        <v>59</v>
      </c>
      <c r="F350" s="26" t="s">
        <v>60</v>
      </c>
      <c r="G350" s="26" t="s">
        <v>60</v>
      </c>
      <c r="H350" s="26" t="s">
        <v>59</v>
      </c>
      <c r="I350" s="27">
        <v>0</v>
      </c>
      <c r="J350" s="27">
        <v>0</v>
      </c>
      <c r="K350" s="27">
        <v>0.22</v>
      </c>
      <c r="L350" s="27">
        <v>0</v>
      </c>
      <c r="M350" s="27">
        <v>0</v>
      </c>
      <c r="N350" s="28">
        <v>-0.5</v>
      </c>
      <c r="O350" s="28">
        <v>0</v>
      </c>
      <c r="P350" s="28">
        <v>0</v>
      </c>
      <c r="Q350" s="28">
        <v>-0.06</v>
      </c>
      <c r="R350" s="28">
        <v>0.01</v>
      </c>
    </row>
    <row r="351" spans="1:18" x14ac:dyDescent="0.2">
      <c r="A351" s="25">
        <v>350</v>
      </c>
      <c r="B351" s="26" t="s">
        <v>535</v>
      </c>
      <c r="C351" s="26" t="s">
        <v>535</v>
      </c>
      <c r="D351" s="26" t="s">
        <v>58</v>
      </c>
      <c r="E351" s="26" t="s">
        <v>59</v>
      </c>
      <c r="F351" s="26" t="s">
        <v>59</v>
      </c>
      <c r="G351" s="26" t="s">
        <v>59</v>
      </c>
      <c r="H351" s="26" t="s">
        <v>59</v>
      </c>
      <c r="I351" s="27">
        <v>0</v>
      </c>
      <c r="J351" s="27">
        <v>0</v>
      </c>
      <c r="K351" s="27">
        <v>0</v>
      </c>
      <c r="L351" s="27">
        <v>0</v>
      </c>
      <c r="M351" s="27">
        <v>0</v>
      </c>
      <c r="N351" s="28">
        <v>0</v>
      </c>
      <c r="O351" s="28">
        <v>0</v>
      </c>
      <c r="P351" s="28">
        <v>-124.74</v>
      </c>
      <c r="Q351" s="28">
        <v>0</v>
      </c>
      <c r="R351" s="28">
        <v>0</v>
      </c>
    </row>
    <row r="352" spans="1:18" x14ac:dyDescent="0.2">
      <c r="A352" s="25">
        <v>351</v>
      </c>
      <c r="B352" s="26" t="s">
        <v>535</v>
      </c>
      <c r="C352" s="26" t="s">
        <v>536</v>
      </c>
      <c r="D352" s="26" t="s">
        <v>58</v>
      </c>
      <c r="E352" s="26" t="s">
        <v>59</v>
      </c>
      <c r="F352" s="26" t="s">
        <v>59</v>
      </c>
      <c r="G352" s="26" t="s">
        <v>59</v>
      </c>
      <c r="H352" s="26" t="s">
        <v>59</v>
      </c>
      <c r="I352" s="27">
        <v>0</v>
      </c>
      <c r="J352" s="27">
        <v>0</v>
      </c>
      <c r="K352" s="27">
        <v>0</v>
      </c>
      <c r="L352" s="27">
        <v>0</v>
      </c>
      <c r="M352" s="27">
        <v>0</v>
      </c>
      <c r="N352" s="28">
        <v>0</v>
      </c>
      <c r="O352" s="28">
        <v>0</v>
      </c>
      <c r="P352" s="28">
        <v>-99.42</v>
      </c>
      <c r="Q352" s="28">
        <v>0</v>
      </c>
      <c r="R352" s="28">
        <v>0</v>
      </c>
    </row>
    <row r="353" spans="1:18" x14ac:dyDescent="0.2">
      <c r="A353" s="25">
        <v>352</v>
      </c>
      <c r="B353" s="26" t="s">
        <v>535</v>
      </c>
      <c r="C353" s="26" t="s">
        <v>537</v>
      </c>
      <c r="D353" s="26" t="s">
        <v>58</v>
      </c>
      <c r="E353" s="26" t="s">
        <v>59</v>
      </c>
      <c r="F353" s="26" t="s">
        <v>59</v>
      </c>
      <c r="G353" s="26" t="s">
        <v>59</v>
      </c>
      <c r="H353" s="26" t="s">
        <v>59</v>
      </c>
      <c r="I353" s="27">
        <v>0</v>
      </c>
      <c r="J353" s="27">
        <v>0</v>
      </c>
      <c r="K353" s="27">
        <v>0</v>
      </c>
      <c r="L353" s="27">
        <v>0</v>
      </c>
      <c r="M353" s="27">
        <v>0</v>
      </c>
      <c r="N353" s="28">
        <v>0</v>
      </c>
      <c r="O353" s="28">
        <v>0</v>
      </c>
      <c r="P353" s="28">
        <v>-9.5</v>
      </c>
      <c r="Q353" s="28">
        <v>0</v>
      </c>
      <c r="R353" s="28">
        <v>0</v>
      </c>
    </row>
    <row r="354" spans="1:18" x14ac:dyDescent="0.2">
      <c r="A354" s="25">
        <v>353</v>
      </c>
      <c r="B354" s="26" t="s">
        <v>538</v>
      </c>
      <c r="C354" s="26" t="s">
        <v>538</v>
      </c>
      <c r="D354" s="26" t="s">
        <v>58</v>
      </c>
      <c r="E354" s="26" t="s">
        <v>59</v>
      </c>
      <c r="F354" s="26" t="s">
        <v>60</v>
      </c>
      <c r="G354" s="26" t="s">
        <v>59</v>
      </c>
      <c r="H354" s="26" t="s">
        <v>60</v>
      </c>
      <c r="I354" s="27">
        <v>0.99</v>
      </c>
      <c r="J354" s="27">
        <v>0</v>
      </c>
      <c r="K354" s="27">
        <v>0</v>
      </c>
      <c r="L354" s="27">
        <v>0.12</v>
      </c>
      <c r="M354" s="27">
        <v>-0.02</v>
      </c>
      <c r="N354" s="28">
        <v>0</v>
      </c>
      <c r="O354" s="28">
        <v>0</v>
      </c>
      <c r="P354" s="28">
        <v>-17661.740000000002</v>
      </c>
      <c r="Q354" s="28">
        <v>0</v>
      </c>
      <c r="R354" s="28">
        <v>353.23</v>
      </c>
    </row>
    <row r="355" spans="1:18" x14ac:dyDescent="0.2">
      <c r="A355" s="25">
        <v>354</v>
      </c>
      <c r="B355" s="26" t="s">
        <v>936</v>
      </c>
      <c r="C355" s="26" t="s">
        <v>936</v>
      </c>
      <c r="D355" s="26" t="s">
        <v>58</v>
      </c>
      <c r="E355" s="26" t="s">
        <v>59</v>
      </c>
      <c r="F355" s="26" t="s">
        <v>60</v>
      </c>
      <c r="G355" s="26" t="s">
        <v>60</v>
      </c>
      <c r="H355" s="26" t="s">
        <v>60</v>
      </c>
      <c r="I355" s="27">
        <v>0</v>
      </c>
      <c r="J355" s="27">
        <v>0</v>
      </c>
      <c r="K355" s="27">
        <v>0</v>
      </c>
      <c r="L355" s="27">
        <v>0</v>
      </c>
      <c r="M355" s="27">
        <v>0</v>
      </c>
      <c r="N355" s="28">
        <v>-1505.32</v>
      </c>
      <c r="O355" s="28">
        <v>0</v>
      </c>
      <c r="P355" s="28">
        <v>0</v>
      </c>
      <c r="Q355" s="28">
        <v>-180.64</v>
      </c>
      <c r="R355" s="28">
        <v>30.11</v>
      </c>
    </row>
    <row r="356" spans="1:18" ht="22.5" x14ac:dyDescent="0.2">
      <c r="A356" s="25">
        <v>355</v>
      </c>
      <c r="B356" s="26" t="s">
        <v>936</v>
      </c>
      <c r="C356" s="26" t="s">
        <v>937</v>
      </c>
      <c r="D356" s="26" t="s">
        <v>58</v>
      </c>
      <c r="E356" s="26" t="s">
        <v>59</v>
      </c>
      <c r="F356" s="26" t="s">
        <v>60</v>
      </c>
      <c r="G356" s="26" t="s">
        <v>59</v>
      </c>
      <c r="H356" s="26" t="s">
        <v>60</v>
      </c>
      <c r="I356" s="27">
        <v>0</v>
      </c>
      <c r="J356" s="27">
        <v>0</v>
      </c>
      <c r="K356" s="27">
        <v>0</v>
      </c>
      <c r="L356" s="27">
        <v>0</v>
      </c>
      <c r="M356" s="27">
        <v>0</v>
      </c>
      <c r="N356" s="28">
        <v>0</v>
      </c>
      <c r="O356" s="28">
        <v>0</v>
      </c>
      <c r="P356" s="28">
        <v>-4104.45</v>
      </c>
      <c r="Q356" s="28">
        <v>0</v>
      </c>
      <c r="R356" s="28">
        <v>82.09</v>
      </c>
    </row>
    <row r="357" spans="1:18" x14ac:dyDescent="0.2">
      <c r="A357" s="25">
        <v>356</v>
      </c>
      <c r="B357" s="26" t="s">
        <v>538</v>
      </c>
      <c r="C357" s="26" t="s">
        <v>542</v>
      </c>
      <c r="D357" s="26" t="s">
        <v>62</v>
      </c>
      <c r="E357" s="26" t="s">
        <v>59</v>
      </c>
      <c r="F357" s="26" t="s">
        <v>60</v>
      </c>
      <c r="G357" s="26" t="s">
        <v>59</v>
      </c>
      <c r="H357" s="26" t="s">
        <v>60</v>
      </c>
      <c r="I357" s="27">
        <v>0</v>
      </c>
      <c r="J357" s="27">
        <v>0</v>
      </c>
      <c r="K357" s="27">
        <v>0</v>
      </c>
      <c r="L357" s="27">
        <v>0</v>
      </c>
      <c r="M357" s="27">
        <v>0</v>
      </c>
      <c r="N357" s="28">
        <v>0</v>
      </c>
      <c r="O357" s="28">
        <v>0</v>
      </c>
      <c r="P357" s="28">
        <v>-0.69</v>
      </c>
      <c r="Q357" s="28">
        <v>0</v>
      </c>
      <c r="R357" s="28">
        <v>0.01</v>
      </c>
    </row>
    <row r="358" spans="1:18" x14ac:dyDescent="0.2">
      <c r="A358" s="25">
        <v>357</v>
      </c>
      <c r="B358" s="26" t="s">
        <v>936</v>
      </c>
      <c r="C358" s="26" t="s">
        <v>543</v>
      </c>
      <c r="D358" s="26" t="s">
        <v>62</v>
      </c>
      <c r="E358" s="26" t="s">
        <v>59</v>
      </c>
      <c r="F358" s="26" t="s">
        <v>60</v>
      </c>
      <c r="G358" s="26" t="s">
        <v>60</v>
      </c>
      <c r="H358" s="26" t="s">
        <v>60</v>
      </c>
      <c r="I358" s="27">
        <v>0</v>
      </c>
      <c r="J358" s="27">
        <v>0</v>
      </c>
      <c r="K358" s="27">
        <v>0</v>
      </c>
      <c r="L358" s="27">
        <v>0</v>
      </c>
      <c r="M358" s="27">
        <v>0</v>
      </c>
      <c r="N358" s="28">
        <v>-42.76</v>
      </c>
      <c r="O358" s="28">
        <v>0</v>
      </c>
      <c r="P358" s="28">
        <v>0</v>
      </c>
      <c r="Q358" s="28">
        <v>-5.13</v>
      </c>
      <c r="R358" s="28">
        <v>0.86</v>
      </c>
    </row>
    <row r="359" spans="1:18" x14ac:dyDescent="0.2">
      <c r="A359" s="25">
        <v>358</v>
      </c>
      <c r="B359" s="26" t="s">
        <v>936</v>
      </c>
      <c r="C359" s="26" t="s">
        <v>938</v>
      </c>
      <c r="D359" s="26" t="s">
        <v>62</v>
      </c>
      <c r="E359" s="26" t="s">
        <v>59</v>
      </c>
      <c r="F359" s="26" t="s">
        <v>60</v>
      </c>
      <c r="G359" s="26" t="s">
        <v>60</v>
      </c>
      <c r="H359" s="26" t="s">
        <v>60</v>
      </c>
      <c r="I359" s="27">
        <v>0</v>
      </c>
      <c r="J359" s="27">
        <v>0</v>
      </c>
      <c r="K359" s="27">
        <v>0</v>
      </c>
      <c r="L359" s="27">
        <v>0</v>
      </c>
      <c r="M359" s="27">
        <v>0</v>
      </c>
      <c r="N359" s="28">
        <v>-2143.35</v>
      </c>
      <c r="O359" s="28">
        <v>0</v>
      </c>
      <c r="P359" s="28">
        <v>0</v>
      </c>
      <c r="Q359" s="28">
        <v>-257.2</v>
      </c>
      <c r="R359" s="28">
        <v>42.87</v>
      </c>
    </row>
    <row r="360" spans="1:18" x14ac:dyDescent="0.2">
      <c r="A360" s="25">
        <v>359</v>
      </c>
      <c r="B360" s="26" t="s">
        <v>936</v>
      </c>
      <c r="C360" s="26" t="s">
        <v>939</v>
      </c>
      <c r="D360" s="26" t="s">
        <v>62</v>
      </c>
      <c r="E360" s="26" t="s">
        <v>59</v>
      </c>
      <c r="F360" s="26" t="s">
        <v>60</v>
      </c>
      <c r="G360" s="26" t="s">
        <v>60</v>
      </c>
      <c r="H360" s="26" t="s">
        <v>60</v>
      </c>
      <c r="I360" s="27">
        <v>0</v>
      </c>
      <c r="J360" s="27">
        <v>0</v>
      </c>
      <c r="K360" s="27">
        <v>0</v>
      </c>
      <c r="L360" s="27">
        <v>0</v>
      </c>
      <c r="M360" s="27">
        <v>0</v>
      </c>
      <c r="N360" s="28">
        <v>-1290.1099999999999</v>
      </c>
      <c r="O360" s="28">
        <v>0</v>
      </c>
      <c r="P360" s="28">
        <v>0</v>
      </c>
      <c r="Q360" s="28">
        <v>-154.81</v>
      </c>
      <c r="R360" s="28">
        <v>25.8</v>
      </c>
    </row>
    <row r="361" spans="1:18" x14ac:dyDescent="0.2">
      <c r="A361" s="25">
        <v>360</v>
      </c>
      <c r="B361" s="26" t="s">
        <v>936</v>
      </c>
      <c r="C361" s="26" t="s">
        <v>546</v>
      </c>
      <c r="D361" s="26" t="s">
        <v>62</v>
      </c>
      <c r="E361" s="26" t="s">
        <v>59</v>
      </c>
      <c r="F361" s="26" t="s">
        <v>60</v>
      </c>
      <c r="G361" s="26" t="s">
        <v>60</v>
      </c>
      <c r="H361" s="26" t="s">
        <v>60</v>
      </c>
      <c r="I361" s="27">
        <v>0</v>
      </c>
      <c r="J361" s="27">
        <v>0</v>
      </c>
      <c r="K361" s="27">
        <v>0</v>
      </c>
      <c r="L361" s="27">
        <v>0</v>
      </c>
      <c r="M361" s="27">
        <v>0</v>
      </c>
      <c r="N361" s="28">
        <v>-6.91</v>
      </c>
      <c r="O361" s="28">
        <v>0</v>
      </c>
      <c r="P361" s="28">
        <v>0</v>
      </c>
      <c r="Q361" s="28">
        <v>-0.83</v>
      </c>
      <c r="R361" s="28">
        <v>0.14000000000000001</v>
      </c>
    </row>
    <row r="362" spans="1:18" x14ac:dyDescent="0.2">
      <c r="A362" s="25">
        <v>361</v>
      </c>
      <c r="B362" s="26" t="s">
        <v>936</v>
      </c>
      <c r="C362" s="26" t="s">
        <v>940</v>
      </c>
      <c r="D362" s="26" t="s">
        <v>62</v>
      </c>
      <c r="E362" s="26" t="s">
        <v>59</v>
      </c>
      <c r="F362" s="26" t="s">
        <v>60</v>
      </c>
      <c r="G362" s="26" t="s">
        <v>60</v>
      </c>
      <c r="H362" s="26" t="s">
        <v>60</v>
      </c>
      <c r="I362" s="27">
        <v>0</v>
      </c>
      <c r="J362" s="27">
        <v>0</v>
      </c>
      <c r="K362" s="27">
        <v>0</v>
      </c>
      <c r="L362" s="27">
        <v>0</v>
      </c>
      <c r="M362" s="27">
        <v>0</v>
      </c>
      <c r="N362" s="28">
        <v>-35.4</v>
      </c>
      <c r="O362" s="28">
        <v>0</v>
      </c>
      <c r="P362" s="28">
        <v>0</v>
      </c>
      <c r="Q362" s="28">
        <v>-4.25</v>
      </c>
      <c r="R362" s="28">
        <v>0.71</v>
      </c>
    </row>
    <row r="363" spans="1:18" x14ac:dyDescent="0.2">
      <c r="A363" s="25">
        <v>362</v>
      </c>
      <c r="B363" s="26" t="s">
        <v>936</v>
      </c>
      <c r="C363" s="26" t="s">
        <v>548</v>
      </c>
      <c r="D363" s="26" t="s">
        <v>62</v>
      </c>
      <c r="E363" s="26" t="s">
        <v>59</v>
      </c>
      <c r="F363" s="26" t="s">
        <v>60</v>
      </c>
      <c r="G363" s="26" t="s">
        <v>60</v>
      </c>
      <c r="H363" s="26" t="s">
        <v>60</v>
      </c>
      <c r="I363" s="27">
        <v>0</v>
      </c>
      <c r="J363" s="27">
        <v>0</v>
      </c>
      <c r="K363" s="27">
        <v>0</v>
      </c>
      <c r="L363" s="27">
        <v>0</v>
      </c>
      <c r="M363" s="27">
        <v>0</v>
      </c>
      <c r="N363" s="28">
        <v>-11.28</v>
      </c>
      <c r="O363" s="28">
        <v>0</v>
      </c>
      <c r="P363" s="28">
        <v>0</v>
      </c>
      <c r="Q363" s="28">
        <v>-1.35</v>
      </c>
      <c r="R363" s="28">
        <v>0.23</v>
      </c>
    </row>
    <row r="364" spans="1:18" ht="22.5" x14ac:dyDescent="0.2">
      <c r="A364" s="25">
        <v>363</v>
      </c>
      <c r="B364" s="26" t="s">
        <v>936</v>
      </c>
      <c r="C364" s="26" t="s">
        <v>941</v>
      </c>
      <c r="D364" s="26" t="s">
        <v>62</v>
      </c>
      <c r="E364" s="26" t="s">
        <v>59</v>
      </c>
      <c r="F364" s="26" t="s">
        <v>60</v>
      </c>
      <c r="G364" s="26" t="s">
        <v>60</v>
      </c>
      <c r="H364" s="26" t="s">
        <v>60</v>
      </c>
      <c r="I364" s="27">
        <v>0</v>
      </c>
      <c r="J364" s="27">
        <v>0</v>
      </c>
      <c r="K364" s="27">
        <v>0</v>
      </c>
      <c r="L364" s="27">
        <v>0</v>
      </c>
      <c r="M364" s="27">
        <v>0</v>
      </c>
      <c r="N364" s="28">
        <v>-54.3</v>
      </c>
      <c r="O364" s="28">
        <v>0</v>
      </c>
      <c r="P364" s="28">
        <v>0</v>
      </c>
      <c r="Q364" s="28">
        <v>-6.52</v>
      </c>
      <c r="R364" s="28">
        <v>1.0900000000000001</v>
      </c>
    </row>
    <row r="365" spans="1:18" x14ac:dyDescent="0.2">
      <c r="A365" s="25">
        <v>364</v>
      </c>
      <c r="B365" s="26" t="s">
        <v>538</v>
      </c>
      <c r="C365" s="26" t="s">
        <v>942</v>
      </c>
      <c r="D365" s="26" t="s">
        <v>62</v>
      </c>
      <c r="E365" s="26" t="s">
        <v>59</v>
      </c>
      <c r="F365" s="26" t="s">
        <v>60</v>
      </c>
      <c r="G365" s="26" t="s">
        <v>59</v>
      </c>
      <c r="H365" s="26" t="s">
        <v>60</v>
      </c>
      <c r="I365" s="27">
        <v>0.01</v>
      </c>
      <c r="J365" s="27">
        <v>0</v>
      </c>
      <c r="K365" s="27">
        <v>0</v>
      </c>
      <c r="L365" s="27">
        <v>0</v>
      </c>
      <c r="M365" s="27">
        <v>0</v>
      </c>
      <c r="N365" s="28">
        <v>0</v>
      </c>
      <c r="O365" s="28">
        <v>0</v>
      </c>
      <c r="P365" s="28">
        <v>-0.09</v>
      </c>
      <c r="Q365" s="28">
        <v>0</v>
      </c>
      <c r="R365" s="28">
        <v>0</v>
      </c>
    </row>
    <row r="366" spans="1:18" x14ac:dyDescent="0.2">
      <c r="A366" s="25">
        <v>365</v>
      </c>
      <c r="B366" s="26" t="s">
        <v>936</v>
      </c>
      <c r="C366" s="26" t="s">
        <v>943</v>
      </c>
      <c r="D366" s="26" t="s">
        <v>62</v>
      </c>
      <c r="E366" s="26" t="s">
        <v>59</v>
      </c>
      <c r="F366" s="26" t="s">
        <v>60</v>
      </c>
      <c r="G366" s="26" t="s">
        <v>60</v>
      </c>
      <c r="H366" s="26" t="s">
        <v>60</v>
      </c>
      <c r="I366" s="27">
        <v>0</v>
      </c>
      <c r="J366" s="27">
        <v>0</v>
      </c>
      <c r="K366" s="27">
        <v>0</v>
      </c>
      <c r="L366" s="27">
        <v>0</v>
      </c>
      <c r="M366" s="27">
        <v>0</v>
      </c>
      <c r="N366" s="28">
        <v>-0.53</v>
      </c>
      <c r="O366" s="28">
        <v>0</v>
      </c>
      <c r="P366" s="28">
        <v>0</v>
      </c>
      <c r="Q366" s="28">
        <v>-0.06</v>
      </c>
      <c r="R366" s="28">
        <v>0.01</v>
      </c>
    </row>
    <row r="367" spans="1:18" x14ac:dyDescent="0.2">
      <c r="A367" s="25">
        <v>366</v>
      </c>
      <c r="B367" s="26" t="s">
        <v>552</v>
      </c>
      <c r="C367" s="26" t="s">
        <v>552</v>
      </c>
      <c r="D367" s="26" t="s">
        <v>58</v>
      </c>
      <c r="E367" s="26" t="s">
        <v>59</v>
      </c>
      <c r="F367" s="26" t="s">
        <v>60</v>
      </c>
      <c r="G367" s="26" t="s">
        <v>60</v>
      </c>
      <c r="H367" s="26" t="s">
        <v>60</v>
      </c>
      <c r="I367" s="27">
        <v>0.02</v>
      </c>
      <c r="J367" s="27">
        <v>0</v>
      </c>
      <c r="K367" s="27">
        <v>0</v>
      </c>
      <c r="L367" s="27">
        <v>0</v>
      </c>
      <c r="M367" s="27">
        <v>0</v>
      </c>
      <c r="N367" s="28">
        <v>-450.37</v>
      </c>
      <c r="O367" s="28">
        <v>0</v>
      </c>
      <c r="P367" s="28">
        <v>0</v>
      </c>
      <c r="Q367" s="28">
        <v>-54.04</v>
      </c>
      <c r="R367" s="28">
        <v>9.01</v>
      </c>
    </row>
    <row r="368" spans="1:18" x14ac:dyDescent="0.2">
      <c r="A368" s="25">
        <v>367</v>
      </c>
      <c r="B368" s="26" t="s">
        <v>553</v>
      </c>
      <c r="C368" s="26" t="s">
        <v>553</v>
      </c>
      <c r="D368" s="26" t="s">
        <v>58</v>
      </c>
      <c r="E368" s="26" t="s">
        <v>59</v>
      </c>
      <c r="F368" s="26" t="s">
        <v>60</v>
      </c>
      <c r="G368" s="26" t="s">
        <v>60</v>
      </c>
      <c r="H368" s="26" t="s">
        <v>60</v>
      </c>
      <c r="I368" s="27">
        <v>0</v>
      </c>
      <c r="J368" s="27">
        <v>0</v>
      </c>
      <c r="K368" s="27">
        <v>0</v>
      </c>
      <c r="L368" s="27">
        <v>0</v>
      </c>
      <c r="M368" s="27">
        <v>0</v>
      </c>
      <c r="N368" s="28">
        <v>-5516.97</v>
      </c>
      <c r="O368" s="28">
        <v>0</v>
      </c>
      <c r="P368" s="28">
        <v>0</v>
      </c>
      <c r="Q368" s="28">
        <v>-662.04</v>
      </c>
      <c r="R368" s="28">
        <v>110.34</v>
      </c>
    </row>
    <row r="369" spans="1:18" x14ac:dyDescent="0.2">
      <c r="A369" s="25">
        <v>368</v>
      </c>
      <c r="B369" s="26" t="s">
        <v>944</v>
      </c>
      <c r="C369" s="26" t="s">
        <v>944</v>
      </c>
      <c r="D369" s="26" t="s">
        <v>62</v>
      </c>
      <c r="E369" s="26" t="s">
        <v>59</v>
      </c>
      <c r="F369" s="26" t="s">
        <v>60</v>
      </c>
      <c r="G369" s="26" t="s">
        <v>60</v>
      </c>
      <c r="H369" s="26" t="s">
        <v>60</v>
      </c>
      <c r="I369" s="27">
        <v>0.08</v>
      </c>
      <c r="J369" s="27">
        <v>0</v>
      </c>
      <c r="K369" s="27">
        <v>0</v>
      </c>
      <c r="L369" s="27">
        <v>0.01</v>
      </c>
      <c r="M369" s="27">
        <v>0</v>
      </c>
      <c r="N369" s="28">
        <v>-71.599999999999994</v>
      </c>
      <c r="O369" s="28">
        <v>0</v>
      </c>
      <c r="P369" s="28">
        <v>0</v>
      </c>
      <c r="Q369" s="28">
        <v>-8.59</v>
      </c>
      <c r="R369" s="28">
        <v>1.43</v>
      </c>
    </row>
    <row r="370" spans="1:18" x14ac:dyDescent="0.2">
      <c r="A370" s="25">
        <v>369</v>
      </c>
      <c r="B370" s="26" t="s">
        <v>945</v>
      </c>
      <c r="C370" s="26" t="s">
        <v>945</v>
      </c>
      <c r="D370" s="26" t="s">
        <v>62</v>
      </c>
      <c r="E370" s="26" t="s">
        <v>59</v>
      </c>
      <c r="F370" s="26" t="s">
        <v>60</v>
      </c>
      <c r="G370" s="26" t="s">
        <v>60</v>
      </c>
      <c r="H370" s="26" t="s">
        <v>60</v>
      </c>
      <c r="I370" s="27">
        <v>0.02</v>
      </c>
      <c r="J370" s="27">
        <v>0</v>
      </c>
      <c r="K370" s="27">
        <v>0</v>
      </c>
      <c r="L370" s="27">
        <v>0</v>
      </c>
      <c r="M370" s="27">
        <v>0</v>
      </c>
      <c r="N370" s="28">
        <v>-16.21</v>
      </c>
      <c r="O370" s="28">
        <v>0</v>
      </c>
      <c r="P370" s="28">
        <v>0</v>
      </c>
      <c r="Q370" s="28">
        <v>-1.95</v>
      </c>
      <c r="R370" s="28">
        <v>0.32</v>
      </c>
    </row>
    <row r="371" spans="1:18" x14ac:dyDescent="0.2">
      <c r="A371" s="25">
        <v>370</v>
      </c>
      <c r="B371" s="26" t="s">
        <v>558</v>
      </c>
      <c r="C371" s="26" t="s">
        <v>558</v>
      </c>
      <c r="D371" s="26" t="s">
        <v>58</v>
      </c>
      <c r="E371" s="26" t="s">
        <v>59</v>
      </c>
      <c r="F371" s="26" t="s">
        <v>60</v>
      </c>
      <c r="G371" s="26" t="s">
        <v>60</v>
      </c>
      <c r="H371" s="26" t="s">
        <v>60</v>
      </c>
      <c r="I371" s="27">
        <v>0</v>
      </c>
      <c r="J371" s="27">
        <v>0</v>
      </c>
      <c r="K371" s="27">
        <v>0</v>
      </c>
      <c r="L371" s="27">
        <v>0</v>
      </c>
      <c r="M371" s="27">
        <v>0</v>
      </c>
      <c r="N371" s="28">
        <v>-64.150000000000006</v>
      </c>
      <c r="O371" s="28">
        <v>0</v>
      </c>
      <c r="P371" s="28">
        <v>0</v>
      </c>
      <c r="Q371" s="28">
        <v>-7.7</v>
      </c>
      <c r="R371" s="28">
        <v>1.28</v>
      </c>
    </row>
    <row r="372" spans="1:18" x14ac:dyDescent="0.2">
      <c r="A372" s="25">
        <v>371</v>
      </c>
      <c r="B372" s="26" t="s">
        <v>558</v>
      </c>
      <c r="C372" s="26" t="s">
        <v>559</v>
      </c>
      <c r="D372" s="26" t="s">
        <v>62</v>
      </c>
      <c r="E372" s="26" t="s">
        <v>59</v>
      </c>
      <c r="F372" s="26" t="s">
        <v>60</v>
      </c>
      <c r="G372" s="26" t="s">
        <v>60</v>
      </c>
      <c r="H372" s="26" t="s">
        <v>60</v>
      </c>
      <c r="I372" s="27">
        <v>0.02</v>
      </c>
      <c r="J372" s="27">
        <v>0</v>
      </c>
      <c r="K372" s="27">
        <v>0</v>
      </c>
      <c r="L372" s="27">
        <v>0</v>
      </c>
      <c r="M372" s="27">
        <v>0</v>
      </c>
      <c r="N372" s="28">
        <v>-0.03</v>
      </c>
      <c r="O372" s="28">
        <v>0</v>
      </c>
      <c r="P372" s="28">
        <v>0</v>
      </c>
      <c r="Q372" s="28">
        <v>0</v>
      </c>
      <c r="R372" s="28">
        <v>0</v>
      </c>
    </row>
    <row r="373" spans="1:18" x14ac:dyDescent="0.2">
      <c r="A373" s="25">
        <v>372</v>
      </c>
      <c r="B373" s="26" t="s">
        <v>560</v>
      </c>
      <c r="C373" s="26" t="s">
        <v>946</v>
      </c>
      <c r="D373" s="26" t="s">
        <v>62</v>
      </c>
      <c r="E373" s="26" t="s">
        <v>59</v>
      </c>
      <c r="F373" s="26" t="s">
        <v>59</v>
      </c>
      <c r="G373" s="26" t="s">
        <v>60</v>
      </c>
      <c r="H373" s="26" t="s">
        <v>60</v>
      </c>
      <c r="I373" s="27">
        <v>7.0000000000000007E-2</v>
      </c>
      <c r="J373" s="27">
        <v>0</v>
      </c>
      <c r="K373" s="27">
        <v>0</v>
      </c>
      <c r="L373" s="27">
        <v>0.01</v>
      </c>
      <c r="M373" s="27">
        <v>0</v>
      </c>
      <c r="N373" s="28">
        <v>-3.55</v>
      </c>
      <c r="O373" s="28">
        <v>0</v>
      </c>
      <c r="P373" s="28">
        <v>0</v>
      </c>
      <c r="Q373" s="28">
        <v>-0.43</v>
      </c>
      <c r="R373" s="28">
        <v>0</v>
      </c>
    </row>
    <row r="374" spans="1:18" x14ac:dyDescent="0.2">
      <c r="A374" s="25">
        <v>373</v>
      </c>
      <c r="B374" s="26" t="s">
        <v>562</v>
      </c>
      <c r="C374" s="26" t="s">
        <v>562</v>
      </c>
      <c r="D374" s="26" t="s">
        <v>58</v>
      </c>
      <c r="E374" s="26" t="s">
        <v>59</v>
      </c>
      <c r="F374" s="26" t="s">
        <v>60</v>
      </c>
      <c r="G374" s="26" t="s">
        <v>59</v>
      </c>
      <c r="H374" s="26" t="s">
        <v>60</v>
      </c>
      <c r="I374" s="27">
        <v>0</v>
      </c>
      <c r="J374" s="27">
        <v>0</v>
      </c>
      <c r="K374" s="27">
        <v>0</v>
      </c>
      <c r="L374" s="27">
        <v>0</v>
      </c>
      <c r="M374" s="27">
        <v>0</v>
      </c>
      <c r="N374" s="28">
        <v>0</v>
      </c>
      <c r="O374" s="28">
        <v>0</v>
      </c>
      <c r="P374" s="28">
        <v>-244.68</v>
      </c>
      <c r="Q374" s="28">
        <v>0</v>
      </c>
      <c r="R374" s="28">
        <v>4.8899999999999997</v>
      </c>
    </row>
    <row r="375" spans="1:18" x14ac:dyDescent="0.2">
      <c r="A375" s="25">
        <v>374</v>
      </c>
      <c r="B375" s="26" t="s">
        <v>562</v>
      </c>
      <c r="C375" s="26" t="s">
        <v>563</v>
      </c>
      <c r="D375" s="26" t="s">
        <v>58</v>
      </c>
      <c r="E375" s="26" t="s">
        <v>59</v>
      </c>
      <c r="F375" s="26" t="s">
        <v>60</v>
      </c>
      <c r="G375" s="26" t="s">
        <v>59</v>
      </c>
      <c r="H375" s="26" t="s">
        <v>60</v>
      </c>
      <c r="I375" s="27">
        <v>0</v>
      </c>
      <c r="J375" s="27">
        <v>0</v>
      </c>
      <c r="K375" s="27">
        <v>0</v>
      </c>
      <c r="L375" s="27">
        <v>0</v>
      </c>
      <c r="M375" s="27">
        <v>0</v>
      </c>
      <c r="N375" s="28">
        <v>0</v>
      </c>
      <c r="O375" s="28">
        <v>0</v>
      </c>
      <c r="P375" s="28">
        <v>-333.49</v>
      </c>
      <c r="Q375" s="28">
        <v>0</v>
      </c>
      <c r="R375" s="28">
        <v>6.67</v>
      </c>
    </row>
    <row r="376" spans="1:18" x14ac:dyDescent="0.2">
      <c r="A376" s="25">
        <v>375</v>
      </c>
      <c r="B376" s="26" t="s">
        <v>562</v>
      </c>
      <c r="C376" s="26" t="s">
        <v>564</v>
      </c>
      <c r="D376" s="26" t="s">
        <v>58</v>
      </c>
      <c r="E376" s="26" t="s">
        <v>59</v>
      </c>
      <c r="F376" s="26" t="s">
        <v>59</v>
      </c>
      <c r="G376" s="26" t="s">
        <v>59</v>
      </c>
      <c r="H376" s="26" t="s">
        <v>60</v>
      </c>
      <c r="I376" s="27">
        <v>0</v>
      </c>
      <c r="J376" s="27">
        <v>0</v>
      </c>
      <c r="K376" s="27">
        <v>0</v>
      </c>
      <c r="L376" s="27">
        <v>0</v>
      </c>
      <c r="M376" s="27">
        <v>0</v>
      </c>
      <c r="N376" s="28">
        <v>0</v>
      </c>
      <c r="O376" s="28">
        <v>0</v>
      </c>
      <c r="P376" s="28">
        <v>-472.35</v>
      </c>
      <c r="Q376" s="28">
        <v>0</v>
      </c>
      <c r="R376" s="28">
        <v>0</v>
      </c>
    </row>
    <row r="377" spans="1:18" x14ac:dyDescent="0.2">
      <c r="A377" s="25">
        <v>376</v>
      </c>
      <c r="B377" s="26" t="s">
        <v>947</v>
      </c>
      <c r="C377" s="26" t="s">
        <v>947</v>
      </c>
      <c r="D377" s="26" t="s">
        <v>62</v>
      </c>
      <c r="E377" s="26" t="s">
        <v>59</v>
      </c>
      <c r="F377" s="26" t="s">
        <v>59</v>
      </c>
      <c r="G377" s="26" t="s">
        <v>60</v>
      </c>
      <c r="H377" s="26" t="s">
        <v>60</v>
      </c>
      <c r="I377" s="27">
        <v>0.01</v>
      </c>
      <c r="J377" s="27">
        <v>0</v>
      </c>
      <c r="K377" s="27">
        <v>0</v>
      </c>
      <c r="L377" s="27">
        <v>0</v>
      </c>
      <c r="M377" s="27">
        <v>0</v>
      </c>
      <c r="N377" s="28">
        <v>-1777.65</v>
      </c>
      <c r="O377" s="28">
        <v>0</v>
      </c>
      <c r="P377" s="28">
        <v>0</v>
      </c>
      <c r="Q377" s="28">
        <v>-213.32</v>
      </c>
      <c r="R377" s="28">
        <v>0</v>
      </c>
    </row>
    <row r="378" spans="1:18" x14ac:dyDescent="0.2">
      <c r="A378" s="25">
        <v>377</v>
      </c>
      <c r="B378" s="26" t="s">
        <v>567</v>
      </c>
      <c r="C378" s="26" t="s">
        <v>567</v>
      </c>
      <c r="D378" s="26" t="s">
        <v>58</v>
      </c>
      <c r="E378" s="26" t="s">
        <v>59</v>
      </c>
      <c r="F378" s="26" t="s">
        <v>60</v>
      </c>
      <c r="G378" s="26" t="s">
        <v>60</v>
      </c>
      <c r="H378" s="26" t="s">
        <v>60</v>
      </c>
      <c r="I378" s="27">
        <v>0</v>
      </c>
      <c r="J378" s="27">
        <v>0</v>
      </c>
      <c r="K378" s="27">
        <v>0</v>
      </c>
      <c r="L378" s="27">
        <v>0</v>
      </c>
      <c r="M378" s="27">
        <v>0</v>
      </c>
      <c r="N378" s="28">
        <v>-205.31</v>
      </c>
      <c r="O378" s="28">
        <v>0</v>
      </c>
      <c r="P378" s="28">
        <v>0</v>
      </c>
      <c r="Q378" s="28">
        <v>-24.64</v>
      </c>
      <c r="R378" s="28">
        <v>4.1100000000000003</v>
      </c>
    </row>
    <row r="379" spans="1:18" x14ac:dyDescent="0.2">
      <c r="A379" s="25">
        <v>378</v>
      </c>
      <c r="B379" s="26" t="s">
        <v>948</v>
      </c>
      <c r="C379" s="26" t="s">
        <v>948</v>
      </c>
      <c r="D379" s="26" t="s">
        <v>62</v>
      </c>
      <c r="E379" s="26" t="s">
        <v>59</v>
      </c>
      <c r="F379" s="26" t="s">
        <v>60</v>
      </c>
      <c r="G379" s="26" t="s">
        <v>60</v>
      </c>
      <c r="H379" s="26" t="s">
        <v>60</v>
      </c>
      <c r="I379" s="27">
        <v>0.01</v>
      </c>
      <c r="J379" s="27">
        <v>0</v>
      </c>
      <c r="K379" s="27">
        <v>0</v>
      </c>
      <c r="L379" s="27">
        <v>0</v>
      </c>
      <c r="M379" s="27">
        <v>0</v>
      </c>
      <c r="N379" s="28">
        <v>-0.03</v>
      </c>
      <c r="O379" s="28">
        <v>0</v>
      </c>
      <c r="P379" s="28">
        <v>0</v>
      </c>
      <c r="Q379" s="28">
        <v>0</v>
      </c>
      <c r="R379" s="28">
        <v>0</v>
      </c>
    </row>
    <row r="380" spans="1:18" x14ac:dyDescent="0.2">
      <c r="A380" s="25">
        <v>379</v>
      </c>
      <c r="B380" s="26" t="s">
        <v>570</v>
      </c>
      <c r="C380" s="26" t="s">
        <v>570</v>
      </c>
      <c r="D380" s="26" t="s">
        <v>62</v>
      </c>
      <c r="E380" s="26" t="s">
        <v>59</v>
      </c>
      <c r="F380" s="26" t="s">
        <v>60</v>
      </c>
      <c r="G380" s="26" t="s">
        <v>60</v>
      </c>
      <c r="H380" s="26" t="s">
        <v>60</v>
      </c>
      <c r="I380" s="27">
        <v>0</v>
      </c>
      <c r="J380" s="27">
        <v>0</v>
      </c>
      <c r="K380" s="27">
        <v>0</v>
      </c>
      <c r="L380" s="27">
        <v>0</v>
      </c>
      <c r="M380" s="27">
        <v>0</v>
      </c>
      <c r="N380" s="28">
        <v>-0.52</v>
      </c>
      <c r="O380" s="28">
        <v>0</v>
      </c>
      <c r="P380" s="28">
        <v>0</v>
      </c>
      <c r="Q380" s="28">
        <v>-0.06</v>
      </c>
      <c r="R380" s="28">
        <v>0.01</v>
      </c>
    </row>
    <row r="381" spans="1:18" x14ac:dyDescent="0.2">
      <c r="A381" s="25">
        <v>380</v>
      </c>
      <c r="B381" s="26" t="s">
        <v>571</v>
      </c>
      <c r="C381" s="26" t="s">
        <v>949</v>
      </c>
      <c r="D381" s="26" t="s">
        <v>62</v>
      </c>
      <c r="E381" s="26" t="s">
        <v>59</v>
      </c>
      <c r="F381" s="26" t="s">
        <v>60</v>
      </c>
      <c r="G381" s="26" t="s">
        <v>60</v>
      </c>
      <c r="H381" s="26" t="s">
        <v>60</v>
      </c>
      <c r="I381" s="27">
        <v>0</v>
      </c>
      <c r="J381" s="27">
        <v>0</v>
      </c>
      <c r="K381" s="27">
        <v>0</v>
      </c>
      <c r="L381" s="27">
        <v>0</v>
      </c>
      <c r="M381" s="27">
        <v>0</v>
      </c>
      <c r="N381" s="28">
        <v>-9.2100000000000009</v>
      </c>
      <c r="O381" s="28">
        <v>0</v>
      </c>
      <c r="P381" s="28">
        <v>0</v>
      </c>
      <c r="Q381" s="28">
        <v>-1.1100000000000001</v>
      </c>
      <c r="R381" s="28">
        <v>0.18</v>
      </c>
    </row>
    <row r="382" spans="1:18" x14ac:dyDescent="0.2">
      <c r="A382" s="25">
        <v>381</v>
      </c>
      <c r="B382" s="26" t="s">
        <v>573</v>
      </c>
      <c r="C382" s="26" t="s">
        <v>573</v>
      </c>
      <c r="D382" s="26" t="s">
        <v>58</v>
      </c>
      <c r="E382" s="26" t="s">
        <v>59</v>
      </c>
      <c r="F382" s="26" t="s">
        <v>60</v>
      </c>
      <c r="G382" s="26" t="s">
        <v>60</v>
      </c>
      <c r="H382" s="26" t="s">
        <v>60</v>
      </c>
      <c r="I382" s="27">
        <v>0.03</v>
      </c>
      <c r="J382" s="27">
        <v>0</v>
      </c>
      <c r="K382" s="27">
        <v>0</v>
      </c>
      <c r="L382" s="27">
        <v>0</v>
      </c>
      <c r="M382" s="27">
        <v>0</v>
      </c>
      <c r="N382" s="28">
        <v>-48981.47</v>
      </c>
      <c r="O382" s="28">
        <v>0</v>
      </c>
      <c r="P382" s="28">
        <v>0</v>
      </c>
      <c r="Q382" s="28">
        <v>-5877.78</v>
      </c>
      <c r="R382" s="28">
        <v>979.63</v>
      </c>
    </row>
    <row r="383" spans="1:18" x14ac:dyDescent="0.2">
      <c r="A383" s="25">
        <v>382</v>
      </c>
      <c r="B383" s="26" t="s">
        <v>573</v>
      </c>
      <c r="C383" s="26" t="s">
        <v>574</v>
      </c>
      <c r="D383" s="26" t="s">
        <v>62</v>
      </c>
      <c r="E383" s="26" t="s">
        <v>59</v>
      </c>
      <c r="F383" s="26" t="s">
        <v>60</v>
      </c>
      <c r="G383" s="26" t="s">
        <v>60</v>
      </c>
      <c r="H383" s="26" t="s">
        <v>60</v>
      </c>
      <c r="I383" s="27">
        <v>0</v>
      </c>
      <c r="J383" s="27">
        <v>0</v>
      </c>
      <c r="K383" s="27">
        <v>0</v>
      </c>
      <c r="L383" s="27">
        <v>0</v>
      </c>
      <c r="M383" s="27">
        <v>0</v>
      </c>
      <c r="N383" s="28">
        <v>-0.28999999999999998</v>
      </c>
      <c r="O383" s="28">
        <v>0</v>
      </c>
      <c r="P383" s="28">
        <v>0</v>
      </c>
      <c r="Q383" s="28">
        <v>-0.03</v>
      </c>
      <c r="R383" s="28">
        <v>0.01</v>
      </c>
    </row>
    <row r="384" spans="1:18" x14ac:dyDescent="0.2">
      <c r="A384" s="25">
        <v>383</v>
      </c>
      <c r="B384" s="26" t="s">
        <v>575</v>
      </c>
      <c r="C384" s="26" t="s">
        <v>575</v>
      </c>
      <c r="D384" s="26" t="s">
        <v>58</v>
      </c>
      <c r="E384" s="26" t="s">
        <v>59</v>
      </c>
      <c r="F384" s="26" t="s">
        <v>60</v>
      </c>
      <c r="G384" s="26" t="s">
        <v>60</v>
      </c>
      <c r="H384" s="26" t="s">
        <v>60</v>
      </c>
      <c r="I384" s="27">
        <v>0</v>
      </c>
      <c r="J384" s="27">
        <v>0</v>
      </c>
      <c r="K384" s="27">
        <v>0</v>
      </c>
      <c r="L384" s="27">
        <v>0</v>
      </c>
      <c r="M384" s="27">
        <v>0</v>
      </c>
      <c r="N384" s="28">
        <v>-2907.31</v>
      </c>
      <c r="O384" s="28">
        <v>0</v>
      </c>
      <c r="P384" s="28">
        <v>0</v>
      </c>
      <c r="Q384" s="28">
        <v>-348.88</v>
      </c>
      <c r="R384" s="28">
        <v>58.15</v>
      </c>
    </row>
    <row r="385" spans="1:18" x14ac:dyDescent="0.2">
      <c r="A385" s="25">
        <v>384</v>
      </c>
      <c r="B385" s="26" t="s">
        <v>576</v>
      </c>
      <c r="C385" s="26" t="s">
        <v>950</v>
      </c>
      <c r="D385" s="26" t="s">
        <v>58</v>
      </c>
      <c r="E385" s="26" t="s">
        <v>59</v>
      </c>
      <c r="F385" s="26" t="s">
        <v>60</v>
      </c>
      <c r="G385" s="26" t="s">
        <v>60</v>
      </c>
      <c r="H385" s="26" t="s">
        <v>60</v>
      </c>
      <c r="I385" s="27">
        <v>0</v>
      </c>
      <c r="J385" s="27">
        <v>0</v>
      </c>
      <c r="K385" s="27">
        <v>0</v>
      </c>
      <c r="L385" s="27">
        <v>0</v>
      </c>
      <c r="M385" s="27">
        <v>0</v>
      </c>
      <c r="N385" s="28">
        <v>-315.38</v>
      </c>
      <c r="O385" s="28">
        <v>0</v>
      </c>
      <c r="P385" s="28">
        <v>0</v>
      </c>
      <c r="Q385" s="28">
        <v>-37.85</v>
      </c>
      <c r="R385" s="28">
        <v>6.31</v>
      </c>
    </row>
    <row r="386" spans="1:18" x14ac:dyDescent="0.2">
      <c r="A386" s="25">
        <v>385</v>
      </c>
      <c r="B386" s="26" t="s">
        <v>575</v>
      </c>
      <c r="C386" s="26" t="s">
        <v>578</v>
      </c>
      <c r="D386" s="26" t="s">
        <v>58</v>
      </c>
      <c r="E386" s="26" t="s">
        <v>59</v>
      </c>
      <c r="F386" s="26" t="s">
        <v>60</v>
      </c>
      <c r="G386" s="26" t="s">
        <v>60</v>
      </c>
      <c r="H386" s="26" t="s">
        <v>60</v>
      </c>
      <c r="I386" s="27">
        <v>0</v>
      </c>
      <c r="J386" s="27">
        <v>0</v>
      </c>
      <c r="K386" s="27">
        <v>0</v>
      </c>
      <c r="L386" s="27">
        <v>0</v>
      </c>
      <c r="M386" s="27">
        <v>0</v>
      </c>
      <c r="N386" s="28">
        <v>-201.94</v>
      </c>
      <c r="O386" s="28">
        <v>0</v>
      </c>
      <c r="P386" s="28">
        <v>0</v>
      </c>
      <c r="Q386" s="28">
        <v>-24.23</v>
      </c>
      <c r="R386" s="28">
        <v>4.04</v>
      </c>
    </row>
    <row r="387" spans="1:18" x14ac:dyDescent="0.2">
      <c r="A387" s="25">
        <v>386</v>
      </c>
      <c r="B387" s="26" t="s">
        <v>576</v>
      </c>
      <c r="C387" s="26" t="s">
        <v>951</v>
      </c>
      <c r="D387" s="26" t="s">
        <v>62</v>
      </c>
      <c r="E387" s="26" t="s">
        <v>59</v>
      </c>
      <c r="F387" s="26" t="s">
        <v>60</v>
      </c>
      <c r="G387" s="26" t="s">
        <v>60</v>
      </c>
      <c r="H387" s="26" t="s">
        <v>60</v>
      </c>
      <c r="I387" s="27">
        <v>0.03</v>
      </c>
      <c r="J387" s="27">
        <v>0</v>
      </c>
      <c r="K387" s="27">
        <v>0</v>
      </c>
      <c r="L387" s="27">
        <v>0</v>
      </c>
      <c r="M387" s="27">
        <v>0</v>
      </c>
      <c r="N387" s="28">
        <v>-0.09</v>
      </c>
      <c r="O387" s="28">
        <v>0</v>
      </c>
      <c r="P387" s="28">
        <v>0</v>
      </c>
      <c r="Q387" s="28">
        <v>-0.01</v>
      </c>
      <c r="R387" s="28">
        <v>0</v>
      </c>
    </row>
    <row r="388" spans="1:18" x14ac:dyDescent="0.2">
      <c r="A388" s="25">
        <v>387</v>
      </c>
      <c r="B388" s="26" t="s">
        <v>575</v>
      </c>
      <c r="C388" s="26" t="s">
        <v>580</v>
      </c>
      <c r="D388" s="26" t="s">
        <v>62</v>
      </c>
      <c r="E388" s="26" t="s">
        <v>59</v>
      </c>
      <c r="F388" s="26" t="s">
        <v>60</v>
      </c>
      <c r="G388" s="26" t="s">
        <v>60</v>
      </c>
      <c r="H388" s="26" t="s">
        <v>60</v>
      </c>
      <c r="I388" s="27">
        <v>0.2</v>
      </c>
      <c r="J388" s="27">
        <v>0</v>
      </c>
      <c r="K388" s="27">
        <v>0</v>
      </c>
      <c r="L388" s="27">
        <v>0.02</v>
      </c>
      <c r="M388" s="27">
        <v>0</v>
      </c>
      <c r="N388" s="28">
        <v>-1.86</v>
      </c>
      <c r="O388" s="28">
        <v>0</v>
      </c>
      <c r="P388" s="28">
        <v>0</v>
      </c>
      <c r="Q388" s="28">
        <v>-0.22</v>
      </c>
      <c r="R388" s="28">
        <v>0.04</v>
      </c>
    </row>
    <row r="389" spans="1:18" x14ac:dyDescent="0.2">
      <c r="A389" s="25">
        <v>388</v>
      </c>
      <c r="B389" s="26" t="s">
        <v>575</v>
      </c>
      <c r="C389" s="26" t="s">
        <v>952</v>
      </c>
      <c r="D389" s="26" t="s">
        <v>62</v>
      </c>
      <c r="E389" s="26" t="s">
        <v>59</v>
      </c>
      <c r="F389" s="26" t="s">
        <v>60</v>
      </c>
      <c r="G389" s="26" t="s">
        <v>60</v>
      </c>
      <c r="H389" s="26" t="s">
        <v>60</v>
      </c>
      <c r="I389" s="27">
        <v>0.01</v>
      </c>
      <c r="J389" s="27">
        <v>0</v>
      </c>
      <c r="K389" s="27">
        <v>0</v>
      </c>
      <c r="L389" s="27">
        <v>0</v>
      </c>
      <c r="M389" s="27">
        <v>0</v>
      </c>
      <c r="N389" s="28">
        <v>-1.1499999999999999</v>
      </c>
      <c r="O389" s="28">
        <v>0</v>
      </c>
      <c r="P389" s="28">
        <v>0</v>
      </c>
      <c r="Q389" s="28">
        <v>-0.14000000000000001</v>
      </c>
      <c r="R389" s="28">
        <v>0.02</v>
      </c>
    </row>
    <row r="390" spans="1:18" x14ac:dyDescent="0.2">
      <c r="A390" s="25">
        <v>389</v>
      </c>
      <c r="B390" s="26" t="s">
        <v>582</v>
      </c>
      <c r="C390" s="26" t="s">
        <v>582</v>
      </c>
      <c r="D390" s="26" t="s">
        <v>58</v>
      </c>
      <c r="E390" s="26" t="s">
        <v>59</v>
      </c>
      <c r="F390" s="26" t="s">
        <v>60</v>
      </c>
      <c r="G390" s="26" t="s">
        <v>60</v>
      </c>
      <c r="H390" s="26" t="s">
        <v>60</v>
      </c>
      <c r="I390" s="27">
        <v>0</v>
      </c>
      <c r="J390" s="27">
        <v>0</v>
      </c>
      <c r="K390" s="27">
        <v>0</v>
      </c>
      <c r="L390" s="27">
        <v>0</v>
      </c>
      <c r="M390" s="27">
        <v>0</v>
      </c>
      <c r="N390" s="28">
        <v>-159.96</v>
      </c>
      <c r="O390" s="28">
        <v>0</v>
      </c>
      <c r="P390" s="28">
        <v>0</v>
      </c>
      <c r="Q390" s="28">
        <v>-19.2</v>
      </c>
      <c r="R390" s="28">
        <v>3.2</v>
      </c>
    </row>
    <row r="391" spans="1:18" x14ac:dyDescent="0.2">
      <c r="A391" s="25">
        <v>390</v>
      </c>
      <c r="B391" s="26" t="s">
        <v>582</v>
      </c>
      <c r="C391" s="26" t="s">
        <v>953</v>
      </c>
      <c r="D391" s="26" t="s">
        <v>62</v>
      </c>
      <c r="E391" s="26" t="s">
        <v>59</v>
      </c>
      <c r="F391" s="26" t="s">
        <v>60</v>
      </c>
      <c r="G391" s="26" t="s">
        <v>60</v>
      </c>
      <c r="H391" s="26" t="s">
        <v>60</v>
      </c>
      <c r="I391" s="27">
        <v>0.01</v>
      </c>
      <c r="J391" s="27">
        <v>0</v>
      </c>
      <c r="K391" s="27">
        <v>0</v>
      </c>
      <c r="L391" s="27">
        <v>0</v>
      </c>
      <c r="M391" s="27">
        <v>0</v>
      </c>
      <c r="N391" s="28">
        <v>0</v>
      </c>
      <c r="O391" s="28">
        <v>0</v>
      </c>
      <c r="P391" s="28">
        <v>0</v>
      </c>
      <c r="Q391" s="28">
        <v>0</v>
      </c>
      <c r="R391" s="28">
        <v>0</v>
      </c>
    </row>
    <row r="392" spans="1:18" x14ac:dyDescent="0.2">
      <c r="A392" s="25">
        <v>391</v>
      </c>
      <c r="B392" s="26" t="s">
        <v>954</v>
      </c>
      <c r="C392" s="26" t="s">
        <v>954</v>
      </c>
      <c r="D392" s="26" t="s">
        <v>58</v>
      </c>
      <c r="E392" s="26" t="s">
        <v>59</v>
      </c>
      <c r="F392" s="26" t="s">
        <v>60</v>
      </c>
      <c r="G392" s="26" t="s">
        <v>59</v>
      </c>
      <c r="H392" s="26" t="s">
        <v>59</v>
      </c>
      <c r="I392" s="27">
        <v>0</v>
      </c>
      <c r="J392" s="27">
        <v>0</v>
      </c>
      <c r="K392" s="27">
        <v>0.1</v>
      </c>
      <c r="L392" s="27">
        <v>0</v>
      </c>
      <c r="M392" s="27">
        <v>0</v>
      </c>
      <c r="N392" s="28">
        <v>0</v>
      </c>
      <c r="O392" s="28">
        <v>0</v>
      </c>
      <c r="P392" s="28">
        <v>-3190.62</v>
      </c>
      <c r="Q392" s="28">
        <v>0</v>
      </c>
      <c r="R392" s="28">
        <v>63.81</v>
      </c>
    </row>
    <row r="393" spans="1:18" x14ac:dyDescent="0.2">
      <c r="A393" s="25">
        <v>392</v>
      </c>
      <c r="B393" s="26" t="s">
        <v>954</v>
      </c>
      <c r="C393" s="26" t="s">
        <v>586</v>
      </c>
      <c r="D393" s="26" t="s">
        <v>62</v>
      </c>
      <c r="E393" s="26" t="s">
        <v>59</v>
      </c>
      <c r="F393" s="26" t="s">
        <v>60</v>
      </c>
      <c r="G393" s="26" t="s">
        <v>59</v>
      </c>
      <c r="H393" s="26" t="s">
        <v>59</v>
      </c>
      <c r="I393" s="27">
        <v>0</v>
      </c>
      <c r="J393" s="27">
        <v>0</v>
      </c>
      <c r="K393" s="27">
        <v>0</v>
      </c>
      <c r="L393" s="27">
        <v>0</v>
      </c>
      <c r="M393" s="27">
        <v>0</v>
      </c>
      <c r="N393" s="28">
        <v>0</v>
      </c>
      <c r="O393" s="28">
        <v>0</v>
      </c>
      <c r="P393" s="28">
        <v>-23.26</v>
      </c>
      <c r="Q393" s="28">
        <v>0</v>
      </c>
      <c r="R393" s="28">
        <v>0.47</v>
      </c>
    </row>
    <row r="394" spans="1:18" ht="22.5" x14ac:dyDescent="0.2">
      <c r="A394" s="25">
        <v>393</v>
      </c>
      <c r="B394" s="26" t="s">
        <v>954</v>
      </c>
      <c r="C394" s="26" t="s">
        <v>955</v>
      </c>
      <c r="D394" s="26" t="s">
        <v>62</v>
      </c>
      <c r="E394" s="26" t="s">
        <v>59</v>
      </c>
      <c r="F394" s="26" t="s">
        <v>60</v>
      </c>
      <c r="G394" s="26" t="s">
        <v>59</v>
      </c>
      <c r="H394" s="26" t="s">
        <v>59</v>
      </c>
      <c r="I394" s="27">
        <v>0</v>
      </c>
      <c r="J394" s="27">
        <v>0</v>
      </c>
      <c r="K394" s="27">
        <v>0</v>
      </c>
      <c r="L394" s="27">
        <v>0</v>
      </c>
      <c r="M394" s="27">
        <v>0</v>
      </c>
      <c r="N394" s="28">
        <v>0</v>
      </c>
      <c r="O394" s="28">
        <v>0</v>
      </c>
      <c r="P394" s="28">
        <v>-0.02</v>
      </c>
      <c r="Q394" s="28">
        <v>0</v>
      </c>
      <c r="R394" s="28">
        <v>0</v>
      </c>
    </row>
    <row r="395" spans="1:18" x14ac:dyDescent="0.2">
      <c r="A395" s="25">
        <v>394</v>
      </c>
      <c r="B395" s="26" t="s">
        <v>956</v>
      </c>
      <c r="C395" s="26" t="s">
        <v>956</v>
      </c>
      <c r="D395" s="26" t="s">
        <v>62</v>
      </c>
      <c r="E395" s="26" t="s">
        <v>59</v>
      </c>
      <c r="F395" s="26" t="s">
        <v>60</v>
      </c>
      <c r="G395" s="26" t="s">
        <v>60</v>
      </c>
      <c r="H395" s="26" t="s">
        <v>59</v>
      </c>
      <c r="I395" s="27">
        <v>0</v>
      </c>
      <c r="J395" s="27">
        <v>0</v>
      </c>
      <c r="K395" s="27">
        <v>0</v>
      </c>
      <c r="L395" s="27">
        <v>0</v>
      </c>
      <c r="M395" s="27">
        <v>0</v>
      </c>
      <c r="N395" s="28">
        <v>-717.93</v>
      </c>
      <c r="O395" s="28">
        <v>0</v>
      </c>
      <c r="P395" s="28">
        <v>0</v>
      </c>
      <c r="Q395" s="28">
        <v>-86.15</v>
      </c>
      <c r="R395" s="28">
        <v>14.36</v>
      </c>
    </row>
    <row r="396" spans="1:18" ht="22.5" x14ac:dyDescent="0.2">
      <c r="A396" s="25">
        <v>395</v>
      </c>
      <c r="B396" s="26" t="s">
        <v>956</v>
      </c>
      <c r="C396" s="26" t="s">
        <v>957</v>
      </c>
      <c r="D396" s="26" t="s">
        <v>62</v>
      </c>
      <c r="E396" s="26" t="s">
        <v>59</v>
      </c>
      <c r="F396" s="26" t="s">
        <v>60</v>
      </c>
      <c r="G396" s="26" t="s">
        <v>60</v>
      </c>
      <c r="H396" s="26" t="s">
        <v>59</v>
      </c>
      <c r="I396" s="27">
        <v>0</v>
      </c>
      <c r="J396" s="27">
        <v>0</v>
      </c>
      <c r="K396" s="27">
        <v>0</v>
      </c>
      <c r="L396" s="27">
        <v>0</v>
      </c>
      <c r="M396" s="27">
        <v>0</v>
      </c>
      <c r="N396" s="28">
        <v>-186.3</v>
      </c>
      <c r="O396" s="28">
        <v>0</v>
      </c>
      <c r="P396" s="28">
        <v>0</v>
      </c>
      <c r="Q396" s="28">
        <v>-22.36</v>
      </c>
      <c r="R396" s="28">
        <v>3.73</v>
      </c>
    </row>
    <row r="397" spans="1:18" x14ac:dyDescent="0.2">
      <c r="A397" s="25">
        <v>396</v>
      </c>
      <c r="B397" s="26" t="s">
        <v>591</v>
      </c>
      <c r="C397" s="26" t="s">
        <v>958</v>
      </c>
      <c r="D397" s="26" t="s">
        <v>58</v>
      </c>
      <c r="E397" s="26" t="s">
        <v>59</v>
      </c>
      <c r="F397" s="26" t="s">
        <v>60</v>
      </c>
      <c r="G397" s="26" t="s">
        <v>59</v>
      </c>
      <c r="H397" s="26" t="s">
        <v>59</v>
      </c>
      <c r="I397" s="27">
        <v>0</v>
      </c>
      <c r="J397" s="27">
        <v>0</v>
      </c>
      <c r="K397" s="27">
        <v>0</v>
      </c>
      <c r="L397" s="27">
        <v>0</v>
      </c>
      <c r="M397" s="27">
        <v>0</v>
      </c>
      <c r="N397" s="28">
        <v>0</v>
      </c>
      <c r="O397" s="28">
        <v>0</v>
      </c>
      <c r="P397" s="28">
        <v>-574.25</v>
      </c>
      <c r="Q397" s="28">
        <v>0</v>
      </c>
      <c r="R397" s="28">
        <v>11.48</v>
      </c>
    </row>
    <row r="398" spans="1:18" x14ac:dyDescent="0.2">
      <c r="A398" s="25">
        <v>397</v>
      </c>
      <c r="B398" s="26" t="s">
        <v>591</v>
      </c>
      <c r="C398" s="26" t="s">
        <v>591</v>
      </c>
      <c r="D398" s="26" t="s">
        <v>58</v>
      </c>
      <c r="E398" s="26" t="s">
        <v>59</v>
      </c>
      <c r="F398" s="26" t="s">
        <v>60</v>
      </c>
      <c r="G398" s="26" t="s">
        <v>59</v>
      </c>
      <c r="H398" s="26" t="s">
        <v>59</v>
      </c>
      <c r="I398" s="27">
        <v>0</v>
      </c>
      <c r="J398" s="27">
        <v>0</v>
      </c>
      <c r="K398" s="27">
        <v>0.43</v>
      </c>
      <c r="L398" s="27">
        <v>0</v>
      </c>
      <c r="M398" s="27">
        <v>-0.01</v>
      </c>
      <c r="N398" s="28">
        <v>0</v>
      </c>
      <c r="O398" s="28">
        <v>0</v>
      </c>
      <c r="P398" s="28">
        <v>-4022.56</v>
      </c>
      <c r="Q398" s="28">
        <v>0</v>
      </c>
      <c r="R398" s="28">
        <v>80.45</v>
      </c>
    </row>
    <row r="399" spans="1:18" x14ac:dyDescent="0.2">
      <c r="A399" s="25">
        <v>398</v>
      </c>
      <c r="B399" s="26" t="s">
        <v>591</v>
      </c>
      <c r="C399" s="26" t="s">
        <v>959</v>
      </c>
      <c r="D399" s="26" t="s">
        <v>58</v>
      </c>
      <c r="E399" s="26" t="s">
        <v>59</v>
      </c>
      <c r="F399" s="26" t="s">
        <v>60</v>
      </c>
      <c r="G399" s="26" t="s">
        <v>60</v>
      </c>
      <c r="H399" s="26" t="s">
        <v>60</v>
      </c>
      <c r="I399" s="27">
        <v>0</v>
      </c>
      <c r="J399" s="27">
        <v>0</v>
      </c>
      <c r="K399" s="27">
        <v>0</v>
      </c>
      <c r="L399" s="27">
        <v>0</v>
      </c>
      <c r="M399" s="27">
        <v>0</v>
      </c>
      <c r="N399" s="28">
        <v>-106.2</v>
      </c>
      <c r="O399" s="28">
        <v>0</v>
      </c>
      <c r="P399" s="28">
        <v>0</v>
      </c>
      <c r="Q399" s="28">
        <v>-12.74</v>
      </c>
      <c r="R399" s="28">
        <v>2.12</v>
      </c>
    </row>
    <row r="400" spans="1:18" x14ac:dyDescent="0.2">
      <c r="A400" s="25">
        <v>399</v>
      </c>
      <c r="B400" s="26" t="s">
        <v>591</v>
      </c>
      <c r="C400" s="26" t="s">
        <v>960</v>
      </c>
      <c r="D400" s="26" t="s">
        <v>62</v>
      </c>
      <c r="E400" s="26" t="s">
        <v>59</v>
      </c>
      <c r="F400" s="26" t="s">
        <v>60</v>
      </c>
      <c r="G400" s="26" t="s">
        <v>60</v>
      </c>
      <c r="H400" s="26" t="s">
        <v>60</v>
      </c>
      <c r="I400" s="27">
        <v>0</v>
      </c>
      <c r="J400" s="27">
        <v>0</v>
      </c>
      <c r="K400" s="27">
        <v>0</v>
      </c>
      <c r="L400" s="27">
        <v>0</v>
      </c>
      <c r="M400" s="27">
        <v>0</v>
      </c>
      <c r="N400" s="28">
        <v>-0.03</v>
      </c>
      <c r="O400" s="28">
        <v>0</v>
      </c>
      <c r="P400" s="28">
        <v>0</v>
      </c>
      <c r="Q400" s="28">
        <v>0</v>
      </c>
      <c r="R400" s="28">
        <v>0</v>
      </c>
    </row>
    <row r="401" spans="1:18" x14ac:dyDescent="0.2">
      <c r="A401" s="25">
        <v>400</v>
      </c>
      <c r="B401" s="26" t="s">
        <v>961</v>
      </c>
      <c r="C401" s="26" t="s">
        <v>961</v>
      </c>
      <c r="D401" s="26" t="s">
        <v>62</v>
      </c>
      <c r="E401" s="26" t="s">
        <v>59</v>
      </c>
      <c r="F401" s="26" t="s">
        <v>60</v>
      </c>
      <c r="G401" s="26" t="s">
        <v>60</v>
      </c>
      <c r="H401" s="26" t="s">
        <v>59</v>
      </c>
      <c r="I401" s="27">
        <v>0</v>
      </c>
      <c r="J401" s="27">
        <v>0</v>
      </c>
      <c r="K401" s="27">
        <v>0</v>
      </c>
      <c r="L401" s="27">
        <v>0</v>
      </c>
      <c r="M401" s="27">
        <v>0</v>
      </c>
      <c r="N401" s="28">
        <v>-3.24</v>
      </c>
      <c r="O401" s="28">
        <v>0</v>
      </c>
      <c r="P401" s="28">
        <v>0</v>
      </c>
      <c r="Q401" s="28">
        <v>-0.39</v>
      </c>
      <c r="R401" s="28">
        <v>0.06</v>
      </c>
    </row>
    <row r="402" spans="1:18" x14ac:dyDescent="0.2">
      <c r="A402" s="25">
        <v>401</v>
      </c>
      <c r="B402" s="26" t="s">
        <v>591</v>
      </c>
      <c r="C402" s="26" t="s">
        <v>597</v>
      </c>
      <c r="D402" s="26" t="s">
        <v>62</v>
      </c>
      <c r="E402" s="26" t="s">
        <v>59</v>
      </c>
      <c r="F402" s="26" t="s">
        <v>60</v>
      </c>
      <c r="G402" s="26" t="s">
        <v>59</v>
      </c>
      <c r="H402" s="26" t="s">
        <v>59</v>
      </c>
      <c r="I402" s="27">
        <v>0</v>
      </c>
      <c r="J402" s="27">
        <v>0</v>
      </c>
      <c r="K402" s="27">
        <v>0.01</v>
      </c>
      <c r="L402" s="27">
        <v>0</v>
      </c>
      <c r="M402" s="27">
        <v>0</v>
      </c>
      <c r="N402" s="28">
        <v>0</v>
      </c>
      <c r="O402" s="28">
        <v>0</v>
      </c>
      <c r="P402" s="28">
        <v>-0.01</v>
      </c>
      <c r="Q402" s="28">
        <v>0</v>
      </c>
      <c r="R402" s="28">
        <v>0</v>
      </c>
    </row>
    <row r="403" spans="1:18" x14ac:dyDescent="0.2">
      <c r="A403" s="25">
        <v>402</v>
      </c>
      <c r="B403" s="26" t="s">
        <v>598</v>
      </c>
      <c r="C403" s="26" t="s">
        <v>962</v>
      </c>
      <c r="D403" s="26" t="s">
        <v>62</v>
      </c>
      <c r="E403" s="26" t="s">
        <v>59</v>
      </c>
      <c r="F403" s="26" t="s">
        <v>60</v>
      </c>
      <c r="G403" s="26" t="s">
        <v>60</v>
      </c>
      <c r="H403" s="26" t="s">
        <v>60</v>
      </c>
      <c r="I403" s="27">
        <v>0</v>
      </c>
      <c r="J403" s="27">
        <v>0</v>
      </c>
      <c r="K403" s="27">
        <v>0</v>
      </c>
      <c r="L403" s="27">
        <v>0</v>
      </c>
      <c r="M403" s="27">
        <v>0</v>
      </c>
      <c r="N403" s="28">
        <v>-1595.17</v>
      </c>
      <c r="O403" s="28">
        <v>0</v>
      </c>
      <c r="P403" s="28">
        <v>0</v>
      </c>
      <c r="Q403" s="28">
        <v>-191.42</v>
      </c>
      <c r="R403" s="28">
        <v>31.9</v>
      </c>
    </row>
    <row r="404" spans="1:18" ht="22.5" x14ac:dyDescent="0.2">
      <c r="A404" s="25">
        <v>403</v>
      </c>
      <c r="B404" s="26" t="s">
        <v>598</v>
      </c>
      <c r="C404" s="26" t="s">
        <v>963</v>
      </c>
      <c r="D404" s="26" t="s">
        <v>62</v>
      </c>
      <c r="E404" s="26" t="s">
        <v>59</v>
      </c>
      <c r="F404" s="26" t="s">
        <v>60</v>
      </c>
      <c r="G404" s="26" t="s">
        <v>60</v>
      </c>
      <c r="H404" s="26" t="s">
        <v>60</v>
      </c>
      <c r="I404" s="27">
        <v>0.01</v>
      </c>
      <c r="J404" s="27">
        <v>0</v>
      </c>
      <c r="K404" s="27">
        <v>0</v>
      </c>
      <c r="L404" s="27">
        <v>0</v>
      </c>
      <c r="M404" s="27">
        <v>0</v>
      </c>
      <c r="N404" s="28">
        <v>-10.28</v>
      </c>
      <c r="O404" s="28">
        <v>0</v>
      </c>
      <c r="P404" s="28">
        <v>0</v>
      </c>
      <c r="Q404" s="28">
        <v>-1.23</v>
      </c>
      <c r="R404" s="28">
        <v>0.21</v>
      </c>
    </row>
    <row r="405" spans="1:18" x14ac:dyDescent="0.2">
      <c r="A405" s="25">
        <v>404</v>
      </c>
      <c r="B405" s="26" t="s">
        <v>964</v>
      </c>
      <c r="C405" s="26" t="s">
        <v>964</v>
      </c>
      <c r="D405" s="26" t="s">
        <v>58</v>
      </c>
      <c r="E405" s="26" t="s">
        <v>59</v>
      </c>
      <c r="F405" s="26" t="s">
        <v>59</v>
      </c>
      <c r="G405" s="26" t="s">
        <v>59</v>
      </c>
      <c r="H405" s="26" t="s">
        <v>59</v>
      </c>
      <c r="I405" s="27">
        <v>0</v>
      </c>
      <c r="J405" s="27">
        <v>0</v>
      </c>
      <c r="K405" s="27">
        <v>0</v>
      </c>
      <c r="L405" s="27">
        <v>0</v>
      </c>
      <c r="M405" s="27">
        <v>0</v>
      </c>
      <c r="N405" s="28">
        <v>0</v>
      </c>
      <c r="O405" s="28">
        <v>0</v>
      </c>
      <c r="P405" s="28">
        <v>-2706.73</v>
      </c>
      <c r="Q405" s="28">
        <v>0</v>
      </c>
      <c r="R405" s="28">
        <v>0</v>
      </c>
    </row>
    <row r="406" spans="1:18" x14ac:dyDescent="0.2">
      <c r="A406" s="25">
        <v>405</v>
      </c>
      <c r="B406" s="26" t="s">
        <v>603</v>
      </c>
      <c r="C406" s="26" t="s">
        <v>603</v>
      </c>
      <c r="D406" s="26" t="s">
        <v>58</v>
      </c>
      <c r="E406" s="26" t="s">
        <v>59</v>
      </c>
      <c r="F406" s="26" t="s">
        <v>60</v>
      </c>
      <c r="G406" s="26" t="s">
        <v>59</v>
      </c>
      <c r="H406" s="26" t="s">
        <v>59</v>
      </c>
      <c r="I406" s="27">
        <v>0</v>
      </c>
      <c r="J406" s="27">
        <v>0</v>
      </c>
      <c r="K406" s="27">
        <v>0</v>
      </c>
      <c r="L406" s="27">
        <v>0</v>
      </c>
      <c r="M406" s="27">
        <v>0</v>
      </c>
      <c r="N406" s="28">
        <v>0</v>
      </c>
      <c r="O406" s="28">
        <v>0</v>
      </c>
      <c r="P406" s="28">
        <v>-114.58</v>
      </c>
      <c r="Q406" s="28">
        <v>0</v>
      </c>
      <c r="R406" s="28">
        <v>2.29</v>
      </c>
    </row>
    <row r="407" spans="1:18" x14ac:dyDescent="0.2">
      <c r="A407" s="25">
        <v>406</v>
      </c>
      <c r="B407" s="26" t="s">
        <v>603</v>
      </c>
      <c r="C407" s="26" t="s">
        <v>604</v>
      </c>
      <c r="D407" s="26" t="s">
        <v>58</v>
      </c>
      <c r="E407" s="26" t="s">
        <v>59</v>
      </c>
      <c r="F407" s="26" t="s">
        <v>60</v>
      </c>
      <c r="G407" s="26" t="s">
        <v>59</v>
      </c>
      <c r="H407" s="26" t="s">
        <v>59</v>
      </c>
      <c r="I407" s="27">
        <v>0</v>
      </c>
      <c r="J407" s="27">
        <v>0</v>
      </c>
      <c r="K407" s="27">
        <v>0</v>
      </c>
      <c r="L407" s="27">
        <v>0</v>
      </c>
      <c r="M407" s="27">
        <v>0</v>
      </c>
      <c r="N407" s="28">
        <v>0</v>
      </c>
      <c r="O407" s="28">
        <v>0</v>
      </c>
      <c r="P407" s="28">
        <v>-112.54</v>
      </c>
      <c r="Q407" s="28">
        <v>0</v>
      </c>
      <c r="R407" s="28">
        <v>2.25</v>
      </c>
    </row>
    <row r="408" spans="1:18" x14ac:dyDescent="0.2">
      <c r="A408" s="25">
        <v>407</v>
      </c>
      <c r="B408" s="26" t="s">
        <v>603</v>
      </c>
      <c r="C408" s="26" t="s">
        <v>605</v>
      </c>
      <c r="D408" s="26" t="s">
        <v>58</v>
      </c>
      <c r="E408" s="26" t="s">
        <v>59</v>
      </c>
      <c r="F408" s="26" t="s">
        <v>60</v>
      </c>
      <c r="G408" s="26" t="s">
        <v>59</v>
      </c>
      <c r="H408" s="26" t="s">
        <v>59</v>
      </c>
      <c r="I408" s="27">
        <v>0</v>
      </c>
      <c r="J408" s="27">
        <v>0</v>
      </c>
      <c r="K408" s="27">
        <v>0</v>
      </c>
      <c r="L408" s="27">
        <v>0</v>
      </c>
      <c r="M408" s="27">
        <v>0</v>
      </c>
      <c r="N408" s="28">
        <v>0</v>
      </c>
      <c r="O408" s="28">
        <v>0</v>
      </c>
      <c r="P408" s="28">
        <v>-78.19</v>
      </c>
      <c r="Q408" s="28">
        <v>0</v>
      </c>
      <c r="R408" s="28">
        <v>1.56</v>
      </c>
    </row>
    <row r="409" spans="1:18" x14ac:dyDescent="0.2">
      <c r="A409" s="25">
        <v>408</v>
      </c>
      <c r="B409" s="26" t="s">
        <v>606</v>
      </c>
      <c r="C409" s="26" t="s">
        <v>606</v>
      </c>
      <c r="D409" s="26" t="s">
        <v>58</v>
      </c>
      <c r="E409" s="26" t="s">
        <v>59</v>
      </c>
      <c r="F409" s="26" t="s">
        <v>60</v>
      </c>
      <c r="G409" s="26" t="s">
        <v>60</v>
      </c>
      <c r="H409" s="26" t="s">
        <v>60</v>
      </c>
      <c r="I409" s="27">
        <v>0</v>
      </c>
      <c r="J409" s="27">
        <v>0</v>
      </c>
      <c r="K409" s="27">
        <v>0</v>
      </c>
      <c r="L409" s="27">
        <v>0</v>
      </c>
      <c r="M409" s="27">
        <v>0</v>
      </c>
      <c r="N409" s="28">
        <v>-6004.01</v>
      </c>
      <c r="O409" s="28">
        <v>0</v>
      </c>
      <c r="P409" s="28">
        <v>0</v>
      </c>
      <c r="Q409" s="28">
        <v>-720.48</v>
      </c>
      <c r="R409" s="28">
        <v>120.08</v>
      </c>
    </row>
    <row r="410" spans="1:18" x14ac:dyDescent="0.2">
      <c r="A410" s="25">
        <v>409</v>
      </c>
      <c r="B410" s="26" t="s">
        <v>965</v>
      </c>
      <c r="C410" s="26" t="s">
        <v>965</v>
      </c>
      <c r="D410" s="26" t="s">
        <v>58</v>
      </c>
      <c r="E410" s="26" t="s">
        <v>59</v>
      </c>
      <c r="F410" s="26" t="s">
        <v>60</v>
      </c>
      <c r="G410" s="26" t="s">
        <v>60</v>
      </c>
      <c r="H410" s="26" t="s">
        <v>60</v>
      </c>
      <c r="I410" s="27">
        <v>0</v>
      </c>
      <c r="J410" s="27">
        <v>0</v>
      </c>
      <c r="K410" s="27">
        <v>0</v>
      </c>
      <c r="L410" s="27">
        <v>0</v>
      </c>
      <c r="M410" s="27">
        <v>0</v>
      </c>
      <c r="N410" s="28">
        <v>-5188.1400000000003</v>
      </c>
      <c r="O410" s="28">
        <v>0</v>
      </c>
      <c r="P410" s="28">
        <v>0</v>
      </c>
      <c r="Q410" s="28">
        <v>-622.58000000000004</v>
      </c>
      <c r="R410" s="28">
        <v>103.76</v>
      </c>
    </row>
    <row r="411" spans="1:18" x14ac:dyDescent="0.2">
      <c r="A411" s="25">
        <v>410</v>
      </c>
      <c r="B411" s="26" t="s">
        <v>609</v>
      </c>
      <c r="C411" s="26" t="s">
        <v>966</v>
      </c>
      <c r="D411" s="26" t="s">
        <v>62</v>
      </c>
      <c r="E411" s="26" t="s">
        <v>59</v>
      </c>
      <c r="F411" s="26" t="s">
        <v>59</v>
      </c>
      <c r="G411" s="26" t="s">
        <v>60</v>
      </c>
      <c r="H411" s="26" t="s">
        <v>60</v>
      </c>
      <c r="I411" s="27">
        <v>0.01</v>
      </c>
      <c r="J411" s="27">
        <v>0</v>
      </c>
      <c r="K411" s="27">
        <v>0</v>
      </c>
      <c r="L411" s="27">
        <v>0</v>
      </c>
      <c r="M411" s="27">
        <v>0</v>
      </c>
      <c r="N411" s="28">
        <v>-421.55</v>
      </c>
      <c r="O411" s="28">
        <v>0</v>
      </c>
      <c r="P411" s="28">
        <v>0</v>
      </c>
      <c r="Q411" s="28">
        <v>-50.59</v>
      </c>
      <c r="R411" s="28">
        <v>0</v>
      </c>
    </row>
    <row r="412" spans="1:18" x14ac:dyDescent="0.2">
      <c r="A412" s="25">
        <v>411</v>
      </c>
      <c r="B412" s="26" t="s">
        <v>967</v>
      </c>
      <c r="C412" s="26" t="s">
        <v>967</v>
      </c>
      <c r="D412" s="26" t="s">
        <v>62</v>
      </c>
      <c r="E412" s="26" t="s">
        <v>59</v>
      </c>
      <c r="F412" s="26" t="s">
        <v>60</v>
      </c>
      <c r="G412" s="26" t="s">
        <v>60</v>
      </c>
      <c r="H412" s="26" t="s">
        <v>60</v>
      </c>
      <c r="I412" s="27">
        <v>0.01</v>
      </c>
      <c r="J412" s="27">
        <v>0</v>
      </c>
      <c r="K412" s="27">
        <v>0</v>
      </c>
      <c r="L412" s="27">
        <v>0</v>
      </c>
      <c r="M412" s="27">
        <v>0</v>
      </c>
      <c r="N412" s="28">
        <v>-120.21</v>
      </c>
      <c r="O412" s="28">
        <v>0</v>
      </c>
      <c r="P412" s="28">
        <v>0</v>
      </c>
      <c r="Q412" s="28">
        <v>-14.43</v>
      </c>
      <c r="R412" s="28">
        <v>2.4</v>
      </c>
    </row>
    <row r="413" spans="1:18" x14ac:dyDescent="0.2">
      <c r="A413" s="25">
        <v>412</v>
      </c>
      <c r="B413" s="26" t="s">
        <v>613</v>
      </c>
      <c r="C413" s="26" t="s">
        <v>968</v>
      </c>
      <c r="D413" s="26" t="s">
        <v>62</v>
      </c>
      <c r="E413" s="26" t="s">
        <v>59</v>
      </c>
      <c r="F413" s="26" t="s">
        <v>60</v>
      </c>
      <c r="G413" s="26" t="s">
        <v>60</v>
      </c>
      <c r="H413" s="26" t="s">
        <v>60</v>
      </c>
      <c r="I413" s="27">
        <v>0.06</v>
      </c>
      <c r="J413" s="27">
        <v>0</v>
      </c>
      <c r="K413" s="27">
        <v>0</v>
      </c>
      <c r="L413" s="27">
        <v>0.01</v>
      </c>
      <c r="M413" s="27">
        <v>0</v>
      </c>
      <c r="N413" s="28">
        <v>-6.21</v>
      </c>
      <c r="O413" s="28">
        <v>0</v>
      </c>
      <c r="P413" s="28">
        <v>0</v>
      </c>
      <c r="Q413" s="28">
        <v>-0.75</v>
      </c>
      <c r="R413" s="28">
        <v>0.12</v>
      </c>
    </row>
    <row r="414" spans="1:18" x14ac:dyDescent="0.2">
      <c r="A414" s="25">
        <v>413</v>
      </c>
      <c r="B414" s="26" t="s">
        <v>615</v>
      </c>
      <c r="C414" s="26" t="s">
        <v>969</v>
      </c>
      <c r="D414" s="26" t="s">
        <v>62</v>
      </c>
      <c r="E414" s="26" t="s">
        <v>59</v>
      </c>
      <c r="F414" s="26" t="s">
        <v>59</v>
      </c>
      <c r="G414" s="26" t="s">
        <v>60</v>
      </c>
      <c r="H414" s="26" t="s">
        <v>60</v>
      </c>
      <c r="I414" s="27">
        <v>7.0000000000000007E-2</v>
      </c>
      <c r="J414" s="27">
        <v>0</v>
      </c>
      <c r="K414" s="27">
        <v>0</v>
      </c>
      <c r="L414" s="27">
        <v>0.01</v>
      </c>
      <c r="M414" s="27">
        <v>0</v>
      </c>
      <c r="N414" s="28">
        <v>-5.32</v>
      </c>
      <c r="O414" s="28">
        <v>0</v>
      </c>
      <c r="P414" s="28">
        <v>0</v>
      </c>
      <c r="Q414" s="28">
        <v>-0.64</v>
      </c>
      <c r="R414" s="28">
        <v>0</v>
      </c>
    </row>
    <row r="415" spans="1:18" x14ac:dyDescent="0.2">
      <c r="A415" s="25">
        <v>414</v>
      </c>
      <c r="B415" s="26" t="s">
        <v>617</v>
      </c>
      <c r="C415" s="26" t="s">
        <v>617</v>
      </c>
      <c r="D415" s="26" t="s">
        <v>58</v>
      </c>
      <c r="E415" s="26" t="s">
        <v>59</v>
      </c>
      <c r="F415" s="26" t="s">
        <v>60</v>
      </c>
      <c r="G415" s="26" t="s">
        <v>60</v>
      </c>
      <c r="H415" s="26" t="s">
        <v>60</v>
      </c>
      <c r="I415" s="27">
        <v>0</v>
      </c>
      <c r="J415" s="27">
        <v>0</v>
      </c>
      <c r="K415" s="27">
        <v>0</v>
      </c>
      <c r="L415" s="27">
        <v>0</v>
      </c>
      <c r="M415" s="27">
        <v>0</v>
      </c>
      <c r="N415" s="28">
        <v>-3.95</v>
      </c>
      <c r="O415" s="28">
        <v>0</v>
      </c>
      <c r="P415" s="28">
        <v>0</v>
      </c>
      <c r="Q415" s="28">
        <v>-0.47</v>
      </c>
      <c r="R415" s="28">
        <v>0.08</v>
      </c>
    </row>
    <row r="416" spans="1:18" x14ac:dyDescent="0.2">
      <c r="A416" s="25">
        <v>415</v>
      </c>
      <c r="B416" s="26" t="s">
        <v>617</v>
      </c>
      <c r="C416" s="26" t="s">
        <v>970</v>
      </c>
      <c r="D416" s="26" t="s">
        <v>62</v>
      </c>
      <c r="E416" s="26" t="s">
        <v>59</v>
      </c>
      <c r="F416" s="26" t="s">
        <v>60</v>
      </c>
      <c r="G416" s="26" t="s">
        <v>60</v>
      </c>
      <c r="H416" s="26" t="s">
        <v>60</v>
      </c>
      <c r="I416" s="27">
        <v>0</v>
      </c>
      <c r="J416" s="27">
        <v>0</v>
      </c>
      <c r="K416" s="27">
        <v>0</v>
      </c>
      <c r="L416" s="27">
        <v>0</v>
      </c>
      <c r="M416" s="27">
        <v>0</v>
      </c>
      <c r="N416" s="28">
        <v>-0.01</v>
      </c>
      <c r="O416" s="28">
        <v>0</v>
      </c>
      <c r="P416" s="28">
        <v>0</v>
      </c>
      <c r="Q416" s="28">
        <v>0</v>
      </c>
      <c r="R416" s="28">
        <v>0</v>
      </c>
    </row>
    <row r="417" spans="1:18" x14ac:dyDescent="0.2">
      <c r="A417" s="25">
        <v>416</v>
      </c>
      <c r="B417" s="26" t="s">
        <v>971</v>
      </c>
      <c r="C417" s="26" t="s">
        <v>971</v>
      </c>
      <c r="D417" s="26" t="s">
        <v>58</v>
      </c>
      <c r="E417" s="26" t="s">
        <v>60</v>
      </c>
      <c r="F417" s="26" t="s">
        <v>59</v>
      </c>
      <c r="G417" s="26" t="s">
        <v>59</v>
      </c>
      <c r="H417" s="26" t="s">
        <v>59</v>
      </c>
      <c r="I417" s="27">
        <v>0</v>
      </c>
      <c r="J417" s="27">
        <v>0</v>
      </c>
      <c r="K417" s="27">
        <v>0</v>
      </c>
      <c r="L417" s="27">
        <v>0</v>
      </c>
      <c r="M417" s="27">
        <v>0</v>
      </c>
      <c r="N417" s="28">
        <v>0</v>
      </c>
      <c r="O417" s="28">
        <v>0</v>
      </c>
      <c r="P417" s="28">
        <v>-0.17</v>
      </c>
      <c r="Q417" s="28">
        <v>0</v>
      </c>
      <c r="R417" s="28">
        <v>0</v>
      </c>
    </row>
    <row r="418" spans="1:18" ht="22.5" x14ac:dyDescent="0.2">
      <c r="A418" s="25">
        <v>417</v>
      </c>
      <c r="B418" s="26" t="s">
        <v>971</v>
      </c>
      <c r="C418" s="26" t="s">
        <v>972</v>
      </c>
      <c r="D418" s="26" t="s">
        <v>62</v>
      </c>
      <c r="E418" s="26" t="s">
        <v>60</v>
      </c>
      <c r="F418" s="26" t="s">
        <v>59</v>
      </c>
      <c r="G418" s="26" t="s">
        <v>59</v>
      </c>
      <c r="H418" s="26" t="s">
        <v>59</v>
      </c>
      <c r="I418" s="27">
        <v>0</v>
      </c>
      <c r="J418" s="27">
        <v>0</v>
      </c>
      <c r="K418" s="27">
        <v>0.01</v>
      </c>
      <c r="L418" s="27">
        <v>0</v>
      </c>
      <c r="M418" s="27">
        <v>0</v>
      </c>
      <c r="N418" s="28">
        <v>0</v>
      </c>
      <c r="O418" s="28">
        <v>0</v>
      </c>
      <c r="P418" s="28">
        <v>-0.01</v>
      </c>
      <c r="Q418" s="28">
        <v>0</v>
      </c>
      <c r="R418" s="28">
        <v>0</v>
      </c>
    </row>
    <row r="419" spans="1:18" x14ac:dyDescent="0.2">
      <c r="A419" s="25">
        <v>418</v>
      </c>
      <c r="B419" s="26" t="s">
        <v>622</v>
      </c>
      <c r="C419" s="26" t="s">
        <v>973</v>
      </c>
      <c r="D419" s="26" t="s">
        <v>58</v>
      </c>
      <c r="E419" s="26" t="s">
        <v>59</v>
      </c>
      <c r="F419" s="26" t="s">
        <v>60</v>
      </c>
      <c r="G419" s="26" t="s">
        <v>59</v>
      </c>
      <c r="H419" s="26" t="s">
        <v>59</v>
      </c>
      <c r="I419" s="27">
        <v>0</v>
      </c>
      <c r="J419" s="27">
        <v>0</v>
      </c>
      <c r="K419" s="27">
        <v>0</v>
      </c>
      <c r="L419" s="27">
        <v>0</v>
      </c>
      <c r="M419" s="27">
        <v>0</v>
      </c>
      <c r="N419" s="28">
        <v>0</v>
      </c>
      <c r="O419" s="28">
        <v>0</v>
      </c>
      <c r="P419" s="28">
        <v>-647.94000000000005</v>
      </c>
      <c r="Q419" s="28">
        <v>0</v>
      </c>
      <c r="R419" s="28">
        <v>12.96</v>
      </c>
    </row>
    <row r="420" spans="1:18" ht="22.5" x14ac:dyDescent="0.2">
      <c r="A420" s="25">
        <v>419</v>
      </c>
      <c r="B420" s="26" t="s">
        <v>622</v>
      </c>
      <c r="C420" s="26" t="s">
        <v>974</v>
      </c>
      <c r="D420" s="26" t="s">
        <v>58</v>
      </c>
      <c r="E420" s="26" t="s">
        <v>59</v>
      </c>
      <c r="F420" s="26" t="s">
        <v>60</v>
      </c>
      <c r="G420" s="26" t="s">
        <v>59</v>
      </c>
      <c r="H420" s="26" t="s">
        <v>59</v>
      </c>
      <c r="I420" s="27">
        <v>0</v>
      </c>
      <c r="J420" s="27">
        <v>0</v>
      </c>
      <c r="K420" s="27">
        <v>0</v>
      </c>
      <c r="L420" s="27">
        <v>0</v>
      </c>
      <c r="M420" s="27">
        <v>0</v>
      </c>
      <c r="N420" s="28">
        <v>0</v>
      </c>
      <c r="O420" s="28">
        <v>0</v>
      </c>
      <c r="P420" s="28">
        <v>-773.15</v>
      </c>
      <c r="Q420" s="28">
        <v>0</v>
      </c>
      <c r="R420" s="28">
        <v>15.46</v>
      </c>
    </row>
    <row r="421" spans="1:18" x14ac:dyDescent="0.2">
      <c r="A421" s="25">
        <v>420</v>
      </c>
      <c r="B421" s="26" t="s">
        <v>625</v>
      </c>
      <c r="C421" s="26" t="s">
        <v>975</v>
      </c>
      <c r="D421" s="26" t="s">
        <v>58</v>
      </c>
      <c r="E421" s="26" t="s">
        <v>59</v>
      </c>
      <c r="F421" s="26" t="s">
        <v>60</v>
      </c>
      <c r="G421" s="26" t="s">
        <v>59</v>
      </c>
      <c r="H421" s="26" t="s">
        <v>59</v>
      </c>
      <c r="I421" s="27">
        <v>0</v>
      </c>
      <c r="J421" s="27">
        <v>0</v>
      </c>
      <c r="K421" s="27">
        <v>0</v>
      </c>
      <c r="L421" s="27">
        <v>0</v>
      </c>
      <c r="M421" s="27">
        <v>0</v>
      </c>
      <c r="N421" s="28">
        <v>0</v>
      </c>
      <c r="O421" s="28">
        <v>0</v>
      </c>
      <c r="P421" s="28">
        <v>-2141.66</v>
      </c>
      <c r="Q421" s="28">
        <v>0</v>
      </c>
      <c r="R421" s="28">
        <v>42.83</v>
      </c>
    </row>
    <row r="422" spans="1:18" x14ac:dyDescent="0.2">
      <c r="A422" s="25">
        <v>421</v>
      </c>
      <c r="B422" s="26" t="s">
        <v>627</v>
      </c>
      <c r="C422" s="26" t="s">
        <v>976</v>
      </c>
      <c r="D422" s="26" t="s">
        <v>62</v>
      </c>
      <c r="E422" s="26" t="s">
        <v>59</v>
      </c>
      <c r="F422" s="26" t="s">
        <v>60</v>
      </c>
      <c r="G422" s="26" t="s">
        <v>60</v>
      </c>
      <c r="H422" s="26" t="s">
        <v>60</v>
      </c>
      <c r="I422" s="27">
        <v>0.78</v>
      </c>
      <c r="J422" s="27">
        <v>0</v>
      </c>
      <c r="K422" s="27">
        <v>0</v>
      </c>
      <c r="L422" s="27">
        <v>0.09</v>
      </c>
      <c r="M422" s="27">
        <v>-0.02</v>
      </c>
      <c r="N422" s="28">
        <v>-5.81</v>
      </c>
      <c r="O422" s="28">
        <v>0</v>
      </c>
      <c r="P422" s="28">
        <v>0</v>
      </c>
      <c r="Q422" s="28">
        <v>-0.7</v>
      </c>
      <c r="R422" s="28">
        <v>0.12</v>
      </c>
    </row>
    <row r="423" spans="1:18" x14ac:dyDescent="0.2">
      <c r="A423" s="25">
        <v>422</v>
      </c>
      <c r="B423" s="26" t="s">
        <v>629</v>
      </c>
      <c r="C423" s="26" t="s">
        <v>629</v>
      </c>
      <c r="D423" s="26" t="s">
        <v>58</v>
      </c>
      <c r="E423" s="26" t="s">
        <v>59</v>
      </c>
      <c r="F423" s="26" t="s">
        <v>59</v>
      </c>
      <c r="G423" s="26" t="s">
        <v>59</v>
      </c>
      <c r="H423" s="26" t="s">
        <v>59</v>
      </c>
      <c r="I423" s="27">
        <v>0</v>
      </c>
      <c r="J423" s="27">
        <v>0</v>
      </c>
      <c r="K423" s="27">
        <v>0</v>
      </c>
      <c r="L423" s="27">
        <v>0</v>
      </c>
      <c r="M423" s="27">
        <v>0</v>
      </c>
      <c r="N423" s="28">
        <v>0</v>
      </c>
      <c r="O423" s="28">
        <v>0</v>
      </c>
      <c r="P423" s="28">
        <v>-892.51</v>
      </c>
      <c r="Q423" s="28">
        <v>0</v>
      </c>
      <c r="R423" s="28">
        <v>0</v>
      </c>
    </row>
    <row r="424" spans="1:18" x14ac:dyDescent="0.2">
      <c r="A424" s="25">
        <v>423</v>
      </c>
      <c r="B424" s="26" t="s">
        <v>629</v>
      </c>
      <c r="C424" s="26" t="s">
        <v>977</v>
      </c>
      <c r="D424" s="26" t="s">
        <v>58</v>
      </c>
      <c r="E424" s="26" t="s">
        <v>59</v>
      </c>
      <c r="F424" s="26" t="s">
        <v>59</v>
      </c>
      <c r="G424" s="26" t="s">
        <v>59</v>
      </c>
      <c r="H424" s="26" t="s">
        <v>59</v>
      </c>
      <c r="I424" s="27">
        <v>0</v>
      </c>
      <c r="J424" s="27">
        <v>0</v>
      </c>
      <c r="K424" s="27">
        <v>0</v>
      </c>
      <c r="L424" s="27">
        <v>0</v>
      </c>
      <c r="M424" s="27">
        <v>0</v>
      </c>
      <c r="N424" s="28">
        <v>0</v>
      </c>
      <c r="O424" s="28">
        <v>0</v>
      </c>
      <c r="P424" s="28">
        <v>-783.3</v>
      </c>
      <c r="Q424" s="28">
        <v>0</v>
      </c>
      <c r="R424" s="28">
        <v>0</v>
      </c>
    </row>
    <row r="425" spans="1:18" x14ac:dyDescent="0.2">
      <c r="A425" s="25">
        <v>424</v>
      </c>
      <c r="B425" s="26" t="s">
        <v>631</v>
      </c>
      <c r="C425" s="26" t="s">
        <v>631</v>
      </c>
      <c r="D425" s="26" t="s">
        <v>58</v>
      </c>
      <c r="E425" s="26" t="s">
        <v>59</v>
      </c>
      <c r="F425" s="26" t="s">
        <v>60</v>
      </c>
      <c r="G425" s="26" t="s">
        <v>59</v>
      </c>
      <c r="H425" s="26" t="s">
        <v>60</v>
      </c>
      <c r="I425" s="27">
        <v>0.05</v>
      </c>
      <c r="J425" s="27">
        <v>0</v>
      </c>
      <c r="K425" s="27">
        <v>0</v>
      </c>
      <c r="L425" s="27">
        <v>0.01</v>
      </c>
      <c r="M425" s="27">
        <v>0</v>
      </c>
      <c r="N425" s="28">
        <v>0</v>
      </c>
      <c r="O425" s="28">
        <v>0</v>
      </c>
      <c r="P425" s="28">
        <v>-1802.07</v>
      </c>
      <c r="Q425" s="28">
        <v>0</v>
      </c>
      <c r="R425" s="28">
        <v>36.04</v>
      </c>
    </row>
    <row r="426" spans="1:18" x14ac:dyDescent="0.2">
      <c r="A426" s="25">
        <v>425</v>
      </c>
      <c r="B426" s="26" t="s">
        <v>632</v>
      </c>
      <c r="C426" s="26" t="s">
        <v>632</v>
      </c>
      <c r="D426" s="26" t="s">
        <v>58</v>
      </c>
      <c r="E426" s="26" t="s">
        <v>60</v>
      </c>
      <c r="F426" s="26" t="s">
        <v>60</v>
      </c>
      <c r="G426" s="26" t="s">
        <v>59</v>
      </c>
      <c r="H426" s="26" t="s">
        <v>59</v>
      </c>
      <c r="I426" s="27">
        <v>0</v>
      </c>
      <c r="J426" s="27">
        <v>0</v>
      </c>
      <c r="K426" s="27">
        <v>0</v>
      </c>
      <c r="L426" s="27">
        <v>0</v>
      </c>
      <c r="M426" s="27">
        <v>0</v>
      </c>
      <c r="N426" s="28">
        <v>0</v>
      </c>
      <c r="O426" s="28">
        <v>0</v>
      </c>
      <c r="P426" s="28">
        <v>-9921.85</v>
      </c>
      <c r="Q426" s="28">
        <v>0</v>
      </c>
      <c r="R426" s="28">
        <v>198.44</v>
      </c>
    </row>
    <row r="427" spans="1:18" x14ac:dyDescent="0.2">
      <c r="A427" s="25">
        <v>426</v>
      </c>
      <c r="B427" s="26" t="s">
        <v>633</v>
      </c>
      <c r="C427" s="26" t="s">
        <v>633</v>
      </c>
      <c r="D427" s="26" t="s">
        <v>58</v>
      </c>
      <c r="E427" s="26" t="s">
        <v>59</v>
      </c>
      <c r="F427" s="26" t="s">
        <v>59</v>
      </c>
      <c r="G427" s="26" t="s">
        <v>60</v>
      </c>
      <c r="H427" s="26" t="s">
        <v>60</v>
      </c>
      <c r="I427" s="27">
        <v>0.01</v>
      </c>
      <c r="J427" s="27">
        <v>0</v>
      </c>
      <c r="K427" s="27">
        <v>0</v>
      </c>
      <c r="L427" s="27">
        <v>0</v>
      </c>
      <c r="M427" s="27">
        <v>0</v>
      </c>
      <c r="N427" s="28">
        <v>-3136.34</v>
      </c>
      <c r="O427" s="28">
        <v>0</v>
      </c>
      <c r="P427" s="28">
        <v>0</v>
      </c>
      <c r="Q427" s="28">
        <v>-376.36</v>
      </c>
      <c r="R427" s="28">
        <v>0</v>
      </c>
    </row>
    <row r="428" spans="1:18" x14ac:dyDescent="0.2">
      <c r="A428" s="25">
        <v>427</v>
      </c>
      <c r="B428" s="26" t="s">
        <v>633</v>
      </c>
      <c r="C428" s="26" t="s">
        <v>634</v>
      </c>
      <c r="D428" s="26" t="s">
        <v>62</v>
      </c>
      <c r="E428" s="26" t="s">
        <v>59</v>
      </c>
      <c r="F428" s="26" t="s">
        <v>59</v>
      </c>
      <c r="G428" s="26" t="s">
        <v>60</v>
      </c>
      <c r="H428" s="26" t="s">
        <v>60</v>
      </c>
      <c r="I428" s="27">
        <v>0</v>
      </c>
      <c r="J428" s="27">
        <v>0</v>
      </c>
      <c r="K428" s="27">
        <v>0</v>
      </c>
      <c r="L428" s="27">
        <v>0</v>
      </c>
      <c r="M428" s="27">
        <v>0</v>
      </c>
      <c r="N428" s="28">
        <v>-0.03</v>
      </c>
      <c r="O428" s="28">
        <v>0</v>
      </c>
      <c r="P428" s="28">
        <v>0</v>
      </c>
      <c r="Q428" s="28">
        <v>0</v>
      </c>
      <c r="R428" s="28">
        <v>0</v>
      </c>
    </row>
    <row r="429" spans="1:18" x14ac:dyDescent="0.2">
      <c r="A429" s="25">
        <v>428</v>
      </c>
      <c r="B429" s="26" t="s">
        <v>635</v>
      </c>
      <c r="C429" s="26" t="s">
        <v>978</v>
      </c>
      <c r="D429" s="26" t="s">
        <v>62</v>
      </c>
      <c r="E429" s="26" t="s">
        <v>59</v>
      </c>
      <c r="F429" s="26" t="s">
        <v>60</v>
      </c>
      <c r="G429" s="26" t="s">
        <v>60</v>
      </c>
      <c r="H429" s="26" t="s">
        <v>60</v>
      </c>
      <c r="I429" s="27">
        <v>0</v>
      </c>
      <c r="J429" s="27">
        <v>0</v>
      </c>
      <c r="K429" s="27">
        <v>0</v>
      </c>
      <c r="L429" s="27">
        <v>0</v>
      </c>
      <c r="M429" s="27">
        <v>0</v>
      </c>
      <c r="N429" s="28">
        <v>-339.14</v>
      </c>
      <c r="O429" s="28">
        <v>0</v>
      </c>
      <c r="P429" s="28">
        <v>0</v>
      </c>
      <c r="Q429" s="28">
        <v>-40.700000000000003</v>
      </c>
      <c r="R429" s="28">
        <v>6.78</v>
      </c>
    </row>
    <row r="430" spans="1:18" x14ac:dyDescent="0.2">
      <c r="A430" s="25">
        <v>429</v>
      </c>
      <c r="B430" s="26" t="s">
        <v>979</v>
      </c>
      <c r="C430" s="26" t="s">
        <v>979</v>
      </c>
      <c r="D430" s="26" t="s">
        <v>62</v>
      </c>
      <c r="E430" s="26" t="s">
        <v>59</v>
      </c>
      <c r="F430" s="26" t="s">
        <v>60</v>
      </c>
      <c r="G430" s="26" t="s">
        <v>60</v>
      </c>
      <c r="H430" s="26" t="s">
        <v>60</v>
      </c>
      <c r="I430" s="27">
        <v>0</v>
      </c>
      <c r="J430" s="27">
        <v>0</v>
      </c>
      <c r="K430" s="27">
        <v>0</v>
      </c>
      <c r="L430" s="27">
        <v>0</v>
      </c>
      <c r="M430" s="27">
        <v>0</v>
      </c>
      <c r="N430" s="28">
        <v>-13597.56</v>
      </c>
      <c r="O430" s="28">
        <v>0</v>
      </c>
      <c r="P430" s="28">
        <v>0</v>
      </c>
      <c r="Q430" s="28">
        <v>-1631.71</v>
      </c>
      <c r="R430" s="28">
        <v>271.95</v>
      </c>
    </row>
    <row r="431" spans="1:18" ht="22.5" x14ac:dyDescent="0.2">
      <c r="A431" s="25">
        <v>430</v>
      </c>
      <c r="B431" s="26" t="s">
        <v>979</v>
      </c>
      <c r="C431" s="26" t="s">
        <v>980</v>
      </c>
      <c r="D431" s="26" t="s">
        <v>62</v>
      </c>
      <c r="E431" s="26" t="s">
        <v>59</v>
      </c>
      <c r="F431" s="26" t="s">
        <v>60</v>
      </c>
      <c r="G431" s="26" t="s">
        <v>60</v>
      </c>
      <c r="H431" s="26" t="s">
        <v>60</v>
      </c>
      <c r="I431" s="27">
        <v>0.01</v>
      </c>
      <c r="J431" s="27">
        <v>0</v>
      </c>
      <c r="K431" s="27">
        <v>0</v>
      </c>
      <c r="L431" s="27">
        <v>0</v>
      </c>
      <c r="M431" s="27">
        <v>0</v>
      </c>
      <c r="N431" s="28">
        <v>-6397.5</v>
      </c>
      <c r="O431" s="28">
        <v>0</v>
      </c>
      <c r="P431" s="28">
        <v>0</v>
      </c>
      <c r="Q431" s="28">
        <v>-767.7</v>
      </c>
      <c r="R431" s="28">
        <v>127.95</v>
      </c>
    </row>
    <row r="432" spans="1:18" x14ac:dyDescent="0.2">
      <c r="A432" s="25">
        <v>431</v>
      </c>
      <c r="B432" s="26" t="s">
        <v>640</v>
      </c>
      <c r="C432" s="26" t="s">
        <v>981</v>
      </c>
      <c r="D432" s="26" t="s">
        <v>62</v>
      </c>
      <c r="E432" s="26" t="s">
        <v>59</v>
      </c>
      <c r="F432" s="26" t="s">
        <v>59</v>
      </c>
      <c r="G432" s="26" t="s">
        <v>60</v>
      </c>
      <c r="H432" s="26" t="s">
        <v>60</v>
      </c>
      <c r="I432" s="27">
        <v>0</v>
      </c>
      <c r="J432" s="27">
        <v>0</v>
      </c>
      <c r="K432" s="27">
        <v>0</v>
      </c>
      <c r="L432" s="27">
        <v>0</v>
      </c>
      <c r="M432" s="27">
        <v>0</v>
      </c>
      <c r="N432" s="28">
        <v>-146.34</v>
      </c>
      <c r="O432" s="28">
        <v>0</v>
      </c>
      <c r="P432" s="28">
        <v>0</v>
      </c>
      <c r="Q432" s="28">
        <v>-17.559999999999999</v>
      </c>
      <c r="R432" s="28">
        <v>0</v>
      </c>
    </row>
    <row r="433" spans="1:18" x14ac:dyDescent="0.2">
      <c r="A433" s="25">
        <v>432</v>
      </c>
      <c r="B433" s="26" t="s">
        <v>982</v>
      </c>
      <c r="C433" s="26" t="s">
        <v>982</v>
      </c>
      <c r="D433" s="26" t="s">
        <v>58</v>
      </c>
      <c r="E433" s="26" t="s">
        <v>59</v>
      </c>
      <c r="F433" s="26" t="s">
        <v>60</v>
      </c>
      <c r="G433" s="26" t="s">
        <v>59</v>
      </c>
      <c r="H433" s="26" t="s">
        <v>59</v>
      </c>
      <c r="I433" s="27">
        <v>0</v>
      </c>
      <c r="J433" s="27">
        <v>0</v>
      </c>
      <c r="K433" s="27">
        <v>0</v>
      </c>
      <c r="L433" s="27">
        <v>0</v>
      </c>
      <c r="M433" s="27">
        <v>0</v>
      </c>
      <c r="N433" s="28">
        <v>0</v>
      </c>
      <c r="O433" s="28">
        <v>0</v>
      </c>
      <c r="P433" s="28">
        <v>-58.46</v>
      </c>
      <c r="Q433" s="28">
        <v>0</v>
      </c>
      <c r="R433" s="28">
        <v>1.17</v>
      </c>
    </row>
    <row r="434" spans="1:18" x14ac:dyDescent="0.2">
      <c r="A434" s="25">
        <v>433</v>
      </c>
      <c r="B434" s="26" t="s">
        <v>983</v>
      </c>
      <c r="C434" s="26" t="s">
        <v>983</v>
      </c>
      <c r="D434" s="26" t="s">
        <v>58</v>
      </c>
      <c r="E434" s="26" t="s">
        <v>59</v>
      </c>
      <c r="F434" s="26" t="s">
        <v>60</v>
      </c>
      <c r="G434" s="26" t="s">
        <v>59</v>
      </c>
      <c r="H434" s="26" t="s">
        <v>59</v>
      </c>
      <c r="I434" s="27">
        <v>0</v>
      </c>
      <c r="J434" s="27">
        <v>0</v>
      </c>
      <c r="K434" s="27">
        <v>0</v>
      </c>
      <c r="L434" s="27">
        <v>0</v>
      </c>
      <c r="M434" s="27">
        <v>0</v>
      </c>
      <c r="N434" s="28">
        <v>0</v>
      </c>
      <c r="O434" s="28">
        <v>0</v>
      </c>
      <c r="P434" s="28">
        <v>-1286.97</v>
      </c>
      <c r="Q434" s="28">
        <v>0</v>
      </c>
      <c r="R434" s="28">
        <v>25.74</v>
      </c>
    </row>
    <row r="435" spans="1:18" x14ac:dyDescent="0.2">
      <c r="A435" s="25">
        <v>434</v>
      </c>
      <c r="B435" s="26" t="s">
        <v>646</v>
      </c>
      <c r="C435" s="26" t="s">
        <v>984</v>
      </c>
      <c r="D435" s="26" t="s">
        <v>62</v>
      </c>
      <c r="E435" s="26" t="s">
        <v>59</v>
      </c>
      <c r="F435" s="26" t="s">
        <v>60</v>
      </c>
      <c r="G435" s="26" t="s">
        <v>60</v>
      </c>
      <c r="H435" s="26" t="s">
        <v>60</v>
      </c>
      <c r="I435" s="27">
        <v>0.06</v>
      </c>
      <c r="J435" s="27">
        <v>0</v>
      </c>
      <c r="K435" s="27">
        <v>0</v>
      </c>
      <c r="L435" s="27">
        <v>0.01</v>
      </c>
      <c r="M435" s="27">
        <v>0</v>
      </c>
      <c r="N435" s="28">
        <v>-13.62</v>
      </c>
      <c r="O435" s="28">
        <v>0</v>
      </c>
      <c r="P435" s="28">
        <v>0</v>
      </c>
      <c r="Q435" s="28">
        <v>-1.63</v>
      </c>
      <c r="R435" s="28">
        <v>0.27</v>
      </c>
    </row>
    <row r="436" spans="1:18" x14ac:dyDescent="0.2">
      <c r="A436" s="25">
        <v>435</v>
      </c>
      <c r="B436" s="26" t="s">
        <v>648</v>
      </c>
      <c r="C436" s="26" t="s">
        <v>985</v>
      </c>
      <c r="D436" s="26" t="s">
        <v>62</v>
      </c>
      <c r="E436" s="26" t="s">
        <v>59</v>
      </c>
      <c r="F436" s="26" t="s">
        <v>60</v>
      </c>
      <c r="G436" s="26" t="s">
        <v>60</v>
      </c>
      <c r="H436" s="26" t="s">
        <v>60</v>
      </c>
      <c r="I436" s="27">
        <v>0.13</v>
      </c>
      <c r="J436" s="27">
        <v>0</v>
      </c>
      <c r="K436" s="27">
        <v>0</v>
      </c>
      <c r="L436" s="27">
        <v>0.02</v>
      </c>
      <c r="M436" s="27">
        <v>0</v>
      </c>
      <c r="N436" s="28">
        <v>-23.56</v>
      </c>
      <c r="O436" s="28">
        <v>0</v>
      </c>
      <c r="P436" s="28">
        <v>0</v>
      </c>
      <c r="Q436" s="28">
        <v>-2.83</v>
      </c>
      <c r="R436" s="28">
        <v>0.47</v>
      </c>
    </row>
    <row r="437" spans="1:18" x14ac:dyDescent="0.2">
      <c r="A437" s="25">
        <v>436</v>
      </c>
      <c r="B437" s="26" t="s">
        <v>986</v>
      </c>
      <c r="C437" s="26" t="s">
        <v>986</v>
      </c>
      <c r="D437" s="26" t="s">
        <v>62</v>
      </c>
      <c r="E437" s="26" t="s">
        <v>59</v>
      </c>
      <c r="F437" s="26" t="s">
        <v>59</v>
      </c>
      <c r="G437" s="26" t="s">
        <v>60</v>
      </c>
      <c r="H437" s="26" t="s">
        <v>60</v>
      </c>
      <c r="I437" s="27">
        <v>0.05</v>
      </c>
      <c r="J437" s="27">
        <v>0</v>
      </c>
      <c r="K437" s="27">
        <v>0</v>
      </c>
      <c r="L437" s="27">
        <v>0.01</v>
      </c>
      <c r="M437" s="27">
        <v>0</v>
      </c>
      <c r="N437" s="28">
        <v>-230.54</v>
      </c>
      <c r="O437" s="28">
        <v>0</v>
      </c>
      <c r="P437" s="28">
        <v>0</v>
      </c>
      <c r="Q437" s="28">
        <v>-27.66</v>
      </c>
      <c r="R437" s="28">
        <v>0</v>
      </c>
    </row>
    <row r="438" spans="1:18" x14ac:dyDescent="0.2">
      <c r="A438" s="25">
        <v>437</v>
      </c>
      <c r="B438" s="26" t="s">
        <v>987</v>
      </c>
      <c r="C438" s="26" t="s">
        <v>987</v>
      </c>
      <c r="D438" s="26" t="s">
        <v>62</v>
      </c>
      <c r="E438" s="26" t="s">
        <v>59</v>
      </c>
      <c r="F438" s="26" t="s">
        <v>60</v>
      </c>
      <c r="G438" s="26" t="s">
        <v>60</v>
      </c>
      <c r="H438" s="26" t="s">
        <v>60</v>
      </c>
      <c r="I438" s="27">
        <v>0.34</v>
      </c>
      <c r="J438" s="27">
        <v>0</v>
      </c>
      <c r="K438" s="27">
        <v>0</v>
      </c>
      <c r="L438" s="27">
        <v>0.04</v>
      </c>
      <c r="M438" s="27">
        <v>-0.01</v>
      </c>
      <c r="N438" s="28">
        <v>-61.4</v>
      </c>
      <c r="O438" s="28">
        <v>0</v>
      </c>
      <c r="P438" s="28">
        <v>0</v>
      </c>
      <c r="Q438" s="28">
        <v>-7.37</v>
      </c>
      <c r="R438" s="28">
        <v>1.23</v>
      </c>
    </row>
    <row r="439" spans="1:18" x14ac:dyDescent="0.2">
      <c r="A439" s="25">
        <v>438</v>
      </c>
      <c r="B439" s="26" t="s">
        <v>654</v>
      </c>
      <c r="C439" s="26" t="s">
        <v>654</v>
      </c>
      <c r="D439" s="26" t="s">
        <v>58</v>
      </c>
      <c r="E439" s="26" t="s">
        <v>59</v>
      </c>
      <c r="F439" s="26" t="s">
        <v>60</v>
      </c>
      <c r="G439" s="26" t="s">
        <v>60</v>
      </c>
      <c r="H439" s="26" t="s">
        <v>60</v>
      </c>
      <c r="I439" s="27">
        <v>0.52</v>
      </c>
      <c r="J439" s="27">
        <v>0</v>
      </c>
      <c r="K439" s="27">
        <v>0</v>
      </c>
      <c r="L439" s="27">
        <v>0.06</v>
      </c>
      <c r="M439" s="27">
        <v>-0.01</v>
      </c>
      <c r="N439" s="28">
        <v>-186.26</v>
      </c>
      <c r="O439" s="28">
        <v>0</v>
      </c>
      <c r="P439" s="28">
        <v>0</v>
      </c>
      <c r="Q439" s="28">
        <v>-22.35</v>
      </c>
      <c r="R439" s="28">
        <v>3.73</v>
      </c>
    </row>
    <row r="440" spans="1:18" x14ac:dyDescent="0.2">
      <c r="A440" s="25">
        <v>439</v>
      </c>
      <c r="B440" s="26" t="s">
        <v>654</v>
      </c>
      <c r="C440" s="26" t="s">
        <v>655</v>
      </c>
      <c r="D440" s="26" t="s">
        <v>62</v>
      </c>
      <c r="E440" s="26" t="s">
        <v>59</v>
      </c>
      <c r="F440" s="26" t="s">
        <v>60</v>
      </c>
      <c r="G440" s="26" t="s">
        <v>60</v>
      </c>
      <c r="H440" s="26" t="s">
        <v>60</v>
      </c>
      <c r="I440" s="27">
        <v>0.01</v>
      </c>
      <c r="J440" s="27">
        <v>0</v>
      </c>
      <c r="K440" s="27">
        <v>0</v>
      </c>
      <c r="L440" s="27">
        <v>0</v>
      </c>
      <c r="M440" s="27">
        <v>0</v>
      </c>
      <c r="N440" s="28">
        <v>-0.01</v>
      </c>
      <c r="O440" s="28">
        <v>0</v>
      </c>
      <c r="P440" s="28">
        <v>0</v>
      </c>
      <c r="Q440" s="28">
        <v>0</v>
      </c>
      <c r="R440" s="28">
        <v>0</v>
      </c>
    </row>
    <row r="441" spans="1:18" x14ac:dyDescent="0.2">
      <c r="A441" s="25">
        <v>440</v>
      </c>
      <c r="B441" s="26" t="s">
        <v>654</v>
      </c>
      <c r="C441" s="26" t="s">
        <v>656</v>
      </c>
      <c r="D441" s="26" t="s">
        <v>62</v>
      </c>
      <c r="E441" s="26" t="s">
        <v>59</v>
      </c>
      <c r="F441" s="26" t="s">
        <v>60</v>
      </c>
      <c r="G441" s="26" t="s">
        <v>60</v>
      </c>
      <c r="H441" s="26" t="s">
        <v>60</v>
      </c>
      <c r="I441" s="27">
        <v>0.16</v>
      </c>
      <c r="J441" s="27">
        <v>0</v>
      </c>
      <c r="K441" s="27">
        <v>0</v>
      </c>
      <c r="L441" s="27">
        <v>0.02</v>
      </c>
      <c r="M441" s="27">
        <v>0</v>
      </c>
      <c r="N441" s="28">
        <v>-11.34</v>
      </c>
      <c r="O441" s="28">
        <v>0</v>
      </c>
      <c r="P441" s="28">
        <v>0</v>
      </c>
      <c r="Q441" s="28">
        <v>-1.36</v>
      </c>
      <c r="R441" s="28">
        <v>0.23</v>
      </c>
    </row>
    <row r="442" spans="1:18" x14ac:dyDescent="0.2">
      <c r="A442" s="25">
        <v>441</v>
      </c>
      <c r="B442" s="26" t="s">
        <v>657</v>
      </c>
      <c r="C442" s="26" t="s">
        <v>657</v>
      </c>
      <c r="D442" s="26" t="s">
        <v>58</v>
      </c>
      <c r="E442" s="26" t="s">
        <v>59</v>
      </c>
      <c r="F442" s="26" t="s">
        <v>60</v>
      </c>
      <c r="G442" s="26" t="s">
        <v>60</v>
      </c>
      <c r="H442" s="26" t="s">
        <v>60</v>
      </c>
      <c r="I442" s="27">
        <v>0.38</v>
      </c>
      <c r="J442" s="27">
        <v>0</v>
      </c>
      <c r="K442" s="27">
        <v>0</v>
      </c>
      <c r="L442" s="27">
        <v>0.05</v>
      </c>
      <c r="M442" s="27">
        <v>-0.01</v>
      </c>
      <c r="N442" s="28">
        <v>-3400.55</v>
      </c>
      <c r="O442" s="28">
        <v>0</v>
      </c>
      <c r="P442" s="28">
        <v>0</v>
      </c>
      <c r="Q442" s="28">
        <v>-408.07</v>
      </c>
      <c r="R442" s="28">
        <v>68.010000000000005</v>
      </c>
    </row>
    <row r="443" spans="1:18" x14ac:dyDescent="0.2">
      <c r="A443" s="25">
        <v>442</v>
      </c>
      <c r="B443" s="26" t="s">
        <v>657</v>
      </c>
      <c r="C443" s="26" t="s">
        <v>658</v>
      </c>
      <c r="D443" s="26" t="s">
        <v>62</v>
      </c>
      <c r="E443" s="26" t="s">
        <v>59</v>
      </c>
      <c r="F443" s="26" t="s">
        <v>60</v>
      </c>
      <c r="G443" s="26" t="s">
        <v>60</v>
      </c>
      <c r="H443" s="26" t="s">
        <v>60</v>
      </c>
      <c r="I443" s="27">
        <v>0.01</v>
      </c>
      <c r="J443" s="27">
        <v>0</v>
      </c>
      <c r="K443" s="27">
        <v>0</v>
      </c>
      <c r="L443" s="27">
        <v>0</v>
      </c>
      <c r="M443" s="27">
        <v>0</v>
      </c>
      <c r="N443" s="28">
        <v>0</v>
      </c>
      <c r="O443" s="28">
        <v>0</v>
      </c>
      <c r="P443" s="28">
        <v>0</v>
      </c>
      <c r="Q443" s="28">
        <v>0</v>
      </c>
      <c r="R443" s="28">
        <v>0</v>
      </c>
    </row>
    <row r="444" spans="1:18" x14ac:dyDescent="0.2">
      <c r="A444" s="25">
        <v>443</v>
      </c>
      <c r="B444" s="26" t="s">
        <v>659</v>
      </c>
      <c r="C444" s="26" t="s">
        <v>659</v>
      </c>
      <c r="D444" s="26" t="s">
        <v>62</v>
      </c>
      <c r="E444" s="26" t="s">
        <v>59</v>
      </c>
      <c r="F444" s="26" t="s">
        <v>59</v>
      </c>
      <c r="G444" s="26" t="s">
        <v>60</v>
      </c>
      <c r="H444" s="26" t="s">
        <v>60</v>
      </c>
      <c r="I444" s="27">
        <v>7.0000000000000007E-2</v>
      </c>
      <c r="J444" s="27">
        <v>0</v>
      </c>
      <c r="K444" s="27">
        <v>0</v>
      </c>
      <c r="L444" s="27">
        <v>0.01</v>
      </c>
      <c r="M444" s="27">
        <v>0</v>
      </c>
      <c r="N444" s="28">
        <v>-70.44</v>
      </c>
      <c r="O444" s="28">
        <v>0</v>
      </c>
      <c r="P444" s="28">
        <v>0</v>
      </c>
      <c r="Q444" s="28">
        <v>-8.4499999999999993</v>
      </c>
      <c r="R444" s="28">
        <v>0</v>
      </c>
    </row>
    <row r="445" spans="1:18" x14ac:dyDescent="0.2">
      <c r="A445" s="25">
        <v>444</v>
      </c>
      <c r="B445" s="26" t="s">
        <v>660</v>
      </c>
      <c r="C445" s="26" t="s">
        <v>660</v>
      </c>
      <c r="D445" s="26" t="s">
        <v>58</v>
      </c>
      <c r="E445" s="26" t="s">
        <v>59</v>
      </c>
      <c r="F445" s="26" t="s">
        <v>60</v>
      </c>
      <c r="G445" s="26" t="s">
        <v>60</v>
      </c>
      <c r="H445" s="26" t="s">
        <v>60</v>
      </c>
      <c r="I445" s="27">
        <v>0</v>
      </c>
      <c r="J445" s="27">
        <v>0</v>
      </c>
      <c r="K445" s="27">
        <v>0</v>
      </c>
      <c r="L445" s="27">
        <v>0</v>
      </c>
      <c r="M445" s="27">
        <v>0</v>
      </c>
      <c r="N445" s="28">
        <v>-24698.33</v>
      </c>
      <c r="O445" s="28">
        <v>0</v>
      </c>
      <c r="P445" s="28">
        <v>0</v>
      </c>
      <c r="Q445" s="28">
        <v>-2963.8</v>
      </c>
      <c r="R445" s="28">
        <v>493.97</v>
      </c>
    </row>
    <row r="446" spans="1:18" x14ac:dyDescent="0.2">
      <c r="A446" s="25">
        <v>445</v>
      </c>
      <c r="B446" s="26" t="s">
        <v>661</v>
      </c>
      <c r="C446" s="26" t="s">
        <v>988</v>
      </c>
      <c r="D446" s="26" t="s">
        <v>58</v>
      </c>
      <c r="E446" s="26" t="s">
        <v>59</v>
      </c>
      <c r="F446" s="26" t="s">
        <v>59</v>
      </c>
      <c r="G446" s="26" t="s">
        <v>59</v>
      </c>
      <c r="H446" s="26" t="s">
        <v>59</v>
      </c>
      <c r="I446" s="27">
        <v>0</v>
      </c>
      <c r="J446" s="27">
        <v>0</v>
      </c>
      <c r="K446" s="27">
        <v>0</v>
      </c>
      <c r="L446" s="27">
        <v>0</v>
      </c>
      <c r="M446" s="27">
        <v>0</v>
      </c>
      <c r="N446" s="28">
        <v>0</v>
      </c>
      <c r="O446" s="28">
        <v>0</v>
      </c>
      <c r="P446" s="28">
        <v>-68.39</v>
      </c>
      <c r="Q446" s="28">
        <v>0</v>
      </c>
      <c r="R446" s="28">
        <v>0</v>
      </c>
    </row>
    <row r="447" spans="1:18" ht="22.5" x14ac:dyDescent="0.2">
      <c r="A447" s="25">
        <v>446</v>
      </c>
      <c r="B447" s="26" t="s">
        <v>661</v>
      </c>
      <c r="C447" s="26" t="s">
        <v>989</v>
      </c>
      <c r="D447" s="26" t="s">
        <v>62</v>
      </c>
      <c r="E447" s="26" t="s">
        <v>59</v>
      </c>
      <c r="F447" s="26" t="s">
        <v>59</v>
      </c>
      <c r="G447" s="26" t="s">
        <v>59</v>
      </c>
      <c r="H447" s="26" t="s">
        <v>59</v>
      </c>
      <c r="I447" s="27">
        <v>0</v>
      </c>
      <c r="J447" s="27">
        <v>0</v>
      </c>
      <c r="K447" s="27">
        <v>0</v>
      </c>
      <c r="L447" s="27">
        <v>0</v>
      </c>
      <c r="M447" s="27">
        <v>0</v>
      </c>
      <c r="N447" s="28">
        <v>0</v>
      </c>
      <c r="O447" s="28">
        <v>0</v>
      </c>
      <c r="P447" s="28">
        <v>-0.05</v>
      </c>
      <c r="Q447" s="28">
        <v>0</v>
      </c>
      <c r="R447" s="28">
        <v>0</v>
      </c>
    </row>
    <row r="448" spans="1:18" x14ac:dyDescent="0.2">
      <c r="A448" s="25">
        <v>447</v>
      </c>
      <c r="B448" s="26" t="s">
        <v>664</v>
      </c>
      <c r="C448" s="26" t="s">
        <v>664</v>
      </c>
      <c r="D448" s="26" t="s">
        <v>58</v>
      </c>
      <c r="E448" s="26" t="s">
        <v>59</v>
      </c>
      <c r="F448" s="26" t="s">
        <v>60</v>
      </c>
      <c r="G448" s="26" t="s">
        <v>60</v>
      </c>
      <c r="H448" s="26" t="s">
        <v>60</v>
      </c>
      <c r="I448" s="27">
        <v>0</v>
      </c>
      <c r="J448" s="27">
        <v>0</v>
      </c>
      <c r="K448" s="27">
        <v>0</v>
      </c>
      <c r="L448" s="27">
        <v>0</v>
      </c>
      <c r="M448" s="27">
        <v>0</v>
      </c>
      <c r="N448" s="28">
        <v>-306.31</v>
      </c>
      <c r="O448" s="28">
        <v>0</v>
      </c>
      <c r="P448" s="28">
        <v>0</v>
      </c>
      <c r="Q448" s="28">
        <v>-36.76</v>
      </c>
      <c r="R448" s="28">
        <v>6.13</v>
      </c>
    </row>
    <row r="449" spans="1:18" x14ac:dyDescent="0.2">
      <c r="A449" s="25">
        <v>448</v>
      </c>
      <c r="B449" s="26" t="s">
        <v>665</v>
      </c>
      <c r="C449" s="26" t="s">
        <v>665</v>
      </c>
      <c r="D449" s="26" t="s">
        <v>58</v>
      </c>
      <c r="E449" s="26" t="s">
        <v>59</v>
      </c>
      <c r="F449" s="26" t="s">
        <v>60</v>
      </c>
      <c r="G449" s="26" t="s">
        <v>60</v>
      </c>
      <c r="H449" s="26" t="s">
        <v>60</v>
      </c>
      <c r="I449" s="27">
        <v>0.78</v>
      </c>
      <c r="J449" s="27">
        <v>0</v>
      </c>
      <c r="K449" s="27">
        <v>0</v>
      </c>
      <c r="L449" s="27">
        <v>0.09</v>
      </c>
      <c r="M449" s="27">
        <v>-0.02</v>
      </c>
      <c r="N449" s="28">
        <v>-61436.11</v>
      </c>
      <c r="O449" s="28">
        <v>0</v>
      </c>
      <c r="P449" s="28">
        <v>0</v>
      </c>
      <c r="Q449" s="28">
        <v>-7372.33</v>
      </c>
      <c r="R449" s="28">
        <v>1228.72</v>
      </c>
    </row>
    <row r="450" spans="1:18" x14ac:dyDescent="0.2">
      <c r="A450" s="25">
        <v>449</v>
      </c>
      <c r="B450" s="26" t="s">
        <v>665</v>
      </c>
      <c r="C450" s="26" t="s">
        <v>666</v>
      </c>
      <c r="D450" s="26" t="s">
        <v>62</v>
      </c>
      <c r="E450" s="26" t="s">
        <v>59</v>
      </c>
      <c r="F450" s="26" t="s">
        <v>60</v>
      </c>
      <c r="G450" s="26" t="s">
        <v>60</v>
      </c>
      <c r="H450" s="26" t="s">
        <v>60</v>
      </c>
      <c r="I450" s="27">
        <v>0</v>
      </c>
      <c r="J450" s="27">
        <v>0</v>
      </c>
      <c r="K450" s="27">
        <v>0</v>
      </c>
      <c r="L450" s="27">
        <v>0</v>
      </c>
      <c r="M450" s="27">
        <v>0</v>
      </c>
      <c r="N450" s="28">
        <v>-1.73</v>
      </c>
      <c r="O450" s="28">
        <v>0</v>
      </c>
      <c r="P450" s="28">
        <v>0</v>
      </c>
      <c r="Q450" s="28">
        <v>-0.21</v>
      </c>
      <c r="R450" s="28">
        <v>0.03</v>
      </c>
    </row>
    <row r="451" spans="1:18" x14ac:dyDescent="0.2">
      <c r="A451" s="25">
        <v>450</v>
      </c>
      <c r="B451" s="26" t="s">
        <v>665</v>
      </c>
      <c r="C451" s="26" t="s">
        <v>990</v>
      </c>
      <c r="D451" s="26" t="s">
        <v>62</v>
      </c>
      <c r="E451" s="26" t="s">
        <v>59</v>
      </c>
      <c r="F451" s="26" t="s">
        <v>60</v>
      </c>
      <c r="G451" s="26" t="s">
        <v>60</v>
      </c>
      <c r="H451" s="26" t="s">
        <v>60</v>
      </c>
      <c r="I451" s="27">
        <v>0.11</v>
      </c>
      <c r="J451" s="27">
        <v>0</v>
      </c>
      <c r="K451" s="27">
        <v>0</v>
      </c>
      <c r="L451" s="27">
        <v>0.01</v>
      </c>
      <c r="M451" s="27">
        <v>0</v>
      </c>
      <c r="N451" s="28">
        <v>-54.99</v>
      </c>
      <c r="O451" s="28">
        <v>0</v>
      </c>
      <c r="P451" s="28">
        <v>0</v>
      </c>
      <c r="Q451" s="28">
        <v>-6.6</v>
      </c>
      <c r="R451" s="28">
        <v>1.1000000000000001</v>
      </c>
    </row>
    <row r="452" spans="1:18" x14ac:dyDescent="0.2">
      <c r="A452" s="25">
        <v>451</v>
      </c>
      <c r="B452" s="26" t="s">
        <v>665</v>
      </c>
      <c r="C452" s="26" t="s">
        <v>991</v>
      </c>
      <c r="D452" s="26" t="s">
        <v>62</v>
      </c>
      <c r="E452" s="26" t="s">
        <v>59</v>
      </c>
      <c r="F452" s="26" t="s">
        <v>60</v>
      </c>
      <c r="G452" s="26" t="s">
        <v>60</v>
      </c>
      <c r="H452" s="26" t="s">
        <v>60</v>
      </c>
      <c r="I452" s="27">
        <v>0</v>
      </c>
      <c r="J452" s="27">
        <v>0</v>
      </c>
      <c r="K452" s="27">
        <v>0</v>
      </c>
      <c r="L452" s="27">
        <v>0</v>
      </c>
      <c r="M452" s="27">
        <v>0</v>
      </c>
      <c r="N452" s="28">
        <v>-3.2</v>
      </c>
      <c r="O452" s="28">
        <v>0</v>
      </c>
      <c r="P452" s="28">
        <v>0</v>
      </c>
      <c r="Q452" s="28">
        <v>-0.38</v>
      </c>
      <c r="R452" s="28">
        <v>0.06</v>
      </c>
    </row>
    <row r="453" spans="1:18" x14ac:dyDescent="0.2">
      <c r="A453" s="25">
        <v>452</v>
      </c>
      <c r="B453" s="26" t="s">
        <v>665</v>
      </c>
      <c r="C453" s="26" t="s">
        <v>669</v>
      </c>
      <c r="D453" s="26" t="s">
        <v>62</v>
      </c>
      <c r="E453" s="26" t="s">
        <v>59</v>
      </c>
      <c r="F453" s="26" t="s">
        <v>60</v>
      </c>
      <c r="G453" s="26" t="s">
        <v>60</v>
      </c>
      <c r="H453" s="26" t="s">
        <v>60</v>
      </c>
      <c r="I453" s="27">
        <v>0</v>
      </c>
      <c r="J453" s="27">
        <v>0</v>
      </c>
      <c r="K453" s="27">
        <v>0</v>
      </c>
      <c r="L453" s="27">
        <v>0</v>
      </c>
      <c r="M453" s="27">
        <v>0</v>
      </c>
      <c r="N453" s="28">
        <v>-0.75</v>
      </c>
      <c r="O453" s="28">
        <v>0</v>
      </c>
      <c r="P453" s="28">
        <v>0</v>
      </c>
      <c r="Q453" s="28">
        <v>-0.09</v>
      </c>
      <c r="R453" s="28">
        <v>0.02</v>
      </c>
    </row>
    <row r="454" spans="1:18" x14ac:dyDescent="0.2">
      <c r="A454" s="25">
        <v>453</v>
      </c>
      <c r="B454" s="26" t="s">
        <v>665</v>
      </c>
      <c r="C454" s="26" t="s">
        <v>670</v>
      </c>
      <c r="D454" s="26" t="s">
        <v>62</v>
      </c>
      <c r="E454" s="26" t="s">
        <v>59</v>
      </c>
      <c r="F454" s="26" t="s">
        <v>60</v>
      </c>
      <c r="G454" s="26" t="s">
        <v>60</v>
      </c>
      <c r="H454" s="26" t="s">
        <v>60</v>
      </c>
      <c r="I454" s="27">
        <v>0</v>
      </c>
      <c r="J454" s="27">
        <v>0</v>
      </c>
      <c r="K454" s="27">
        <v>0</v>
      </c>
      <c r="L454" s="27">
        <v>0</v>
      </c>
      <c r="M454" s="27">
        <v>0</v>
      </c>
      <c r="N454" s="28">
        <v>-0.28999999999999998</v>
      </c>
      <c r="O454" s="28">
        <v>0</v>
      </c>
      <c r="P454" s="28">
        <v>0</v>
      </c>
      <c r="Q454" s="28">
        <v>-0.03</v>
      </c>
      <c r="R454" s="28">
        <v>0.01</v>
      </c>
    </row>
    <row r="455" spans="1:18" x14ac:dyDescent="0.2">
      <c r="A455" s="25">
        <v>454</v>
      </c>
      <c r="B455" s="26" t="s">
        <v>665</v>
      </c>
      <c r="C455" s="26" t="s">
        <v>992</v>
      </c>
      <c r="D455" s="26" t="s">
        <v>62</v>
      </c>
      <c r="E455" s="26" t="s">
        <v>59</v>
      </c>
      <c r="F455" s="26" t="s">
        <v>60</v>
      </c>
      <c r="G455" s="26" t="s">
        <v>60</v>
      </c>
      <c r="H455" s="26" t="s">
        <v>60</v>
      </c>
      <c r="I455" s="27">
        <v>0.1</v>
      </c>
      <c r="J455" s="27">
        <v>0</v>
      </c>
      <c r="K455" s="27">
        <v>0</v>
      </c>
      <c r="L455" s="27">
        <v>0.01</v>
      </c>
      <c r="M455" s="27">
        <v>0</v>
      </c>
      <c r="N455" s="28">
        <v>-3.4</v>
      </c>
      <c r="O455" s="28">
        <v>0</v>
      </c>
      <c r="P455" s="28">
        <v>0</v>
      </c>
      <c r="Q455" s="28">
        <v>-0.41</v>
      </c>
      <c r="R455" s="28">
        <v>7.0000000000000007E-2</v>
      </c>
    </row>
    <row r="456" spans="1:18" x14ac:dyDescent="0.2">
      <c r="A456" s="25">
        <v>455</v>
      </c>
      <c r="B456" s="26" t="s">
        <v>665</v>
      </c>
      <c r="C456" s="26" t="s">
        <v>672</v>
      </c>
      <c r="D456" s="26" t="s">
        <v>62</v>
      </c>
      <c r="E456" s="26" t="s">
        <v>59</v>
      </c>
      <c r="F456" s="26" t="s">
        <v>60</v>
      </c>
      <c r="G456" s="26" t="s">
        <v>60</v>
      </c>
      <c r="H456" s="26" t="s">
        <v>60</v>
      </c>
      <c r="I456" s="27">
        <v>0</v>
      </c>
      <c r="J456" s="27">
        <v>0</v>
      </c>
      <c r="K456" s="27">
        <v>0</v>
      </c>
      <c r="L456" s="27">
        <v>0</v>
      </c>
      <c r="M456" s="27">
        <v>0</v>
      </c>
      <c r="N456" s="28">
        <v>-0.49</v>
      </c>
      <c r="O456" s="28">
        <v>0</v>
      </c>
      <c r="P456" s="28">
        <v>0</v>
      </c>
      <c r="Q456" s="28">
        <v>-0.06</v>
      </c>
      <c r="R456" s="28">
        <v>0.01</v>
      </c>
    </row>
    <row r="457" spans="1:18" x14ac:dyDescent="0.2">
      <c r="A457" s="25">
        <v>456</v>
      </c>
      <c r="B457" s="26" t="s">
        <v>665</v>
      </c>
      <c r="C457" s="26" t="s">
        <v>993</v>
      </c>
      <c r="D457" s="26" t="s">
        <v>62</v>
      </c>
      <c r="E457" s="26" t="s">
        <v>59</v>
      </c>
      <c r="F457" s="26" t="s">
        <v>60</v>
      </c>
      <c r="G457" s="26" t="s">
        <v>60</v>
      </c>
      <c r="H457" s="26" t="s">
        <v>60</v>
      </c>
      <c r="I457" s="27">
        <v>0.03</v>
      </c>
      <c r="J457" s="27">
        <v>0</v>
      </c>
      <c r="K457" s="27">
        <v>0</v>
      </c>
      <c r="L457" s="27">
        <v>0</v>
      </c>
      <c r="M457" s="27">
        <v>0</v>
      </c>
      <c r="N457" s="28">
        <v>-15.14</v>
      </c>
      <c r="O457" s="28">
        <v>0</v>
      </c>
      <c r="P457" s="28">
        <v>0</v>
      </c>
      <c r="Q457" s="28">
        <v>-1.82</v>
      </c>
      <c r="R457" s="28">
        <v>0.3</v>
      </c>
    </row>
    <row r="458" spans="1:18" x14ac:dyDescent="0.2">
      <c r="A458" s="25">
        <v>457</v>
      </c>
      <c r="B458" s="26" t="s">
        <v>665</v>
      </c>
      <c r="C458" s="26" t="s">
        <v>994</v>
      </c>
      <c r="D458" s="26" t="s">
        <v>62</v>
      </c>
      <c r="E458" s="26" t="s">
        <v>59</v>
      </c>
      <c r="F458" s="26" t="s">
        <v>60</v>
      </c>
      <c r="G458" s="26" t="s">
        <v>60</v>
      </c>
      <c r="H458" s="26" t="s">
        <v>60</v>
      </c>
      <c r="I458" s="27">
        <v>0.06</v>
      </c>
      <c r="J458" s="27">
        <v>0</v>
      </c>
      <c r="K458" s="27">
        <v>0</v>
      </c>
      <c r="L458" s="27">
        <v>0.01</v>
      </c>
      <c r="M458" s="27">
        <v>0</v>
      </c>
      <c r="N458" s="28">
        <v>-50.42</v>
      </c>
      <c r="O458" s="28">
        <v>0</v>
      </c>
      <c r="P458" s="28">
        <v>0</v>
      </c>
      <c r="Q458" s="28">
        <v>-6.05</v>
      </c>
      <c r="R458" s="28">
        <v>1.01</v>
      </c>
    </row>
    <row r="459" spans="1:18" ht="22.5" x14ac:dyDescent="0.2">
      <c r="A459" s="25">
        <v>458</v>
      </c>
      <c r="B459" s="26" t="s">
        <v>665</v>
      </c>
      <c r="C459" s="26" t="s">
        <v>995</v>
      </c>
      <c r="D459" s="26" t="s">
        <v>62</v>
      </c>
      <c r="E459" s="26" t="s">
        <v>59</v>
      </c>
      <c r="F459" s="26" t="s">
        <v>60</v>
      </c>
      <c r="G459" s="26" t="s">
        <v>60</v>
      </c>
      <c r="H459" s="26" t="s">
        <v>60</v>
      </c>
      <c r="I459" s="27">
        <v>0</v>
      </c>
      <c r="J459" s="27">
        <v>0</v>
      </c>
      <c r="K459" s="27">
        <v>0</v>
      </c>
      <c r="L459" s="27">
        <v>0</v>
      </c>
      <c r="M459" s="27">
        <v>0</v>
      </c>
      <c r="N459" s="28">
        <v>-23.18</v>
      </c>
      <c r="O459" s="28">
        <v>0</v>
      </c>
      <c r="P459" s="28">
        <v>0</v>
      </c>
      <c r="Q459" s="28">
        <v>-2.78</v>
      </c>
      <c r="R459" s="28">
        <v>0.46</v>
      </c>
    </row>
    <row r="460" spans="1:18" x14ac:dyDescent="0.2">
      <c r="A460" s="25">
        <v>459</v>
      </c>
      <c r="B460" s="26" t="s">
        <v>676</v>
      </c>
      <c r="C460" s="26" t="s">
        <v>676</v>
      </c>
      <c r="D460" s="26" t="s">
        <v>62</v>
      </c>
      <c r="E460" s="26" t="s">
        <v>59</v>
      </c>
      <c r="F460" s="26" t="s">
        <v>60</v>
      </c>
      <c r="G460" s="26" t="s">
        <v>60</v>
      </c>
      <c r="H460" s="26" t="s">
        <v>60</v>
      </c>
      <c r="I460" s="27">
        <v>0.09</v>
      </c>
      <c r="J460" s="27">
        <v>0</v>
      </c>
      <c r="K460" s="27">
        <v>0</v>
      </c>
      <c r="L460" s="27">
        <v>0.01</v>
      </c>
      <c r="M460" s="27">
        <v>0</v>
      </c>
      <c r="N460" s="28">
        <v>-1.31</v>
      </c>
      <c r="O460" s="28">
        <v>0</v>
      </c>
      <c r="P460" s="28">
        <v>0</v>
      </c>
      <c r="Q460" s="28">
        <v>-0.16</v>
      </c>
      <c r="R460" s="28">
        <v>0.03</v>
      </c>
    </row>
    <row r="461" spans="1:18" x14ac:dyDescent="0.2">
      <c r="A461" s="25">
        <v>460</v>
      </c>
      <c r="B461" s="26" t="s">
        <v>677</v>
      </c>
      <c r="C461" s="26" t="s">
        <v>996</v>
      </c>
      <c r="D461" s="26" t="s">
        <v>58</v>
      </c>
      <c r="E461" s="26" t="s">
        <v>59</v>
      </c>
      <c r="F461" s="26" t="s">
        <v>60</v>
      </c>
      <c r="G461" s="26" t="s">
        <v>59</v>
      </c>
      <c r="H461" s="26" t="s">
        <v>60</v>
      </c>
      <c r="I461" s="27">
        <v>0</v>
      </c>
      <c r="J461" s="27">
        <v>0</v>
      </c>
      <c r="K461" s="27">
        <v>0</v>
      </c>
      <c r="L461" s="27">
        <v>0</v>
      </c>
      <c r="M461" s="27">
        <v>0</v>
      </c>
      <c r="N461" s="28">
        <v>0</v>
      </c>
      <c r="O461" s="28">
        <v>0</v>
      </c>
      <c r="P461" s="28">
        <v>-1729.22</v>
      </c>
      <c r="Q461" s="28">
        <v>0</v>
      </c>
      <c r="R461" s="28">
        <v>34.58</v>
      </c>
    </row>
    <row r="462" spans="1:18" x14ac:dyDescent="0.2">
      <c r="A462" s="25">
        <v>461</v>
      </c>
      <c r="B462" s="26" t="s">
        <v>679</v>
      </c>
      <c r="C462" s="26" t="s">
        <v>997</v>
      </c>
      <c r="D462" s="26" t="s">
        <v>58</v>
      </c>
      <c r="E462" s="26" t="s">
        <v>60</v>
      </c>
      <c r="F462" s="26" t="s">
        <v>60</v>
      </c>
      <c r="G462" s="26" t="s">
        <v>59</v>
      </c>
      <c r="H462" s="26" t="s">
        <v>59</v>
      </c>
      <c r="I462" s="27">
        <v>0</v>
      </c>
      <c r="J462" s="27">
        <v>0</v>
      </c>
      <c r="K462" s="27">
        <v>0</v>
      </c>
      <c r="L462" s="27">
        <v>0</v>
      </c>
      <c r="M462" s="27">
        <v>0</v>
      </c>
      <c r="N462" s="28">
        <v>0</v>
      </c>
      <c r="O462" s="28">
        <v>0</v>
      </c>
      <c r="P462" s="28">
        <v>-352.79</v>
      </c>
      <c r="Q462" s="28">
        <v>0</v>
      </c>
      <c r="R462" s="28">
        <v>7.06</v>
      </c>
    </row>
    <row r="463" spans="1:18" x14ac:dyDescent="0.2">
      <c r="A463" s="25">
        <v>462</v>
      </c>
      <c r="B463" s="26" t="s">
        <v>681</v>
      </c>
      <c r="C463" s="26" t="s">
        <v>998</v>
      </c>
      <c r="D463" s="26" t="s">
        <v>62</v>
      </c>
      <c r="E463" s="26" t="s">
        <v>59</v>
      </c>
      <c r="F463" s="26" t="s">
        <v>59</v>
      </c>
      <c r="G463" s="26" t="s">
        <v>60</v>
      </c>
      <c r="H463" s="26" t="s">
        <v>60</v>
      </c>
      <c r="I463" s="27">
        <v>0.04</v>
      </c>
      <c r="J463" s="27">
        <v>0</v>
      </c>
      <c r="K463" s="27">
        <v>0</v>
      </c>
      <c r="L463" s="27">
        <v>0</v>
      </c>
      <c r="M463" s="27">
        <v>0</v>
      </c>
      <c r="N463" s="28">
        <v>-21.77</v>
      </c>
      <c r="O463" s="28">
        <v>0</v>
      </c>
      <c r="P463" s="28">
        <v>0</v>
      </c>
      <c r="Q463" s="28">
        <v>-2.61</v>
      </c>
      <c r="R463" s="28">
        <v>0</v>
      </c>
    </row>
    <row r="464" spans="1:18" x14ac:dyDescent="0.2">
      <c r="A464" s="25">
        <v>463</v>
      </c>
      <c r="B464" s="26" t="s">
        <v>999</v>
      </c>
      <c r="C464" s="26" t="s">
        <v>999</v>
      </c>
      <c r="D464" s="26" t="s">
        <v>62</v>
      </c>
      <c r="E464" s="26" t="s">
        <v>59</v>
      </c>
      <c r="F464" s="26" t="s">
        <v>59</v>
      </c>
      <c r="G464" s="26" t="s">
        <v>60</v>
      </c>
      <c r="H464" s="26" t="s">
        <v>60</v>
      </c>
      <c r="I464" s="27">
        <v>0</v>
      </c>
      <c r="J464" s="27">
        <v>0</v>
      </c>
      <c r="K464" s="27">
        <v>0</v>
      </c>
      <c r="L464" s="27">
        <v>0</v>
      </c>
      <c r="M464" s="27">
        <v>0</v>
      </c>
      <c r="N464" s="28">
        <v>-130.52000000000001</v>
      </c>
      <c r="O464" s="28">
        <v>0</v>
      </c>
      <c r="P464" s="28">
        <v>0</v>
      </c>
      <c r="Q464" s="28">
        <v>-15.66</v>
      </c>
      <c r="R464" s="28">
        <v>0</v>
      </c>
    </row>
    <row r="465" spans="1:18" x14ac:dyDescent="0.2">
      <c r="A465" s="25">
        <v>464</v>
      </c>
      <c r="B465" s="26" t="s">
        <v>685</v>
      </c>
      <c r="C465" s="26" t="s">
        <v>685</v>
      </c>
      <c r="D465" s="26" t="s">
        <v>58</v>
      </c>
      <c r="E465" s="26" t="s">
        <v>59</v>
      </c>
      <c r="F465" s="26" t="s">
        <v>60</v>
      </c>
      <c r="G465" s="26" t="s">
        <v>60</v>
      </c>
      <c r="H465" s="26" t="s">
        <v>60</v>
      </c>
      <c r="I465" s="27">
        <v>0</v>
      </c>
      <c r="J465" s="27">
        <v>0</v>
      </c>
      <c r="K465" s="27">
        <v>0</v>
      </c>
      <c r="L465" s="27">
        <v>0</v>
      </c>
      <c r="M465" s="27">
        <v>0</v>
      </c>
      <c r="N465" s="28">
        <v>-713.17</v>
      </c>
      <c r="O465" s="28">
        <v>0</v>
      </c>
      <c r="P465" s="28">
        <v>0</v>
      </c>
      <c r="Q465" s="28">
        <v>-85.58</v>
      </c>
      <c r="R465" s="28">
        <v>14.26</v>
      </c>
    </row>
    <row r="466" spans="1:18" x14ac:dyDescent="0.2">
      <c r="A466" s="25">
        <v>465</v>
      </c>
      <c r="B466" s="26" t="s">
        <v>685</v>
      </c>
      <c r="C466" s="26" t="s">
        <v>686</v>
      </c>
      <c r="D466" s="26" t="s">
        <v>62</v>
      </c>
      <c r="E466" s="26" t="s">
        <v>59</v>
      </c>
      <c r="F466" s="26" t="s">
        <v>60</v>
      </c>
      <c r="G466" s="26" t="s">
        <v>60</v>
      </c>
      <c r="H466" s="26" t="s">
        <v>60</v>
      </c>
      <c r="I466" s="27">
        <v>0.01</v>
      </c>
      <c r="J466" s="27">
        <v>0</v>
      </c>
      <c r="K466" s="27">
        <v>0</v>
      </c>
      <c r="L466" s="27">
        <v>0</v>
      </c>
      <c r="M466" s="27">
        <v>0</v>
      </c>
      <c r="N466" s="28">
        <v>-0.04</v>
      </c>
      <c r="O466" s="28">
        <v>0</v>
      </c>
      <c r="P466" s="28">
        <v>0</v>
      </c>
      <c r="Q466" s="28">
        <v>0</v>
      </c>
      <c r="R466" s="28">
        <v>0</v>
      </c>
    </row>
    <row r="467" spans="1:18" x14ac:dyDescent="0.2">
      <c r="A467" s="25">
        <v>466</v>
      </c>
      <c r="B467" s="26" t="s">
        <v>687</v>
      </c>
      <c r="C467" s="26" t="s">
        <v>1000</v>
      </c>
      <c r="D467" s="26" t="s">
        <v>58</v>
      </c>
      <c r="E467" s="26" t="s">
        <v>59</v>
      </c>
      <c r="F467" s="26" t="s">
        <v>59</v>
      </c>
      <c r="G467" s="26" t="s">
        <v>59</v>
      </c>
      <c r="H467" s="26" t="s">
        <v>59</v>
      </c>
      <c r="I467" s="27">
        <v>0</v>
      </c>
      <c r="J467" s="27">
        <v>0</v>
      </c>
      <c r="K467" s="27">
        <v>0</v>
      </c>
      <c r="L467" s="27">
        <v>0</v>
      </c>
      <c r="M467" s="27">
        <v>0</v>
      </c>
      <c r="N467" s="28">
        <v>0</v>
      </c>
      <c r="O467" s="28">
        <v>0</v>
      </c>
      <c r="P467" s="28">
        <v>-2.94</v>
      </c>
      <c r="Q467" s="28">
        <v>0</v>
      </c>
      <c r="R467" s="28">
        <v>0</v>
      </c>
    </row>
    <row r="468" spans="1:18" x14ac:dyDescent="0.2">
      <c r="A468" s="25">
        <v>467</v>
      </c>
      <c r="B468" s="26" t="s">
        <v>689</v>
      </c>
      <c r="C468" s="26" t="s">
        <v>689</v>
      </c>
      <c r="D468" s="26" t="s">
        <v>62</v>
      </c>
      <c r="E468" s="26" t="s">
        <v>59</v>
      </c>
      <c r="F468" s="26" t="s">
        <v>60</v>
      </c>
      <c r="G468" s="26" t="s">
        <v>60</v>
      </c>
      <c r="H468" s="26" t="s">
        <v>60</v>
      </c>
      <c r="I468" s="27">
        <v>0.12</v>
      </c>
      <c r="J468" s="27">
        <v>0</v>
      </c>
      <c r="K468" s="27">
        <v>0</v>
      </c>
      <c r="L468" s="27">
        <v>0.01</v>
      </c>
      <c r="M468" s="27">
        <v>0</v>
      </c>
      <c r="N468" s="28">
        <v>-109.56</v>
      </c>
      <c r="O468" s="28">
        <v>0</v>
      </c>
      <c r="P468" s="28">
        <v>0</v>
      </c>
      <c r="Q468" s="28">
        <v>-13.15</v>
      </c>
      <c r="R468" s="28">
        <v>2.19</v>
      </c>
    </row>
    <row r="469" spans="1:18" x14ac:dyDescent="0.2">
      <c r="A469" s="25">
        <v>468</v>
      </c>
      <c r="B469" s="26" t="s">
        <v>690</v>
      </c>
      <c r="C469" s="26" t="s">
        <v>1001</v>
      </c>
      <c r="D469" s="26" t="s">
        <v>62</v>
      </c>
      <c r="E469" s="26" t="s">
        <v>59</v>
      </c>
      <c r="F469" s="26" t="s">
        <v>60</v>
      </c>
      <c r="G469" s="26" t="s">
        <v>60</v>
      </c>
      <c r="H469" s="26" t="s">
        <v>60</v>
      </c>
      <c r="I469" s="27">
        <v>0.18</v>
      </c>
      <c r="J469" s="27">
        <v>0</v>
      </c>
      <c r="K469" s="27">
        <v>0</v>
      </c>
      <c r="L469" s="27">
        <v>0.02</v>
      </c>
      <c r="M469" s="27">
        <v>0</v>
      </c>
      <c r="N469" s="28">
        <v>-51.03</v>
      </c>
      <c r="O469" s="28">
        <v>0</v>
      </c>
      <c r="P469" s="28">
        <v>0</v>
      </c>
      <c r="Q469" s="28">
        <v>-6.12</v>
      </c>
      <c r="R469" s="28">
        <v>1.02</v>
      </c>
    </row>
    <row r="470" spans="1:18" x14ac:dyDescent="0.2">
      <c r="A470" s="25">
        <v>469</v>
      </c>
      <c r="B470" s="26" t="s">
        <v>692</v>
      </c>
      <c r="C470" s="26" t="s">
        <v>1002</v>
      </c>
      <c r="D470" s="26" t="s">
        <v>62</v>
      </c>
      <c r="E470" s="26" t="s">
        <v>59</v>
      </c>
      <c r="F470" s="26" t="s">
        <v>60</v>
      </c>
      <c r="G470" s="26" t="s">
        <v>60</v>
      </c>
      <c r="H470" s="26" t="s">
        <v>60</v>
      </c>
      <c r="I470" s="27">
        <v>0.14000000000000001</v>
      </c>
      <c r="J470" s="27">
        <v>0</v>
      </c>
      <c r="K470" s="27">
        <v>0</v>
      </c>
      <c r="L470" s="27">
        <v>0.02</v>
      </c>
      <c r="M470" s="27">
        <v>0</v>
      </c>
      <c r="N470" s="28">
        <v>-21.55</v>
      </c>
      <c r="O470" s="28">
        <v>0</v>
      </c>
      <c r="P470" s="28">
        <v>0</v>
      </c>
      <c r="Q470" s="28">
        <v>-2.59</v>
      </c>
      <c r="R470" s="28">
        <v>0.43</v>
      </c>
    </row>
    <row r="471" spans="1:18" x14ac:dyDescent="0.2">
      <c r="A471" s="25">
        <v>470</v>
      </c>
      <c r="B471" s="26" t="s">
        <v>694</v>
      </c>
      <c r="C471" s="26" t="s">
        <v>1003</v>
      </c>
      <c r="D471" s="26" t="s">
        <v>62</v>
      </c>
      <c r="E471" s="26" t="s">
        <v>59</v>
      </c>
      <c r="F471" s="26" t="s">
        <v>60</v>
      </c>
      <c r="G471" s="26" t="s">
        <v>60</v>
      </c>
      <c r="H471" s="26" t="s">
        <v>60</v>
      </c>
      <c r="I471" s="27">
        <v>0.03</v>
      </c>
      <c r="J471" s="27">
        <v>0</v>
      </c>
      <c r="K471" s="27">
        <v>0</v>
      </c>
      <c r="L471" s="27">
        <v>0</v>
      </c>
      <c r="M471" s="27">
        <v>0</v>
      </c>
      <c r="N471" s="28">
        <v>-16427.22</v>
      </c>
      <c r="O471" s="28">
        <v>0</v>
      </c>
      <c r="P471" s="28">
        <v>0</v>
      </c>
      <c r="Q471" s="28">
        <v>-1971.27</v>
      </c>
      <c r="R471" s="28">
        <v>328.54</v>
      </c>
    </row>
    <row r="472" spans="1:18" x14ac:dyDescent="0.2">
      <c r="A472" s="25">
        <v>471</v>
      </c>
      <c r="B472" s="26" t="s">
        <v>694</v>
      </c>
      <c r="C472" s="26" t="s">
        <v>1004</v>
      </c>
      <c r="D472" s="26" t="s">
        <v>62</v>
      </c>
      <c r="E472" s="26" t="s">
        <v>59</v>
      </c>
      <c r="F472" s="26" t="s">
        <v>60</v>
      </c>
      <c r="G472" s="26" t="s">
        <v>60</v>
      </c>
      <c r="H472" s="26" t="s">
        <v>60</v>
      </c>
      <c r="I472" s="27">
        <v>0.15</v>
      </c>
      <c r="J472" s="27">
        <v>0</v>
      </c>
      <c r="K472" s="27">
        <v>0</v>
      </c>
      <c r="L472" s="27">
        <v>0.02</v>
      </c>
      <c r="M472" s="27">
        <v>0</v>
      </c>
      <c r="N472" s="28">
        <v>-237.84</v>
      </c>
      <c r="O472" s="28">
        <v>0</v>
      </c>
      <c r="P472" s="28">
        <v>0</v>
      </c>
      <c r="Q472" s="28">
        <v>-28.54</v>
      </c>
      <c r="R472" s="28">
        <v>4.76</v>
      </c>
    </row>
    <row r="473" spans="1:18" x14ac:dyDescent="0.2">
      <c r="A473" s="25">
        <v>472</v>
      </c>
      <c r="B473" s="26" t="s">
        <v>697</v>
      </c>
      <c r="C473" s="26" t="s">
        <v>697</v>
      </c>
      <c r="D473" s="26" t="s">
        <v>62</v>
      </c>
      <c r="E473" s="26" t="s">
        <v>59</v>
      </c>
      <c r="F473" s="26" t="s">
        <v>60</v>
      </c>
      <c r="G473" s="26" t="s">
        <v>60</v>
      </c>
      <c r="H473" s="26" t="s">
        <v>60</v>
      </c>
      <c r="I473" s="27">
        <v>0.03</v>
      </c>
      <c r="J473" s="27">
        <v>0</v>
      </c>
      <c r="K473" s="27">
        <v>0</v>
      </c>
      <c r="L473" s="27">
        <v>0</v>
      </c>
      <c r="M473" s="27">
        <v>0</v>
      </c>
      <c r="N473" s="28">
        <v>-0.28999999999999998</v>
      </c>
      <c r="O473" s="28">
        <v>0</v>
      </c>
      <c r="P473" s="28">
        <v>0</v>
      </c>
      <c r="Q473" s="28">
        <v>-0.03</v>
      </c>
      <c r="R473" s="28">
        <v>0.01</v>
      </c>
    </row>
    <row r="474" spans="1:18" x14ac:dyDescent="0.2">
      <c r="A474" s="25">
        <v>473</v>
      </c>
      <c r="B474" s="26" t="s">
        <v>698</v>
      </c>
      <c r="C474" s="26" t="s">
        <v>698</v>
      </c>
      <c r="D474" s="26" t="s">
        <v>58</v>
      </c>
      <c r="E474" s="26" t="s">
        <v>59</v>
      </c>
      <c r="F474" s="26" t="s">
        <v>59</v>
      </c>
      <c r="G474" s="26" t="s">
        <v>59</v>
      </c>
      <c r="H474" s="26" t="s">
        <v>59</v>
      </c>
      <c r="I474" s="27">
        <v>0</v>
      </c>
      <c r="J474" s="27">
        <v>0</v>
      </c>
      <c r="K474" s="27">
        <v>0</v>
      </c>
      <c r="L474" s="27">
        <v>0</v>
      </c>
      <c r="M474" s="27">
        <v>0</v>
      </c>
      <c r="N474" s="28">
        <v>0</v>
      </c>
      <c r="O474" s="28">
        <v>0</v>
      </c>
      <c r="P474" s="28">
        <v>-0.14000000000000001</v>
      </c>
      <c r="Q474" s="28">
        <v>0</v>
      </c>
      <c r="R474" s="28">
        <v>0</v>
      </c>
    </row>
    <row r="475" spans="1:18" x14ac:dyDescent="0.2">
      <c r="A475" s="25">
        <v>474</v>
      </c>
      <c r="B475" s="26" t="s">
        <v>699</v>
      </c>
      <c r="C475" s="26" t="s">
        <v>699</v>
      </c>
      <c r="D475" s="26" t="s">
        <v>58</v>
      </c>
      <c r="E475" s="26" t="s">
        <v>59</v>
      </c>
      <c r="F475" s="26" t="s">
        <v>60</v>
      </c>
      <c r="G475" s="26" t="s">
        <v>60</v>
      </c>
      <c r="H475" s="26" t="s">
        <v>60</v>
      </c>
      <c r="I475" s="27">
        <v>0.56000000000000005</v>
      </c>
      <c r="J475" s="27">
        <v>0</v>
      </c>
      <c r="K475" s="27">
        <v>0</v>
      </c>
      <c r="L475" s="27">
        <v>7.0000000000000007E-2</v>
      </c>
      <c r="M475" s="27">
        <v>-0.01</v>
      </c>
      <c r="N475" s="28">
        <v>-34951.589999999997</v>
      </c>
      <c r="O475" s="28">
        <v>0</v>
      </c>
      <c r="P475" s="28">
        <v>0</v>
      </c>
      <c r="Q475" s="28">
        <v>-4194.1899999999996</v>
      </c>
      <c r="R475" s="28">
        <v>699.03</v>
      </c>
    </row>
    <row r="476" spans="1:18" x14ac:dyDescent="0.2">
      <c r="A476" s="25">
        <v>475</v>
      </c>
      <c r="B476" s="26" t="s">
        <v>699</v>
      </c>
      <c r="C476" s="26" t="s">
        <v>700</v>
      </c>
      <c r="D476" s="26" t="s">
        <v>62</v>
      </c>
      <c r="E476" s="26" t="s">
        <v>59</v>
      </c>
      <c r="F476" s="26" t="s">
        <v>60</v>
      </c>
      <c r="G476" s="26" t="s">
        <v>60</v>
      </c>
      <c r="H476" s="26" t="s">
        <v>60</v>
      </c>
      <c r="I476" s="27">
        <v>0</v>
      </c>
      <c r="J476" s="27">
        <v>0</v>
      </c>
      <c r="K476" s="27">
        <v>0</v>
      </c>
      <c r="L476" s="27">
        <v>0</v>
      </c>
      <c r="M476" s="27">
        <v>0</v>
      </c>
      <c r="N476" s="28">
        <v>-0.75</v>
      </c>
      <c r="O476" s="28">
        <v>0</v>
      </c>
      <c r="P476" s="28">
        <v>0</v>
      </c>
      <c r="Q476" s="28">
        <v>-0.09</v>
      </c>
      <c r="R476" s="28">
        <v>0.02</v>
      </c>
    </row>
    <row r="477" spans="1:18" x14ac:dyDescent="0.2">
      <c r="A477" s="25">
        <v>476</v>
      </c>
      <c r="B477" s="26" t="s">
        <v>699</v>
      </c>
      <c r="C477" s="26" t="s">
        <v>701</v>
      </c>
      <c r="D477" s="26" t="s">
        <v>62</v>
      </c>
      <c r="E477" s="26" t="s">
        <v>59</v>
      </c>
      <c r="F477" s="26" t="s">
        <v>60</v>
      </c>
      <c r="G477" s="26" t="s">
        <v>60</v>
      </c>
      <c r="H477" s="26" t="s">
        <v>60</v>
      </c>
      <c r="I477" s="27">
        <v>0</v>
      </c>
      <c r="J477" s="27">
        <v>0</v>
      </c>
      <c r="K477" s="27">
        <v>0</v>
      </c>
      <c r="L477" s="27">
        <v>0</v>
      </c>
      <c r="M477" s="27">
        <v>0</v>
      </c>
      <c r="N477" s="28">
        <v>-0.18</v>
      </c>
      <c r="O477" s="28">
        <v>0</v>
      </c>
      <c r="P477" s="28">
        <v>0</v>
      </c>
      <c r="Q477" s="28">
        <v>-0.02</v>
      </c>
      <c r="R477" s="28">
        <v>0</v>
      </c>
    </row>
    <row r="478" spans="1:18" x14ac:dyDescent="0.2">
      <c r="A478" s="25">
        <v>477</v>
      </c>
      <c r="B478" s="26" t="s">
        <v>699</v>
      </c>
      <c r="C478" s="26" t="s">
        <v>1005</v>
      </c>
      <c r="D478" s="26" t="s">
        <v>62</v>
      </c>
      <c r="E478" s="26" t="s">
        <v>59</v>
      </c>
      <c r="F478" s="26" t="s">
        <v>60</v>
      </c>
      <c r="G478" s="26" t="s">
        <v>60</v>
      </c>
      <c r="H478" s="26" t="s">
        <v>60</v>
      </c>
      <c r="I478" s="27">
        <v>0</v>
      </c>
      <c r="J478" s="27">
        <v>0</v>
      </c>
      <c r="K478" s="27">
        <v>0</v>
      </c>
      <c r="L478" s="27">
        <v>0</v>
      </c>
      <c r="M478" s="27">
        <v>0</v>
      </c>
      <c r="N478" s="28">
        <v>-0.33</v>
      </c>
      <c r="O478" s="28">
        <v>0</v>
      </c>
      <c r="P478" s="28">
        <v>0</v>
      </c>
      <c r="Q478" s="28">
        <v>-0.04</v>
      </c>
      <c r="R478" s="28">
        <v>0.01</v>
      </c>
    </row>
    <row r="479" spans="1:18" x14ac:dyDescent="0.2">
      <c r="A479" s="25">
        <v>478</v>
      </c>
      <c r="B479" s="26" t="s">
        <v>699</v>
      </c>
      <c r="C479" s="26" t="s">
        <v>703</v>
      </c>
      <c r="D479" s="26" t="s">
        <v>62</v>
      </c>
      <c r="E479" s="26" t="s">
        <v>59</v>
      </c>
      <c r="F479" s="26" t="s">
        <v>60</v>
      </c>
      <c r="G479" s="26" t="s">
        <v>60</v>
      </c>
      <c r="H479" s="26" t="s">
        <v>60</v>
      </c>
      <c r="I479" s="27">
        <v>0</v>
      </c>
      <c r="J479" s="27">
        <v>0</v>
      </c>
      <c r="K479" s="27">
        <v>0</v>
      </c>
      <c r="L479" s="27">
        <v>0</v>
      </c>
      <c r="M479" s="27">
        <v>0</v>
      </c>
      <c r="N479" s="28">
        <v>-19.45</v>
      </c>
      <c r="O479" s="28">
        <v>0</v>
      </c>
      <c r="P479" s="28">
        <v>0</v>
      </c>
      <c r="Q479" s="28">
        <v>-2.33</v>
      </c>
      <c r="R479" s="28">
        <v>0.39</v>
      </c>
    </row>
    <row r="480" spans="1:18" x14ac:dyDescent="0.2">
      <c r="A480" s="25">
        <v>479</v>
      </c>
      <c r="B480" s="26" t="s">
        <v>699</v>
      </c>
      <c r="C480" s="26" t="s">
        <v>1006</v>
      </c>
      <c r="D480" s="26" t="s">
        <v>62</v>
      </c>
      <c r="E480" s="26" t="s">
        <v>59</v>
      </c>
      <c r="F480" s="26" t="s">
        <v>60</v>
      </c>
      <c r="G480" s="26" t="s">
        <v>60</v>
      </c>
      <c r="H480" s="26" t="s">
        <v>60</v>
      </c>
      <c r="I480" s="27">
        <v>0.01</v>
      </c>
      <c r="J480" s="27">
        <v>0</v>
      </c>
      <c r="K480" s="27">
        <v>0</v>
      </c>
      <c r="L480" s="27">
        <v>0</v>
      </c>
      <c r="M480" s="27">
        <v>0</v>
      </c>
      <c r="N480" s="28">
        <v>-52.72</v>
      </c>
      <c r="O480" s="28">
        <v>0</v>
      </c>
      <c r="P480" s="28">
        <v>0</v>
      </c>
      <c r="Q480" s="28">
        <v>-6.33</v>
      </c>
      <c r="R480" s="28">
        <v>1.05</v>
      </c>
    </row>
    <row r="481" spans="1:18" x14ac:dyDescent="0.2">
      <c r="A481" s="25">
        <v>480</v>
      </c>
      <c r="B481" s="26" t="s">
        <v>705</v>
      </c>
      <c r="C481" s="26" t="s">
        <v>705</v>
      </c>
      <c r="D481" s="26" t="s">
        <v>62</v>
      </c>
      <c r="E481" s="26" t="s">
        <v>59</v>
      </c>
      <c r="F481" s="26" t="s">
        <v>60</v>
      </c>
      <c r="G481" s="26" t="s">
        <v>60</v>
      </c>
      <c r="H481" s="26" t="s">
        <v>60</v>
      </c>
      <c r="I481" s="27">
        <v>0.01</v>
      </c>
      <c r="J481" s="27">
        <v>0</v>
      </c>
      <c r="K481" s="27">
        <v>0</v>
      </c>
      <c r="L481" s="27">
        <v>0</v>
      </c>
      <c r="M481" s="27">
        <v>0</v>
      </c>
      <c r="N481" s="28">
        <v>-0.06</v>
      </c>
      <c r="O481" s="28">
        <v>0</v>
      </c>
      <c r="P481" s="28">
        <v>0</v>
      </c>
      <c r="Q481" s="28">
        <v>-0.01</v>
      </c>
      <c r="R481" s="28">
        <v>0</v>
      </c>
    </row>
    <row r="482" spans="1:18" x14ac:dyDescent="0.2">
      <c r="A482" s="25">
        <v>481</v>
      </c>
      <c r="B482" s="26" t="s">
        <v>699</v>
      </c>
      <c r="C482" s="26" t="s">
        <v>706</v>
      </c>
      <c r="D482" s="26" t="s">
        <v>62</v>
      </c>
      <c r="E482" s="26" t="s">
        <v>59</v>
      </c>
      <c r="F482" s="26" t="s">
        <v>60</v>
      </c>
      <c r="G482" s="26" t="s">
        <v>60</v>
      </c>
      <c r="H482" s="26" t="s">
        <v>60</v>
      </c>
      <c r="I482" s="27">
        <v>0</v>
      </c>
      <c r="J482" s="27">
        <v>0</v>
      </c>
      <c r="K482" s="27">
        <v>0</v>
      </c>
      <c r="L482" s="27">
        <v>0</v>
      </c>
      <c r="M482" s="27">
        <v>0</v>
      </c>
      <c r="N482" s="28">
        <v>-6.66</v>
      </c>
      <c r="O482" s="28">
        <v>0</v>
      </c>
      <c r="P482" s="28">
        <v>0</v>
      </c>
      <c r="Q482" s="28">
        <v>-0.8</v>
      </c>
      <c r="R482" s="28">
        <v>0.13</v>
      </c>
    </row>
    <row r="483" spans="1:18" x14ac:dyDescent="0.2">
      <c r="A483" s="25">
        <v>482</v>
      </c>
      <c r="B483" s="26" t="s">
        <v>707</v>
      </c>
      <c r="C483" s="26" t="s">
        <v>707</v>
      </c>
      <c r="D483" s="26" t="s">
        <v>58</v>
      </c>
      <c r="E483" s="26" t="s">
        <v>59</v>
      </c>
      <c r="F483" s="26" t="s">
        <v>60</v>
      </c>
      <c r="G483" s="26" t="s">
        <v>60</v>
      </c>
      <c r="H483" s="26" t="s">
        <v>60</v>
      </c>
      <c r="I483" s="27">
        <v>0</v>
      </c>
      <c r="J483" s="27">
        <v>0</v>
      </c>
      <c r="K483" s="27">
        <v>0</v>
      </c>
      <c r="L483" s="27">
        <v>0</v>
      </c>
      <c r="M483" s="27">
        <v>0</v>
      </c>
      <c r="N483" s="28">
        <v>-4784.9799999999996</v>
      </c>
      <c r="O483" s="28">
        <v>0</v>
      </c>
      <c r="P483" s="28">
        <v>0</v>
      </c>
      <c r="Q483" s="28">
        <v>-574.20000000000005</v>
      </c>
      <c r="R483" s="28">
        <v>95.7</v>
      </c>
    </row>
    <row r="484" spans="1:18" x14ac:dyDescent="0.2">
      <c r="A484" s="25">
        <v>483</v>
      </c>
      <c r="B484" s="26" t="s">
        <v>708</v>
      </c>
      <c r="C484" s="26" t="s">
        <v>708</v>
      </c>
      <c r="D484" s="26" t="s">
        <v>58</v>
      </c>
      <c r="E484" s="26" t="s">
        <v>59</v>
      </c>
      <c r="F484" s="26" t="s">
        <v>60</v>
      </c>
      <c r="G484" s="26" t="s">
        <v>60</v>
      </c>
      <c r="H484" s="26" t="s">
        <v>60</v>
      </c>
      <c r="I484" s="27">
        <v>0</v>
      </c>
      <c r="J484" s="27">
        <v>0</v>
      </c>
      <c r="K484" s="27">
        <v>0</v>
      </c>
      <c r="L484" s="27">
        <v>0</v>
      </c>
      <c r="M484" s="27">
        <v>0</v>
      </c>
      <c r="N484" s="28">
        <v>-2066.71</v>
      </c>
      <c r="O484" s="28">
        <v>0</v>
      </c>
      <c r="P484" s="28">
        <v>0</v>
      </c>
      <c r="Q484" s="28">
        <v>-248.01</v>
      </c>
      <c r="R484" s="28">
        <v>41.33</v>
      </c>
    </row>
    <row r="485" spans="1:18" x14ac:dyDescent="0.2">
      <c r="A485" s="25">
        <v>484</v>
      </c>
      <c r="B485" s="26" t="s">
        <v>709</v>
      </c>
      <c r="C485" s="26" t="s">
        <v>709</v>
      </c>
      <c r="D485" s="26" t="s">
        <v>58</v>
      </c>
      <c r="E485" s="26" t="s">
        <v>59</v>
      </c>
      <c r="F485" s="26" t="s">
        <v>60</v>
      </c>
      <c r="G485" s="26" t="s">
        <v>60</v>
      </c>
      <c r="H485" s="26" t="s">
        <v>60</v>
      </c>
      <c r="I485" s="27">
        <v>0.04</v>
      </c>
      <c r="J485" s="27">
        <v>0</v>
      </c>
      <c r="K485" s="27">
        <v>0</v>
      </c>
      <c r="L485" s="27">
        <v>0</v>
      </c>
      <c r="M485" s="27">
        <v>0</v>
      </c>
      <c r="N485" s="28">
        <v>-2676.32</v>
      </c>
      <c r="O485" s="28">
        <v>0</v>
      </c>
      <c r="P485" s="28">
        <v>0</v>
      </c>
      <c r="Q485" s="28">
        <v>-321.16000000000003</v>
      </c>
      <c r="R485" s="28">
        <v>53.53</v>
      </c>
    </row>
    <row r="486" spans="1:18" x14ac:dyDescent="0.2">
      <c r="A486" s="25">
        <v>485</v>
      </c>
      <c r="B486" s="26" t="s">
        <v>710</v>
      </c>
      <c r="C486" s="26" t="s">
        <v>710</v>
      </c>
      <c r="D486" s="26" t="s">
        <v>58</v>
      </c>
      <c r="E486" s="26" t="s">
        <v>59</v>
      </c>
      <c r="F486" s="26" t="s">
        <v>60</v>
      </c>
      <c r="G486" s="26" t="s">
        <v>60</v>
      </c>
      <c r="H486" s="26" t="s">
        <v>60</v>
      </c>
      <c r="I486" s="27">
        <v>0.01</v>
      </c>
      <c r="J486" s="27">
        <v>0</v>
      </c>
      <c r="K486" s="27">
        <v>0</v>
      </c>
      <c r="L486" s="27">
        <v>0</v>
      </c>
      <c r="M486" s="27">
        <v>0</v>
      </c>
      <c r="N486" s="28">
        <v>-18327.91</v>
      </c>
      <c r="O486" s="28">
        <v>0</v>
      </c>
      <c r="P486" s="28">
        <v>0</v>
      </c>
      <c r="Q486" s="28">
        <v>-2199.35</v>
      </c>
      <c r="R486" s="28">
        <v>366.56</v>
      </c>
    </row>
    <row r="487" spans="1:18" x14ac:dyDescent="0.2">
      <c r="A487" s="25">
        <v>486</v>
      </c>
      <c r="B487" s="26" t="s">
        <v>711</v>
      </c>
      <c r="C487" s="26" t="s">
        <v>711</v>
      </c>
      <c r="D487" s="26" t="s">
        <v>58</v>
      </c>
      <c r="E487" s="26" t="s">
        <v>59</v>
      </c>
      <c r="F487" s="26" t="s">
        <v>60</v>
      </c>
      <c r="G487" s="26" t="s">
        <v>60</v>
      </c>
      <c r="H487" s="26" t="s">
        <v>60</v>
      </c>
      <c r="I487" s="27">
        <v>0</v>
      </c>
      <c r="J487" s="27">
        <v>0</v>
      </c>
      <c r="K487" s="27">
        <v>0</v>
      </c>
      <c r="L487" s="27">
        <v>0</v>
      </c>
      <c r="M487" s="27">
        <v>0</v>
      </c>
      <c r="N487" s="28">
        <v>-2346.4299999999998</v>
      </c>
      <c r="O487" s="28">
        <v>0</v>
      </c>
      <c r="P487" s="28">
        <v>0</v>
      </c>
      <c r="Q487" s="28">
        <v>-281.57</v>
      </c>
      <c r="R487" s="28">
        <v>46.93</v>
      </c>
    </row>
    <row r="488" spans="1:18" x14ac:dyDescent="0.2">
      <c r="A488" s="25">
        <v>487</v>
      </c>
      <c r="B488" s="26" t="s">
        <v>711</v>
      </c>
      <c r="C488" s="26" t="s">
        <v>712</v>
      </c>
      <c r="D488" s="26" t="s">
        <v>62</v>
      </c>
      <c r="E488" s="26" t="s">
        <v>59</v>
      </c>
      <c r="F488" s="26" t="s">
        <v>60</v>
      </c>
      <c r="G488" s="26" t="s">
        <v>60</v>
      </c>
      <c r="H488" s="26" t="s">
        <v>59</v>
      </c>
      <c r="I488" s="27">
        <v>0</v>
      </c>
      <c r="J488" s="27">
        <v>0</v>
      </c>
      <c r="K488" s="27">
        <v>0.03</v>
      </c>
      <c r="L488" s="27">
        <v>0</v>
      </c>
      <c r="M488" s="27">
        <v>0</v>
      </c>
      <c r="N488" s="28">
        <v>-109.51</v>
      </c>
      <c r="O488" s="28">
        <v>0</v>
      </c>
      <c r="P488" s="28">
        <v>0</v>
      </c>
      <c r="Q488" s="28">
        <v>-13.14</v>
      </c>
      <c r="R488" s="28">
        <v>2.19</v>
      </c>
    </row>
    <row r="489" spans="1:18" x14ac:dyDescent="0.2">
      <c r="A489" s="25">
        <v>488</v>
      </c>
      <c r="B489" s="26" t="s">
        <v>711</v>
      </c>
      <c r="C489" s="26" t="s">
        <v>1007</v>
      </c>
      <c r="D489" s="26" t="s">
        <v>62</v>
      </c>
      <c r="E489" s="26" t="s">
        <v>59</v>
      </c>
      <c r="F489" s="26" t="s">
        <v>60</v>
      </c>
      <c r="G489" s="26" t="s">
        <v>60</v>
      </c>
      <c r="H489" s="26" t="s">
        <v>60</v>
      </c>
      <c r="I489" s="27">
        <v>0</v>
      </c>
      <c r="J489" s="27">
        <v>0</v>
      </c>
      <c r="K489" s="27">
        <v>0</v>
      </c>
      <c r="L489" s="27">
        <v>0</v>
      </c>
      <c r="M489" s="27">
        <v>0</v>
      </c>
      <c r="N489" s="28">
        <v>-21.98</v>
      </c>
      <c r="O489" s="28">
        <v>0</v>
      </c>
      <c r="P489" s="28">
        <v>0</v>
      </c>
      <c r="Q489" s="28">
        <v>-2.64</v>
      </c>
      <c r="R489" s="28">
        <v>0.44</v>
      </c>
    </row>
    <row r="490" spans="1:18" x14ac:dyDescent="0.2">
      <c r="A490" s="25">
        <v>489</v>
      </c>
      <c r="B490" s="26" t="s">
        <v>1008</v>
      </c>
      <c r="C490" s="26" t="s">
        <v>1008</v>
      </c>
      <c r="D490" s="26" t="s">
        <v>58</v>
      </c>
      <c r="E490" s="26" t="s">
        <v>59</v>
      </c>
      <c r="F490" s="26" t="s">
        <v>59</v>
      </c>
      <c r="G490" s="26" t="s">
        <v>59</v>
      </c>
      <c r="H490" s="26" t="s">
        <v>59</v>
      </c>
      <c r="I490" s="27">
        <v>0</v>
      </c>
      <c r="J490" s="27">
        <v>0</v>
      </c>
      <c r="K490" s="27">
        <v>0</v>
      </c>
      <c r="L490" s="27">
        <v>0</v>
      </c>
      <c r="M490" s="27">
        <v>0</v>
      </c>
      <c r="N490" s="28">
        <v>0</v>
      </c>
      <c r="O490" s="28">
        <v>0</v>
      </c>
      <c r="P490" s="28">
        <v>-549.47</v>
      </c>
      <c r="Q490" s="28">
        <v>0</v>
      </c>
      <c r="R490" s="28">
        <v>0</v>
      </c>
    </row>
    <row r="491" spans="1:18" x14ac:dyDescent="0.2">
      <c r="A491" s="25">
        <v>490</v>
      </c>
      <c r="B491" s="26" t="s">
        <v>716</v>
      </c>
      <c r="C491" s="26" t="s">
        <v>1009</v>
      </c>
      <c r="D491" s="26" t="s">
        <v>62</v>
      </c>
      <c r="E491" s="26" t="s">
        <v>59</v>
      </c>
      <c r="F491" s="26" t="s">
        <v>60</v>
      </c>
      <c r="G491" s="26" t="s">
        <v>60</v>
      </c>
      <c r="H491" s="26" t="s">
        <v>60</v>
      </c>
      <c r="I491" s="27">
        <v>0.04</v>
      </c>
      <c r="J491" s="27">
        <v>0</v>
      </c>
      <c r="K491" s="27">
        <v>0</v>
      </c>
      <c r="L491" s="27">
        <v>0</v>
      </c>
      <c r="M491" s="27">
        <v>0</v>
      </c>
      <c r="N491" s="28">
        <v>-0.48</v>
      </c>
      <c r="O491" s="28">
        <v>0</v>
      </c>
      <c r="P491" s="28">
        <v>0</v>
      </c>
      <c r="Q491" s="28">
        <v>-0.06</v>
      </c>
      <c r="R491" s="28">
        <v>0.01</v>
      </c>
    </row>
    <row r="492" spans="1:18" x14ac:dyDescent="0.2">
      <c r="A492" s="25">
        <v>491</v>
      </c>
      <c r="B492" s="26" t="s">
        <v>718</v>
      </c>
      <c r="C492" s="26" t="s">
        <v>719</v>
      </c>
      <c r="D492" s="26" t="s">
        <v>62</v>
      </c>
      <c r="E492" s="26" t="s">
        <v>59</v>
      </c>
      <c r="F492" s="26" t="s">
        <v>60</v>
      </c>
      <c r="G492" s="26" t="s">
        <v>59</v>
      </c>
      <c r="H492" s="26" t="s">
        <v>59</v>
      </c>
      <c r="I492" s="27">
        <v>0</v>
      </c>
      <c r="J492" s="27">
        <v>0</v>
      </c>
      <c r="K492" s="27">
        <v>0.01</v>
      </c>
      <c r="L492" s="27">
        <v>0</v>
      </c>
      <c r="M492" s="27">
        <v>0</v>
      </c>
      <c r="N492" s="28">
        <v>0</v>
      </c>
      <c r="O492" s="28">
        <v>0</v>
      </c>
      <c r="P492" s="28">
        <v>-0.01</v>
      </c>
      <c r="Q492" s="28">
        <v>0</v>
      </c>
      <c r="R492" s="28">
        <v>0</v>
      </c>
    </row>
    <row r="493" spans="1:18" x14ac:dyDescent="0.2">
      <c r="A493" s="25">
        <v>492</v>
      </c>
      <c r="B493" s="26" t="s">
        <v>720</v>
      </c>
      <c r="C493" s="26" t="s">
        <v>720</v>
      </c>
      <c r="D493" s="26" t="s">
        <v>62</v>
      </c>
      <c r="E493" s="26" t="s">
        <v>59</v>
      </c>
      <c r="F493" s="26" t="s">
        <v>60</v>
      </c>
      <c r="G493" s="26" t="s">
        <v>60</v>
      </c>
      <c r="H493" s="26" t="s">
        <v>60</v>
      </c>
      <c r="I493" s="27">
        <v>0.02</v>
      </c>
      <c r="J493" s="27">
        <v>0</v>
      </c>
      <c r="K493" s="27">
        <v>0</v>
      </c>
      <c r="L493" s="27">
        <v>0</v>
      </c>
      <c r="M493" s="27">
        <v>0</v>
      </c>
      <c r="N493" s="28">
        <v>-0.09</v>
      </c>
      <c r="O493" s="28">
        <v>0</v>
      </c>
      <c r="P493" s="28">
        <v>0</v>
      </c>
      <c r="Q493" s="28">
        <v>-0.01</v>
      </c>
      <c r="R493" s="28">
        <v>0</v>
      </c>
    </row>
    <row r="494" spans="1:18" x14ac:dyDescent="0.2">
      <c r="A494" s="25">
        <v>493</v>
      </c>
      <c r="B494" s="26" t="s">
        <v>721</v>
      </c>
      <c r="C494" s="26" t="s">
        <v>721</v>
      </c>
      <c r="D494" s="26" t="s">
        <v>58</v>
      </c>
      <c r="E494" s="26" t="s">
        <v>59</v>
      </c>
      <c r="F494" s="26" t="s">
        <v>59</v>
      </c>
      <c r="G494" s="26" t="s">
        <v>59</v>
      </c>
      <c r="H494" s="26" t="s">
        <v>59</v>
      </c>
      <c r="I494" s="27">
        <v>0</v>
      </c>
      <c r="J494" s="27">
        <v>0</v>
      </c>
      <c r="K494" s="27">
        <v>0</v>
      </c>
      <c r="L494" s="27">
        <v>0</v>
      </c>
      <c r="M494" s="27">
        <v>0</v>
      </c>
      <c r="N494" s="28">
        <v>0</v>
      </c>
      <c r="O494" s="28">
        <v>0</v>
      </c>
      <c r="P494" s="28">
        <v>-491.68</v>
      </c>
      <c r="Q494" s="28">
        <v>0</v>
      </c>
      <c r="R494" s="28">
        <v>0</v>
      </c>
    </row>
    <row r="495" spans="1:18" x14ac:dyDescent="0.2">
      <c r="A495" s="25">
        <v>494</v>
      </c>
      <c r="B495" s="26" t="s">
        <v>722</v>
      </c>
      <c r="C495" s="26" t="s">
        <v>722</v>
      </c>
      <c r="D495" s="26" t="s">
        <v>58</v>
      </c>
      <c r="E495" s="26" t="s">
        <v>59</v>
      </c>
      <c r="F495" s="26" t="s">
        <v>60</v>
      </c>
      <c r="G495" s="26" t="s">
        <v>59</v>
      </c>
      <c r="H495" s="26" t="s">
        <v>59</v>
      </c>
      <c r="I495" s="27">
        <v>0</v>
      </c>
      <c r="J495" s="27">
        <v>0</v>
      </c>
      <c r="K495" s="27">
        <v>0</v>
      </c>
      <c r="L495" s="27">
        <v>0</v>
      </c>
      <c r="M495" s="27">
        <v>0</v>
      </c>
      <c r="N495" s="28">
        <v>0</v>
      </c>
      <c r="O495" s="28">
        <v>0</v>
      </c>
      <c r="P495" s="28">
        <v>-200.28</v>
      </c>
      <c r="Q495" s="28">
        <v>0</v>
      </c>
      <c r="R495" s="28">
        <v>4.01</v>
      </c>
    </row>
    <row r="496" spans="1:18" x14ac:dyDescent="0.2">
      <c r="A496" s="25">
        <v>495</v>
      </c>
      <c r="B496" s="26" t="s">
        <v>723</v>
      </c>
      <c r="C496" s="26" t="s">
        <v>1010</v>
      </c>
      <c r="D496" s="26" t="s">
        <v>62</v>
      </c>
      <c r="E496" s="26" t="s">
        <v>59</v>
      </c>
      <c r="F496" s="26" t="s">
        <v>60</v>
      </c>
      <c r="G496" s="26" t="s">
        <v>60</v>
      </c>
      <c r="H496" s="26" t="s">
        <v>60</v>
      </c>
      <c r="I496" s="27">
        <v>0.08</v>
      </c>
      <c r="J496" s="27">
        <v>0</v>
      </c>
      <c r="K496" s="27">
        <v>0</v>
      </c>
      <c r="L496" s="27">
        <v>0.01</v>
      </c>
      <c r="M496" s="27">
        <v>0</v>
      </c>
      <c r="N496" s="28">
        <v>-47.58</v>
      </c>
      <c r="O496" s="28">
        <v>0</v>
      </c>
      <c r="P496" s="28">
        <v>0</v>
      </c>
      <c r="Q496" s="28">
        <v>-5.71</v>
      </c>
      <c r="R496" s="28">
        <v>0.95</v>
      </c>
    </row>
    <row r="497" spans="1:18" ht="22.5" x14ac:dyDescent="0.2">
      <c r="A497" s="25">
        <v>496</v>
      </c>
      <c r="B497" s="26" t="s">
        <v>723</v>
      </c>
      <c r="C497" s="26" t="s">
        <v>1011</v>
      </c>
      <c r="D497" s="26" t="s">
        <v>62</v>
      </c>
      <c r="E497" s="26" t="s">
        <v>59</v>
      </c>
      <c r="F497" s="26" t="s">
        <v>60</v>
      </c>
      <c r="G497" s="26" t="s">
        <v>60</v>
      </c>
      <c r="H497" s="26" t="s">
        <v>60</v>
      </c>
      <c r="I497" s="27">
        <v>0.23</v>
      </c>
      <c r="J497" s="27">
        <v>0</v>
      </c>
      <c r="K497" s="27">
        <v>0</v>
      </c>
      <c r="L497" s="27">
        <v>0.03</v>
      </c>
      <c r="M497" s="27">
        <v>0</v>
      </c>
      <c r="N497" s="28">
        <v>-0.32</v>
      </c>
      <c r="O497" s="28">
        <v>0</v>
      </c>
      <c r="P497" s="28">
        <v>0</v>
      </c>
      <c r="Q497" s="28">
        <v>-0.04</v>
      </c>
      <c r="R497" s="28">
        <v>0.01</v>
      </c>
    </row>
    <row r="498" spans="1:18" x14ac:dyDescent="0.2">
      <c r="A498" s="25">
        <v>497</v>
      </c>
      <c r="B498" s="26" t="s">
        <v>726</v>
      </c>
      <c r="C498" s="26" t="s">
        <v>727</v>
      </c>
      <c r="D498" s="26" t="s">
        <v>62</v>
      </c>
      <c r="E498" s="26" t="s">
        <v>59</v>
      </c>
      <c r="F498" s="26" t="s">
        <v>59</v>
      </c>
      <c r="G498" s="26" t="s">
        <v>59</v>
      </c>
      <c r="H498" s="26" t="s">
        <v>60</v>
      </c>
      <c r="I498" s="27">
        <v>0.01</v>
      </c>
      <c r="J498" s="27">
        <v>0</v>
      </c>
      <c r="K498" s="27">
        <v>0</v>
      </c>
      <c r="L498" s="27">
        <v>0</v>
      </c>
      <c r="M498" s="27">
        <v>0</v>
      </c>
      <c r="N498" s="28">
        <v>0</v>
      </c>
      <c r="O498" s="28">
        <v>0</v>
      </c>
      <c r="P498" s="28">
        <v>-0.01</v>
      </c>
      <c r="Q498" s="28">
        <v>0</v>
      </c>
      <c r="R498" s="28">
        <v>0</v>
      </c>
    </row>
    <row r="499" spans="1:18" x14ac:dyDescent="0.2">
      <c r="A499" s="25">
        <v>498</v>
      </c>
      <c r="B499" s="26" t="s">
        <v>728</v>
      </c>
      <c r="C499" s="26" t="s">
        <v>728</v>
      </c>
      <c r="D499" s="26" t="s">
        <v>62</v>
      </c>
      <c r="E499" s="26" t="s">
        <v>59</v>
      </c>
      <c r="F499" s="26" t="s">
        <v>60</v>
      </c>
      <c r="G499" s="26" t="s">
        <v>60</v>
      </c>
      <c r="H499" s="26" t="s">
        <v>60</v>
      </c>
      <c r="I499" s="27">
        <v>1.38</v>
      </c>
      <c r="J499" s="27">
        <v>0</v>
      </c>
      <c r="K499" s="27">
        <v>0</v>
      </c>
      <c r="L499" s="27">
        <v>0.17</v>
      </c>
      <c r="M499" s="27">
        <v>-0.03</v>
      </c>
      <c r="N499" s="28">
        <v>-4.5</v>
      </c>
      <c r="O499" s="28">
        <v>0</v>
      </c>
      <c r="P499" s="28">
        <v>0</v>
      </c>
      <c r="Q499" s="28">
        <v>-0.54</v>
      </c>
      <c r="R499" s="28">
        <v>0.09</v>
      </c>
    </row>
    <row r="500" spans="1:18" x14ac:dyDescent="0.2">
      <c r="A500" s="25">
        <v>499</v>
      </c>
      <c r="B500" s="26" t="s">
        <v>729</v>
      </c>
      <c r="C500" s="26" t="s">
        <v>729</v>
      </c>
      <c r="D500" s="26" t="s">
        <v>58</v>
      </c>
      <c r="E500" s="26" t="s">
        <v>59</v>
      </c>
      <c r="F500" s="26" t="s">
        <v>60</v>
      </c>
      <c r="G500" s="26" t="s">
        <v>60</v>
      </c>
      <c r="H500" s="26" t="s">
        <v>60</v>
      </c>
      <c r="I500" s="27">
        <v>0</v>
      </c>
      <c r="J500" s="27">
        <v>0</v>
      </c>
      <c r="K500" s="27">
        <v>0</v>
      </c>
      <c r="L500" s="27">
        <v>0</v>
      </c>
      <c r="M500" s="27">
        <v>0</v>
      </c>
      <c r="N500" s="28">
        <v>-1607.29</v>
      </c>
      <c r="O500" s="28">
        <v>0</v>
      </c>
      <c r="P500" s="28">
        <v>0</v>
      </c>
      <c r="Q500" s="28">
        <v>-192.87</v>
      </c>
      <c r="R500" s="28">
        <v>32.15</v>
      </c>
    </row>
    <row r="501" spans="1:18" x14ac:dyDescent="0.2">
      <c r="A501" s="25">
        <v>500</v>
      </c>
      <c r="B501" s="26" t="s">
        <v>729</v>
      </c>
      <c r="C501" s="26" t="s">
        <v>1012</v>
      </c>
      <c r="D501" s="26" t="s">
        <v>62</v>
      </c>
      <c r="E501" s="26" t="s">
        <v>59</v>
      </c>
      <c r="F501" s="26" t="s">
        <v>60</v>
      </c>
      <c r="G501" s="26" t="s">
        <v>60</v>
      </c>
      <c r="H501" s="26" t="s">
        <v>60</v>
      </c>
      <c r="I501" s="27">
        <v>0</v>
      </c>
      <c r="J501" s="27">
        <v>0</v>
      </c>
      <c r="K501" s="27">
        <v>0</v>
      </c>
      <c r="L501" s="27">
        <v>0</v>
      </c>
      <c r="M501" s="27">
        <v>0</v>
      </c>
      <c r="N501" s="28">
        <v>-0.03</v>
      </c>
      <c r="O501" s="28">
        <v>0</v>
      </c>
      <c r="P501" s="28">
        <v>0</v>
      </c>
      <c r="Q501" s="28">
        <v>0</v>
      </c>
      <c r="R501" s="28">
        <v>0</v>
      </c>
    </row>
    <row r="502" spans="1:18" x14ac:dyDescent="0.2">
      <c r="A502" s="25">
        <v>501</v>
      </c>
      <c r="B502" s="26" t="s">
        <v>731</v>
      </c>
      <c r="C502" s="26" t="s">
        <v>731</v>
      </c>
      <c r="D502" s="26" t="s">
        <v>58</v>
      </c>
      <c r="E502" s="26" t="s">
        <v>59</v>
      </c>
      <c r="F502" s="26" t="s">
        <v>60</v>
      </c>
      <c r="G502" s="26" t="s">
        <v>59</v>
      </c>
      <c r="H502" s="26" t="s">
        <v>59</v>
      </c>
      <c r="I502" s="27">
        <v>0</v>
      </c>
      <c r="J502" s="27">
        <v>0</v>
      </c>
      <c r="K502" s="27">
        <v>0</v>
      </c>
      <c r="L502" s="27">
        <v>0</v>
      </c>
      <c r="M502" s="27">
        <v>0</v>
      </c>
      <c r="N502" s="28">
        <v>0</v>
      </c>
      <c r="O502" s="28">
        <v>0</v>
      </c>
      <c r="P502" s="28">
        <v>-326.27</v>
      </c>
      <c r="Q502" s="28">
        <v>0</v>
      </c>
      <c r="R502" s="28">
        <v>6.53</v>
      </c>
    </row>
    <row r="503" spans="1:18" x14ac:dyDescent="0.2">
      <c r="A503" s="25">
        <v>502</v>
      </c>
      <c r="B503" s="26" t="s">
        <v>1013</v>
      </c>
      <c r="C503" s="26" t="s">
        <v>1013</v>
      </c>
      <c r="D503" s="26" t="s">
        <v>62</v>
      </c>
      <c r="E503" s="26" t="s">
        <v>59</v>
      </c>
      <c r="F503" s="26" t="s">
        <v>60</v>
      </c>
      <c r="G503" s="26" t="s">
        <v>60</v>
      </c>
      <c r="H503" s="26" t="s">
        <v>60</v>
      </c>
      <c r="I503" s="27">
        <v>0.13</v>
      </c>
      <c r="J503" s="27">
        <v>0</v>
      </c>
      <c r="K503" s="27">
        <v>0</v>
      </c>
      <c r="L503" s="27">
        <v>0.02</v>
      </c>
      <c r="M503" s="27">
        <v>0</v>
      </c>
      <c r="N503" s="28">
        <v>-801.63</v>
      </c>
      <c r="O503" s="28">
        <v>0</v>
      </c>
      <c r="P503" s="28">
        <v>0</v>
      </c>
      <c r="Q503" s="28">
        <v>-96.2</v>
      </c>
      <c r="R503" s="28">
        <v>16.03</v>
      </c>
    </row>
    <row r="504" spans="1:18" x14ac:dyDescent="0.2">
      <c r="A504" s="25">
        <v>503</v>
      </c>
      <c r="B504" s="26" t="s">
        <v>734</v>
      </c>
      <c r="C504" s="26" t="s">
        <v>1014</v>
      </c>
      <c r="D504" s="26" t="s">
        <v>62</v>
      </c>
      <c r="E504" s="26" t="s">
        <v>59</v>
      </c>
      <c r="F504" s="26" t="s">
        <v>59</v>
      </c>
      <c r="G504" s="26" t="s">
        <v>60</v>
      </c>
      <c r="H504" s="26" t="s">
        <v>60</v>
      </c>
      <c r="I504" s="27">
        <v>0.02</v>
      </c>
      <c r="J504" s="27">
        <v>0</v>
      </c>
      <c r="K504" s="27">
        <v>0</v>
      </c>
      <c r="L504" s="27">
        <v>0</v>
      </c>
      <c r="M504" s="27">
        <v>0</v>
      </c>
      <c r="N504" s="28">
        <v>-29.43</v>
      </c>
      <c r="O504" s="28">
        <v>0</v>
      </c>
      <c r="P504" s="28">
        <v>0</v>
      </c>
      <c r="Q504" s="28">
        <v>-3.53</v>
      </c>
      <c r="R504" s="28">
        <v>0</v>
      </c>
    </row>
    <row r="505" spans="1:18" x14ac:dyDescent="0.2">
      <c r="A505" s="25">
        <v>504</v>
      </c>
      <c r="B505" s="26" t="s">
        <v>736</v>
      </c>
      <c r="C505" s="26" t="s">
        <v>1015</v>
      </c>
      <c r="D505" s="26" t="s">
        <v>62</v>
      </c>
      <c r="E505" s="26" t="s">
        <v>59</v>
      </c>
      <c r="F505" s="26" t="s">
        <v>60</v>
      </c>
      <c r="G505" s="26" t="s">
        <v>60</v>
      </c>
      <c r="H505" s="26" t="s">
        <v>60</v>
      </c>
      <c r="I505" s="27">
        <v>0.11</v>
      </c>
      <c r="J505" s="27">
        <v>0</v>
      </c>
      <c r="K505" s="27">
        <v>0</v>
      </c>
      <c r="L505" s="27">
        <v>0.01</v>
      </c>
      <c r="M505" s="27">
        <v>0</v>
      </c>
      <c r="N505" s="28">
        <v>-1.22</v>
      </c>
      <c r="O505" s="28">
        <v>0</v>
      </c>
      <c r="P505" s="28">
        <v>0</v>
      </c>
      <c r="Q505" s="28">
        <v>-0.15</v>
      </c>
      <c r="R505" s="28">
        <v>0.02</v>
      </c>
    </row>
    <row r="506" spans="1:18" x14ac:dyDescent="0.2">
      <c r="A506" s="25">
        <v>505</v>
      </c>
      <c r="B506" s="26" t="s">
        <v>738</v>
      </c>
      <c r="C506" s="26" t="s">
        <v>738</v>
      </c>
      <c r="D506" s="26" t="s">
        <v>62</v>
      </c>
      <c r="E506" s="26" t="s">
        <v>59</v>
      </c>
      <c r="F506" s="26" t="s">
        <v>60</v>
      </c>
      <c r="G506" s="26" t="s">
        <v>60</v>
      </c>
      <c r="H506" s="26" t="s">
        <v>60</v>
      </c>
      <c r="I506" s="27">
        <v>0.09</v>
      </c>
      <c r="J506" s="27">
        <v>0</v>
      </c>
      <c r="K506" s="27">
        <v>0</v>
      </c>
      <c r="L506" s="27">
        <v>0.01</v>
      </c>
      <c r="M506" s="27">
        <v>0</v>
      </c>
      <c r="N506" s="28">
        <v>-47.55</v>
      </c>
      <c r="O506" s="28">
        <v>0</v>
      </c>
      <c r="P506" s="28">
        <v>0</v>
      </c>
      <c r="Q506" s="28">
        <v>-5.71</v>
      </c>
      <c r="R506" s="28">
        <v>0.95</v>
      </c>
    </row>
    <row r="507" spans="1:18" x14ac:dyDescent="0.2">
      <c r="A507" s="25">
        <v>506</v>
      </c>
      <c r="B507" s="26" t="s">
        <v>1016</v>
      </c>
      <c r="C507" s="26" t="s">
        <v>1016</v>
      </c>
      <c r="D507" s="26" t="s">
        <v>62</v>
      </c>
      <c r="E507" s="26" t="s">
        <v>59</v>
      </c>
      <c r="F507" s="26" t="s">
        <v>60</v>
      </c>
      <c r="G507" s="26" t="s">
        <v>60</v>
      </c>
      <c r="H507" s="26" t="s">
        <v>60</v>
      </c>
      <c r="I507" s="27">
        <v>0.01</v>
      </c>
      <c r="J507" s="27">
        <v>0</v>
      </c>
      <c r="K507" s="27">
        <v>0</v>
      </c>
      <c r="L507" s="27">
        <v>0</v>
      </c>
      <c r="M507" s="27">
        <v>0</v>
      </c>
      <c r="N507" s="28">
        <v>-316.20999999999998</v>
      </c>
      <c r="O507" s="28">
        <v>0</v>
      </c>
      <c r="P507" s="28">
        <v>0</v>
      </c>
      <c r="Q507" s="28">
        <v>-37.950000000000003</v>
      </c>
      <c r="R507" s="28">
        <v>6.32</v>
      </c>
    </row>
    <row r="508" spans="1:18" x14ac:dyDescent="0.2">
      <c r="A508" s="25">
        <v>507</v>
      </c>
      <c r="B508" s="26" t="s">
        <v>1017</v>
      </c>
      <c r="C508" s="26" t="s">
        <v>1017</v>
      </c>
      <c r="D508" s="26" t="s">
        <v>62</v>
      </c>
      <c r="E508" s="26" t="s">
        <v>59</v>
      </c>
      <c r="F508" s="26" t="s">
        <v>60</v>
      </c>
      <c r="G508" s="26" t="s">
        <v>60</v>
      </c>
      <c r="H508" s="26" t="s">
        <v>60</v>
      </c>
      <c r="I508" s="27">
        <v>0.06</v>
      </c>
      <c r="J508" s="27">
        <v>0</v>
      </c>
      <c r="K508" s="27">
        <v>0</v>
      </c>
      <c r="L508" s="27">
        <v>0.01</v>
      </c>
      <c r="M508" s="27">
        <v>0</v>
      </c>
      <c r="N508" s="28">
        <v>-63.2</v>
      </c>
      <c r="O508" s="28">
        <v>0</v>
      </c>
      <c r="P508" s="28">
        <v>0</v>
      </c>
      <c r="Q508" s="28">
        <v>-7.58</v>
      </c>
      <c r="R508" s="28">
        <v>1.26</v>
      </c>
    </row>
    <row r="509" spans="1:18" ht="11.1" customHeight="1" x14ac:dyDescent="0.2">
      <c r="B509" s="30"/>
    </row>
    <row r="510" spans="1:18" x14ac:dyDescent="0.2">
      <c r="I510" s="32">
        <f>SUM(I2:I509)</f>
        <v>46.759999999999991</v>
      </c>
      <c r="J510" s="32">
        <f t="shared" ref="J510:R510" si="0">SUM(J2:J509)</f>
        <v>0</v>
      </c>
      <c r="K510" s="32">
        <f t="shared" si="0"/>
        <v>1.9900000000000002</v>
      </c>
      <c r="L510" s="32">
        <f t="shared" si="0"/>
        <v>5.4499999999999904</v>
      </c>
      <c r="M510" s="32">
        <f t="shared" si="0"/>
        <v>-0.80000000000000027</v>
      </c>
      <c r="N510" s="32">
        <f t="shared" si="0"/>
        <v>-721041.1600000005</v>
      </c>
      <c r="O510" s="32">
        <f t="shared" si="0"/>
        <v>0</v>
      </c>
      <c r="P510" s="32">
        <f t="shared" si="0"/>
        <v>-202763.19000000009</v>
      </c>
      <c r="Q510" s="32">
        <f t="shared" si="0"/>
        <v>-86524.969999999958</v>
      </c>
      <c r="R510" s="32">
        <f t="shared" si="0"/>
        <v>15791.820000000009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P518"/>
  <sheetViews>
    <sheetView tabSelected="1" topLeftCell="A367" zoomScaleNormal="100" workbookViewId="0">
      <selection activeCell="E378" sqref="E378"/>
    </sheetView>
  </sheetViews>
  <sheetFormatPr defaultRowHeight="12.75" x14ac:dyDescent="0.2"/>
  <cols>
    <col min="1" max="1" width="11.1640625" customWidth="1"/>
    <col min="2" max="3" width="14.5" customWidth="1"/>
    <col min="4" max="4" width="43.33203125" customWidth="1"/>
    <col min="5" max="5" width="35" customWidth="1"/>
    <col min="6" max="14" width="14.5" customWidth="1"/>
  </cols>
  <sheetData>
    <row r="1" spans="1:16" s="17" customFormat="1" ht="48.75" customHeight="1" x14ac:dyDescent="0.2">
      <c r="A1" s="141" t="s">
        <v>1018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6"/>
    </row>
    <row r="2" spans="1:16" ht="33.75" x14ac:dyDescent="0.2">
      <c r="A2" s="64" t="s">
        <v>1019</v>
      </c>
      <c r="B2" s="65" t="s">
        <v>2978</v>
      </c>
      <c r="C2" s="66" t="s">
        <v>41</v>
      </c>
      <c r="D2" s="66" t="s">
        <v>2965</v>
      </c>
      <c r="E2" s="66" t="s">
        <v>2967</v>
      </c>
      <c r="F2" s="67" t="s">
        <v>42</v>
      </c>
      <c r="G2" s="68" t="s">
        <v>43</v>
      </c>
      <c r="H2" s="69" t="s">
        <v>44</v>
      </c>
      <c r="I2" s="67" t="s">
        <v>45</v>
      </c>
      <c r="J2" s="70" t="s">
        <v>46</v>
      </c>
      <c r="K2" s="71" t="s">
        <v>2979</v>
      </c>
      <c r="L2" s="66" t="s">
        <v>2980</v>
      </c>
      <c r="M2" s="66" t="s">
        <v>2981</v>
      </c>
      <c r="N2" s="72" t="s">
        <v>2982</v>
      </c>
      <c r="O2" s="65" t="s">
        <v>1020</v>
      </c>
      <c r="P2" s="73" t="s">
        <v>2983</v>
      </c>
    </row>
    <row r="3" spans="1:16" x14ac:dyDescent="0.2">
      <c r="A3" s="25">
        <v>1</v>
      </c>
      <c r="B3" s="26" t="s">
        <v>57</v>
      </c>
      <c r="C3" s="26" t="s">
        <v>57</v>
      </c>
      <c r="D3" s="26" t="str">
        <f>VLOOKUP(B3,'TAX INFO'!$B$2:$G$900,3,0)</f>
        <v xml:space="preserve">1590 Energy Corporation </v>
      </c>
      <c r="E3" s="26" t="str">
        <f>VLOOKUP(B3,'TAX INFO'!$B$2:$G$900,5,0)</f>
        <v>007-833-205-000</v>
      </c>
      <c r="F3" s="26" t="s">
        <v>58</v>
      </c>
      <c r="G3" s="26" t="s">
        <v>59</v>
      </c>
      <c r="H3" s="26" t="s">
        <v>60</v>
      </c>
      <c r="I3" s="26" t="s">
        <v>60</v>
      </c>
      <c r="J3" s="26" t="s">
        <v>60</v>
      </c>
      <c r="K3" s="27">
        <v>0</v>
      </c>
      <c r="L3" s="27">
        <v>0</v>
      </c>
      <c r="M3" s="27">
        <v>0</v>
      </c>
      <c r="N3" s="27">
        <v>0</v>
      </c>
      <c r="O3" s="74">
        <f>SUM(K3:N3)</f>
        <v>0</v>
      </c>
      <c r="P3" s="17"/>
    </row>
    <row r="4" spans="1:16" x14ac:dyDescent="0.2">
      <c r="A4" s="25">
        <v>2</v>
      </c>
      <c r="B4" s="26" t="s">
        <v>57</v>
      </c>
      <c r="C4" s="29" t="s">
        <v>757</v>
      </c>
      <c r="D4" s="26" t="str">
        <f>VLOOKUP(B4,'TAX INFO'!$B$2:$G$900,3,0)</f>
        <v xml:space="preserve">1590 Energy Corporation </v>
      </c>
      <c r="E4" s="26" t="str">
        <f>VLOOKUP(B4,'TAX INFO'!$B$2:$G$900,5,0)</f>
        <v>007-833-205-000</v>
      </c>
      <c r="F4" s="26" t="s">
        <v>62</v>
      </c>
      <c r="G4" s="26" t="s">
        <v>59</v>
      </c>
      <c r="H4" s="26" t="s">
        <v>60</v>
      </c>
      <c r="I4" s="26" t="s">
        <v>60</v>
      </c>
      <c r="J4" s="26" t="s">
        <v>60</v>
      </c>
      <c r="K4" s="27">
        <v>0</v>
      </c>
      <c r="L4" s="27">
        <v>0</v>
      </c>
      <c r="M4" s="27">
        <v>0</v>
      </c>
      <c r="N4" s="27">
        <v>0</v>
      </c>
      <c r="O4" s="74">
        <f t="shared" ref="O4:O68" si="0">SUM(K4:N4)</f>
        <v>0</v>
      </c>
      <c r="P4" s="17"/>
    </row>
    <row r="5" spans="1:16" ht="22.5" x14ac:dyDescent="0.2">
      <c r="A5" s="25">
        <v>3</v>
      </c>
      <c r="B5" s="26" t="s">
        <v>63</v>
      </c>
      <c r="C5" s="26" t="s">
        <v>758</v>
      </c>
      <c r="D5" s="26" t="str">
        <f>VLOOKUP(B5,'TAX INFO'!$B$2:$G$900,3,0)</f>
        <v>ACEN CORPORATION (FORMERLY KNOWN AS AC ENERGY CORPORATION)</v>
      </c>
      <c r="E5" s="26" t="str">
        <f>VLOOKUP(B5,'TAX INFO'!$B$2:$G$900,5,0)</f>
        <v>000-506-020-000</v>
      </c>
      <c r="F5" s="26" t="s">
        <v>62</v>
      </c>
      <c r="G5" s="26" t="s">
        <v>59</v>
      </c>
      <c r="H5" s="26" t="s">
        <v>60</v>
      </c>
      <c r="I5" s="26" t="s">
        <v>60</v>
      </c>
      <c r="J5" s="26" t="s">
        <v>60</v>
      </c>
      <c r="K5" s="27">
        <v>0</v>
      </c>
      <c r="L5" s="27">
        <v>0</v>
      </c>
      <c r="M5" s="27">
        <v>0</v>
      </c>
      <c r="N5" s="27">
        <v>0</v>
      </c>
      <c r="O5" s="74">
        <f t="shared" si="0"/>
        <v>0</v>
      </c>
      <c r="P5" s="17"/>
    </row>
    <row r="6" spans="1:16" ht="22.5" x14ac:dyDescent="0.2">
      <c r="A6" s="25">
        <v>4</v>
      </c>
      <c r="B6" s="26" t="s">
        <v>63</v>
      </c>
      <c r="C6" s="26" t="s">
        <v>759</v>
      </c>
      <c r="D6" s="26" t="str">
        <f>VLOOKUP(B6,'TAX INFO'!$B$2:$G$900,3,0)</f>
        <v>ACEN CORPORATION (FORMERLY KNOWN AS AC ENERGY CORPORATION)</v>
      </c>
      <c r="E6" s="26" t="str">
        <f>VLOOKUP(B6,'TAX INFO'!$B$2:$G$900,5,0)</f>
        <v>000-506-020-000</v>
      </c>
      <c r="F6" s="26" t="s">
        <v>62</v>
      </c>
      <c r="G6" s="26" t="s">
        <v>59</v>
      </c>
      <c r="H6" s="26" t="s">
        <v>60</v>
      </c>
      <c r="I6" s="26" t="s">
        <v>60</v>
      </c>
      <c r="J6" s="26" t="s">
        <v>60</v>
      </c>
      <c r="K6" s="27">
        <v>0</v>
      </c>
      <c r="L6" s="27">
        <v>0</v>
      </c>
      <c r="M6" s="27">
        <v>0</v>
      </c>
      <c r="N6" s="27">
        <v>0</v>
      </c>
      <c r="O6" s="74">
        <f t="shared" si="0"/>
        <v>0</v>
      </c>
      <c r="P6" s="17"/>
    </row>
    <row r="7" spans="1:16" ht="22.5" x14ac:dyDescent="0.2">
      <c r="A7" s="25">
        <v>5</v>
      </c>
      <c r="B7" s="26" t="s">
        <v>760</v>
      </c>
      <c r="C7" s="26" t="s">
        <v>760</v>
      </c>
      <c r="D7" s="26" t="str">
        <f>VLOOKUP(B7,'TAX INFO'!$B$2:$G$900,3,0)</f>
        <v>ACEN CORPORATION (FORMERLY KNOWN AS AC ENERGY CORPORATION)</v>
      </c>
      <c r="E7" s="26" t="str">
        <f>VLOOKUP(B7,'TAX INFO'!$B$2:$G$900,5,0)</f>
        <v>000-506-020-000</v>
      </c>
      <c r="F7" s="26" t="s">
        <v>62</v>
      </c>
      <c r="G7" s="26" t="s">
        <v>59</v>
      </c>
      <c r="H7" s="26" t="s">
        <v>60</v>
      </c>
      <c r="I7" s="26" t="s">
        <v>60</v>
      </c>
      <c r="J7" s="26" t="s">
        <v>60</v>
      </c>
      <c r="K7" s="27">
        <v>0.02</v>
      </c>
      <c r="L7" s="27">
        <v>0</v>
      </c>
      <c r="M7" s="27">
        <v>0</v>
      </c>
      <c r="N7" s="27">
        <v>0</v>
      </c>
      <c r="O7" s="74">
        <f t="shared" si="0"/>
        <v>0.02</v>
      </c>
      <c r="P7" s="17">
        <v>23049</v>
      </c>
    </row>
    <row r="8" spans="1:16" ht="22.5" x14ac:dyDescent="0.2">
      <c r="A8" s="25">
        <v>6</v>
      </c>
      <c r="B8" s="26" t="s">
        <v>760</v>
      </c>
      <c r="C8" s="26" t="s">
        <v>761</v>
      </c>
      <c r="D8" s="26" t="str">
        <f>VLOOKUP(B8,'TAX INFO'!$B$2:$G$900,3,0)</f>
        <v>ACEN CORPORATION (FORMERLY KNOWN AS AC ENERGY CORPORATION)</v>
      </c>
      <c r="E8" s="26" t="str">
        <f>VLOOKUP(B8,'TAX INFO'!$B$2:$G$900,5,0)</f>
        <v>000-506-020-000</v>
      </c>
      <c r="F8" s="26" t="s">
        <v>62</v>
      </c>
      <c r="G8" s="26" t="s">
        <v>59</v>
      </c>
      <c r="H8" s="26" t="s">
        <v>60</v>
      </c>
      <c r="I8" s="26" t="s">
        <v>60</v>
      </c>
      <c r="J8" s="26" t="s">
        <v>60</v>
      </c>
      <c r="K8" s="27">
        <v>0.05</v>
      </c>
      <c r="L8" s="27">
        <v>0</v>
      </c>
      <c r="M8" s="27">
        <v>0.01</v>
      </c>
      <c r="N8" s="27">
        <v>0</v>
      </c>
      <c r="O8" s="74">
        <f t="shared" si="0"/>
        <v>6.0000000000000005E-2</v>
      </c>
      <c r="P8" s="17">
        <v>23049</v>
      </c>
    </row>
    <row r="9" spans="1:16" x14ac:dyDescent="0.2">
      <c r="A9" s="25">
        <v>7</v>
      </c>
      <c r="B9" s="26" t="s">
        <v>69</v>
      </c>
      <c r="C9" s="26" t="s">
        <v>69</v>
      </c>
      <c r="D9" s="26" t="str">
        <f>VLOOKUP(B9,'TAX INFO'!$B$2:$G$900,3,0)</f>
        <v xml:space="preserve">Agusan del Norte Electric Cooperative, Inc. </v>
      </c>
      <c r="E9" s="26" t="str">
        <f>VLOOKUP(B9,'TAX INFO'!$B$2:$G$900,5,0)</f>
        <v>000-905-276-00000</v>
      </c>
      <c r="F9" s="26" t="s">
        <v>62</v>
      </c>
      <c r="G9" s="26" t="s">
        <v>59</v>
      </c>
      <c r="H9" s="26" t="s">
        <v>59</v>
      </c>
      <c r="I9" s="26" t="s">
        <v>60</v>
      </c>
      <c r="J9" s="26" t="s">
        <v>60</v>
      </c>
      <c r="K9" s="27">
        <v>0.02</v>
      </c>
      <c r="L9" s="27">
        <v>0</v>
      </c>
      <c r="M9" s="27">
        <v>0</v>
      </c>
      <c r="N9" s="27">
        <v>0</v>
      </c>
      <c r="O9" s="74">
        <f t="shared" si="0"/>
        <v>0.02</v>
      </c>
      <c r="P9" s="17">
        <v>23050</v>
      </c>
    </row>
    <row r="10" spans="1:16" x14ac:dyDescent="0.2">
      <c r="A10" s="25">
        <v>8</v>
      </c>
      <c r="B10" s="26" t="s">
        <v>70</v>
      </c>
      <c r="C10" s="26" t="s">
        <v>762</v>
      </c>
      <c r="D10" s="26" t="str">
        <f>VLOOKUP(B10,'TAX INFO'!$B$2:$G$900,3,0)</f>
        <v>Alterpower Digos Solar, Inc.</v>
      </c>
      <c r="E10" s="26" t="str">
        <f>VLOOKUP(B10,'TAX INFO'!$B$2:$G$900,5,0)</f>
        <v>008-810-055-00000</v>
      </c>
      <c r="F10" s="26" t="s">
        <v>58</v>
      </c>
      <c r="G10" s="26" t="s">
        <v>59</v>
      </c>
      <c r="H10" s="26" t="s">
        <v>60</v>
      </c>
      <c r="I10" s="26" t="s">
        <v>59</v>
      </c>
      <c r="J10" s="26" t="s">
        <v>60</v>
      </c>
      <c r="K10" s="27">
        <v>0</v>
      </c>
      <c r="L10" s="27">
        <v>0</v>
      </c>
      <c r="M10" s="27">
        <v>0</v>
      </c>
      <c r="N10" s="27">
        <v>0</v>
      </c>
      <c r="O10" s="74">
        <f t="shared" si="0"/>
        <v>0</v>
      </c>
      <c r="P10" s="17"/>
    </row>
    <row r="11" spans="1:16" x14ac:dyDescent="0.2">
      <c r="A11" s="25">
        <v>9</v>
      </c>
      <c r="B11" s="26" t="s">
        <v>72</v>
      </c>
      <c r="C11" s="26" t="s">
        <v>72</v>
      </c>
      <c r="D11" s="26" t="str">
        <f>VLOOKUP(B11,'TAX INFO'!$B$2:$G$900,3,0)</f>
        <v>AP RENEWABLES, INC.</v>
      </c>
      <c r="E11" s="26" t="str">
        <f>VLOOKUP(B11,'TAX INFO'!$B$2:$G$900,5,0)</f>
        <v>006-893-465-000</v>
      </c>
      <c r="F11" s="26" t="s">
        <v>58</v>
      </c>
      <c r="G11" s="26" t="s">
        <v>59</v>
      </c>
      <c r="H11" s="26" t="s">
        <v>60</v>
      </c>
      <c r="I11" s="26" t="s">
        <v>59</v>
      </c>
      <c r="J11" s="26" t="s">
        <v>59</v>
      </c>
      <c r="K11" s="27">
        <v>0</v>
      </c>
      <c r="L11" s="27">
        <v>0.2</v>
      </c>
      <c r="M11" s="27">
        <v>0</v>
      </c>
      <c r="N11" s="27">
        <v>0</v>
      </c>
      <c r="O11" s="74">
        <f t="shared" si="0"/>
        <v>0.2</v>
      </c>
      <c r="P11" s="17">
        <v>23051</v>
      </c>
    </row>
    <row r="12" spans="1:16" x14ac:dyDescent="0.2">
      <c r="A12" s="25">
        <v>10</v>
      </c>
      <c r="B12" s="26" t="s">
        <v>72</v>
      </c>
      <c r="C12" s="26" t="s">
        <v>73</v>
      </c>
      <c r="D12" s="26" t="str">
        <f>VLOOKUP(B12,'TAX INFO'!$B$2:$G$900,3,0)</f>
        <v>AP RENEWABLES, INC.</v>
      </c>
      <c r="E12" s="26" t="str">
        <f>VLOOKUP(B12,'TAX INFO'!$B$2:$G$900,5,0)</f>
        <v>006-893-465-000</v>
      </c>
      <c r="F12" s="26" t="s">
        <v>58</v>
      </c>
      <c r="G12" s="26" t="s">
        <v>59</v>
      </c>
      <c r="H12" s="26" t="s">
        <v>59</v>
      </c>
      <c r="I12" s="26" t="s">
        <v>59</v>
      </c>
      <c r="J12" s="26" t="s">
        <v>59</v>
      </c>
      <c r="K12" s="27">
        <v>0</v>
      </c>
      <c r="L12" s="27">
        <v>0</v>
      </c>
      <c r="M12" s="27">
        <v>0</v>
      </c>
      <c r="N12" s="27">
        <v>0</v>
      </c>
      <c r="O12" s="74">
        <f t="shared" si="0"/>
        <v>0</v>
      </c>
      <c r="P12" s="17">
        <v>23051</v>
      </c>
    </row>
    <row r="13" spans="1:16" x14ac:dyDescent="0.2">
      <c r="A13" s="25">
        <v>11</v>
      </c>
      <c r="B13" s="26" t="s">
        <v>72</v>
      </c>
      <c r="C13" s="26" t="s">
        <v>763</v>
      </c>
      <c r="D13" s="26" t="str">
        <f>VLOOKUP(B13,'TAX INFO'!$B$2:$G$900,3,0)</f>
        <v>AP RENEWABLES, INC.</v>
      </c>
      <c r="E13" s="26" t="str">
        <f>VLOOKUP(B13,'TAX INFO'!$B$2:$G$900,5,0)</f>
        <v>006-893-465-000</v>
      </c>
      <c r="F13" s="26" t="s">
        <v>62</v>
      </c>
      <c r="G13" s="26" t="s">
        <v>59</v>
      </c>
      <c r="H13" s="26" t="s">
        <v>59</v>
      </c>
      <c r="I13" s="26" t="s">
        <v>59</v>
      </c>
      <c r="J13" s="26" t="s">
        <v>59</v>
      </c>
      <c r="K13" s="27">
        <v>0</v>
      </c>
      <c r="L13" s="27">
        <v>0</v>
      </c>
      <c r="M13" s="27">
        <v>0</v>
      </c>
      <c r="N13" s="27">
        <v>0</v>
      </c>
      <c r="O13" s="74">
        <f t="shared" si="0"/>
        <v>0</v>
      </c>
      <c r="P13" s="17">
        <v>23051</v>
      </c>
    </row>
    <row r="14" spans="1:16" x14ac:dyDescent="0.2">
      <c r="A14" s="25">
        <v>12</v>
      </c>
      <c r="B14" s="26" t="s">
        <v>72</v>
      </c>
      <c r="C14" s="26" t="s">
        <v>764</v>
      </c>
      <c r="D14" s="26" t="str">
        <f>VLOOKUP(B14,'TAX INFO'!$B$2:$G$900,3,0)</f>
        <v>AP RENEWABLES, INC.</v>
      </c>
      <c r="E14" s="26" t="str">
        <f>VLOOKUP(B14,'TAX INFO'!$B$2:$G$900,5,0)</f>
        <v>006-893-465-000</v>
      </c>
      <c r="F14" s="26" t="s">
        <v>62</v>
      </c>
      <c r="G14" s="26" t="s">
        <v>59</v>
      </c>
      <c r="H14" s="26" t="s">
        <v>60</v>
      </c>
      <c r="I14" s="26" t="s">
        <v>60</v>
      </c>
      <c r="J14" s="26" t="s">
        <v>60</v>
      </c>
      <c r="K14" s="27">
        <v>0</v>
      </c>
      <c r="L14" s="27">
        <v>0</v>
      </c>
      <c r="M14" s="27">
        <v>0</v>
      </c>
      <c r="N14" s="27">
        <v>0</v>
      </c>
      <c r="O14" s="74">
        <f t="shared" si="0"/>
        <v>0</v>
      </c>
      <c r="P14" s="17">
        <v>23051</v>
      </c>
    </row>
    <row r="15" spans="1:16" x14ac:dyDescent="0.2">
      <c r="A15" s="25">
        <v>13</v>
      </c>
      <c r="B15" s="26" t="s">
        <v>72</v>
      </c>
      <c r="C15" s="26" t="s">
        <v>76</v>
      </c>
      <c r="D15" s="26" t="str">
        <f>VLOOKUP(B15,'TAX INFO'!$B$2:$G$900,3,0)</f>
        <v>AP RENEWABLES, INC.</v>
      </c>
      <c r="E15" s="26" t="str">
        <f>VLOOKUP(B15,'TAX INFO'!$B$2:$G$900,5,0)</f>
        <v>006-893-465-000</v>
      </c>
      <c r="F15" s="26" t="s">
        <v>62</v>
      </c>
      <c r="G15" s="26" t="s">
        <v>59</v>
      </c>
      <c r="H15" s="26" t="s">
        <v>60</v>
      </c>
      <c r="I15" s="26" t="s">
        <v>60</v>
      </c>
      <c r="J15" s="26" t="s">
        <v>60</v>
      </c>
      <c r="K15" s="27">
        <v>0</v>
      </c>
      <c r="L15" s="27">
        <v>0</v>
      </c>
      <c r="M15" s="27">
        <v>0</v>
      </c>
      <c r="N15" s="27">
        <v>0</v>
      </c>
      <c r="O15" s="74">
        <f t="shared" si="0"/>
        <v>0</v>
      </c>
      <c r="P15" s="17">
        <v>23051</v>
      </c>
    </row>
    <row r="16" spans="1:16" x14ac:dyDescent="0.2">
      <c r="A16" s="25">
        <v>14</v>
      </c>
      <c r="B16" s="26" t="s">
        <v>72</v>
      </c>
      <c r="C16" s="26" t="s">
        <v>77</v>
      </c>
      <c r="D16" s="26" t="str">
        <f>VLOOKUP(B16,'TAX INFO'!$B$2:$G$900,3,0)</f>
        <v>AP RENEWABLES, INC.</v>
      </c>
      <c r="E16" s="26" t="str">
        <f>VLOOKUP(B16,'TAX INFO'!$B$2:$G$900,5,0)</f>
        <v>006-893-465-000</v>
      </c>
      <c r="F16" s="26" t="s">
        <v>62</v>
      </c>
      <c r="G16" s="26" t="s">
        <v>59</v>
      </c>
      <c r="H16" s="26" t="s">
        <v>60</v>
      </c>
      <c r="I16" s="26" t="s">
        <v>60</v>
      </c>
      <c r="J16" s="26" t="s">
        <v>60</v>
      </c>
      <c r="K16" s="27">
        <v>0.05</v>
      </c>
      <c r="L16" s="27">
        <v>0</v>
      </c>
      <c r="M16" s="27">
        <v>0.01</v>
      </c>
      <c r="N16" s="27">
        <v>0</v>
      </c>
      <c r="O16" s="74">
        <f t="shared" si="0"/>
        <v>6.0000000000000005E-2</v>
      </c>
      <c r="P16" s="17">
        <v>23051</v>
      </c>
    </row>
    <row r="17" spans="1:16" x14ac:dyDescent="0.2">
      <c r="A17" s="25">
        <v>15</v>
      </c>
      <c r="B17" s="26" t="s">
        <v>78</v>
      </c>
      <c r="C17" s="26" t="s">
        <v>78</v>
      </c>
      <c r="D17" s="26" t="str">
        <f>VLOOKUP(B17,'TAX INFO'!$B$2:$G$900,3,0)</f>
        <v>Apex Mining Co., Inc.</v>
      </c>
      <c r="E17" s="26" t="str">
        <f>VLOOKUP(B17,'TAX INFO'!$B$2:$G$900,5,0)</f>
        <v>000-284-138-000</v>
      </c>
      <c r="F17" s="26" t="s">
        <v>62</v>
      </c>
      <c r="G17" s="26" t="s">
        <v>59</v>
      </c>
      <c r="H17" s="26" t="s">
        <v>60</v>
      </c>
      <c r="I17" s="26" t="s">
        <v>60</v>
      </c>
      <c r="J17" s="26" t="s">
        <v>60</v>
      </c>
      <c r="K17" s="27">
        <v>0.01</v>
      </c>
      <c r="L17" s="27">
        <v>0</v>
      </c>
      <c r="M17" s="27">
        <v>0</v>
      </c>
      <c r="N17" s="27">
        <v>0</v>
      </c>
      <c r="O17" s="74">
        <f t="shared" si="0"/>
        <v>0.01</v>
      </c>
      <c r="P17" s="17">
        <v>23052</v>
      </c>
    </row>
    <row r="18" spans="1:16" x14ac:dyDescent="0.2">
      <c r="A18" s="25">
        <v>16</v>
      </c>
      <c r="B18" s="26" t="s">
        <v>79</v>
      </c>
      <c r="C18" s="26" t="s">
        <v>765</v>
      </c>
      <c r="D18" s="26" t="str">
        <f>VLOOKUP(B18,'TAX INFO'!$B$2:$G$900,3,0)</f>
        <v xml:space="preserve">Aboitiz Energy Solutions, Inc. </v>
      </c>
      <c r="E18" s="26" t="str">
        <f>VLOOKUP(B18,'TAX INFO'!$B$2:$G$900,5,0)</f>
        <v>201-115-150-000</v>
      </c>
      <c r="F18" s="26" t="s">
        <v>62</v>
      </c>
      <c r="G18" s="26" t="s">
        <v>59</v>
      </c>
      <c r="H18" s="26" t="s">
        <v>60</v>
      </c>
      <c r="I18" s="26" t="s">
        <v>60</v>
      </c>
      <c r="J18" s="26" t="s">
        <v>60</v>
      </c>
      <c r="K18" s="27">
        <v>0.56000000000000005</v>
      </c>
      <c r="L18" s="27">
        <v>0</v>
      </c>
      <c r="M18" s="27">
        <v>7.0000000000000007E-2</v>
      </c>
      <c r="N18" s="27">
        <v>-0.01</v>
      </c>
      <c r="O18" s="74">
        <f t="shared" si="0"/>
        <v>0.62000000000000011</v>
      </c>
      <c r="P18" s="17">
        <v>23053</v>
      </c>
    </row>
    <row r="19" spans="1:16" x14ac:dyDescent="0.2">
      <c r="A19" s="25">
        <v>17</v>
      </c>
      <c r="B19" s="26" t="s">
        <v>79</v>
      </c>
      <c r="C19" s="26" t="s">
        <v>766</v>
      </c>
      <c r="D19" s="26" t="str">
        <f>VLOOKUP(B19,'TAX INFO'!$B$2:$G$900,3,0)</f>
        <v xml:space="preserve">Aboitiz Energy Solutions, Inc. </v>
      </c>
      <c r="E19" s="26" t="str">
        <f>VLOOKUP(B19,'TAX INFO'!$B$2:$G$900,5,0)</f>
        <v>201-115-150-000</v>
      </c>
      <c r="F19" s="26" t="s">
        <v>62</v>
      </c>
      <c r="G19" s="26" t="s">
        <v>59</v>
      </c>
      <c r="H19" s="26" t="s">
        <v>60</v>
      </c>
      <c r="I19" s="26" t="s">
        <v>60</v>
      </c>
      <c r="J19" s="26" t="s">
        <v>60</v>
      </c>
      <c r="K19" s="27">
        <v>0.09</v>
      </c>
      <c r="L19" s="27">
        <v>0</v>
      </c>
      <c r="M19" s="27">
        <v>0.01</v>
      </c>
      <c r="N19" s="27">
        <v>0</v>
      </c>
      <c r="O19" s="74">
        <f t="shared" si="0"/>
        <v>9.9999999999999992E-2</v>
      </c>
      <c r="P19" s="17">
        <v>23053</v>
      </c>
    </row>
    <row r="20" spans="1:16" x14ac:dyDescent="0.2">
      <c r="A20" s="25">
        <v>18</v>
      </c>
      <c r="B20" s="26" t="s">
        <v>82</v>
      </c>
      <c r="C20" s="26" t="s">
        <v>82</v>
      </c>
      <c r="D20" s="26" t="str">
        <f>VLOOKUP(B20,'TAX INFO'!$B$2:$G$900,3,0)</f>
        <v>Abra Electric Cooperative, Inc.</v>
      </c>
      <c r="E20" s="26" t="str">
        <f>VLOOKUP(B20,'TAX INFO'!$B$2:$G$900,5,0)</f>
        <v>000-607-111-000</v>
      </c>
      <c r="F20" s="26" t="s">
        <v>62</v>
      </c>
      <c r="G20" s="26" t="s">
        <v>59</v>
      </c>
      <c r="H20" s="26" t="s">
        <v>60</v>
      </c>
      <c r="I20" s="26" t="s">
        <v>60</v>
      </c>
      <c r="J20" s="26" t="s">
        <v>60</v>
      </c>
      <c r="K20" s="27">
        <v>0.02</v>
      </c>
      <c r="L20" s="27">
        <v>0</v>
      </c>
      <c r="M20" s="27">
        <v>0</v>
      </c>
      <c r="N20" s="27">
        <v>0</v>
      </c>
      <c r="O20" s="74">
        <f t="shared" si="0"/>
        <v>0.02</v>
      </c>
      <c r="P20" s="17">
        <v>23054</v>
      </c>
    </row>
    <row r="21" spans="1:16" x14ac:dyDescent="0.2">
      <c r="A21" s="25">
        <v>19</v>
      </c>
      <c r="B21" s="26" t="s">
        <v>767</v>
      </c>
      <c r="C21" s="26" t="s">
        <v>767</v>
      </c>
      <c r="D21" s="26" t="str">
        <f>VLOOKUP(B21,'TAX INFO'!$B$2:$G$900,3,0)</f>
        <v xml:space="preserve">Absolut Distillers Inc. </v>
      </c>
      <c r="E21" s="26" t="str">
        <f>VLOOKUP(B21,'TAX INFO'!$B$2:$G$900,5,0)</f>
        <v>000-617-524-00000</v>
      </c>
      <c r="F21" s="26" t="s">
        <v>58</v>
      </c>
      <c r="G21" s="26" t="s">
        <v>59</v>
      </c>
      <c r="H21" s="26" t="s">
        <v>60</v>
      </c>
      <c r="I21" s="26" t="s">
        <v>59</v>
      </c>
      <c r="J21" s="26" t="s">
        <v>60</v>
      </c>
      <c r="K21" s="27">
        <v>0</v>
      </c>
      <c r="L21" s="27">
        <v>0</v>
      </c>
      <c r="M21" s="27">
        <v>0</v>
      </c>
      <c r="N21" s="27">
        <v>0</v>
      </c>
      <c r="O21" s="74">
        <f t="shared" si="0"/>
        <v>0</v>
      </c>
      <c r="P21" s="17"/>
    </row>
    <row r="22" spans="1:16" x14ac:dyDescent="0.2">
      <c r="A22" s="25">
        <v>20</v>
      </c>
      <c r="B22" s="26" t="s">
        <v>768</v>
      </c>
      <c r="C22" s="26" t="s">
        <v>768</v>
      </c>
      <c r="D22" s="26" t="str">
        <f>VLOOKUP(B22,'TAX INFO'!$B$2:$G$900,3,0)</f>
        <v xml:space="preserve">AdventEnergy, Inc. </v>
      </c>
      <c r="E22" s="26" t="str">
        <f>VLOOKUP(B22,'TAX INFO'!$B$2:$G$900,5,0)</f>
        <v>007-099-197-000</v>
      </c>
      <c r="F22" s="26" t="s">
        <v>62</v>
      </c>
      <c r="G22" s="26" t="s">
        <v>59</v>
      </c>
      <c r="H22" s="26" t="s">
        <v>60</v>
      </c>
      <c r="I22" s="26" t="s">
        <v>60</v>
      </c>
      <c r="J22" s="26" t="s">
        <v>60</v>
      </c>
      <c r="K22" s="27">
        <v>0</v>
      </c>
      <c r="L22" s="27">
        <v>0</v>
      </c>
      <c r="M22" s="27">
        <v>0</v>
      </c>
      <c r="N22" s="27">
        <v>0</v>
      </c>
      <c r="O22" s="74">
        <f t="shared" si="0"/>
        <v>0</v>
      </c>
      <c r="P22" s="17">
        <v>23055</v>
      </c>
    </row>
    <row r="23" spans="1:16" ht="22.5" x14ac:dyDescent="0.2">
      <c r="A23" s="25">
        <v>21</v>
      </c>
      <c r="B23" s="26" t="s">
        <v>768</v>
      </c>
      <c r="C23" s="26" t="s">
        <v>769</v>
      </c>
      <c r="D23" s="26" t="str">
        <f>VLOOKUP(B23,'TAX INFO'!$B$2:$G$900,3,0)</f>
        <v xml:space="preserve">AdventEnergy, Inc. </v>
      </c>
      <c r="E23" s="26" t="str">
        <f>VLOOKUP(B23,'TAX INFO'!$B$2:$G$900,5,0)</f>
        <v>007-099-197-000</v>
      </c>
      <c r="F23" s="26" t="s">
        <v>62</v>
      </c>
      <c r="G23" s="26" t="s">
        <v>59</v>
      </c>
      <c r="H23" s="26" t="s">
        <v>60</v>
      </c>
      <c r="I23" s="26" t="s">
        <v>60</v>
      </c>
      <c r="J23" s="26" t="s">
        <v>60</v>
      </c>
      <c r="K23" s="27">
        <v>0</v>
      </c>
      <c r="L23" s="27">
        <v>0</v>
      </c>
      <c r="M23" s="27">
        <v>0</v>
      </c>
      <c r="N23" s="27">
        <v>0</v>
      </c>
      <c r="O23" s="74">
        <f t="shared" si="0"/>
        <v>0</v>
      </c>
      <c r="P23" s="17">
        <v>23055</v>
      </c>
    </row>
    <row r="24" spans="1:16" x14ac:dyDescent="0.2">
      <c r="A24" s="25">
        <v>22</v>
      </c>
      <c r="B24" s="26" t="s">
        <v>770</v>
      </c>
      <c r="C24" s="26" t="s">
        <v>770</v>
      </c>
      <c r="D24" s="26" t="str">
        <f>VLOOKUP(B24,'TAX INFO'!$B$2:$G$900,3,0)</f>
        <v xml:space="preserve">AdventEnergy, Inc. </v>
      </c>
      <c r="E24" s="26" t="str">
        <f>VLOOKUP(B24,'TAX INFO'!$B$2:$G$900,5,0)</f>
        <v>007-099-197-000</v>
      </c>
      <c r="F24" s="26" t="s">
        <v>62</v>
      </c>
      <c r="G24" s="26" t="s">
        <v>59</v>
      </c>
      <c r="H24" s="26" t="s">
        <v>60</v>
      </c>
      <c r="I24" s="26" t="s">
        <v>60</v>
      </c>
      <c r="J24" s="26" t="s">
        <v>60</v>
      </c>
      <c r="K24" s="27">
        <v>0.01</v>
      </c>
      <c r="L24" s="27">
        <v>0</v>
      </c>
      <c r="M24" s="27">
        <v>0</v>
      </c>
      <c r="N24" s="27">
        <v>0</v>
      </c>
      <c r="O24" s="74">
        <f t="shared" si="0"/>
        <v>0.01</v>
      </c>
      <c r="P24" s="17">
        <v>23055</v>
      </c>
    </row>
    <row r="25" spans="1:16" x14ac:dyDescent="0.2">
      <c r="A25" s="25">
        <v>23</v>
      </c>
      <c r="B25" s="26" t="s">
        <v>770</v>
      </c>
      <c r="C25" s="26" t="s">
        <v>771</v>
      </c>
      <c r="D25" s="26" t="str">
        <f>VLOOKUP(B25,'TAX INFO'!$B$2:$G$900,3,0)</f>
        <v xml:space="preserve">AdventEnergy, Inc. </v>
      </c>
      <c r="E25" s="26" t="str">
        <f>VLOOKUP(B25,'TAX INFO'!$B$2:$G$900,5,0)</f>
        <v>007-099-197-000</v>
      </c>
      <c r="F25" s="26" t="s">
        <v>62</v>
      </c>
      <c r="G25" s="26" t="s">
        <v>59</v>
      </c>
      <c r="H25" s="26" t="s">
        <v>60</v>
      </c>
      <c r="I25" s="26" t="s">
        <v>60</v>
      </c>
      <c r="J25" s="26" t="s">
        <v>59</v>
      </c>
      <c r="K25" s="27">
        <v>0</v>
      </c>
      <c r="L25" s="27">
        <v>0.43</v>
      </c>
      <c r="M25" s="27">
        <v>0</v>
      </c>
      <c r="N25" s="27">
        <v>-0.01</v>
      </c>
      <c r="O25" s="74">
        <f t="shared" si="0"/>
        <v>0.42</v>
      </c>
      <c r="P25" s="17">
        <v>23055</v>
      </c>
    </row>
    <row r="26" spans="1:16" x14ac:dyDescent="0.2">
      <c r="A26" s="25">
        <v>24</v>
      </c>
      <c r="B26" s="26" t="s">
        <v>770</v>
      </c>
      <c r="C26" s="26" t="s">
        <v>772</v>
      </c>
      <c r="D26" s="26" t="str">
        <f>VLOOKUP(B26,'TAX INFO'!$B$2:$G$900,3,0)</f>
        <v xml:space="preserve">AdventEnergy, Inc. </v>
      </c>
      <c r="E26" s="26" t="str">
        <f>VLOOKUP(B26,'TAX INFO'!$B$2:$G$900,5,0)</f>
        <v>007-099-197-000</v>
      </c>
      <c r="F26" s="26" t="s">
        <v>62</v>
      </c>
      <c r="G26" s="26" t="s">
        <v>59</v>
      </c>
      <c r="H26" s="26" t="s">
        <v>60</v>
      </c>
      <c r="I26" s="26" t="s">
        <v>60</v>
      </c>
      <c r="J26" s="26" t="s">
        <v>60</v>
      </c>
      <c r="K26" s="27">
        <v>0.18</v>
      </c>
      <c r="L26" s="27">
        <v>0</v>
      </c>
      <c r="M26" s="27">
        <v>0.02</v>
      </c>
      <c r="N26" s="27">
        <v>0</v>
      </c>
      <c r="O26" s="74">
        <f t="shared" si="0"/>
        <v>0.19999999999999998</v>
      </c>
      <c r="P26" s="17">
        <v>23055</v>
      </c>
    </row>
    <row r="27" spans="1:16" ht="22.5" x14ac:dyDescent="0.2">
      <c r="A27" s="25">
        <v>25</v>
      </c>
      <c r="B27" s="26" t="s">
        <v>770</v>
      </c>
      <c r="C27" s="26" t="s">
        <v>773</v>
      </c>
      <c r="D27" s="26" t="str">
        <f>VLOOKUP(B27,'TAX INFO'!$B$2:$G$900,3,0)</f>
        <v xml:space="preserve">AdventEnergy, Inc. </v>
      </c>
      <c r="E27" s="26" t="str">
        <f>VLOOKUP(B27,'TAX INFO'!$B$2:$G$900,5,0)</f>
        <v>007-099-197-000</v>
      </c>
      <c r="F27" s="26" t="s">
        <v>62</v>
      </c>
      <c r="G27" s="26" t="s">
        <v>59</v>
      </c>
      <c r="H27" s="26" t="s">
        <v>60</v>
      </c>
      <c r="I27" s="26" t="s">
        <v>60</v>
      </c>
      <c r="J27" s="26" t="s">
        <v>59</v>
      </c>
      <c r="K27" s="27">
        <v>0</v>
      </c>
      <c r="L27" s="27">
        <v>0.02</v>
      </c>
      <c r="M27" s="27">
        <v>0</v>
      </c>
      <c r="N27" s="27">
        <v>0</v>
      </c>
      <c r="O27" s="74">
        <f t="shared" si="0"/>
        <v>0.02</v>
      </c>
      <c r="P27" s="17">
        <v>23055</v>
      </c>
    </row>
    <row r="28" spans="1:16" x14ac:dyDescent="0.2">
      <c r="A28" s="25">
        <v>26</v>
      </c>
      <c r="B28" s="26" t="s">
        <v>93</v>
      </c>
      <c r="C28" s="26" t="s">
        <v>93</v>
      </c>
      <c r="D28" s="26" t="str">
        <f>VLOOKUP(B28,'TAX INFO'!$B$2:$G$900,3,0)</f>
        <v xml:space="preserve">Agusan Del Sur Electric Cooperative, Inc. </v>
      </c>
      <c r="E28" s="26" t="str">
        <f>VLOOKUP(B28,'TAX INFO'!$B$2:$G$900,5,0)</f>
        <v>000-549-263-0000</v>
      </c>
      <c r="F28" s="26" t="s">
        <v>62</v>
      </c>
      <c r="G28" s="26" t="s">
        <v>59</v>
      </c>
      <c r="H28" s="26" t="s">
        <v>59</v>
      </c>
      <c r="I28" s="26" t="s">
        <v>60</v>
      </c>
      <c r="J28" s="26" t="s">
        <v>60</v>
      </c>
      <c r="K28" s="27">
        <v>0.06</v>
      </c>
      <c r="L28" s="27">
        <v>0</v>
      </c>
      <c r="M28" s="27">
        <v>0.01</v>
      </c>
      <c r="N28" s="27">
        <v>0</v>
      </c>
      <c r="O28" s="74">
        <f t="shared" si="0"/>
        <v>6.9999999999999993E-2</v>
      </c>
      <c r="P28" s="17">
        <v>23056</v>
      </c>
    </row>
    <row r="29" spans="1:16" x14ac:dyDescent="0.2">
      <c r="A29" s="25">
        <v>27</v>
      </c>
      <c r="B29" s="26" t="s">
        <v>94</v>
      </c>
      <c r="C29" s="26" t="s">
        <v>94</v>
      </c>
      <c r="D29" s="26" t="str">
        <f>VLOOKUP(B29,'TAX INFO'!$B$2:$G$900,3,0)</f>
        <v xml:space="preserve">Aklan Electric Cooperative, Inc. </v>
      </c>
      <c r="E29" s="26" t="str">
        <f>VLOOKUP(B29,'TAX INFO'!$B$2:$G$900,5,0)</f>
        <v>000-567-158-000</v>
      </c>
      <c r="F29" s="26" t="s">
        <v>62</v>
      </c>
      <c r="G29" s="26" t="s">
        <v>59</v>
      </c>
      <c r="H29" s="26" t="s">
        <v>60</v>
      </c>
      <c r="I29" s="26" t="s">
        <v>60</v>
      </c>
      <c r="J29" s="26" t="s">
        <v>60</v>
      </c>
      <c r="K29" s="27">
        <v>0.34</v>
      </c>
      <c r="L29" s="27">
        <v>0</v>
      </c>
      <c r="M29" s="27">
        <v>0.04</v>
      </c>
      <c r="N29" s="27">
        <v>-0.01</v>
      </c>
      <c r="O29" s="74">
        <f t="shared" si="0"/>
        <v>0.37</v>
      </c>
      <c r="P29" s="17">
        <v>23057</v>
      </c>
    </row>
    <row r="30" spans="1:16" x14ac:dyDescent="0.2">
      <c r="A30" s="25">
        <v>28</v>
      </c>
      <c r="B30" s="26" t="s">
        <v>95</v>
      </c>
      <c r="C30" s="26" t="s">
        <v>95</v>
      </c>
      <c r="D30" s="26" t="str">
        <f>VLOOKUP(B30,'TAX INFO'!$B$2:$G$900,3,0)</f>
        <v xml:space="preserve">Albay Electric Cooperative, Inc. </v>
      </c>
      <c r="E30" s="26" t="str">
        <f>VLOOKUP(B30,'TAX INFO'!$B$2:$G$900,5,0)</f>
        <v>000-617-913-00000</v>
      </c>
      <c r="F30" s="26" t="s">
        <v>62</v>
      </c>
      <c r="G30" s="26" t="s">
        <v>59</v>
      </c>
      <c r="H30" s="26" t="s">
        <v>60</v>
      </c>
      <c r="I30" s="26" t="s">
        <v>60</v>
      </c>
      <c r="J30" s="26" t="s">
        <v>60</v>
      </c>
      <c r="K30" s="27">
        <v>0.7</v>
      </c>
      <c r="L30" s="27">
        <v>0</v>
      </c>
      <c r="M30" s="27">
        <v>0.08</v>
      </c>
      <c r="N30" s="27">
        <v>-0.01</v>
      </c>
      <c r="O30" s="74">
        <f t="shared" si="0"/>
        <v>0.76999999999999991</v>
      </c>
      <c r="P30" s="17">
        <v>23058</v>
      </c>
    </row>
    <row r="31" spans="1:16" x14ac:dyDescent="0.2">
      <c r="A31" s="25">
        <v>29</v>
      </c>
      <c r="B31" s="26" t="s">
        <v>96</v>
      </c>
      <c r="C31" s="26" t="s">
        <v>96</v>
      </c>
      <c r="D31" s="26" t="str">
        <f>VLOOKUP(B31,'TAX INFO'!$B$2:$G$900,3,0)</f>
        <v xml:space="preserve">Alternergy Wind One Corporation </v>
      </c>
      <c r="E31" s="26" t="str">
        <f>VLOOKUP(B31,'TAX INFO'!$B$2:$G$900,5,0)</f>
        <v>008-073-929-000</v>
      </c>
      <c r="F31" s="26" t="s">
        <v>58</v>
      </c>
      <c r="G31" s="26" t="s">
        <v>59</v>
      </c>
      <c r="H31" s="26" t="s">
        <v>60</v>
      </c>
      <c r="I31" s="26" t="s">
        <v>59</v>
      </c>
      <c r="J31" s="26" t="s">
        <v>59</v>
      </c>
      <c r="K31" s="27">
        <v>0</v>
      </c>
      <c r="L31" s="27">
        <v>0</v>
      </c>
      <c r="M31" s="27">
        <v>0</v>
      </c>
      <c r="N31" s="27">
        <v>0</v>
      </c>
      <c r="O31" s="74">
        <f t="shared" si="0"/>
        <v>0</v>
      </c>
      <c r="P31" s="17"/>
    </row>
    <row r="32" spans="1:16" x14ac:dyDescent="0.2">
      <c r="A32" s="25">
        <v>30</v>
      </c>
      <c r="B32" s="26" t="s">
        <v>97</v>
      </c>
      <c r="C32" s="26" t="s">
        <v>97</v>
      </c>
      <c r="D32" s="26" t="str">
        <f>VLOOKUP(B32,'TAX INFO'!$B$2:$G$900,3,0)</f>
        <v xml:space="preserve">Amihan Renewable Energy Corp. </v>
      </c>
      <c r="E32" s="26" t="str">
        <f>VLOOKUP(B32,'TAX INFO'!$B$2:$G$900,5,0)</f>
        <v>009-526-953-000</v>
      </c>
      <c r="F32" s="26" t="s">
        <v>58</v>
      </c>
      <c r="G32" s="26" t="s">
        <v>60</v>
      </c>
      <c r="H32" s="26" t="s">
        <v>60</v>
      </c>
      <c r="I32" s="26" t="s">
        <v>59</v>
      </c>
      <c r="J32" s="26" t="s">
        <v>59</v>
      </c>
      <c r="K32" s="27">
        <v>0</v>
      </c>
      <c r="L32" s="27">
        <v>0</v>
      </c>
      <c r="M32" s="27">
        <v>0</v>
      </c>
      <c r="N32" s="27">
        <v>0</v>
      </c>
      <c r="O32" s="74">
        <f t="shared" si="0"/>
        <v>0</v>
      </c>
      <c r="P32" s="17"/>
    </row>
    <row r="33" spans="1:16" x14ac:dyDescent="0.2">
      <c r="A33" s="25">
        <v>31</v>
      </c>
      <c r="B33" s="26" t="s">
        <v>97</v>
      </c>
      <c r="C33" s="26" t="s">
        <v>98</v>
      </c>
      <c r="D33" s="26" t="str">
        <f>VLOOKUP(B33,'TAX INFO'!$B$2:$G$900,3,0)</f>
        <v xml:space="preserve">Amihan Renewable Energy Corp. </v>
      </c>
      <c r="E33" s="26" t="str">
        <f>VLOOKUP(B33,'TAX INFO'!$B$2:$G$900,5,0)</f>
        <v>009-526-953-000</v>
      </c>
      <c r="F33" s="26" t="s">
        <v>62</v>
      </c>
      <c r="G33" s="26" t="s">
        <v>60</v>
      </c>
      <c r="H33" s="26" t="s">
        <v>60</v>
      </c>
      <c r="I33" s="26" t="s">
        <v>59</v>
      </c>
      <c r="J33" s="26" t="s">
        <v>59</v>
      </c>
      <c r="K33" s="27">
        <v>0</v>
      </c>
      <c r="L33" s="27">
        <v>0</v>
      </c>
      <c r="M33" s="27">
        <v>0</v>
      </c>
      <c r="N33" s="27">
        <v>0</v>
      </c>
      <c r="O33" s="74">
        <f t="shared" si="0"/>
        <v>0</v>
      </c>
      <c r="P33" s="17"/>
    </row>
    <row r="34" spans="1:16" x14ac:dyDescent="0.2">
      <c r="A34" s="25">
        <v>32</v>
      </c>
      <c r="B34" s="26" t="s">
        <v>774</v>
      </c>
      <c r="C34" s="26" t="s">
        <v>774</v>
      </c>
      <c r="D34" s="26" t="str">
        <f>VLOOKUP(B34,'TAX INFO'!$B$2:$G$900,3,0)</f>
        <v>Amlan Hydroelectric Power Corporation</v>
      </c>
      <c r="E34" s="26" t="str">
        <f>VLOOKUP(B34,'TAX INFO'!$B$2:$G$900,5,0)</f>
        <v>266-589-268-000</v>
      </c>
      <c r="F34" s="26" t="s">
        <v>58</v>
      </c>
      <c r="G34" s="26" t="s">
        <v>59</v>
      </c>
      <c r="H34" s="26" t="s">
        <v>60</v>
      </c>
      <c r="I34" s="26" t="s">
        <v>59</v>
      </c>
      <c r="J34" s="26" t="s">
        <v>60</v>
      </c>
      <c r="K34" s="27">
        <v>0</v>
      </c>
      <c r="L34" s="27">
        <v>0</v>
      </c>
      <c r="M34" s="27">
        <v>0</v>
      </c>
      <c r="N34" s="27">
        <v>0</v>
      </c>
      <c r="O34" s="74">
        <f t="shared" si="0"/>
        <v>0</v>
      </c>
      <c r="P34" s="17"/>
    </row>
    <row r="35" spans="1:16" x14ac:dyDescent="0.2">
      <c r="A35" s="25">
        <v>33</v>
      </c>
      <c r="B35" s="26" t="s">
        <v>101</v>
      </c>
      <c r="C35" s="26" t="s">
        <v>101</v>
      </c>
      <c r="D35" s="26" t="str">
        <f>VLOOKUP(B35,'TAX INFO'!$B$2:$G$900,3,0)</f>
        <v xml:space="preserve">Anda Power Corporation </v>
      </c>
      <c r="E35" s="26" t="str">
        <f>VLOOKUP(B35,'TAX INFO'!$B$2:$G$900,5,0)</f>
        <v>008-527-938-000</v>
      </c>
      <c r="F35" s="26" t="s">
        <v>58</v>
      </c>
      <c r="G35" s="26" t="s">
        <v>59</v>
      </c>
      <c r="H35" s="26" t="s">
        <v>60</v>
      </c>
      <c r="I35" s="26" t="s">
        <v>60</v>
      </c>
      <c r="J35" s="26" t="s">
        <v>59</v>
      </c>
      <c r="K35" s="27">
        <v>0</v>
      </c>
      <c r="L35" s="27">
        <v>0.11</v>
      </c>
      <c r="M35" s="27">
        <v>0</v>
      </c>
      <c r="N35" s="27">
        <v>0</v>
      </c>
      <c r="O35" s="74">
        <f t="shared" si="0"/>
        <v>0.11</v>
      </c>
      <c r="P35" s="17">
        <v>23059</v>
      </c>
    </row>
    <row r="36" spans="1:16" x14ac:dyDescent="0.2">
      <c r="A36" s="25">
        <v>34</v>
      </c>
      <c r="B36" s="26" t="s">
        <v>101</v>
      </c>
      <c r="C36" s="26" t="s">
        <v>102</v>
      </c>
      <c r="D36" s="26" t="str">
        <f>VLOOKUP(B36,'TAX INFO'!$B$2:$G$900,3,0)</f>
        <v xml:space="preserve">Anda Power Corporation </v>
      </c>
      <c r="E36" s="26" t="str">
        <f>VLOOKUP(B36,'TAX INFO'!$B$2:$G$900,5,0)</f>
        <v>008-527-938-000</v>
      </c>
      <c r="F36" s="26" t="s">
        <v>62</v>
      </c>
      <c r="G36" s="26" t="s">
        <v>59</v>
      </c>
      <c r="H36" s="26" t="s">
        <v>60</v>
      </c>
      <c r="I36" s="26" t="s">
        <v>60</v>
      </c>
      <c r="J36" s="26" t="s">
        <v>59</v>
      </c>
      <c r="K36" s="27">
        <v>0</v>
      </c>
      <c r="L36" s="27">
        <v>0</v>
      </c>
      <c r="M36" s="27">
        <v>0</v>
      </c>
      <c r="N36" s="27">
        <v>0</v>
      </c>
      <c r="O36" s="74">
        <f t="shared" si="0"/>
        <v>0</v>
      </c>
      <c r="P36" s="17">
        <v>23059</v>
      </c>
    </row>
    <row r="37" spans="1:16" x14ac:dyDescent="0.2">
      <c r="A37" s="25">
        <v>35</v>
      </c>
      <c r="B37" s="26" t="s">
        <v>103</v>
      </c>
      <c r="C37" s="26" t="s">
        <v>775</v>
      </c>
      <c r="D37" s="26" t="str">
        <f>VLOOKUP(B37,'TAX INFO'!$B$2:$G$900,3,0)</f>
        <v>Anda Power Corporation</v>
      </c>
      <c r="E37" s="26" t="str">
        <f>VLOOKUP(B37,'TAX INFO'!$B$2:$G$900,5,0)</f>
        <v>008-527-938-000</v>
      </c>
      <c r="F37" s="26" t="s">
        <v>62</v>
      </c>
      <c r="G37" s="26" t="s">
        <v>59</v>
      </c>
      <c r="H37" s="26" t="s">
        <v>60</v>
      </c>
      <c r="I37" s="26" t="s">
        <v>60</v>
      </c>
      <c r="J37" s="26" t="s">
        <v>59</v>
      </c>
      <c r="K37" s="27">
        <v>0</v>
      </c>
      <c r="L37" s="27">
        <v>0</v>
      </c>
      <c r="M37" s="27">
        <v>0</v>
      </c>
      <c r="N37" s="27">
        <v>0</v>
      </c>
      <c r="O37" s="74">
        <f t="shared" si="0"/>
        <v>0</v>
      </c>
      <c r="P37" s="17">
        <v>23059</v>
      </c>
    </row>
    <row r="38" spans="1:16" x14ac:dyDescent="0.2">
      <c r="A38" s="25">
        <v>36</v>
      </c>
      <c r="B38" s="26" t="s">
        <v>105</v>
      </c>
      <c r="C38" s="26" t="s">
        <v>105</v>
      </c>
      <c r="D38" s="26" t="str">
        <f>VLOOKUP(B38,'TAX INFO'!$B$2:$G$900,3,0)</f>
        <v xml:space="preserve">Angat Hydropower Corporation </v>
      </c>
      <c r="E38" s="26" t="str">
        <f>VLOOKUP(B38,'TAX INFO'!$B$2:$G$900,5,0)</f>
        <v>008-657-558-000</v>
      </c>
      <c r="F38" s="26" t="s">
        <v>58</v>
      </c>
      <c r="G38" s="26" t="s">
        <v>59</v>
      </c>
      <c r="H38" s="26" t="s">
        <v>60</v>
      </c>
      <c r="I38" s="26" t="s">
        <v>60</v>
      </c>
      <c r="J38" s="26" t="s">
        <v>60</v>
      </c>
      <c r="K38" s="27">
        <v>0</v>
      </c>
      <c r="L38" s="27">
        <v>0</v>
      </c>
      <c r="M38" s="27">
        <v>0</v>
      </c>
      <c r="N38" s="27">
        <v>0</v>
      </c>
      <c r="O38" s="74">
        <f t="shared" si="0"/>
        <v>0</v>
      </c>
      <c r="P38" s="17"/>
    </row>
    <row r="39" spans="1:16" x14ac:dyDescent="0.2">
      <c r="A39" s="25">
        <v>37</v>
      </c>
      <c r="B39" s="26" t="s">
        <v>105</v>
      </c>
      <c r="C39" s="26" t="s">
        <v>106</v>
      </c>
      <c r="D39" s="26" t="str">
        <f>VLOOKUP(B39,'TAX INFO'!$B$2:$G$900,3,0)</f>
        <v xml:space="preserve">Angat Hydropower Corporation </v>
      </c>
      <c r="E39" s="26" t="str">
        <f>VLOOKUP(B39,'TAX INFO'!$B$2:$G$900,5,0)</f>
        <v>008-657-558-000</v>
      </c>
      <c r="F39" s="26" t="s">
        <v>62</v>
      </c>
      <c r="G39" s="26" t="s">
        <v>59</v>
      </c>
      <c r="H39" s="26" t="s">
        <v>60</v>
      </c>
      <c r="I39" s="26" t="s">
        <v>60</v>
      </c>
      <c r="J39" s="26" t="s">
        <v>60</v>
      </c>
      <c r="K39" s="27">
        <v>0</v>
      </c>
      <c r="L39" s="27">
        <v>0</v>
      </c>
      <c r="M39" s="27">
        <v>0</v>
      </c>
      <c r="N39" s="27">
        <v>0</v>
      </c>
      <c r="O39" s="74">
        <f t="shared" si="0"/>
        <v>0</v>
      </c>
      <c r="P39" s="17"/>
    </row>
    <row r="40" spans="1:16" x14ac:dyDescent="0.2">
      <c r="A40" s="25">
        <v>38</v>
      </c>
      <c r="B40" s="26" t="s">
        <v>107</v>
      </c>
      <c r="C40" s="26" t="s">
        <v>107</v>
      </c>
      <c r="D40" s="26" t="str">
        <f>VLOOKUP(B40,'TAX INFO'!$B$2:$G$900,3,0)</f>
        <v xml:space="preserve">Angeles Electric Corporation </v>
      </c>
      <c r="E40" s="26" t="str">
        <f>VLOOKUP(B40,'TAX INFO'!$B$2:$G$900,5,0)</f>
        <v>000-088-802-000</v>
      </c>
      <c r="F40" s="26" t="s">
        <v>62</v>
      </c>
      <c r="G40" s="26" t="s">
        <v>59</v>
      </c>
      <c r="H40" s="26" t="s">
        <v>60</v>
      </c>
      <c r="I40" s="26" t="s">
        <v>60</v>
      </c>
      <c r="J40" s="26" t="s">
        <v>60</v>
      </c>
      <c r="K40" s="27">
        <v>0.33</v>
      </c>
      <c r="L40" s="27">
        <v>0</v>
      </c>
      <c r="M40" s="27">
        <v>0.04</v>
      </c>
      <c r="N40" s="27">
        <v>-0.01</v>
      </c>
      <c r="O40" s="74">
        <f t="shared" si="0"/>
        <v>0.36</v>
      </c>
      <c r="P40" s="17">
        <v>23060</v>
      </c>
    </row>
    <row r="41" spans="1:16" x14ac:dyDescent="0.2">
      <c r="A41" s="25">
        <v>39</v>
      </c>
      <c r="B41" s="26" t="s">
        <v>108</v>
      </c>
      <c r="C41" s="26" t="s">
        <v>108</v>
      </c>
      <c r="D41" s="26" t="str">
        <f>VLOOKUP(B41,'TAX INFO'!$B$2:$G$900,3,0)</f>
        <v>Antique Electric Cooperative, Inc.</v>
      </c>
      <c r="E41" s="26" t="str">
        <f>VLOOKUP(B41,'TAX INFO'!$B$2:$G$900,5,0)</f>
        <v>000-567-498-0000</v>
      </c>
      <c r="F41" s="26" t="s">
        <v>62</v>
      </c>
      <c r="G41" s="26" t="s">
        <v>59</v>
      </c>
      <c r="H41" s="26" t="s">
        <v>60</v>
      </c>
      <c r="I41" s="26" t="s">
        <v>60</v>
      </c>
      <c r="J41" s="26" t="s">
        <v>60</v>
      </c>
      <c r="K41" s="27">
        <v>0.06</v>
      </c>
      <c r="L41" s="27">
        <v>0</v>
      </c>
      <c r="M41" s="27">
        <v>0.01</v>
      </c>
      <c r="N41" s="27">
        <v>0</v>
      </c>
      <c r="O41" s="74">
        <f t="shared" si="0"/>
        <v>6.9999999999999993E-2</v>
      </c>
      <c r="P41" s="17">
        <v>23061</v>
      </c>
    </row>
    <row r="42" spans="1:16" x14ac:dyDescent="0.2">
      <c r="A42" s="25">
        <v>40</v>
      </c>
      <c r="B42" s="26" t="s">
        <v>109</v>
      </c>
      <c r="C42" s="26" t="s">
        <v>109</v>
      </c>
      <c r="D42" s="26" t="str">
        <f>VLOOKUP(B42,'TAX INFO'!$B$2:$G$900,3,0)</f>
        <v xml:space="preserve">Asia Pacific Energy Corporation </v>
      </c>
      <c r="E42" s="26" t="str">
        <f>VLOOKUP(B42,'TAX INFO'!$B$2:$G$900,5,0)</f>
        <v>226-823-182-00000</v>
      </c>
      <c r="F42" s="26" t="s">
        <v>58</v>
      </c>
      <c r="G42" s="26" t="s">
        <v>59</v>
      </c>
      <c r="H42" s="26" t="s">
        <v>60</v>
      </c>
      <c r="I42" s="26" t="s">
        <v>60</v>
      </c>
      <c r="J42" s="26" t="s">
        <v>60</v>
      </c>
      <c r="K42" s="27">
        <v>0</v>
      </c>
      <c r="L42" s="27">
        <v>0</v>
      </c>
      <c r="M42" s="27">
        <v>0</v>
      </c>
      <c r="N42" s="27">
        <v>0</v>
      </c>
      <c r="O42" s="74">
        <f t="shared" si="0"/>
        <v>0</v>
      </c>
      <c r="P42" s="17"/>
    </row>
    <row r="43" spans="1:16" x14ac:dyDescent="0.2">
      <c r="A43" s="25">
        <v>41</v>
      </c>
      <c r="B43" s="26" t="s">
        <v>110</v>
      </c>
      <c r="C43" s="26" t="s">
        <v>110</v>
      </c>
      <c r="D43" s="26" t="str">
        <f>VLOOKUP(B43,'TAX INFO'!$B$2:$G$900,3,0)</f>
        <v>Asian Carbon Neutral Power Corp.</v>
      </c>
      <c r="E43" s="26" t="str">
        <f>VLOOKUP(B43,'TAX INFO'!$B$2:$G$900,5,0)</f>
        <v>008-585-041-000</v>
      </c>
      <c r="F43" s="26" t="s">
        <v>58</v>
      </c>
      <c r="G43" s="26" t="s">
        <v>59</v>
      </c>
      <c r="H43" s="26" t="s">
        <v>59</v>
      </c>
      <c r="I43" s="26" t="s">
        <v>59</v>
      </c>
      <c r="J43" s="26" t="s">
        <v>59</v>
      </c>
      <c r="K43" s="27">
        <v>0</v>
      </c>
      <c r="L43" s="27">
        <v>0</v>
      </c>
      <c r="M43" s="27">
        <v>0</v>
      </c>
      <c r="N43" s="27">
        <v>0</v>
      </c>
      <c r="O43" s="74">
        <f t="shared" si="0"/>
        <v>0</v>
      </c>
      <c r="P43" s="17"/>
    </row>
    <row r="44" spans="1:16" x14ac:dyDescent="0.2">
      <c r="A44" s="25">
        <v>42</v>
      </c>
      <c r="B44" s="26" t="s">
        <v>111</v>
      </c>
      <c r="C44" s="26" t="s">
        <v>111</v>
      </c>
      <c r="D44" s="26" t="str">
        <f>VLOOKUP(B44,'TAX INFO'!$B$2:$G$900,3,0)</f>
        <v>Asian Greenenergy Corp.</v>
      </c>
      <c r="E44" s="26" t="str">
        <f>VLOOKUP(B44,'TAX INFO'!$B$2:$G$900,5,0)</f>
        <v>008-722-974-000</v>
      </c>
      <c r="F44" s="26" t="s">
        <v>58</v>
      </c>
      <c r="G44" s="26" t="s">
        <v>59</v>
      </c>
      <c r="H44" s="26" t="s">
        <v>60</v>
      </c>
      <c r="I44" s="26" t="s">
        <v>59</v>
      </c>
      <c r="J44" s="26" t="s">
        <v>59</v>
      </c>
      <c r="K44" s="27">
        <v>0</v>
      </c>
      <c r="L44" s="27">
        <v>0</v>
      </c>
      <c r="M44" s="27">
        <v>0</v>
      </c>
      <c r="N44" s="27">
        <v>0</v>
      </c>
      <c r="O44" s="74">
        <f t="shared" si="0"/>
        <v>0</v>
      </c>
      <c r="P44" s="17"/>
    </row>
    <row r="45" spans="1:16" x14ac:dyDescent="0.2">
      <c r="A45" s="25">
        <v>43</v>
      </c>
      <c r="B45" s="26" t="s">
        <v>112</v>
      </c>
      <c r="C45" s="26" t="s">
        <v>112</v>
      </c>
      <c r="D45" s="26" t="str">
        <f>VLOOKUP(B45,'TAX INFO'!$B$2:$G$900,3,0)</f>
        <v xml:space="preserve">Astronergy Development Gensan Inc. </v>
      </c>
      <c r="E45" s="26" t="str">
        <f>VLOOKUP(B45,'TAX INFO'!$B$2:$G$900,5,0)</f>
        <v>008-702-105-00000</v>
      </c>
      <c r="F45" s="26" t="s">
        <v>58</v>
      </c>
      <c r="G45" s="26" t="s">
        <v>59</v>
      </c>
      <c r="H45" s="26" t="s">
        <v>59</v>
      </c>
      <c r="I45" s="26" t="s">
        <v>59</v>
      </c>
      <c r="J45" s="26" t="s">
        <v>59</v>
      </c>
      <c r="K45" s="27">
        <v>0</v>
      </c>
      <c r="L45" s="27">
        <v>0</v>
      </c>
      <c r="M45" s="27">
        <v>0</v>
      </c>
      <c r="N45" s="27">
        <v>0</v>
      </c>
      <c r="O45" s="74">
        <f t="shared" si="0"/>
        <v>0</v>
      </c>
      <c r="P45" s="17"/>
    </row>
    <row r="46" spans="1:16" x14ac:dyDescent="0.2">
      <c r="A46" s="25">
        <v>44</v>
      </c>
      <c r="B46" s="26" t="s">
        <v>113</v>
      </c>
      <c r="C46" s="26" t="s">
        <v>113</v>
      </c>
      <c r="D46" s="26" t="str">
        <f>VLOOKUP(B46,'TAX INFO'!$B$2:$G$900,3,0)</f>
        <v>Authority of the Freeport Area of Bataan</v>
      </c>
      <c r="E46" s="26" t="str">
        <f>VLOOKUP(B46,'TAX INFO'!$B$2:$G$900,5,0)</f>
        <v>295-375-213-00000</v>
      </c>
      <c r="F46" s="26" t="s">
        <v>62</v>
      </c>
      <c r="G46" s="26" t="s">
        <v>59</v>
      </c>
      <c r="H46" s="26" t="s">
        <v>60</v>
      </c>
      <c r="I46" s="26" t="s">
        <v>60</v>
      </c>
      <c r="J46" s="26" t="s">
        <v>60</v>
      </c>
      <c r="K46" s="27">
        <v>0</v>
      </c>
      <c r="L46" s="27">
        <v>0</v>
      </c>
      <c r="M46" s="27">
        <v>0</v>
      </c>
      <c r="N46" s="27">
        <v>0</v>
      </c>
      <c r="O46" s="74">
        <f t="shared" si="0"/>
        <v>0</v>
      </c>
      <c r="P46" s="17"/>
    </row>
    <row r="47" spans="1:16" x14ac:dyDescent="0.2">
      <c r="A47" s="25">
        <v>45</v>
      </c>
      <c r="B47" s="26" t="s">
        <v>776</v>
      </c>
      <c r="C47" s="26" t="s">
        <v>776</v>
      </c>
      <c r="D47" s="26" t="str">
        <f>VLOOKUP(B47,'TAX INFO'!$B$2:$G$900,3,0)</f>
        <v>BEHMC Lower Labayat Hydropower Corp.</v>
      </c>
      <c r="E47" s="26" t="str">
        <f>VLOOKUP(B47,'TAX INFO'!$B$2:$G$900,5,0)</f>
        <v>009-663-561-000</v>
      </c>
      <c r="F47" s="26" t="s">
        <v>58</v>
      </c>
      <c r="G47" s="26" t="s">
        <v>59</v>
      </c>
      <c r="H47" s="26" t="s">
        <v>60</v>
      </c>
      <c r="I47" s="26" t="s">
        <v>59</v>
      </c>
      <c r="J47" s="26" t="s">
        <v>59</v>
      </c>
      <c r="K47" s="27">
        <v>0</v>
      </c>
      <c r="L47" s="27">
        <v>0</v>
      </c>
      <c r="M47" s="27">
        <v>0</v>
      </c>
      <c r="N47" s="27">
        <v>0</v>
      </c>
      <c r="O47" s="74">
        <f t="shared" si="0"/>
        <v>0</v>
      </c>
      <c r="P47" s="17"/>
    </row>
    <row r="48" spans="1:16" x14ac:dyDescent="0.2">
      <c r="A48" s="25">
        <v>46</v>
      </c>
      <c r="B48" s="26" t="s">
        <v>116</v>
      </c>
      <c r="C48" s="26" t="s">
        <v>116</v>
      </c>
      <c r="D48" s="26" t="str">
        <f>VLOOKUP(B48,'TAX INFO'!$B$2:$G$900,3,0)</f>
        <v>Bicol Hydropower Corporation</v>
      </c>
      <c r="E48" s="26" t="str">
        <f>VLOOKUP(B48,'TAX INFO'!$B$2:$G$900,5,0)</f>
        <v>004-186-212-000</v>
      </c>
      <c r="F48" s="26" t="s">
        <v>58</v>
      </c>
      <c r="G48" s="26" t="s">
        <v>60</v>
      </c>
      <c r="H48" s="26" t="s">
        <v>60</v>
      </c>
      <c r="I48" s="26" t="s">
        <v>59</v>
      </c>
      <c r="J48" s="26" t="s">
        <v>60</v>
      </c>
      <c r="K48" s="27">
        <v>0</v>
      </c>
      <c r="L48" s="27">
        <v>0</v>
      </c>
      <c r="M48" s="27">
        <v>0</v>
      </c>
      <c r="N48" s="27">
        <v>0</v>
      </c>
      <c r="O48" s="74">
        <f t="shared" si="0"/>
        <v>0</v>
      </c>
      <c r="P48" s="17"/>
    </row>
    <row r="49" spans="1:16" x14ac:dyDescent="0.2">
      <c r="A49" s="25">
        <v>47</v>
      </c>
      <c r="B49" s="26" t="s">
        <v>117</v>
      </c>
      <c r="C49" s="26" t="s">
        <v>117</v>
      </c>
      <c r="D49" s="26" t="str">
        <f>VLOOKUP(B49,'TAX INFO'!$B$2:$G$900,3,0)</f>
        <v>BOHECO-I SEVILLA MINI HYDRO CORPORATION</v>
      </c>
      <c r="E49" s="26" t="str">
        <f>VLOOKUP(B49,'TAX INFO'!$B$2:$G$900,5,0)</f>
        <v>269-575-962-000</v>
      </c>
      <c r="F49" s="26" t="s">
        <v>58</v>
      </c>
      <c r="G49" s="26" t="s">
        <v>59</v>
      </c>
      <c r="H49" s="26" t="s">
        <v>60</v>
      </c>
      <c r="I49" s="26" t="s">
        <v>59</v>
      </c>
      <c r="J49" s="26" t="s">
        <v>60</v>
      </c>
      <c r="K49" s="27">
        <v>0</v>
      </c>
      <c r="L49" s="27">
        <v>0</v>
      </c>
      <c r="M49" s="27">
        <v>0</v>
      </c>
      <c r="N49" s="27">
        <v>0</v>
      </c>
      <c r="O49" s="74">
        <f t="shared" si="0"/>
        <v>0</v>
      </c>
      <c r="P49" s="17"/>
    </row>
    <row r="50" spans="1:16" x14ac:dyDescent="0.2">
      <c r="A50" s="25">
        <v>48</v>
      </c>
      <c r="B50" s="26" t="s">
        <v>118</v>
      </c>
      <c r="C50" s="26" t="s">
        <v>118</v>
      </c>
      <c r="D50" s="26" t="str">
        <f>VLOOKUP(B50,'TAX INFO'!$B$2:$G$900,3,0)</f>
        <v>Bac-Man Geothermal, Inc.</v>
      </c>
      <c r="E50" s="26" t="str">
        <f>VLOOKUP(B50,'TAX INFO'!$B$2:$G$900,5,0)</f>
        <v>007-721-206-0000</v>
      </c>
      <c r="F50" s="26" t="s">
        <v>62</v>
      </c>
      <c r="G50" s="26" t="s">
        <v>59</v>
      </c>
      <c r="H50" s="26" t="s">
        <v>60</v>
      </c>
      <c r="I50" s="26" t="s">
        <v>60</v>
      </c>
      <c r="J50" s="26" t="s">
        <v>60</v>
      </c>
      <c r="K50" s="27">
        <v>0</v>
      </c>
      <c r="L50" s="27">
        <v>0</v>
      </c>
      <c r="M50" s="27">
        <v>0</v>
      </c>
      <c r="N50" s="27">
        <v>0</v>
      </c>
      <c r="O50" s="74">
        <f t="shared" si="0"/>
        <v>0</v>
      </c>
      <c r="P50" s="17">
        <v>23062</v>
      </c>
    </row>
    <row r="51" spans="1:16" x14ac:dyDescent="0.2">
      <c r="A51" s="25">
        <v>49</v>
      </c>
      <c r="B51" s="26" t="s">
        <v>118</v>
      </c>
      <c r="C51" s="26" t="s">
        <v>777</v>
      </c>
      <c r="D51" s="26" t="str">
        <f>VLOOKUP(B51,'TAX INFO'!$B$2:$G$900,3,0)</f>
        <v>Bac-Man Geothermal, Inc.</v>
      </c>
      <c r="E51" s="26" t="str">
        <f>VLOOKUP(B51,'TAX INFO'!$B$2:$G$900,5,0)</f>
        <v>007-721-206-0000</v>
      </c>
      <c r="F51" s="26" t="s">
        <v>62</v>
      </c>
      <c r="G51" s="26" t="s">
        <v>59</v>
      </c>
      <c r="H51" s="26" t="s">
        <v>60</v>
      </c>
      <c r="I51" s="26" t="s">
        <v>60</v>
      </c>
      <c r="J51" s="26" t="s">
        <v>59</v>
      </c>
      <c r="K51" s="27">
        <v>0</v>
      </c>
      <c r="L51" s="27">
        <v>0</v>
      </c>
      <c r="M51" s="27">
        <v>0</v>
      </c>
      <c r="N51" s="27">
        <v>0</v>
      </c>
      <c r="O51" s="74">
        <f t="shared" si="0"/>
        <v>0</v>
      </c>
      <c r="P51" s="17">
        <v>23062</v>
      </c>
    </row>
    <row r="52" spans="1:16" x14ac:dyDescent="0.2">
      <c r="A52" s="25">
        <v>50</v>
      </c>
      <c r="B52" s="26" t="s">
        <v>120</v>
      </c>
      <c r="C52" s="26" t="s">
        <v>120</v>
      </c>
      <c r="D52" s="26" t="str">
        <f>VLOOKUP(B52,'TAX INFO'!$B$2:$G$900,3,0)</f>
        <v>Bac-Man Geothermal, Inc.</v>
      </c>
      <c r="E52" s="26" t="str">
        <f>VLOOKUP(B52,'TAX INFO'!$B$2:$G$900,5,0)</f>
        <v>007-721-206-0000</v>
      </c>
      <c r="F52" s="26" t="s">
        <v>58</v>
      </c>
      <c r="G52" s="26" t="s">
        <v>59</v>
      </c>
      <c r="H52" s="26" t="s">
        <v>60</v>
      </c>
      <c r="I52" s="26" t="s">
        <v>59</v>
      </c>
      <c r="J52" s="26" t="s">
        <v>60</v>
      </c>
      <c r="K52" s="27">
        <v>0.06</v>
      </c>
      <c r="L52" s="27">
        <v>0</v>
      </c>
      <c r="M52" s="27">
        <v>0.01</v>
      </c>
      <c r="N52" s="27">
        <v>0</v>
      </c>
      <c r="O52" s="74">
        <f t="shared" si="0"/>
        <v>6.9999999999999993E-2</v>
      </c>
      <c r="P52" s="17">
        <v>23062</v>
      </c>
    </row>
    <row r="53" spans="1:16" x14ac:dyDescent="0.2">
      <c r="A53" s="25">
        <v>51</v>
      </c>
      <c r="B53" s="26" t="s">
        <v>121</v>
      </c>
      <c r="C53" s="26" t="s">
        <v>121</v>
      </c>
      <c r="D53" s="26" t="str">
        <f>VLOOKUP(B53,'TAX INFO'!$B$2:$G$900,3,0)</f>
        <v>Bac-Man Geothermal, Inc.</v>
      </c>
      <c r="E53" s="26" t="str">
        <f>VLOOKUP(B53,'TAX INFO'!$B$2:$G$900,5,0)</f>
        <v>007-721-206-0000</v>
      </c>
      <c r="F53" s="26" t="s">
        <v>62</v>
      </c>
      <c r="G53" s="26" t="s">
        <v>59</v>
      </c>
      <c r="H53" s="26" t="s">
        <v>60</v>
      </c>
      <c r="I53" s="26" t="s">
        <v>60</v>
      </c>
      <c r="J53" s="26" t="s">
        <v>60</v>
      </c>
      <c r="K53" s="27">
        <v>0.04</v>
      </c>
      <c r="L53" s="27">
        <v>0</v>
      </c>
      <c r="M53" s="27">
        <v>0</v>
      </c>
      <c r="N53" s="27">
        <v>0</v>
      </c>
      <c r="O53" s="74">
        <f t="shared" si="0"/>
        <v>0.04</v>
      </c>
      <c r="P53" s="17">
        <v>23062</v>
      </c>
    </row>
    <row r="54" spans="1:16" x14ac:dyDescent="0.2">
      <c r="A54" s="25">
        <v>52</v>
      </c>
      <c r="B54" s="26" t="s">
        <v>121</v>
      </c>
      <c r="C54" s="26" t="s">
        <v>778</v>
      </c>
      <c r="D54" s="26" t="str">
        <f>VLOOKUP(B54,'TAX INFO'!$B$2:$G$900,3,0)</f>
        <v>Bac-Man Geothermal, Inc.</v>
      </c>
      <c r="E54" s="26" t="str">
        <f>VLOOKUP(B54,'TAX INFO'!$B$2:$G$900,5,0)</f>
        <v>007-721-206-0000</v>
      </c>
      <c r="F54" s="26" t="s">
        <v>62</v>
      </c>
      <c r="G54" s="26" t="s">
        <v>59</v>
      </c>
      <c r="H54" s="26" t="s">
        <v>60</v>
      </c>
      <c r="I54" s="26" t="s">
        <v>60</v>
      </c>
      <c r="J54" s="26" t="s">
        <v>59</v>
      </c>
      <c r="K54" s="27">
        <v>0</v>
      </c>
      <c r="L54" s="27">
        <v>0</v>
      </c>
      <c r="M54" s="27">
        <v>0</v>
      </c>
      <c r="N54" s="27">
        <v>0</v>
      </c>
      <c r="O54" s="74">
        <f t="shared" si="0"/>
        <v>0</v>
      </c>
      <c r="P54" s="17">
        <v>23062</v>
      </c>
    </row>
    <row r="55" spans="1:16" x14ac:dyDescent="0.2">
      <c r="A55" s="25">
        <v>53</v>
      </c>
      <c r="B55" s="26" t="s">
        <v>121</v>
      </c>
      <c r="C55" s="26" t="s">
        <v>779</v>
      </c>
      <c r="D55" s="26" t="str">
        <f>VLOOKUP(B55,'TAX INFO'!$B$2:$G$900,3,0)</f>
        <v>Bac-Man Geothermal, Inc.</v>
      </c>
      <c r="E55" s="26" t="str">
        <f>VLOOKUP(B55,'TAX INFO'!$B$2:$G$900,5,0)</f>
        <v>007-721-206-0000</v>
      </c>
      <c r="F55" s="26" t="s">
        <v>62</v>
      </c>
      <c r="G55" s="26" t="s">
        <v>59</v>
      </c>
      <c r="H55" s="26" t="s">
        <v>60</v>
      </c>
      <c r="I55" s="26" t="s">
        <v>60</v>
      </c>
      <c r="J55" s="26" t="s">
        <v>60</v>
      </c>
      <c r="K55" s="27">
        <v>0.04</v>
      </c>
      <c r="L55" s="27">
        <v>0</v>
      </c>
      <c r="M55" s="27">
        <v>0</v>
      </c>
      <c r="N55" s="27">
        <v>0</v>
      </c>
      <c r="O55" s="74">
        <f t="shared" si="0"/>
        <v>0.04</v>
      </c>
      <c r="P55" s="17">
        <v>23062</v>
      </c>
    </row>
    <row r="56" spans="1:16" x14ac:dyDescent="0.2">
      <c r="A56" s="25">
        <v>54</v>
      </c>
      <c r="B56" s="26" t="s">
        <v>124</v>
      </c>
      <c r="C56" s="26" t="s">
        <v>124</v>
      </c>
      <c r="D56" s="26" t="str">
        <f>VLOOKUP(B56,'TAX INFO'!$B$2:$G$900,3,0)</f>
        <v xml:space="preserve">Balamban Enerzone Corporation </v>
      </c>
      <c r="E56" s="26" t="str">
        <f>VLOOKUP(B56,'TAX INFO'!$B$2:$G$900,5,0)</f>
        <v>250-328-123-000</v>
      </c>
      <c r="F56" s="26" t="s">
        <v>62</v>
      </c>
      <c r="G56" s="26" t="s">
        <v>59</v>
      </c>
      <c r="H56" s="26" t="s">
        <v>60</v>
      </c>
      <c r="I56" s="26" t="s">
        <v>60</v>
      </c>
      <c r="J56" s="26" t="s">
        <v>60</v>
      </c>
      <c r="K56" s="27">
        <v>0</v>
      </c>
      <c r="L56" s="27">
        <v>0</v>
      </c>
      <c r="M56" s="27">
        <v>0</v>
      </c>
      <c r="N56" s="27">
        <v>0</v>
      </c>
      <c r="O56" s="74">
        <f t="shared" si="0"/>
        <v>0</v>
      </c>
      <c r="P56" s="17"/>
    </row>
    <row r="57" spans="1:16" x14ac:dyDescent="0.2">
      <c r="A57" s="92">
        <v>55</v>
      </c>
      <c r="B57" s="93" t="s">
        <v>125</v>
      </c>
      <c r="C57" s="93" t="s">
        <v>125</v>
      </c>
      <c r="D57" s="93" t="str">
        <f>VLOOKUP(B57,'TAX INFO'!$B$2:$G$900,3,0)</f>
        <v>BATAAN 2020, INC.</v>
      </c>
      <c r="E57" s="93" t="str">
        <f>VLOOKUP(B57,'TAX INFO'!$B$2:$G$900,5,0)</f>
        <v>005-858-416-000</v>
      </c>
      <c r="F57" s="93" t="s">
        <v>62</v>
      </c>
      <c r="G57" s="93" t="s">
        <v>59</v>
      </c>
      <c r="H57" s="93" t="s">
        <v>60</v>
      </c>
      <c r="I57" s="93" t="s">
        <v>60</v>
      </c>
      <c r="J57" s="93" t="s">
        <v>60</v>
      </c>
      <c r="K57" s="94"/>
      <c r="L57" s="94"/>
      <c r="M57" s="94"/>
      <c r="N57" s="94"/>
      <c r="O57" s="95">
        <f t="shared" ref="O57" si="1">SUM(K57:N57)</f>
        <v>0</v>
      </c>
      <c r="P57" s="17">
        <v>23063</v>
      </c>
    </row>
    <row r="58" spans="1:16" x14ac:dyDescent="0.2">
      <c r="A58" s="25">
        <v>55</v>
      </c>
      <c r="B58" s="26" t="s">
        <v>125</v>
      </c>
      <c r="C58" s="26" t="s">
        <v>780</v>
      </c>
      <c r="D58" s="26" t="str">
        <f>VLOOKUP(B58,'TAX INFO'!$B$2:$G$900,3,0)</f>
        <v>BATAAN 2020, INC.</v>
      </c>
      <c r="E58" s="26" t="str">
        <f>VLOOKUP(B58,'TAX INFO'!$B$2:$G$900,5,0)</f>
        <v>005-858-416-000</v>
      </c>
      <c r="F58" s="26" t="s">
        <v>62</v>
      </c>
      <c r="G58" s="26" t="s">
        <v>59</v>
      </c>
      <c r="H58" s="26" t="s">
        <v>60</v>
      </c>
      <c r="I58" s="26" t="s">
        <v>60</v>
      </c>
      <c r="J58" s="26" t="s">
        <v>60</v>
      </c>
      <c r="K58" s="27">
        <v>0.01</v>
      </c>
      <c r="L58" s="27">
        <v>0</v>
      </c>
      <c r="M58" s="27">
        <v>0</v>
      </c>
      <c r="N58" s="27">
        <v>0</v>
      </c>
      <c r="O58" s="74">
        <f t="shared" si="0"/>
        <v>0.01</v>
      </c>
      <c r="P58" s="17">
        <v>23063</v>
      </c>
    </row>
    <row r="59" spans="1:16" x14ac:dyDescent="0.2">
      <c r="A59" s="25">
        <v>56</v>
      </c>
      <c r="B59" s="26" t="s">
        <v>127</v>
      </c>
      <c r="C59" s="26" t="s">
        <v>127</v>
      </c>
      <c r="D59" s="26" t="str">
        <f>VLOOKUP(B59,'TAX INFO'!$B$2:$G$900,3,0)</f>
        <v>Bataan 2020 Power Ventures, Inc.</v>
      </c>
      <c r="E59" s="26" t="str">
        <f>VLOOKUP(B59,'TAX INFO'!$B$2:$G$900,5,0)</f>
        <v>009-364-267-000</v>
      </c>
      <c r="F59" s="26" t="s">
        <v>58</v>
      </c>
      <c r="G59" s="26" t="s">
        <v>59</v>
      </c>
      <c r="H59" s="26" t="s">
        <v>60</v>
      </c>
      <c r="I59" s="26" t="s">
        <v>59</v>
      </c>
      <c r="J59" s="26" t="s">
        <v>60</v>
      </c>
      <c r="K59" s="27">
        <v>0</v>
      </c>
      <c r="L59" s="27">
        <v>0</v>
      </c>
      <c r="M59" s="27">
        <v>0</v>
      </c>
      <c r="N59" s="27">
        <v>0</v>
      </c>
      <c r="O59" s="74">
        <f t="shared" si="0"/>
        <v>0</v>
      </c>
      <c r="P59" s="17"/>
    </row>
    <row r="60" spans="1:16" x14ac:dyDescent="0.2">
      <c r="A60" s="25">
        <v>57</v>
      </c>
      <c r="B60" s="26" t="s">
        <v>128</v>
      </c>
      <c r="C60" s="26" t="s">
        <v>128</v>
      </c>
      <c r="D60" s="26" t="str">
        <f>VLOOKUP(B60,'TAX INFO'!$B$2:$G$900,3,0)</f>
        <v>BATAAN SOLAR ENERGY, INC.</v>
      </c>
      <c r="E60" s="26" t="str">
        <f>VLOOKUP(B60,'TAX INFO'!$B$2:$G$900,5,0)</f>
        <v>009-360-958-000</v>
      </c>
      <c r="F60" s="26" t="s">
        <v>58</v>
      </c>
      <c r="G60" s="26" t="s">
        <v>59</v>
      </c>
      <c r="H60" s="26" t="s">
        <v>59</v>
      </c>
      <c r="I60" s="26" t="s">
        <v>59</v>
      </c>
      <c r="J60" s="26" t="s">
        <v>59</v>
      </c>
      <c r="K60" s="27">
        <v>0</v>
      </c>
      <c r="L60" s="27">
        <v>0</v>
      </c>
      <c r="M60" s="27">
        <v>0</v>
      </c>
      <c r="N60" s="27">
        <v>0</v>
      </c>
      <c r="O60" s="74">
        <f t="shared" si="0"/>
        <v>0</v>
      </c>
      <c r="P60" s="17"/>
    </row>
    <row r="61" spans="1:16" x14ac:dyDescent="0.2">
      <c r="A61" s="25">
        <v>58</v>
      </c>
      <c r="B61" s="26" t="s">
        <v>129</v>
      </c>
      <c r="C61" s="26" t="s">
        <v>781</v>
      </c>
      <c r="D61" s="26" t="str">
        <f>VLOOKUP(B61,'TAX INFO'!$B$2:$G$900,3,0)</f>
        <v xml:space="preserve">Batangas I Electric Cooperative, Inc. </v>
      </c>
      <c r="E61" s="26" t="str">
        <f>VLOOKUP(B61,'TAX INFO'!$B$2:$G$900,5,0)</f>
        <v>000-619-182-00000</v>
      </c>
      <c r="F61" s="26" t="s">
        <v>62</v>
      </c>
      <c r="G61" s="26" t="s">
        <v>59</v>
      </c>
      <c r="H61" s="26" t="s">
        <v>60</v>
      </c>
      <c r="I61" s="26" t="s">
        <v>60</v>
      </c>
      <c r="J61" s="26" t="s">
        <v>60</v>
      </c>
      <c r="K61" s="27">
        <v>0.13</v>
      </c>
      <c r="L61" s="27">
        <v>0</v>
      </c>
      <c r="M61" s="27">
        <v>0.02</v>
      </c>
      <c r="N61" s="27">
        <v>0</v>
      </c>
      <c r="O61" s="74">
        <f t="shared" si="0"/>
        <v>0.15</v>
      </c>
      <c r="P61" s="17">
        <v>23064</v>
      </c>
    </row>
    <row r="62" spans="1:16" x14ac:dyDescent="0.2">
      <c r="A62" s="25">
        <v>59</v>
      </c>
      <c r="B62" s="26" t="s">
        <v>131</v>
      </c>
      <c r="C62" s="26" t="s">
        <v>782</v>
      </c>
      <c r="D62" s="26" t="str">
        <f>VLOOKUP(B62,'TAX INFO'!$B$2:$G$900,3,0)</f>
        <v xml:space="preserve">Batangas II Electric Cooperative, Inc. </v>
      </c>
      <c r="E62" s="26" t="str">
        <f>VLOOKUP(B62,'TAX INFO'!$B$2:$G$900,5,0)</f>
        <v>000-958-167-000</v>
      </c>
      <c r="F62" s="26" t="s">
        <v>62</v>
      </c>
      <c r="G62" s="26" t="s">
        <v>59</v>
      </c>
      <c r="H62" s="26" t="s">
        <v>60</v>
      </c>
      <c r="I62" s="26" t="s">
        <v>60</v>
      </c>
      <c r="J62" s="26" t="s">
        <v>60</v>
      </c>
      <c r="K62" s="27">
        <v>0.53</v>
      </c>
      <c r="L62" s="27">
        <v>0</v>
      </c>
      <c r="M62" s="27">
        <v>0.06</v>
      </c>
      <c r="N62" s="27">
        <v>-0.01</v>
      </c>
      <c r="O62" s="74">
        <f t="shared" si="0"/>
        <v>0.58000000000000007</v>
      </c>
      <c r="P62" s="17">
        <v>23065</v>
      </c>
    </row>
    <row r="63" spans="1:16" x14ac:dyDescent="0.2">
      <c r="A63" s="25">
        <v>60</v>
      </c>
      <c r="B63" s="26" t="s">
        <v>133</v>
      </c>
      <c r="C63" s="26" t="s">
        <v>133</v>
      </c>
      <c r="D63" s="26" t="str">
        <f>VLOOKUP(B63,'TAX INFO'!$B$2:$G$900,3,0)</f>
        <v>Bayog Wind Power Corp.</v>
      </c>
      <c r="E63" s="26" t="str">
        <f>VLOOKUP(B63,'TAX INFO'!$B$2:$G$900,5,0)</f>
        <v>007-560-495-000</v>
      </c>
      <c r="F63" s="26" t="s">
        <v>58</v>
      </c>
      <c r="G63" s="26" t="s">
        <v>59</v>
      </c>
      <c r="H63" s="26" t="s">
        <v>60</v>
      </c>
      <c r="I63" s="26" t="s">
        <v>59</v>
      </c>
      <c r="J63" s="26" t="s">
        <v>59</v>
      </c>
      <c r="K63" s="27">
        <v>0</v>
      </c>
      <c r="L63" s="27">
        <v>0</v>
      </c>
      <c r="M63" s="27">
        <v>0</v>
      </c>
      <c r="N63" s="27">
        <v>0</v>
      </c>
      <c r="O63" s="74">
        <f t="shared" si="0"/>
        <v>0</v>
      </c>
      <c r="P63" s="17"/>
    </row>
    <row r="64" spans="1:16" x14ac:dyDescent="0.2">
      <c r="A64" s="25">
        <v>61</v>
      </c>
      <c r="B64" s="26" t="s">
        <v>133</v>
      </c>
      <c r="C64" s="26" t="s">
        <v>783</v>
      </c>
      <c r="D64" s="26" t="str">
        <f>VLOOKUP(B64,'TAX INFO'!$B$2:$G$900,3,0)</f>
        <v>Bayog Wind Power Corp.</v>
      </c>
      <c r="E64" s="26" t="str">
        <f>VLOOKUP(B64,'TAX INFO'!$B$2:$G$900,5,0)</f>
        <v>007-560-495-000</v>
      </c>
      <c r="F64" s="26" t="s">
        <v>62</v>
      </c>
      <c r="G64" s="26" t="s">
        <v>59</v>
      </c>
      <c r="H64" s="26" t="s">
        <v>60</v>
      </c>
      <c r="I64" s="26" t="s">
        <v>59</v>
      </c>
      <c r="J64" s="26" t="s">
        <v>59</v>
      </c>
      <c r="K64" s="27">
        <v>0</v>
      </c>
      <c r="L64" s="27">
        <v>0</v>
      </c>
      <c r="M64" s="27">
        <v>0</v>
      </c>
      <c r="N64" s="27">
        <v>0</v>
      </c>
      <c r="O64" s="74">
        <f t="shared" si="0"/>
        <v>0</v>
      </c>
      <c r="P64" s="17"/>
    </row>
    <row r="65" spans="1:16" x14ac:dyDescent="0.2">
      <c r="A65" s="25">
        <v>62</v>
      </c>
      <c r="B65" s="26" t="s">
        <v>135</v>
      </c>
      <c r="C65" s="26" t="s">
        <v>136</v>
      </c>
      <c r="D65" s="26" t="str">
        <f>VLOOKUP(B65,'TAX INFO'!$B$2:$G$900,3,0)</f>
        <v xml:space="preserve">Belgrove Power Corporation </v>
      </c>
      <c r="E65" s="26" t="str">
        <f>VLOOKUP(B65,'TAX INFO'!$B$2:$G$900,5,0)</f>
        <v>771-533-432-000</v>
      </c>
      <c r="F65" s="26" t="s">
        <v>62</v>
      </c>
      <c r="G65" s="26" t="s">
        <v>59</v>
      </c>
      <c r="H65" s="26" t="s">
        <v>60</v>
      </c>
      <c r="I65" s="26" t="s">
        <v>60</v>
      </c>
      <c r="J65" s="26" t="s">
        <v>60</v>
      </c>
      <c r="K65" s="27">
        <v>0</v>
      </c>
      <c r="L65" s="27">
        <v>0</v>
      </c>
      <c r="M65" s="27">
        <v>0</v>
      </c>
      <c r="N65" s="27">
        <v>0</v>
      </c>
      <c r="O65" s="74">
        <f t="shared" si="0"/>
        <v>0</v>
      </c>
      <c r="P65" s="17"/>
    </row>
    <row r="66" spans="1:16" x14ac:dyDescent="0.2">
      <c r="A66" s="25">
        <v>63</v>
      </c>
      <c r="B66" s="26" t="s">
        <v>137</v>
      </c>
      <c r="C66" s="26" t="s">
        <v>137</v>
      </c>
      <c r="D66" s="26" t="str">
        <f>VLOOKUP(B66,'TAX INFO'!$B$2:$G$900,3,0)</f>
        <v>Benguet Electric Cooperative, Inc.</v>
      </c>
      <c r="E66" s="26" t="str">
        <f>VLOOKUP(B66,'TAX INFO'!$B$2:$G$900,5,0)</f>
        <v>000-708-631-00000</v>
      </c>
      <c r="F66" s="26" t="s">
        <v>62</v>
      </c>
      <c r="G66" s="26" t="s">
        <v>59</v>
      </c>
      <c r="H66" s="26" t="s">
        <v>59</v>
      </c>
      <c r="I66" s="26" t="s">
        <v>60</v>
      </c>
      <c r="J66" s="26" t="s">
        <v>60</v>
      </c>
      <c r="K66" s="27">
        <v>0.04</v>
      </c>
      <c r="L66" s="27">
        <v>0</v>
      </c>
      <c r="M66" s="27">
        <v>0</v>
      </c>
      <c r="N66" s="27">
        <v>0</v>
      </c>
      <c r="O66" s="74">
        <f t="shared" si="0"/>
        <v>0.04</v>
      </c>
      <c r="P66" s="17">
        <v>23066</v>
      </c>
    </row>
    <row r="67" spans="1:16" x14ac:dyDescent="0.2">
      <c r="A67" s="25">
        <v>64</v>
      </c>
      <c r="B67" s="26" t="s">
        <v>138</v>
      </c>
      <c r="C67" s="26" t="s">
        <v>138</v>
      </c>
      <c r="D67" s="26" t="str">
        <f>VLOOKUP(B67,'TAX INFO'!$B$2:$G$900,3,0)</f>
        <v xml:space="preserve">Bicol Biomass Energy Corporation </v>
      </c>
      <c r="E67" s="26" t="str">
        <f>VLOOKUP(B67,'TAX INFO'!$B$2:$G$900,5,0)</f>
        <v>432-894-956</v>
      </c>
      <c r="F67" s="26" t="s">
        <v>58</v>
      </c>
      <c r="G67" s="26" t="s">
        <v>59</v>
      </c>
      <c r="H67" s="26" t="s">
        <v>60</v>
      </c>
      <c r="I67" s="26" t="s">
        <v>59</v>
      </c>
      <c r="J67" s="26" t="s">
        <v>59</v>
      </c>
      <c r="K67" s="27">
        <v>0</v>
      </c>
      <c r="L67" s="27">
        <v>0</v>
      </c>
      <c r="M67" s="27">
        <v>0</v>
      </c>
      <c r="N67" s="27">
        <v>0</v>
      </c>
      <c r="O67" s="74">
        <f t="shared" si="0"/>
        <v>0</v>
      </c>
      <c r="P67" s="17"/>
    </row>
    <row r="68" spans="1:16" x14ac:dyDescent="0.2">
      <c r="A68" s="25">
        <v>65</v>
      </c>
      <c r="B68" s="26" t="s">
        <v>139</v>
      </c>
      <c r="C68" s="26" t="s">
        <v>139</v>
      </c>
      <c r="D68" s="26" t="str">
        <f>VLOOKUP(B68,'TAX INFO'!$B$2:$G$900,3,0)</f>
        <v xml:space="preserve">Biliran Electric Cooperative, Inc. </v>
      </c>
      <c r="E68" s="26" t="str">
        <f>VLOOKUP(B68,'TAX INFO'!$B$2:$G$900,5,0)</f>
        <v>000-608-067-000</v>
      </c>
      <c r="F68" s="26" t="s">
        <v>62</v>
      </c>
      <c r="G68" s="26" t="s">
        <v>59</v>
      </c>
      <c r="H68" s="26" t="s">
        <v>59</v>
      </c>
      <c r="I68" s="26" t="s">
        <v>60</v>
      </c>
      <c r="J68" s="26" t="s">
        <v>60</v>
      </c>
      <c r="K68" s="27">
        <v>0.05</v>
      </c>
      <c r="L68" s="27">
        <v>0</v>
      </c>
      <c r="M68" s="27">
        <v>0.01</v>
      </c>
      <c r="N68" s="27">
        <v>0</v>
      </c>
      <c r="O68" s="74">
        <f t="shared" si="0"/>
        <v>6.0000000000000005E-2</v>
      </c>
      <c r="P68" s="17">
        <v>23067</v>
      </c>
    </row>
    <row r="69" spans="1:16" x14ac:dyDescent="0.2">
      <c r="A69" s="25">
        <v>66</v>
      </c>
      <c r="B69" s="26" t="s">
        <v>784</v>
      </c>
      <c r="C69" s="26" t="s">
        <v>784</v>
      </c>
      <c r="D69" s="26" t="str">
        <f>VLOOKUP(B69,'TAX INFO'!$B$2:$G$900,3,0)</f>
        <v>Biliran Geothermal Incorporated</v>
      </c>
      <c r="E69" s="26" t="str">
        <f>VLOOKUP(B69,'TAX INFO'!$B$2:$G$900,5,0)</f>
        <v>006-911-279-00000</v>
      </c>
      <c r="F69" s="26" t="s">
        <v>58</v>
      </c>
      <c r="G69" s="26" t="s">
        <v>59</v>
      </c>
      <c r="H69" s="26" t="s">
        <v>60</v>
      </c>
      <c r="I69" s="26" t="s">
        <v>59</v>
      </c>
      <c r="J69" s="26" t="s">
        <v>59</v>
      </c>
      <c r="K69" s="27">
        <v>0</v>
      </c>
      <c r="L69" s="27">
        <v>0</v>
      </c>
      <c r="M69" s="27">
        <v>0</v>
      </c>
      <c r="N69" s="27">
        <v>0</v>
      </c>
      <c r="O69" s="74">
        <f t="shared" ref="O69:O132" si="2">SUM(K69:N69)</f>
        <v>0</v>
      </c>
      <c r="P69" s="17"/>
    </row>
    <row r="70" spans="1:16" x14ac:dyDescent="0.2">
      <c r="A70" s="25">
        <v>67</v>
      </c>
      <c r="B70" s="26" t="s">
        <v>142</v>
      </c>
      <c r="C70" s="26" t="s">
        <v>142</v>
      </c>
      <c r="D70" s="26" t="str">
        <f>VLOOKUP(B70,'TAX INFO'!$B$2:$G$900,3,0)</f>
        <v xml:space="preserve">Biotech Farms Incorporated </v>
      </c>
      <c r="E70" s="26" t="str">
        <f>VLOOKUP(B70,'TAX INFO'!$B$2:$G$900,5,0)</f>
        <v>005-925-227-000</v>
      </c>
      <c r="F70" s="26" t="s">
        <v>58</v>
      </c>
      <c r="G70" s="26" t="s">
        <v>59</v>
      </c>
      <c r="H70" s="26" t="s">
        <v>60</v>
      </c>
      <c r="I70" s="26" t="s">
        <v>59</v>
      </c>
      <c r="J70" s="26" t="s">
        <v>59</v>
      </c>
      <c r="K70" s="27">
        <v>0</v>
      </c>
      <c r="L70" s="27">
        <v>0</v>
      </c>
      <c r="M70" s="27">
        <v>0</v>
      </c>
      <c r="N70" s="27">
        <v>0</v>
      </c>
      <c r="O70" s="74">
        <f t="shared" si="2"/>
        <v>0</v>
      </c>
      <c r="P70" s="17"/>
    </row>
    <row r="71" spans="1:16" x14ac:dyDescent="0.2">
      <c r="A71" s="25">
        <v>68</v>
      </c>
      <c r="B71" s="26" t="s">
        <v>143</v>
      </c>
      <c r="C71" s="26" t="s">
        <v>785</v>
      </c>
      <c r="D71" s="26" t="str">
        <f>VLOOKUP(B71,'TAX INFO'!$B$2:$G$900,3,0)</f>
        <v xml:space="preserve">Bohol I Electric Cooperative, Inc. </v>
      </c>
      <c r="E71" s="26" t="str">
        <f>VLOOKUP(B71,'TAX INFO'!$B$2:$G$900,5,0)</f>
        <v>000-534-418-000</v>
      </c>
      <c r="F71" s="26" t="s">
        <v>62</v>
      </c>
      <c r="G71" s="26" t="s">
        <v>59</v>
      </c>
      <c r="H71" s="26" t="s">
        <v>60</v>
      </c>
      <c r="I71" s="26" t="s">
        <v>60</v>
      </c>
      <c r="J71" s="26" t="s">
        <v>60</v>
      </c>
      <c r="K71" s="27">
        <v>0.12</v>
      </c>
      <c r="L71" s="27">
        <v>0</v>
      </c>
      <c r="M71" s="27">
        <v>0.01</v>
      </c>
      <c r="N71" s="27">
        <v>0</v>
      </c>
      <c r="O71" s="74">
        <f t="shared" si="2"/>
        <v>0.13</v>
      </c>
      <c r="P71" s="17">
        <v>23068</v>
      </c>
    </row>
    <row r="72" spans="1:16" x14ac:dyDescent="0.2">
      <c r="A72" s="25">
        <v>69</v>
      </c>
      <c r="B72" s="26" t="s">
        <v>145</v>
      </c>
      <c r="C72" s="26" t="s">
        <v>786</v>
      </c>
      <c r="D72" s="26" t="str">
        <f>VLOOKUP(B72,'TAX INFO'!$B$2:$G$900,3,0)</f>
        <v xml:space="preserve">Bohol II Electric Cooperative, Inc. </v>
      </c>
      <c r="E72" s="26" t="str">
        <f>VLOOKUP(B72,'TAX INFO'!$B$2:$G$900,5,0)</f>
        <v>610-002-030-585</v>
      </c>
      <c r="F72" s="26" t="s">
        <v>62</v>
      </c>
      <c r="G72" s="26" t="s">
        <v>59</v>
      </c>
      <c r="H72" s="26" t="s">
        <v>60</v>
      </c>
      <c r="I72" s="26" t="s">
        <v>60</v>
      </c>
      <c r="J72" s="26" t="s">
        <v>60</v>
      </c>
      <c r="K72" s="27">
        <v>0.08</v>
      </c>
      <c r="L72" s="27">
        <v>0</v>
      </c>
      <c r="M72" s="27">
        <v>0.01</v>
      </c>
      <c r="N72" s="27">
        <v>0</v>
      </c>
      <c r="O72" s="74">
        <f t="shared" si="2"/>
        <v>0.09</v>
      </c>
      <c r="P72" s="17">
        <v>23069</v>
      </c>
    </row>
    <row r="73" spans="1:16" x14ac:dyDescent="0.2">
      <c r="A73" s="25">
        <v>70</v>
      </c>
      <c r="B73" s="26" t="s">
        <v>147</v>
      </c>
      <c r="C73" s="26" t="s">
        <v>147</v>
      </c>
      <c r="D73" s="26" t="str">
        <f>VLOOKUP(B73,'TAX INFO'!$B$2:$G$900,3,0)</f>
        <v xml:space="preserve">Bohol Light Company, Inc. </v>
      </c>
      <c r="E73" s="26" t="str">
        <f>VLOOKUP(B73,'TAX INFO'!$B$2:$G$900,5,0)</f>
        <v>005-372-703-000</v>
      </c>
      <c r="F73" s="26" t="s">
        <v>62</v>
      </c>
      <c r="G73" s="26" t="s">
        <v>59</v>
      </c>
      <c r="H73" s="26" t="s">
        <v>60</v>
      </c>
      <c r="I73" s="26" t="s">
        <v>60</v>
      </c>
      <c r="J73" s="26" t="s">
        <v>60</v>
      </c>
      <c r="K73" s="27">
        <v>0.17</v>
      </c>
      <c r="L73" s="27">
        <v>0</v>
      </c>
      <c r="M73" s="27">
        <v>0.02</v>
      </c>
      <c r="N73" s="27">
        <v>0</v>
      </c>
      <c r="O73" s="74">
        <f t="shared" si="2"/>
        <v>0.19</v>
      </c>
      <c r="P73" s="17">
        <v>23070</v>
      </c>
    </row>
    <row r="74" spans="1:16" x14ac:dyDescent="0.2">
      <c r="A74" s="25">
        <v>71</v>
      </c>
      <c r="B74" s="26" t="s">
        <v>148</v>
      </c>
      <c r="C74" s="26" t="s">
        <v>787</v>
      </c>
      <c r="D74" s="26" t="str">
        <f>VLOOKUP(B74,'TAX INFO'!$B$2:$G$900,3,0)</f>
        <v xml:space="preserve">Bosung Solartec Inc. </v>
      </c>
      <c r="E74" s="26" t="str">
        <f>VLOOKUP(B74,'TAX INFO'!$B$2:$G$900,5,0)</f>
        <v>009-112-766-000</v>
      </c>
      <c r="F74" s="26" t="s">
        <v>58</v>
      </c>
      <c r="G74" s="26" t="s">
        <v>60</v>
      </c>
      <c r="H74" s="26" t="s">
        <v>60</v>
      </c>
      <c r="I74" s="26" t="s">
        <v>59</v>
      </c>
      <c r="J74" s="26" t="s">
        <v>60</v>
      </c>
      <c r="K74" s="27">
        <v>0</v>
      </c>
      <c r="L74" s="27">
        <v>0</v>
      </c>
      <c r="M74" s="27">
        <v>0</v>
      </c>
      <c r="N74" s="27">
        <v>0</v>
      </c>
      <c r="O74" s="74">
        <f t="shared" si="2"/>
        <v>0</v>
      </c>
      <c r="P74" s="17"/>
    </row>
    <row r="75" spans="1:16" x14ac:dyDescent="0.2">
      <c r="A75" s="25">
        <v>72</v>
      </c>
      <c r="B75" s="26" t="s">
        <v>150</v>
      </c>
      <c r="C75" s="26" t="s">
        <v>150</v>
      </c>
      <c r="D75" s="26" t="str">
        <f>VLOOKUP(B75,'TAX INFO'!$B$2:$G$900,3,0)</f>
        <v xml:space="preserve">Bukidnon Second Electric Cooperative, Inc. </v>
      </c>
      <c r="E75" s="26" t="str">
        <f>VLOOKUP(B75,'TAX INFO'!$B$2:$G$900,5,0)</f>
        <v>000-620-433-000</v>
      </c>
      <c r="F75" s="26" t="s">
        <v>62</v>
      </c>
      <c r="G75" s="26" t="s">
        <v>59</v>
      </c>
      <c r="H75" s="26" t="s">
        <v>60</v>
      </c>
      <c r="I75" s="26" t="s">
        <v>60</v>
      </c>
      <c r="J75" s="26" t="s">
        <v>60</v>
      </c>
      <c r="K75" s="27">
        <v>0.03</v>
      </c>
      <c r="L75" s="27">
        <v>0</v>
      </c>
      <c r="M75" s="27">
        <v>0</v>
      </c>
      <c r="N75" s="27">
        <v>0</v>
      </c>
      <c r="O75" s="74">
        <f t="shared" si="2"/>
        <v>0.03</v>
      </c>
      <c r="P75" s="17">
        <v>23071</v>
      </c>
    </row>
    <row r="76" spans="1:16" x14ac:dyDescent="0.2">
      <c r="A76" s="25">
        <v>73</v>
      </c>
      <c r="B76" s="26" t="s">
        <v>151</v>
      </c>
      <c r="C76" s="26" t="s">
        <v>151</v>
      </c>
      <c r="D76" s="26" t="str">
        <f>VLOOKUP(B76,'TAX INFO'!$B$2:$G$900,3,0)</f>
        <v>BULACAN POWER GENERATION CORPORATION</v>
      </c>
      <c r="E76" s="26" t="str">
        <f>VLOOKUP(B76,'TAX INFO'!$B$2:$G$900,5,0)</f>
        <v>004-523-557-000</v>
      </c>
      <c r="F76" s="26" t="s">
        <v>58</v>
      </c>
      <c r="G76" s="26" t="s">
        <v>59</v>
      </c>
      <c r="H76" s="26" t="s">
        <v>60</v>
      </c>
      <c r="I76" s="26" t="s">
        <v>60</v>
      </c>
      <c r="J76" s="26" t="s">
        <v>60</v>
      </c>
      <c r="K76" s="27">
        <v>0</v>
      </c>
      <c r="L76" s="27">
        <v>0</v>
      </c>
      <c r="M76" s="27">
        <v>0</v>
      </c>
      <c r="N76" s="27">
        <v>0</v>
      </c>
      <c r="O76" s="74">
        <f t="shared" si="2"/>
        <v>0</v>
      </c>
      <c r="P76" s="17"/>
    </row>
    <row r="77" spans="1:16" x14ac:dyDescent="0.2">
      <c r="A77" s="25">
        <v>74</v>
      </c>
      <c r="B77" s="26" t="s">
        <v>151</v>
      </c>
      <c r="C77" s="26" t="s">
        <v>788</v>
      </c>
      <c r="D77" s="26" t="str">
        <f>VLOOKUP(B77,'TAX INFO'!$B$2:$G$900,3,0)</f>
        <v>BULACAN POWER GENERATION CORPORATION</v>
      </c>
      <c r="E77" s="26" t="str">
        <f>VLOOKUP(B77,'TAX INFO'!$B$2:$G$900,5,0)</f>
        <v>004-523-557-000</v>
      </c>
      <c r="F77" s="26" t="s">
        <v>62</v>
      </c>
      <c r="G77" s="26" t="s">
        <v>59</v>
      </c>
      <c r="H77" s="26" t="s">
        <v>60</v>
      </c>
      <c r="I77" s="26" t="s">
        <v>60</v>
      </c>
      <c r="J77" s="26" t="s">
        <v>60</v>
      </c>
      <c r="K77" s="27">
        <v>0</v>
      </c>
      <c r="L77" s="27">
        <v>0</v>
      </c>
      <c r="M77" s="27">
        <v>0</v>
      </c>
      <c r="N77" s="27">
        <v>0</v>
      </c>
      <c r="O77" s="74">
        <f t="shared" si="2"/>
        <v>0</v>
      </c>
      <c r="P77" s="17"/>
    </row>
    <row r="78" spans="1:16" x14ac:dyDescent="0.2">
      <c r="A78" s="25">
        <v>75</v>
      </c>
      <c r="B78" s="26" t="s">
        <v>153</v>
      </c>
      <c r="C78" s="26" t="s">
        <v>153</v>
      </c>
      <c r="D78" s="26" t="str">
        <f>VLOOKUP(B78,'TAX INFO'!$B$2:$G$900,3,0)</f>
        <v xml:space="preserve">Cagayan Biomass Energy Corporation </v>
      </c>
      <c r="E78" s="26" t="str">
        <f>VLOOKUP(B78,'TAX INFO'!$B$2:$G$900,5,0)</f>
        <v>008-534-250-000</v>
      </c>
      <c r="F78" s="26" t="s">
        <v>58</v>
      </c>
      <c r="G78" s="26" t="s">
        <v>59</v>
      </c>
      <c r="H78" s="26" t="s">
        <v>59</v>
      </c>
      <c r="I78" s="26" t="s">
        <v>59</v>
      </c>
      <c r="J78" s="26" t="s">
        <v>59</v>
      </c>
      <c r="K78" s="27">
        <v>0</v>
      </c>
      <c r="L78" s="27">
        <v>0</v>
      </c>
      <c r="M78" s="27">
        <v>0</v>
      </c>
      <c r="N78" s="27">
        <v>0</v>
      </c>
      <c r="O78" s="74">
        <f t="shared" si="2"/>
        <v>0</v>
      </c>
      <c r="P78" s="17"/>
    </row>
    <row r="79" spans="1:16" x14ac:dyDescent="0.2">
      <c r="A79" s="25">
        <v>76</v>
      </c>
      <c r="B79" s="26" t="s">
        <v>154</v>
      </c>
      <c r="C79" s="26" t="s">
        <v>154</v>
      </c>
      <c r="D79" s="26" t="str">
        <f>VLOOKUP(B79,'TAX INFO'!$B$2:$G$900,3,0)</f>
        <v xml:space="preserve">CIP II Power Corporation </v>
      </c>
      <c r="E79" s="26" t="str">
        <f>VLOOKUP(B79,'TAX INFO'!$B$2:$G$900,5,0)</f>
        <v>005-305-575-000</v>
      </c>
      <c r="F79" s="26" t="s">
        <v>58</v>
      </c>
      <c r="G79" s="26" t="s">
        <v>59</v>
      </c>
      <c r="H79" s="26" t="s">
        <v>60</v>
      </c>
      <c r="I79" s="26" t="s">
        <v>60</v>
      </c>
      <c r="J79" s="26" t="s">
        <v>60</v>
      </c>
      <c r="K79" s="27">
        <v>0</v>
      </c>
      <c r="L79" s="27">
        <v>0</v>
      </c>
      <c r="M79" s="27">
        <v>0</v>
      </c>
      <c r="N79" s="27">
        <v>0</v>
      </c>
      <c r="O79" s="74">
        <f t="shared" si="2"/>
        <v>0</v>
      </c>
      <c r="P79" s="17"/>
    </row>
    <row r="80" spans="1:16" x14ac:dyDescent="0.2">
      <c r="A80" s="25">
        <v>77</v>
      </c>
      <c r="B80" s="26" t="s">
        <v>154</v>
      </c>
      <c r="C80" s="26" t="s">
        <v>155</v>
      </c>
      <c r="D80" s="26" t="str">
        <f>VLOOKUP(B80,'TAX INFO'!$B$2:$G$900,3,0)</f>
        <v xml:space="preserve">CIP II Power Corporation </v>
      </c>
      <c r="E80" s="26" t="str">
        <f>VLOOKUP(B80,'TAX INFO'!$B$2:$G$900,5,0)</f>
        <v>005-305-575-000</v>
      </c>
      <c r="F80" s="26" t="s">
        <v>62</v>
      </c>
      <c r="G80" s="26" t="s">
        <v>59</v>
      </c>
      <c r="H80" s="26" t="s">
        <v>60</v>
      </c>
      <c r="I80" s="26" t="s">
        <v>60</v>
      </c>
      <c r="J80" s="26" t="s">
        <v>60</v>
      </c>
      <c r="K80" s="27">
        <v>0</v>
      </c>
      <c r="L80" s="27">
        <v>0</v>
      </c>
      <c r="M80" s="27">
        <v>0</v>
      </c>
      <c r="N80" s="27">
        <v>0</v>
      </c>
      <c r="O80" s="74">
        <f t="shared" si="2"/>
        <v>0</v>
      </c>
      <c r="P80" s="17"/>
    </row>
    <row r="81" spans="1:16" x14ac:dyDescent="0.2">
      <c r="A81" s="25">
        <v>78</v>
      </c>
      <c r="B81" s="26" t="s">
        <v>156</v>
      </c>
      <c r="C81" s="26" t="s">
        <v>789</v>
      </c>
      <c r="D81" s="26" t="str">
        <f>VLOOKUP(B81,'TAX INFO'!$B$2:$G$900,3,0)</f>
        <v xml:space="preserve">Cotabato Electric Cooperative, Inc. </v>
      </c>
      <c r="E81" s="26" t="str">
        <f>VLOOKUP(B81,'TAX INFO'!$B$2:$G$900,5,0)</f>
        <v>000-560-513-00000</v>
      </c>
      <c r="F81" s="26" t="s">
        <v>62</v>
      </c>
      <c r="G81" s="26" t="s">
        <v>59</v>
      </c>
      <c r="H81" s="26" t="s">
        <v>60</v>
      </c>
      <c r="I81" s="26" t="s">
        <v>60</v>
      </c>
      <c r="J81" s="26" t="s">
        <v>60</v>
      </c>
      <c r="K81" s="27">
        <v>0.02</v>
      </c>
      <c r="L81" s="27">
        <v>0</v>
      </c>
      <c r="M81" s="27">
        <v>0</v>
      </c>
      <c r="N81" s="27">
        <v>0</v>
      </c>
      <c r="O81" s="74">
        <f t="shared" si="2"/>
        <v>0.02</v>
      </c>
      <c r="P81" s="17">
        <v>23072</v>
      </c>
    </row>
    <row r="82" spans="1:16" x14ac:dyDescent="0.2">
      <c r="A82" s="25">
        <v>79</v>
      </c>
      <c r="B82" s="26" t="s">
        <v>158</v>
      </c>
      <c r="C82" s="26" t="s">
        <v>158</v>
      </c>
      <c r="D82" s="26" t="str">
        <f>VLOOKUP(B82,'TAX INFO'!$B$2:$G$900,3,0)</f>
        <v xml:space="preserve">Cabanatuan Electric Corporation </v>
      </c>
      <c r="E82" s="26" t="str">
        <f>VLOOKUP(B82,'TAX INFO'!$B$2:$G$900,5,0)</f>
        <v>000-542-642-000</v>
      </c>
      <c r="F82" s="26" t="s">
        <v>62</v>
      </c>
      <c r="G82" s="26" t="s">
        <v>59</v>
      </c>
      <c r="H82" s="26" t="s">
        <v>60</v>
      </c>
      <c r="I82" s="26" t="s">
        <v>60</v>
      </c>
      <c r="J82" s="26" t="s">
        <v>60</v>
      </c>
      <c r="K82" s="27">
        <v>0.4</v>
      </c>
      <c r="L82" s="27">
        <v>0</v>
      </c>
      <c r="M82" s="27">
        <v>0.05</v>
      </c>
      <c r="N82" s="27">
        <v>-0.01</v>
      </c>
      <c r="O82" s="74">
        <f t="shared" si="2"/>
        <v>0.44</v>
      </c>
      <c r="P82" s="17">
        <v>23073</v>
      </c>
    </row>
    <row r="83" spans="1:16" x14ac:dyDescent="0.2">
      <c r="A83" s="25">
        <v>80</v>
      </c>
      <c r="B83" s="26" t="s">
        <v>159</v>
      </c>
      <c r="C83" s="26" t="s">
        <v>790</v>
      </c>
      <c r="D83" s="26" t="str">
        <f>VLOOKUP(B83,'TAX INFO'!$B$2:$G$900,3,0)</f>
        <v xml:space="preserve">Cagayan Electric Power &amp; Light Company, Inc. </v>
      </c>
      <c r="E83" s="26" t="str">
        <f>VLOOKUP(B83,'TAX INFO'!$B$2:$G$900,5,0)</f>
        <v>000-291-936-00000</v>
      </c>
      <c r="F83" s="26" t="s">
        <v>62</v>
      </c>
      <c r="G83" s="26" t="s">
        <v>59</v>
      </c>
      <c r="H83" s="26" t="s">
        <v>60</v>
      </c>
      <c r="I83" s="26" t="s">
        <v>60</v>
      </c>
      <c r="J83" s="26" t="s">
        <v>60</v>
      </c>
      <c r="K83" s="27">
        <v>0.3</v>
      </c>
      <c r="L83" s="27">
        <v>0</v>
      </c>
      <c r="M83" s="27">
        <v>0.04</v>
      </c>
      <c r="N83" s="27">
        <v>-0.01</v>
      </c>
      <c r="O83" s="74">
        <f t="shared" si="2"/>
        <v>0.32999999999999996</v>
      </c>
      <c r="P83" s="17">
        <v>23074</v>
      </c>
    </row>
    <row r="84" spans="1:16" x14ac:dyDescent="0.2">
      <c r="A84" s="25">
        <v>81</v>
      </c>
      <c r="B84" s="26" t="s">
        <v>161</v>
      </c>
      <c r="C84" s="26" t="s">
        <v>791</v>
      </c>
      <c r="D84" s="26" t="str">
        <f>VLOOKUP(B84,'TAX INFO'!$B$2:$G$900,3,0)</f>
        <v xml:space="preserve">Cagayan I Electric Cooperative, Inc. </v>
      </c>
      <c r="E84" s="26" t="str">
        <f>VLOOKUP(B84,'TAX INFO'!$B$2:$G$900,5,0)</f>
        <v>000-551-105-000</v>
      </c>
      <c r="F84" s="26" t="s">
        <v>62</v>
      </c>
      <c r="G84" s="26" t="s">
        <v>59</v>
      </c>
      <c r="H84" s="26" t="s">
        <v>60</v>
      </c>
      <c r="I84" s="26" t="s">
        <v>60</v>
      </c>
      <c r="J84" s="26" t="s">
        <v>60</v>
      </c>
      <c r="K84" s="27">
        <v>0.17</v>
      </c>
      <c r="L84" s="27">
        <v>0</v>
      </c>
      <c r="M84" s="27">
        <v>0.02</v>
      </c>
      <c r="N84" s="27">
        <v>0</v>
      </c>
      <c r="O84" s="74">
        <f t="shared" si="2"/>
        <v>0.19</v>
      </c>
      <c r="P84" s="17">
        <v>23075</v>
      </c>
    </row>
    <row r="85" spans="1:16" x14ac:dyDescent="0.2">
      <c r="A85" s="25">
        <v>82</v>
      </c>
      <c r="B85" s="26" t="s">
        <v>163</v>
      </c>
      <c r="C85" s="26" t="s">
        <v>792</v>
      </c>
      <c r="D85" s="26" t="str">
        <f>VLOOKUP(B85,'TAX INFO'!$B$2:$G$900,3,0)</f>
        <v xml:space="preserve">Cagayan II Electric Cooperative, Inc. </v>
      </c>
      <c r="E85" s="26" t="str">
        <f>VLOOKUP(B85,'TAX INFO'!$B$2:$G$900,5,0)</f>
        <v>000-968-623-000</v>
      </c>
      <c r="F85" s="26" t="s">
        <v>62</v>
      </c>
      <c r="G85" s="26" t="s">
        <v>59</v>
      </c>
      <c r="H85" s="26" t="s">
        <v>60</v>
      </c>
      <c r="I85" s="26" t="s">
        <v>60</v>
      </c>
      <c r="J85" s="26" t="s">
        <v>60</v>
      </c>
      <c r="K85" s="27">
        <v>7.0000000000000007E-2</v>
      </c>
      <c r="L85" s="27">
        <v>0</v>
      </c>
      <c r="M85" s="27">
        <v>0.01</v>
      </c>
      <c r="N85" s="27">
        <v>0</v>
      </c>
      <c r="O85" s="74">
        <f t="shared" si="2"/>
        <v>0.08</v>
      </c>
      <c r="P85" s="17">
        <v>23076</v>
      </c>
    </row>
    <row r="86" spans="1:16" x14ac:dyDescent="0.2">
      <c r="A86" s="25">
        <v>83</v>
      </c>
      <c r="B86" s="26" t="s">
        <v>793</v>
      </c>
      <c r="C86" s="26" t="s">
        <v>793</v>
      </c>
      <c r="D86" s="26" t="str">
        <f>VLOOKUP(B86,'TAX INFO'!$B$2:$G$900,3,0)</f>
        <v xml:space="preserve">Calabanga Renewable Energy </v>
      </c>
      <c r="E86" s="26" t="str">
        <f>VLOOKUP(B86,'TAX INFO'!$B$2:$G$900,5,0)</f>
        <v>485-175-636-00000</v>
      </c>
      <c r="F86" s="26" t="s">
        <v>58</v>
      </c>
      <c r="G86" s="26" t="s">
        <v>59</v>
      </c>
      <c r="H86" s="26" t="s">
        <v>59</v>
      </c>
      <c r="I86" s="26" t="s">
        <v>59</v>
      </c>
      <c r="J86" s="26" t="s">
        <v>59</v>
      </c>
      <c r="K86" s="27">
        <v>0</v>
      </c>
      <c r="L86" s="27">
        <v>0</v>
      </c>
      <c r="M86" s="27">
        <v>0</v>
      </c>
      <c r="N86" s="27">
        <v>0</v>
      </c>
      <c r="O86" s="74">
        <f t="shared" si="2"/>
        <v>0</v>
      </c>
      <c r="P86" s="17"/>
    </row>
    <row r="87" spans="1:16" x14ac:dyDescent="0.2">
      <c r="A87" s="25">
        <v>84</v>
      </c>
      <c r="B87" s="26" t="s">
        <v>794</v>
      </c>
      <c r="C87" s="26" t="s">
        <v>794</v>
      </c>
      <c r="D87" s="26" t="str">
        <f>VLOOKUP(B87,'TAX INFO'!$B$2:$G$900,3,0)</f>
        <v xml:space="preserve">Camarines Norte Electric Cooperative, Inc. </v>
      </c>
      <c r="E87" s="26" t="str">
        <f>VLOOKUP(B87,'TAX INFO'!$B$2:$G$900,5,0)</f>
        <v>000-534-707-000</v>
      </c>
      <c r="F87" s="26" t="s">
        <v>62</v>
      </c>
      <c r="G87" s="26" t="s">
        <v>59</v>
      </c>
      <c r="H87" s="26" t="s">
        <v>60</v>
      </c>
      <c r="I87" s="26" t="s">
        <v>60</v>
      </c>
      <c r="J87" s="26" t="s">
        <v>60</v>
      </c>
      <c r="K87" s="27">
        <v>0.05</v>
      </c>
      <c r="L87" s="27">
        <v>0</v>
      </c>
      <c r="M87" s="27">
        <v>0.01</v>
      </c>
      <c r="N87" s="27">
        <v>0</v>
      </c>
      <c r="O87" s="74">
        <f t="shared" si="2"/>
        <v>6.0000000000000005E-2</v>
      </c>
      <c r="P87" s="17">
        <v>23077</v>
      </c>
    </row>
    <row r="88" spans="1:16" x14ac:dyDescent="0.2">
      <c r="A88" s="25">
        <v>85</v>
      </c>
      <c r="B88" s="26" t="s">
        <v>795</v>
      </c>
      <c r="C88" s="26" t="s">
        <v>795</v>
      </c>
      <c r="D88" s="26" t="str">
        <f>VLOOKUP(B88,'TAX INFO'!$B$2:$G$900,3,0)</f>
        <v>Camarines Sur I Electric Cooperative, Inc.</v>
      </c>
      <c r="E88" s="26" t="str">
        <f>VLOOKUP(B88,'TAX INFO'!$B$2:$G$900,5,0)</f>
        <v>000-620-935-000</v>
      </c>
      <c r="F88" s="26" t="s">
        <v>62</v>
      </c>
      <c r="G88" s="26" t="s">
        <v>59</v>
      </c>
      <c r="H88" s="26" t="s">
        <v>60</v>
      </c>
      <c r="I88" s="26" t="s">
        <v>60</v>
      </c>
      <c r="J88" s="26" t="s">
        <v>60</v>
      </c>
      <c r="K88" s="27">
        <v>0.12</v>
      </c>
      <c r="L88" s="27">
        <v>0</v>
      </c>
      <c r="M88" s="27">
        <v>0.01</v>
      </c>
      <c r="N88" s="27">
        <v>0</v>
      </c>
      <c r="O88" s="74">
        <f t="shared" si="2"/>
        <v>0.13</v>
      </c>
      <c r="P88" s="17">
        <v>23078</v>
      </c>
    </row>
    <row r="89" spans="1:16" x14ac:dyDescent="0.2">
      <c r="A89" s="25">
        <v>86</v>
      </c>
      <c r="B89" s="26" t="s">
        <v>796</v>
      </c>
      <c r="C89" s="26" t="s">
        <v>796</v>
      </c>
      <c r="D89" s="26" t="str">
        <f>VLOOKUP(B89,'TAX INFO'!$B$2:$G$900,3,0)</f>
        <v xml:space="preserve">Camarines Sur II Electric Cooperative, Inc. </v>
      </c>
      <c r="E89" s="26" t="str">
        <f>VLOOKUP(B89,'TAX INFO'!$B$2:$G$900,5,0)</f>
        <v>000-620-901-000</v>
      </c>
      <c r="F89" s="26" t="s">
        <v>62</v>
      </c>
      <c r="G89" s="26" t="s">
        <v>59</v>
      </c>
      <c r="H89" s="26" t="s">
        <v>60</v>
      </c>
      <c r="I89" s="26" t="s">
        <v>60</v>
      </c>
      <c r="J89" s="26" t="s">
        <v>60</v>
      </c>
      <c r="K89" s="27">
        <v>0.47</v>
      </c>
      <c r="L89" s="27">
        <v>0</v>
      </c>
      <c r="M89" s="27">
        <v>0.06</v>
      </c>
      <c r="N89" s="27">
        <v>-0.01</v>
      </c>
      <c r="O89" s="74">
        <f t="shared" si="2"/>
        <v>0.52</v>
      </c>
      <c r="P89" s="17">
        <v>23079</v>
      </c>
    </row>
    <row r="90" spans="1:16" x14ac:dyDescent="0.2">
      <c r="A90" s="25">
        <v>87</v>
      </c>
      <c r="B90" s="26" t="s">
        <v>797</v>
      </c>
      <c r="C90" s="26" t="s">
        <v>797</v>
      </c>
      <c r="D90" s="26" t="str">
        <f>VLOOKUP(B90,'TAX INFO'!$B$2:$G$900,3,0)</f>
        <v xml:space="preserve">Camarines Sur III Electric Cooperative, Inc. </v>
      </c>
      <c r="E90" s="26" t="str">
        <f>VLOOKUP(B90,'TAX INFO'!$B$2:$G$900,5,0)</f>
        <v>000-999-381-000</v>
      </c>
      <c r="F90" s="26" t="s">
        <v>62</v>
      </c>
      <c r="G90" s="26" t="s">
        <v>59</v>
      </c>
      <c r="H90" s="26" t="s">
        <v>60</v>
      </c>
      <c r="I90" s="26" t="s">
        <v>60</v>
      </c>
      <c r="J90" s="26" t="s">
        <v>60</v>
      </c>
      <c r="K90" s="27">
        <v>0.2</v>
      </c>
      <c r="L90" s="27">
        <v>0</v>
      </c>
      <c r="M90" s="27">
        <v>0.02</v>
      </c>
      <c r="N90" s="27">
        <v>0</v>
      </c>
      <c r="O90" s="74">
        <f t="shared" si="2"/>
        <v>0.22</v>
      </c>
      <c r="P90" s="17">
        <v>23080</v>
      </c>
    </row>
    <row r="91" spans="1:16" x14ac:dyDescent="0.2">
      <c r="A91" s="25">
        <v>88</v>
      </c>
      <c r="B91" s="26" t="s">
        <v>798</v>
      </c>
      <c r="C91" s="26" t="s">
        <v>798</v>
      </c>
      <c r="D91" s="26" t="str">
        <f>VLOOKUP(B91,'TAX INFO'!$B$2:$G$900,3,0)</f>
        <v xml:space="preserve">Camarines Sur IV Electric Cooperative, Inc. </v>
      </c>
      <c r="E91" s="26" t="str">
        <f>VLOOKUP(B91,'TAX INFO'!$B$2:$G$900,5,0)</f>
        <v>000-999-373-000</v>
      </c>
      <c r="F91" s="26" t="s">
        <v>62</v>
      </c>
      <c r="G91" s="26" t="s">
        <v>59</v>
      </c>
      <c r="H91" s="26" t="s">
        <v>60</v>
      </c>
      <c r="I91" s="26" t="s">
        <v>60</v>
      </c>
      <c r="J91" s="26" t="s">
        <v>60</v>
      </c>
      <c r="K91" s="27">
        <v>0.06</v>
      </c>
      <c r="L91" s="27">
        <v>0</v>
      </c>
      <c r="M91" s="27">
        <v>0.01</v>
      </c>
      <c r="N91" s="27">
        <v>0</v>
      </c>
      <c r="O91" s="74">
        <f t="shared" si="2"/>
        <v>6.9999999999999993E-2</v>
      </c>
      <c r="P91" s="17">
        <v>23081</v>
      </c>
    </row>
    <row r="92" spans="1:16" x14ac:dyDescent="0.2">
      <c r="A92" s="25">
        <v>89</v>
      </c>
      <c r="B92" s="26" t="s">
        <v>177</v>
      </c>
      <c r="C92" s="26" t="s">
        <v>799</v>
      </c>
      <c r="D92" s="26" t="str">
        <f>VLOOKUP(B92,'TAX INFO'!$B$2:$G$900,3,0)</f>
        <v xml:space="preserve">Camiguin Electric Cooperative, Inc. </v>
      </c>
      <c r="E92" s="26" t="str">
        <f>VLOOKUP(B92,'TAX INFO'!$B$2:$G$900,5,0)</f>
        <v>000-569-072</v>
      </c>
      <c r="F92" s="26" t="s">
        <v>62</v>
      </c>
      <c r="G92" s="26" t="s">
        <v>59</v>
      </c>
      <c r="H92" s="26" t="s">
        <v>60</v>
      </c>
      <c r="I92" s="26" t="s">
        <v>60</v>
      </c>
      <c r="J92" s="26" t="s">
        <v>60</v>
      </c>
      <c r="K92" s="27">
        <v>0</v>
      </c>
      <c r="L92" s="27">
        <v>0</v>
      </c>
      <c r="M92" s="27">
        <v>0</v>
      </c>
      <c r="N92" s="27">
        <v>0</v>
      </c>
      <c r="O92" s="74">
        <f t="shared" si="2"/>
        <v>0</v>
      </c>
      <c r="P92" s="17"/>
    </row>
    <row r="93" spans="1:16" x14ac:dyDescent="0.2">
      <c r="A93" s="25">
        <v>90</v>
      </c>
      <c r="B93" s="26" t="s">
        <v>179</v>
      </c>
      <c r="C93" s="26" t="s">
        <v>800</v>
      </c>
      <c r="D93" s="26" t="str">
        <f>VLOOKUP(B93,'TAX INFO'!$B$2:$G$900,3,0)</f>
        <v xml:space="preserve">Capiz Electric Cooperative, Inc. </v>
      </c>
      <c r="E93" s="26" t="str">
        <f>VLOOKUP(B93,'TAX INFO'!$B$2:$G$900,5,0)</f>
        <v>000-569-194-000</v>
      </c>
      <c r="F93" s="26" t="s">
        <v>62</v>
      </c>
      <c r="G93" s="26" t="s">
        <v>59</v>
      </c>
      <c r="H93" s="26" t="s">
        <v>60</v>
      </c>
      <c r="I93" s="26" t="s">
        <v>60</v>
      </c>
      <c r="J93" s="26" t="s">
        <v>60</v>
      </c>
      <c r="K93" s="27">
        <v>0.2</v>
      </c>
      <c r="L93" s="27">
        <v>0</v>
      </c>
      <c r="M93" s="27">
        <v>0.02</v>
      </c>
      <c r="N93" s="27">
        <v>0</v>
      </c>
      <c r="O93" s="74">
        <f t="shared" si="2"/>
        <v>0.22</v>
      </c>
      <c r="P93" s="17">
        <v>23082</v>
      </c>
    </row>
    <row r="94" spans="1:16" x14ac:dyDescent="0.2">
      <c r="A94" s="25">
        <v>91</v>
      </c>
      <c r="B94" s="26" t="s">
        <v>181</v>
      </c>
      <c r="C94" s="26" t="s">
        <v>801</v>
      </c>
      <c r="D94" s="26" t="str">
        <f>VLOOKUP(B94,'TAX INFO'!$B$2:$G$900,3,0)</f>
        <v xml:space="preserve">Cebu Energy Development Corporation </v>
      </c>
      <c r="E94" s="26" t="str">
        <f>VLOOKUP(B94,'TAX INFO'!$B$2:$G$900,5,0)</f>
        <v>268-129-205-00000</v>
      </c>
      <c r="F94" s="26" t="s">
        <v>58</v>
      </c>
      <c r="G94" s="26" t="s">
        <v>59</v>
      </c>
      <c r="H94" s="26" t="s">
        <v>60</v>
      </c>
      <c r="I94" s="26" t="s">
        <v>60</v>
      </c>
      <c r="J94" s="26" t="s">
        <v>60</v>
      </c>
      <c r="K94" s="27">
        <v>0.08</v>
      </c>
      <c r="L94" s="27">
        <v>0</v>
      </c>
      <c r="M94" s="27">
        <v>0.01</v>
      </c>
      <c r="N94" s="27">
        <v>0</v>
      </c>
      <c r="O94" s="74">
        <f t="shared" si="2"/>
        <v>0.09</v>
      </c>
      <c r="P94" s="17">
        <v>23083</v>
      </c>
    </row>
    <row r="95" spans="1:16" x14ac:dyDescent="0.2">
      <c r="A95" s="25">
        <v>92</v>
      </c>
      <c r="B95" s="26" t="s">
        <v>183</v>
      </c>
      <c r="C95" s="26" t="s">
        <v>802</v>
      </c>
      <c r="D95" s="26" t="str">
        <f>VLOOKUP(B95,'TAX INFO'!$B$2:$G$900,3,0)</f>
        <v>Cebu I Electric Cooperative, Inc.</v>
      </c>
      <c r="E95" s="26" t="str">
        <f>VLOOKUP(B95,'TAX INFO'!$B$2:$G$900,5,0)</f>
        <v>000-534-977-000</v>
      </c>
      <c r="F95" s="26" t="s">
        <v>62</v>
      </c>
      <c r="G95" s="26" t="s">
        <v>59</v>
      </c>
      <c r="H95" s="26" t="s">
        <v>60</v>
      </c>
      <c r="I95" s="26" t="s">
        <v>60</v>
      </c>
      <c r="J95" s="26" t="s">
        <v>60</v>
      </c>
      <c r="K95" s="27">
        <v>0.33</v>
      </c>
      <c r="L95" s="27">
        <v>0</v>
      </c>
      <c r="M95" s="27">
        <v>0.04</v>
      </c>
      <c r="N95" s="27">
        <v>-0.01</v>
      </c>
      <c r="O95" s="74">
        <f t="shared" si="2"/>
        <v>0.36</v>
      </c>
      <c r="P95" s="17">
        <v>23084</v>
      </c>
    </row>
    <row r="96" spans="1:16" x14ac:dyDescent="0.2">
      <c r="A96" s="25">
        <v>93</v>
      </c>
      <c r="B96" s="26" t="s">
        <v>185</v>
      </c>
      <c r="C96" s="26" t="s">
        <v>803</v>
      </c>
      <c r="D96" s="26" t="str">
        <f>VLOOKUP(B96,'TAX INFO'!$B$2:$G$900,3,0)</f>
        <v xml:space="preserve">Cebu II Electric Cooperative, Inc. </v>
      </c>
      <c r="E96" s="26" t="str">
        <f>VLOOKUP(B96,'TAX INFO'!$B$2:$G$900,5,0)</f>
        <v>000-256-731-0000</v>
      </c>
      <c r="F96" s="26" t="s">
        <v>62</v>
      </c>
      <c r="G96" s="26" t="s">
        <v>59</v>
      </c>
      <c r="H96" s="26" t="s">
        <v>60</v>
      </c>
      <c r="I96" s="26" t="s">
        <v>60</v>
      </c>
      <c r="J96" s="26" t="s">
        <v>60</v>
      </c>
      <c r="K96" s="27">
        <v>0.15</v>
      </c>
      <c r="L96" s="27">
        <v>0</v>
      </c>
      <c r="M96" s="27">
        <v>0.02</v>
      </c>
      <c r="N96" s="27">
        <v>0</v>
      </c>
      <c r="O96" s="74">
        <f t="shared" si="2"/>
        <v>0.16999999999999998</v>
      </c>
      <c r="P96" s="17">
        <v>23085</v>
      </c>
    </row>
    <row r="97" spans="1:16" x14ac:dyDescent="0.2">
      <c r="A97" s="25">
        <v>94</v>
      </c>
      <c r="B97" s="26" t="s">
        <v>187</v>
      </c>
      <c r="C97" s="26" t="s">
        <v>804</v>
      </c>
      <c r="D97" s="26" t="str">
        <f>VLOOKUP(B97,'TAX INFO'!$B$2:$G$900,3,0)</f>
        <v xml:space="preserve">Cebu III Electric Cooperative, Inc. </v>
      </c>
      <c r="E97" s="26" t="str">
        <f>VLOOKUP(B97,'TAX INFO'!$B$2:$G$900,5,0)</f>
        <v>000-534-985-000</v>
      </c>
      <c r="F97" s="26" t="s">
        <v>62</v>
      </c>
      <c r="G97" s="26" t="s">
        <v>59</v>
      </c>
      <c r="H97" s="26" t="s">
        <v>60</v>
      </c>
      <c r="I97" s="26" t="s">
        <v>60</v>
      </c>
      <c r="J97" s="26" t="s">
        <v>60</v>
      </c>
      <c r="K97" s="27">
        <v>0.1</v>
      </c>
      <c r="L97" s="27">
        <v>0</v>
      </c>
      <c r="M97" s="27">
        <v>0.01</v>
      </c>
      <c r="N97" s="27">
        <v>0</v>
      </c>
      <c r="O97" s="74">
        <f t="shared" si="2"/>
        <v>0.11</v>
      </c>
      <c r="P97" s="17">
        <v>23086</v>
      </c>
    </row>
    <row r="98" spans="1:16" x14ac:dyDescent="0.2">
      <c r="A98" s="25">
        <v>95</v>
      </c>
      <c r="B98" s="26" t="s">
        <v>189</v>
      </c>
      <c r="C98" s="26" t="s">
        <v>805</v>
      </c>
      <c r="D98" s="26" t="str">
        <f>VLOOKUP(B98,'TAX INFO'!$B$2:$G$900,3,0)</f>
        <v xml:space="preserve">Central Azucarera Don Pedro, Inc. </v>
      </c>
      <c r="E98" s="26" t="str">
        <f>VLOOKUP(B98,'TAX INFO'!$B$2:$G$900,5,0)</f>
        <v>214-280-422-000</v>
      </c>
      <c r="F98" s="26" t="s">
        <v>62</v>
      </c>
      <c r="G98" s="26" t="s">
        <v>59</v>
      </c>
      <c r="H98" s="26" t="s">
        <v>60</v>
      </c>
      <c r="I98" s="26" t="s">
        <v>59</v>
      </c>
      <c r="J98" s="26" t="s">
        <v>60</v>
      </c>
      <c r="K98" s="27">
        <v>0</v>
      </c>
      <c r="L98" s="27">
        <v>0</v>
      </c>
      <c r="M98" s="27">
        <v>0</v>
      </c>
      <c r="N98" s="27">
        <v>0</v>
      </c>
      <c r="O98" s="74">
        <f t="shared" si="2"/>
        <v>0</v>
      </c>
      <c r="P98" s="17"/>
    </row>
    <row r="99" spans="1:16" x14ac:dyDescent="0.2">
      <c r="A99" s="25">
        <v>96</v>
      </c>
      <c r="B99" s="26" t="s">
        <v>191</v>
      </c>
      <c r="C99" s="26" t="s">
        <v>192</v>
      </c>
      <c r="D99" s="26" t="str">
        <f>VLOOKUP(B99,'TAX INFO'!$B$2:$G$900,3,0)</f>
        <v>Central Azucarera de Bais, Inc.</v>
      </c>
      <c r="E99" s="26" t="str">
        <f>VLOOKUP(B99,'TAX INFO'!$B$2:$G$900,5,0)</f>
        <v>000-111-111-000</v>
      </c>
      <c r="F99" s="26" t="s">
        <v>62</v>
      </c>
      <c r="G99" s="26" t="s">
        <v>59</v>
      </c>
      <c r="H99" s="26" t="s">
        <v>60</v>
      </c>
      <c r="I99" s="26" t="s">
        <v>59</v>
      </c>
      <c r="J99" s="26" t="s">
        <v>60</v>
      </c>
      <c r="K99" s="27">
        <v>0</v>
      </c>
      <c r="L99" s="27">
        <v>0</v>
      </c>
      <c r="M99" s="27">
        <v>0</v>
      </c>
      <c r="N99" s="27">
        <v>0</v>
      </c>
      <c r="O99" s="74">
        <f t="shared" si="2"/>
        <v>0</v>
      </c>
      <c r="P99" s="17"/>
    </row>
    <row r="100" spans="1:16" x14ac:dyDescent="0.2">
      <c r="A100" s="25">
        <v>97</v>
      </c>
      <c r="B100" s="26" t="s">
        <v>193</v>
      </c>
      <c r="C100" s="26" t="s">
        <v>806</v>
      </c>
      <c r="D100" s="26" t="str">
        <f>VLOOKUP(B100,'TAX INFO'!$B$2:$G$900,3,0)</f>
        <v xml:space="preserve">Central Negros Electric Cooperative, Inc. </v>
      </c>
      <c r="E100" s="26" t="str">
        <f>VLOOKUP(B100,'TAX INFO'!$B$2:$G$900,5,0)</f>
        <v>000-709-966-000</v>
      </c>
      <c r="F100" s="26" t="s">
        <v>62</v>
      </c>
      <c r="G100" s="26" t="s">
        <v>59</v>
      </c>
      <c r="H100" s="26" t="s">
        <v>59</v>
      </c>
      <c r="I100" s="26" t="s">
        <v>60</v>
      </c>
      <c r="J100" s="26" t="s">
        <v>60</v>
      </c>
      <c r="K100" s="27">
        <v>0.94</v>
      </c>
      <c r="L100" s="27">
        <v>0</v>
      </c>
      <c r="M100" s="27">
        <v>0.11</v>
      </c>
      <c r="N100" s="27">
        <v>-0.02</v>
      </c>
      <c r="O100" s="74">
        <f t="shared" si="2"/>
        <v>1.03</v>
      </c>
      <c r="P100" s="17">
        <v>23087</v>
      </c>
    </row>
    <row r="101" spans="1:16" x14ac:dyDescent="0.2">
      <c r="A101" s="25">
        <v>98</v>
      </c>
      <c r="B101" s="26" t="s">
        <v>195</v>
      </c>
      <c r="C101" s="26" t="s">
        <v>195</v>
      </c>
      <c r="D101" s="26" t="str">
        <f>VLOOKUP(B101,'TAX INFO'!$B$2:$G$900,3,0)</f>
        <v xml:space="preserve">Central Negros Power Reliability, Inc. </v>
      </c>
      <c r="E101" s="26" t="str">
        <f>VLOOKUP(B101,'TAX INFO'!$B$2:$G$900,5,0)</f>
        <v>008-691-287-000</v>
      </c>
      <c r="F101" s="26" t="s">
        <v>58</v>
      </c>
      <c r="G101" s="26" t="s">
        <v>59</v>
      </c>
      <c r="H101" s="26" t="s">
        <v>60</v>
      </c>
      <c r="I101" s="26" t="s">
        <v>60</v>
      </c>
      <c r="J101" s="26" t="s">
        <v>60</v>
      </c>
      <c r="K101" s="27">
        <v>0</v>
      </c>
      <c r="L101" s="27">
        <v>0</v>
      </c>
      <c r="M101" s="27">
        <v>0</v>
      </c>
      <c r="N101" s="27">
        <v>0</v>
      </c>
      <c r="O101" s="74">
        <f t="shared" si="2"/>
        <v>0</v>
      </c>
      <c r="P101" s="17"/>
    </row>
    <row r="102" spans="1:16" x14ac:dyDescent="0.2">
      <c r="A102" s="25">
        <v>99</v>
      </c>
      <c r="B102" s="26" t="s">
        <v>196</v>
      </c>
      <c r="C102" s="26" t="s">
        <v>807</v>
      </c>
      <c r="D102" s="26" t="str">
        <f>VLOOKUP(B102,'TAX INFO'!$B$2:$G$900,3,0)</f>
        <v xml:space="preserve">Citicore Energy Solutions, Inc. </v>
      </c>
      <c r="E102" s="26" t="str">
        <f>VLOOKUP(B102,'TAX INFO'!$B$2:$G$900,5,0)</f>
        <v>009-333-221-00000</v>
      </c>
      <c r="F102" s="26" t="s">
        <v>62</v>
      </c>
      <c r="G102" s="26" t="s">
        <v>59</v>
      </c>
      <c r="H102" s="26" t="s">
        <v>60</v>
      </c>
      <c r="I102" s="26" t="s">
        <v>60</v>
      </c>
      <c r="J102" s="26" t="s">
        <v>60</v>
      </c>
      <c r="K102" s="27">
        <v>0.01</v>
      </c>
      <c r="L102" s="27">
        <v>0</v>
      </c>
      <c r="M102" s="27">
        <v>0</v>
      </c>
      <c r="N102" s="27">
        <v>0</v>
      </c>
      <c r="O102" s="74">
        <f t="shared" si="2"/>
        <v>0.01</v>
      </c>
      <c r="P102" s="17">
        <v>23088</v>
      </c>
    </row>
    <row r="103" spans="1:16" x14ac:dyDescent="0.2">
      <c r="A103" s="25">
        <v>100</v>
      </c>
      <c r="B103" s="26" t="s">
        <v>198</v>
      </c>
      <c r="C103" s="26" t="s">
        <v>808</v>
      </c>
      <c r="D103" s="26" t="str">
        <f>VLOOKUP(B103,'TAX INFO'!$B$2:$G$900,3,0)</f>
        <v xml:space="preserve">Citicore Energy Solutions, Inc. </v>
      </c>
      <c r="E103" s="26" t="str">
        <f>VLOOKUP(B103,'TAX INFO'!$B$2:$G$900,5,0)</f>
        <v>009-333-221-00000</v>
      </c>
      <c r="F103" s="26" t="s">
        <v>62</v>
      </c>
      <c r="G103" s="26" t="s">
        <v>59</v>
      </c>
      <c r="H103" s="26" t="s">
        <v>60</v>
      </c>
      <c r="I103" s="26" t="s">
        <v>60</v>
      </c>
      <c r="J103" s="26" t="s">
        <v>60</v>
      </c>
      <c r="K103" s="27">
        <v>0.08</v>
      </c>
      <c r="L103" s="27">
        <v>0</v>
      </c>
      <c r="M103" s="27">
        <v>0.01</v>
      </c>
      <c r="N103" s="27">
        <v>0</v>
      </c>
      <c r="O103" s="74">
        <f t="shared" si="2"/>
        <v>0.09</v>
      </c>
      <c r="P103" s="17">
        <v>23088</v>
      </c>
    </row>
    <row r="104" spans="1:16" x14ac:dyDescent="0.2">
      <c r="A104" s="25">
        <v>101</v>
      </c>
      <c r="B104" s="26" t="s">
        <v>198</v>
      </c>
      <c r="C104" s="26" t="s">
        <v>809</v>
      </c>
      <c r="D104" s="26" t="str">
        <f>VLOOKUP(B104,'TAX INFO'!$B$2:$G$900,3,0)</f>
        <v xml:space="preserve">Citicore Energy Solutions, Inc. </v>
      </c>
      <c r="E104" s="26" t="str">
        <f>VLOOKUP(B104,'TAX INFO'!$B$2:$G$900,5,0)</f>
        <v>009-333-221-00000</v>
      </c>
      <c r="F104" s="26" t="s">
        <v>62</v>
      </c>
      <c r="G104" s="26" t="s">
        <v>59</v>
      </c>
      <c r="H104" s="26" t="s">
        <v>60</v>
      </c>
      <c r="I104" s="26" t="s">
        <v>60</v>
      </c>
      <c r="J104" s="26" t="s">
        <v>60</v>
      </c>
      <c r="K104" s="27">
        <v>0.02</v>
      </c>
      <c r="L104" s="27">
        <v>0</v>
      </c>
      <c r="M104" s="27">
        <v>0</v>
      </c>
      <c r="N104" s="27">
        <v>0</v>
      </c>
      <c r="O104" s="74">
        <f t="shared" si="2"/>
        <v>0.02</v>
      </c>
      <c r="P104" s="17">
        <v>23088</v>
      </c>
    </row>
    <row r="105" spans="1:16" x14ac:dyDescent="0.2">
      <c r="A105" s="25">
        <v>102</v>
      </c>
      <c r="B105" s="26" t="s">
        <v>201</v>
      </c>
      <c r="C105" s="26" t="s">
        <v>810</v>
      </c>
      <c r="D105" s="26" t="str">
        <f>VLOOKUP(B105,'TAX INFO'!$B$2:$G$900,3,0)</f>
        <v xml:space="preserve">Citicore Renewable Energy Corporation </v>
      </c>
      <c r="E105" s="26" t="str">
        <f>VLOOKUP(B105,'TAX INFO'!$B$2:$G$900,5,0)</f>
        <v>010-007-383-000</v>
      </c>
      <c r="F105" s="26" t="s">
        <v>58</v>
      </c>
      <c r="G105" s="26" t="s">
        <v>59</v>
      </c>
      <c r="H105" s="26" t="s">
        <v>60</v>
      </c>
      <c r="I105" s="26" t="s">
        <v>59</v>
      </c>
      <c r="J105" s="26" t="s">
        <v>59</v>
      </c>
      <c r="K105" s="27">
        <v>0</v>
      </c>
      <c r="L105" s="27">
        <v>0</v>
      </c>
      <c r="M105" s="27">
        <v>0</v>
      </c>
      <c r="N105" s="27">
        <v>0</v>
      </c>
      <c r="O105" s="74">
        <f t="shared" si="2"/>
        <v>0</v>
      </c>
      <c r="P105" s="17"/>
    </row>
    <row r="106" spans="1:16" x14ac:dyDescent="0.2">
      <c r="A106" s="25">
        <v>103</v>
      </c>
      <c r="B106" s="26" t="s">
        <v>203</v>
      </c>
      <c r="C106" s="26" t="s">
        <v>811</v>
      </c>
      <c r="D106" s="26" t="str">
        <f>VLOOKUP(B106,'TAX INFO'!$B$2:$G$900,3,0)</f>
        <v>Citicore Solar Bataan, Inc.</v>
      </c>
      <c r="E106" s="26" t="str">
        <f>VLOOKUP(B106,'TAX INFO'!$B$2:$G$900,5,0)</f>
        <v>008-673-696-000</v>
      </c>
      <c r="F106" s="26" t="s">
        <v>58</v>
      </c>
      <c r="G106" s="26" t="s">
        <v>59</v>
      </c>
      <c r="H106" s="26" t="s">
        <v>60</v>
      </c>
      <c r="I106" s="26" t="s">
        <v>59</v>
      </c>
      <c r="J106" s="26" t="s">
        <v>59</v>
      </c>
      <c r="K106" s="27">
        <v>0</v>
      </c>
      <c r="L106" s="27">
        <v>0</v>
      </c>
      <c r="M106" s="27">
        <v>0</v>
      </c>
      <c r="N106" s="27">
        <v>0</v>
      </c>
      <c r="O106" s="74">
        <f t="shared" si="2"/>
        <v>0</v>
      </c>
      <c r="P106" s="17"/>
    </row>
    <row r="107" spans="1:16" x14ac:dyDescent="0.2">
      <c r="A107" s="25">
        <v>104</v>
      </c>
      <c r="B107" s="26" t="s">
        <v>205</v>
      </c>
      <c r="C107" s="26" t="s">
        <v>812</v>
      </c>
      <c r="D107" s="26" t="str">
        <f>VLOOKUP(B107,'TAX INFO'!$B$2:$G$900,3,0)</f>
        <v xml:space="preserve">Bulacan Solar Energy Corp. </v>
      </c>
      <c r="E107" s="26" t="str">
        <f>VLOOKUP(B107,'TAX INFO'!$B$2:$G$900,5,0)</f>
        <v>009-025-130-000</v>
      </c>
      <c r="F107" s="26" t="s">
        <v>58</v>
      </c>
      <c r="G107" s="26" t="s">
        <v>59</v>
      </c>
      <c r="H107" s="26" t="s">
        <v>60</v>
      </c>
      <c r="I107" s="26" t="s">
        <v>59</v>
      </c>
      <c r="J107" s="26" t="s">
        <v>59</v>
      </c>
      <c r="K107" s="27">
        <v>0</v>
      </c>
      <c r="L107" s="27">
        <v>0</v>
      </c>
      <c r="M107" s="27">
        <v>0</v>
      </c>
      <c r="N107" s="27">
        <v>0</v>
      </c>
      <c r="O107" s="74">
        <f t="shared" si="2"/>
        <v>0</v>
      </c>
      <c r="P107" s="17"/>
    </row>
    <row r="108" spans="1:16" x14ac:dyDescent="0.2">
      <c r="A108" s="25">
        <v>105</v>
      </c>
      <c r="B108" s="26" t="s">
        <v>207</v>
      </c>
      <c r="C108" s="26" t="s">
        <v>813</v>
      </c>
      <c r="D108" s="26" t="str">
        <f>VLOOKUP(B108,'TAX INFO'!$B$2:$G$900,3,0)</f>
        <v>Citicore Solar Cebu, Inc.</v>
      </c>
      <c r="E108" s="26" t="str">
        <f>VLOOKUP(B108,'TAX INFO'!$B$2:$G$900,5,0)</f>
        <v>008-943-292-000</v>
      </c>
      <c r="F108" s="26" t="s">
        <v>58</v>
      </c>
      <c r="G108" s="26" t="s">
        <v>59</v>
      </c>
      <c r="H108" s="26" t="s">
        <v>60</v>
      </c>
      <c r="I108" s="26" t="s">
        <v>59</v>
      </c>
      <c r="J108" s="26" t="s">
        <v>59</v>
      </c>
      <c r="K108" s="27">
        <v>0</v>
      </c>
      <c r="L108" s="27">
        <v>0.13</v>
      </c>
      <c r="M108" s="27">
        <v>0</v>
      </c>
      <c r="N108" s="27">
        <v>0</v>
      </c>
      <c r="O108" s="74">
        <f t="shared" si="2"/>
        <v>0.13</v>
      </c>
      <c r="P108" s="17">
        <v>23089</v>
      </c>
    </row>
    <row r="109" spans="1:16" x14ac:dyDescent="0.2">
      <c r="A109" s="25">
        <v>106</v>
      </c>
      <c r="B109" s="26" t="s">
        <v>209</v>
      </c>
      <c r="C109" s="26" t="s">
        <v>814</v>
      </c>
      <c r="D109" s="26" t="str">
        <f>VLOOKUP(B109,'TAX INFO'!$B$2:$G$900,3,0)</f>
        <v xml:space="preserve">Citicore Solar Negros Occidental, Inc. </v>
      </c>
      <c r="E109" s="26" t="str">
        <f>VLOOKUP(B109,'TAX INFO'!$B$2:$G$900,5,0)</f>
        <v>009-103-282-000</v>
      </c>
      <c r="F109" s="26" t="s">
        <v>58</v>
      </c>
      <c r="G109" s="26" t="s">
        <v>59</v>
      </c>
      <c r="H109" s="26" t="s">
        <v>60</v>
      </c>
      <c r="I109" s="26" t="s">
        <v>59</v>
      </c>
      <c r="J109" s="26" t="s">
        <v>59</v>
      </c>
      <c r="K109" s="27">
        <v>0</v>
      </c>
      <c r="L109" s="27">
        <v>0.09</v>
      </c>
      <c r="M109" s="27">
        <v>0</v>
      </c>
      <c r="N109" s="27">
        <v>0</v>
      </c>
      <c r="O109" s="74">
        <f t="shared" si="2"/>
        <v>0.09</v>
      </c>
      <c r="P109" s="17">
        <v>23090</v>
      </c>
    </row>
    <row r="110" spans="1:16" x14ac:dyDescent="0.2">
      <c r="A110" s="25">
        <v>107</v>
      </c>
      <c r="B110" s="26" t="s">
        <v>815</v>
      </c>
      <c r="C110" s="26" t="s">
        <v>815</v>
      </c>
      <c r="D110" s="26" t="str">
        <f>VLOOKUP(B110,'TAX INFO'!$B$2:$G$900,3,0)</f>
        <v xml:space="preserve">Citicore Solar South Cotabato, Inc. </v>
      </c>
      <c r="E110" s="26" t="str">
        <f>VLOOKUP(B110,'TAX INFO'!$B$2:$G$900,5,0)</f>
        <v>008-523-504-000</v>
      </c>
      <c r="F110" s="26" t="s">
        <v>58</v>
      </c>
      <c r="G110" s="26" t="s">
        <v>59</v>
      </c>
      <c r="H110" s="26" t="s">
        <v>60</v>
      </c>
      <c r="I110" s="26" t="s">
        <v>59</v>
      </c>
      <c r="J110" s="26" t="s">
        <v>59</v>
      </c>
      <c r="K110" s="27">
        <v>0</v>
      </c>
      <c r="L110" s="27">
        <v>0</v>
      </c>
      <c r="M110" s="27">
        <v>0</v>
      </c>
      <c r="N110" s="27">
        <v>0</v>
      </c>
      <c r="O110" s="74">
        <f t="shared" si="2"/>
        <v>0</v>
      </c>
      <c r="P110" s="17"/>
    </row>
    <row r="111" spans="1:16" x14ac:dyDescent="0.2">
      <c r="A111" s="25">
        <v>108</v>
      </c>
      <c r="B111" s="26" t="s">
        <v>816</v>
      </c>
      <c r="C111" s="26" t="s">
        <v>816</v>
      </c>
      <c r="D111" s="26" t="str">
        <f>VLOOKUP(B111,'TAX INFO'!$B$2:$G$900,3,0)</f>
        <v>Citicore Solar Tarlac 1, Inc.</v>
      </c>
      <c r="E111" s="26" t="str">
        <f>VLOOKUP(B111,'TAX INFO'!$B$2:$G$900,5,0)</f>
        <v>008-654-146-000</v>
      </c>
      <c r="F111" s="26" t="s">
        <v>58</v>
      </c>
      <c r="G111" s="26" t="s">
        <v>59</v>
      </c>
      <c r="H111" s="26" t="s">
        <v>60</v>
      </c>
      <c r="I111" s="26" t="s">
        <v>59</v>
      </c>
      <c r="J111" s="26" t="s">
        <v>59</v>
      </c>
      <c r="K111" s="27">
        <v>0</v>
      </c>
      <c r="L111" s="27">
        <v>0</v>
      </c>
      <c r="M111" s="27">
        <v>0</v>
      </c>
      <c r="N111" s="27">
        <v>0</v>
      </c>
      <c r="O111" s="74">
        <f t="shared" si="2"/>
        <v>0</v>
      </c>
      <c r="P111" s="17"/>
    </row>
    <row r="112" spans="1:16" x14ac:dyDescent="0.2">
      <c r="A112" s="25">
        <v>109</v>
      </c>
      <c r="B112" s="26" t="s">
        <v>817</v>
      </c>
      <c r="C112" s="26" t="s">
        <v>817</v>
      </c>
      <c r="D112" s="26" t="str">
        <f>VLOOKUP(B112,'TAX INFO'!$B$2:$G$900,3,0)</f>
        <v>Citicore Solar Tarlac 2, Inc.</v>
      </c>
      <c r="E112" s="26" t="str">
        <f>VLOOKUP(B112,'TAX INFO'!$B$2:$G$900,5,0)</f>
        <v>008-654-139-000</v>
      </c>
      <c r="F112" s="26" t="s">
        <v>58</v>
      </c>
      <c r="G112" s="26" t="s">
        <v>59</v>
      </c>
      <c r="H112" s="26" t="s">
        <v>60</v>
      </c>
      <c r="I112" s="26" t="s">
        <v>59</v>
      </c>
      <c r="J112" s="26" t="s">
        <v>59</v>
      </c>
      <c r="K112" s="27">
        <v>0</v>
      </c>
      <c r="L112" s="27">
        <v>0</v>
      </c>
      <c r="M112" s="27">
        <v>0</v>
      </c>
      <c r="N112" s="27">
        <v>0</v>
      </c>
      <c r="O112" s="74">
        <f t="shared" si="2"/>
        <v>0</v>
      </c>
      <c r="P112" s="17"/>
    </row>
    <row r="113" spans="1:16" x14ac:dyDescent="0.2">
      <c r="A113" s="25">
        <v>110</v>
      </c>
      <c r="B113" s="26" t="s">
        <v>217</v>
      </c>
      <c r="C113" s="26" t="s">
        <v>217</v>
      </c>
      <c r="D113" s="26" t="str">
        <f>VLOOKUP(B113,'TAX INFO'!$B$2:$G$900,3,0)</f>
        <v xml:space="preserve">Clark Electric Distribution Corporation </v>
      </c>
      <c r="E113" s="26" t="str">
        <f>VLOOKUP(B113,'TAX INFO'!$B$2:$G$900,5,0)</f>
        <v>005-310-198-000</v>
      </c>
      <c r="F113" s="26" t="s">
        <v>62</v>
      </c>
      <c r="G113" s="26" t="s">
        <v>59</v>
      </c>
      <c r="H113" s="26" t="s">
        <v>60</v>
      </c>
      <c r="I113" s="26" t="s">
        <v>60</v>
      </c>
      <c r="J113" s="26" t="s">
        <v>60</v>
      </c>
      <c r="K113" s="27">
        <v>0.12</v>
      </c>
      <c r="L113" s="27">
        <v>0</v>
      </c>
      <c r="M113" s="27">
        <v>0.01</v>
      </c>
      <c r="N113" s="27">
        <v>0</v>
      </c>
      <c r="O113" s="74">
        <f t="shared" si="2"/>
        <v>0.13</v>
      </c>
      <c r="P113" s="17">
        <v>23091</v>
      </c>
    </row>
    <row r="114" spans="1:16" x14ac:dyDescent="0.2">
      <c r="A114" s="25">
        <v>111</v>
      </c>
      <c r="B114" s="26" t="s">
        <v>218</v>
      </c>
      <c r="C114" s="26" t="s">
        <v>818</v>
      </c>
      <c r="D114" s="26" t="str">
        <f>VLOOKUP(B114,'TAX INFO'!$B$2:$G$900,3,0)</f>
        <v>Clark Electric Distribution Corporation</v>
      </c>
      <c r="E114" s="26" t="str">
        <f>VLOOKUP(B114,'TAX INFO'!$B$2:$G$900,5,0)</f>
        <v>005-310-198-000</v>
      </c>
      <c r="F114" s="26" t="s">
        <v>62</v>
      </c>
      <c r="G114" s="26" t="s">
        <v>59</v>
      </c>
      <c r="H114" s="26" t="s">
        <v>60</v>
      </c>
      <c r="I114" s="26" t="s">
        <v>60</v>
      </c>
      <c r="J114" s="26" t="s">
        <v>60</v>
      </c>
      <c r="K114" s="27">
        <v>0.01</v>
      </c>
      <c r="L114" s="27">
        <v>0</v>
      </c>
      <c r="M114" s="27">
        <v>0</v>
      </c>
      <c r="N114" s="27">
        <v>0</v>
      </c>
      <c r="O114" s="74">
        <f t="shared" si="2"/>
        <v>0.01</v>
      </c>
      <c r="P114" s="17">
        <v>23091</v>
      </c>
    </row>
    <row r="115" spans="1:16" x14ac:dyDescent="0.2">
      <c r="A115" s="25">
        <v>112</v>
      </c>
      <c r="B115" s="26" t="s">
        <v>220</v>
      </c>
      <c r="C115" s="26" t="s">
        <v>220</v>
      </c>
      <c r="D115" s="26" t="str">
        <f>VLOOKUP(B115,'TAX INFO'!$B$2:$G$900,3,0)</f>
        <v>Consort Land Inc.</v>
      </c>
      <c r="E115" s="26" t="str">
        <f>VLOOKUP(B115,'TAX INFO'!$B$2:$G$900,5,0)</f>
        <v>003-934-671-000</v>
      </c>
      <c r="F115" s="26" t="s">
        <v>62</v>
      </c>
      <c r="G115" s="26" t="s">
        <v>59</v>
      </c>
      <c r="H115" s="26" t="s">
        <v>60</v>
      </c>
      <c r="I115" s="26" t="s">
        <v>59</v>
      </c>
      <c r="J115" s="26" t="s">
        <v>59</v>
      </c>
      <c r="K115" s="27">
        <v>0</v>
      </c>
      <c r="L115" s="27">
        <v>0</v>
      </c>
      <c r="M115" s="27">
        <v>0</v>
      </c>
      <c r="N115" s="27">
        <v>0</v>
      </c>
      <c r="O115" s="74">
        <f t="shared" si="2"/>
        <v>0</v>
      </c>
      <c r="P115" s="17"/>
    </row>
    <row r="116" spans="1:16" x14ac:dyDescent="0.2">
      <c r="A116" s="25">
        <v>113</v>
      </c>
      <c r="B116" s="26" t="s">
        <v>221</v>
      </c>
      <c r="C116" s="26" t="s">
        <v>819</v>
      </c>
      <c r="D116" s="26" t="str">
        <f>VLOOKUP(B116,'TAX INFO'!$B$2:$G$900,3,0)</f>
        <v xml:space="preserve">Corenergy, Inc. </v>
      </c>
      <c r="E116" s="26" t="str">
        <f>VLOOKUP(B116,'TAX INFO'!$B$2:$G$900,5,0)</f>
        <v>431-572-703-00000</v>
      </c>
      <c r="F116" s="26" t="s">
        <v>62</v>
      </c>
      <c r="G116" s="26" t="s">
        <v>59</v>
      </c>
      <c r="H116" s="26" t="s">
        <v>60</v>
      </c>
      <c r="I116" s="26" t="s">
        <v>60</v>
      </c>
      <c r="J116" s="26" t="s">
        <v>60</v>
      </c>
      <c r="K116" s="27">
        <v>0.05</v>
      </c>
      <c r="L116" s="27">
        <v>0</v>
      </c>
      <c r="M116" s="27">
        <v>0.01</v>
      </c>
      <c r="N116" s="27">
        <v>0</v>
      </c>
      <c r="O116" s="74">
        <f t="shared" si="2"/>
        <v>6.0000000000000005E-2</v>
      </c>
      <c r="P116" s="17">
        <v>23092</v>
      </c>
    </row>
    <row r="117" spans="1:16" x14ac:dyDescent="0.2">
      <c r="A117" s="25">
        <v>114</v>
      </c>
      <c r="B117" s="26" t="s">
        <v>221</v>
      </c>
      <c r="C117" s="26" t="s">
        <v>820</v>
      </c>
      <c r="D117" s="26" t="str">
        <f>VLOOKUP(B117,'TAX INFO'!$B$2:$G$900,3,0)</f>
        <v xml:space="preserve">Corenergy, Inc. </v>
      </c>
      <c r="E117" s="26" t="str">
        <f>VLOOKUP(B117,'TAX INFO'!$B$2:$G$900,5,0)</f>
        <v>431-572-703-00000</v>
      </c>
      <c r="F117" s="26" t="s">
        <v>62</v>
      </c>
      <c r="G117" s="26" t="s">
        <v>59</v>
      </c>
      <c r="H117" s="26" t="s">
        <v>60</v>
      </c>
      <c r="I117" s="26" t="s">
        <v>60</v>
      </c>
      <c r="J117" s="26" t="s">
        <v>59</v>
      </c>
      <c r="K117" s="27">
        <v>0</v>
      </c>
      <c r="L117" s="27">
        <v>0</v>
      </c>
      <c r="M117" s="27">
        <v>0</v>
      </c>
      <c r="N117" s="27">
        <v>0</v>
      </c>
      <c r="O117" s="74">
        <f t="shared" si="2"/>
        <v>0</v>
      </c>
      <c r="P117" s="17">
        <v>23092</v>
      </c>
    </row>
    <row r="118" spans="1:16" x14ac:dyDescent="0.2">
      <c r="A118" s="25">
        <v>115</v>
      </c>
      <c r="B118" s="26" t="s">
        <v>221</v>
      </c>
      <c r="C118" s="26" t="s">
        <v>821</v>
      </c>
      <c r="D118" s="26" t="str">
        <f>VLOOKUP(B118,'TAX INFO'!$B$2:$G$900,3,0)</f>
        <v xml:space="preserve">Corenergy, Inc. </v>
      </c>
      <c r="E118" s="26" t="str">
        <f>VLOOKUP(B118,'TAX INFO'!$B$2:$G$900,5,0)</f>
        <v>431-572-703-00000</v>
      </c>
      <c r="F118" s="26" t="s">
        <v>62</v>
      </c>
      <c r="G118" s="26" t="s">
        <v>59</v>
      </c>
      <c r="H118" s="26" t="s">
        <v>60</v>
      </c>
      <c r="I118" s="26" t="s">
        <v>60</v>
      </c>
      <c r="J118" s="26" t="s">
        <v>60</v>
      </c>
      <c r="K118" s="27">
        <v>0.02</v>
      </c>
      <c r="L118" s="27">
        <v>0</v>
      </c>
      <c r="M118" s="27">
        <v>0</v>
      </c>
      <c r="N118" s="27">
        <v>0</v>
      </c>
      <c r="O118" s="74">
        <f t="shared" si="2"/>
        <v>0.02</v>
      </c>
      <c r="P118" s="17">
        <v>23092</v>
      </c>
    </row>
    <row r="119" spans="1:16" x14ac:dyDescent="0.2">
      <c r="A119" s="25">
        <v>116</v>
      </c>
      <c r="B119" s="26" t="s">
        <v>822</v>
      </c>
      <c r="C119" s="26" t="s">
        <v>822</v>
      </c>
      <c r="D119" s="26" t="str">
        <f>VLOOKUP(B119,'TAX INFO'!$B$2:$G$900,3,0)</f>
        <v xml:space="preserve">Cotabato Electric Cooperative, Inc. - PPALMA </v>
      </c>
      <c r="E119" s="26" t="str">
        <f>VLOOKUP(B119,'TAX INFO'!$B$2:$G$900,5,0)</f>
        <v>701-560-938-0000</v>
      </c>
      <c r="F119" s="26" t="s">
        <v>62</v>
      </c>
      <c r="G119" s="26" t="s">
        <v>59</v>
      </c>
      <c r="H119" s="26" t="s">
        <v>60</v>
      </c>
      <c r="I119" s="26" t="s">
        <v>60</v>
      </c>
      <c r="J119" s="26" t="s">
        <v>60</v>
      </c>
      <c r="K119" s="27">
        <v>0.01</v>
      </c>
      <c r="L119" s="27">
        <v>0</v>
      </c>
      <c r="M119" s="27">
        <v>0</v>
      </c>
      <c r="N119" s="27">
        <v>0</v>
      </c>
      <c r="O119" s="74">
        <f t="shared" si="2"/>
        <v>0.01</v>
      </c>
      <c r="P119" s="17">
        <v>23093</v>
      </c>
    </row>
    <row r="120" spans="1:16" x14ac:dyDescent="0.2">
      <c r="A120" s="25">
        <v>117</v>
      </c>
      <c r="B120" s="26" t="s">
        <v>227</v>
      </c>
      <c r="C120" s="26" t="s">
        <v>227</v>
      </c>
      <c r="D120" s="26" t="str">
        <f>VLOOKUP(B120,'TAX INFO'!$B$2:$G$900,3,0)</f>
        <v xml:space="preserve">Cotabato Light &amp; Power Company </v>
      </c>
      <c r="E120" s="26" t="str">
        <f>VLOOKUP(B120,'TAX INFO'!$B$2:$G$900,5,0)</f>
        <v>000-948-784-00000</v>
      </c>
      <c r="F120" s="26" t="s">
        <v>62</v>
      </c>
      <c r="G120" s="26" t="s">
        <v>59</v>
      </c>
      <c r="H120" s="26" t="s">
        <v>60</v>
      </c>
      <c r="I120" s="26" t="s">
        <v>60</v>
      </c>
      <c r="J120" s="26" t="s">
        <v>60</v>
      </c>
      <c r="K120" s="27">
        <v>0.06</v>
      </c>
      <c r="L120" s="27">
        <v>0</v>
      </c>
      <c r="M120" s="27">
        <v>0.01</v>
      </c>
      <c r="N120" s="27">
        <v>0</v>
      </c>
      <c r="O120" s="74">
        <f t="shared" si="2"/>
        <v>6.9999999999999993E-2</v>
      </c>
      <c r="P120" s="17">
        <v>23094</v>
      </c>
    </row>
    <row r="121" spans="1:16" x14ac:dyDescent="0.2">
      <c r="A121" s="25">
        <v>118</v>
      </c>
      <c r="B121" s="26" t="s">
        <v>228</v>
      </c>
      <c r="C121" s="26" t="s">
        <v>228</v>
      </c>
      <c r="D121" s="26" t="str">
        <f>VLOOKUP(B121,'TAX INFO'!$B$2:$G$900,3,0)</f>
        <v xml:space="preserve">Davao Light &amp; Power Company Inc. </v>
      </c>
      <c r="E121" s="26" t="str">
        <f>VLOOKUP(B121,'TAX INFO'!$B$2:$G$900,5,0)</f>
        <v>000-553-043-00000</v>
      </c>
      <c r="F121" s="26" t="s">
        <v>62</v>
      </c>
      <c r="G121" s="26" t="s">
        <v>59</v>
      </c>
      <c r="H121" s="26" t="s">
        <v>60</v>
      </c>
      <c r="I121" s="26" t="s">
        <v>60</v>
      </c>
      <c r="J121" s="26" t="s">
        <v>60</v>
      </c>
      <c r="K121" s="27">
        <v>1.04</v>
      </c>
      <c r="L121" s="27">
        <v>0</v>
      </c>
      <c r="M121" s="27">
        <v>0.12</v>
      </c>
      <c r="N121" s="27">
        <v>-0.02</v>
      </c>
      <c r="O121" s="74">
        <f t="shared" si="2"/>
        <v>1.1400000000000001</v>
      </c>
      <c r="P121" s="17">
        <v>23095</v>
      </c>
    </row>
    <row r="122" spans="1:16" x14ac:dyDescent="0.2">
      <c r="A122" s="25">
        <v>119</v>
      </c>
      <c r="B122" s="26" t="s">
        <v>229</v>
      </c>
      <c r="C122" s="26" t="s">
        <v>823</v>
      </c>
      <c r="D122" s="26" t="str">
        <f>VLOOKUP(B122,'TAX INFO'!$B$2:$G$900,3,0)</f>
        <v xml:space="preserve">Dagupan Electric Corporation </v>
      </c>
      <c r="E122" s="26" t="str">
        <f>VLOOKUP(B122,'TAX INFO'!$B$2:$G$900,5,0)</f>
        <v>000-202-524-0000</v>
      </c>
      <c r="F122" s="26" t="s">
        <v>62</v>
      </c>
      <c r="G122" s="26" t="s">
        <v>59</v>
      </c>
      <c r="H122" s="26" t="s">
        <v>60</v>
      </c>
      <c r="I122" s="26" t="s">
        <v>60</v>
      </c>
      <c r="J122" s="26" t="s">
        <v>60</v>
      </c>
      <c r="K122" s="27">
        <v>0.15</v>
      </c>
      <c r="L122" s="27">
        <v>0</v>
      </c>
      <c r="M122" s="27">
        <v>0.02</v>
      </c>
      <c r="N122" s="27">
        <v>0</v>
      </c>
      <c r="O122" s="74">
        <f t="shared" si="2"/>
        <v>0.16999999999999998</v>
      </c>
      <c r="P122" s="17">
        <v>23096</v>
      </c>
    </row>
    <row r="123" spans="1:16" x14ac:dyDescent="0.2">
      <c r="A123" s="25">
        <v>120</v>
      </c>
      <c r="B123" s="26" t="s">
        <v>231</v>
      </c>
      <c r="C123" s="26" t="s">
        <v>824</v>
      </c>
      <c r="D123" s="26" t="str">
        <f>VLOOKUP(B123,'TAX INFO'!$B$2:$G$900,3,0)</f>
        <v xml:space="preserve">Davao Oriental Electric Cooperative, Inc. </v>
      </c>
      <c r="E123" s="26" t="str">
        <f>VLOOKUP(B123,'TAX INFO'!$B$2:$G$900,5,0)</f>
        <v>000-946-042-000</v>
      </c>
      <c r="F123" s="26" t="s">
        <v>62</v>
      </c>
      <c r="G123" s="26" t="s">
        <v>59</v>
      </c>
      <c r="H123" s="26" t="s">
        <v>59</v>
      </c>
      <c r="I123" s="26" t="s">
        <v>60</v>
      </c>
      <c r="J123" s="26" t="s">
        <v>60</v>
      </c>
      <c r="K123" s="27">
        <v>0.02</v>
      </c>
      <c r="L123" s="27">
        <v>0</v>
      </c>
      <c r="M123" s="27">
        <v>0</v>
      </c>
      <c r="N123" s="27">
        <v>0</v>
      </c>
      <c r="O123" s="74">
        <f t="shared" si="2"/>
        <v>0.02</v>
      </c>
      <c r="P123" s="17">
        <v>23097</v>
      </c>
    </row>
    <row r="124" spans="1:16" x14ac:dyDescent="0.2">
      <c r="A124" s="25">
        <v>121</v>
      </c>
      <c r="B124" s="26" t="s">
        <v>825</v>
      </c>
      <c r="C124" s="26" t="s">
        <v>825</v>
      </c>
      <c r="D124" s="26" t="str">
        <f>VLOOKUP(B124,'TAX INFO'!$B$2:$G$900,3,0)</f>
        <v xml:space="preserve">Davao del Sur Electric Cooperative, Inc. </v>
      </c>
      <c r="E124" s="26" t="str">
        <f>VLOOKUP(B124,'TAX INFO'!$B$2:$G$900,5,0)</f>
        <v>000-570-549-000</v>
      </c>
      <c r="F124" s="26" t="s">
        <v>62</v>
      </c>
      <c r="G124" s="26" t="s">
        <v>59</v>
      </c>
      <c r="H124" s="26" t="s">
        <v>59</v>
      </c>
      <c r="I124" s="26" t="s">
        <v>60</v>
      </c>
      <c r="J124" s="26" t="s">
        <v>60</v>
      </c>
      <c r="K124" s="27">
        <v>0.04</v>
      </c>
      <c r="L124" s="27">
        <v>0</v>
      </c>
      <c r="M124" s="27">
        <v>0</v>
      </c>
      <c r="N124" s="27">
        <v>0</v>
      </c>
      <c r="O124" s="74">
        <f t="shared" si="2"/>
        <v>0.04</v>
      </c>
      <c r="P124" s="17">
        <v>23098</v>
      </c>
    </row>
    <row r="125" spans="1:16" x14ac:dyDescent="0.2">
      <c r="A125" s="25">
        <v>122</v>
      </c>
      <c r="B125" s="26" t="s">
        <v>826</v>
      </c>
      <c r="C125" s="26" t="s">
        <v>826</v>
      </c>
      <c r="D125" s="26" t="str">
        <f>VLOOKUP(B125,'TAX INFO'!$B$2:$G$900,3,0)</f>
        <v xml:space="preserve">DirectPower Services, Inc. </v>
      </c>
      <c r="E125" s="26" t="str">
        <f>VLOOKUP(B125,'TAX INFO'!$B$2:$G$900,5,0)</f>
        <v>008-122-663-000</v>
      </c>
      <c r="F125" s="26" t="s">
        <v>62</v>
      </c>
      <c r="G125" s="26" t="s">
        <v>59</v>
      </c>
      <c r="H125" s="26" t="s">
        <v>60</v>
      </c>
      <c r="I125" s="26" t="s">
        <v>60</v>
      </c>
      <c r="J125" s="26" t="s">
        <v>60</v>
      </c>
      <c r="K125" s="27">
        <v>0</v>
      </c>
      <c r="L125" s="27">
        <v>0</v>
      </c>
      <c r="M125" s="27">
        <v>0</v>
      </c>
      <c r="N125" s="27">
        <v>0</v>
      </c>
      <c r="O125" s="74">
        <f t="shared" si="2"/>
        <v>0</v>
      </c>
      <c r="P125" s="17">
        <v>23099</v>
      </c>
    </row>
    <row r="126" spans="1:16" x14ac:dyDescent="0.2">
      <c r="A126" s="25">
        <v>123</v>
      </c>
      <c r="B126" s="26" t="s">
        <v>826</v>
      </c>
      <c r="C126" s="26" t="s">
        <v>827</v>
      </c>
      <c r="D126" s="26" t="str">
        <f>VLOOKUP(B126,'TAX INFO'!$B$2:$G$900,3,0)</f>
        <v xml:space="preserve">DirectPower Services, Inc. </v>
      </c>
      <c r="E126" s="26" t="str">
        <f>VLOOKUP(B126,'TAX INFO'!$B$2:$G$900,5,0)</f>
        <v>008-122-663-000</v>
      </c>
      <c r="F126" s="26" t="s">
        <v>62</v>
      </c>
      <c r="G126" s="26" t="s">
        <v>59</v>
      </c>
      <c r="H126" s="26" t="s">
        <v>60</v>
      </c>
      <c r="I126" s="26" t="s">
        <v>60</v>
      </c>
      <c r="J126" s="26" t="s">
        <v>60</v>
      </c>
      <c r="K126" s="27">
        <v>0.01</v>
      </c>
      <c r="L126" s="27">
        <v>0</v>
      </c>
      <c r="M126" s="27">
        <v>0</v>
      </c>
      <c r="N126" s="27">
        <v>0</v>
      </c>
      <c r="O126" s="74">
        <f t="shared" si="2"/>
        <v>0.01</v>
      </c>
      <c r="P126" s="17">
        <v>23099</v>
      </c>
    </row>
    <row r="127" spans="1:16" x14ac:dyDescent="0.2">
      <c r="A127" s="25">
        <v>124</v>
      </c>
      <c r="B127" s="26" t="s">
        <v>828</v>
      </c>
      <c r="C127" s="26" t="s">
        <v>828</v>
      </c>
      <c r="D127" s="26" t="str">
        <f>VLOOKUP(B127,'TAX INFO'!$B$2:$G$900,3,0)</f>
        <v xml:space="preserve">DirectPower Services, Inc. </v>
      </c>
      <c r="E127" s="26" t="str">
        <f>VLOOKUP(B127,'TAX INFO'!$B$2:$G$900,5,0)</f>
        <v>008-122-663-000</v>
      </c>
      <c r="F127" s="26" t="s">
        <v>62</v>
      </c>
      <c r="G127" s="26" t="s">
        <v>59</v>
      </c>
      <c r="H127" s="26" t="s">
        <v>60</v>
      </c>
      <c r="I127" s="26" t="s">
        <v>60</v>
      </c>
      <c r="J127" s="26" t="s">
        <v>60</v>
      </c>
      <c r="K127" s="27">
        <v>0.03</v>
      </c>
      <c r="L127" s="27">
        <v>0</v>
      </c>
      <c r="M127" s="27">
        <v>0</v>
      </c>
      <c r="N127" s="27">
        <v>0</v>
      </c>
      <c r="O127" s="74">
        <f t="shared" si="2"/>
        <v>0.03</v>
      </c>
      <c r="P127" s="17">
        <v>23099</v>
      </c>
    </row>
    <row r="128" spans="1:16" x14ac:dyDescent="0.2">
      <c r="A128" s="25">
        <v>125</v>
      </c>
      <c r="B128" s="26" t="s">
        <v>828</v>
      </c>
      <c r="C128" s="26" t="s">
        <v>829</v>
      </c>
      <c r="D128" s="26" t="str">
        <f>VLOOKUP(B128,'TAX INFO'!$B$2:$G$900,3,0)</f>
        <v xml:space="preserve">DirectPower Services, Inc. </v>
      </c>
      <c r="E128" s="26" t="str">
        <f>VLOOKUP(B128,'TAX INFO'!$B$2:$G$900,5,0)</f>
        <v>008-122-663-000</v>
      </c>
      <c r="F128" s="26" t="s">
        <v>62</v>
      </c>
      <c r="G128" s="26" t="s">
        <v>59</v>
      </c>
      <c r="H128" s="26" t="s">
        <v>60</v>
      </c>
      <c r="I128" s="26" t="s">
        <v>60</v>
      </c>
      <c r="J128" s="26" t="s">
        <v>60</v>
      </c>
      <c r="K128" s="27">
        <v>0.05</v>
      </c>
      <c r="L128" s="27">
        <v>0</v>
      </c>
      <c r="M128" s="27">
        <v>0.01</v>
      </c>
      <c r="N128" s="27">
        <v>0</v>
      </c>
      <c r="O128" s="74">
        <f t="shared" si="2"/>
        <v>6.0000000000000005E-2</v>
      </c>
      <c r="P128" s="17">
        <v>23099</v>
      </c>
    </row>
    <row r="129" spans="1:16" x14ac:dyDescent="0.2">
      <c r="A129" s="25">
        <v>126</v>
      </c>
      <c r="B129" s="26" t="s">
        <v>241</v>
      </c>
      <c r="C129" s="26" t="s">
        <v>830</v>
      </c>
      <c r="D129" s="26" t="str">
        <f>VLOOKUP(B129,'TAX INFO'!$B$2:$G$900,3,0)</f>
        <v>Don Orestes Romualdez Cooperative, Inc.</v>
      </c>
      <c r="E129" s="26" t="str">
        <f>VLOOKUP(B129,'TAX INFO'!$B$2:$G$900,5,0)</f>
        <v>000-609-565-000</v>
      </c>
      <c r="F129" s="26" t="s">
        <v>62</v>
      </c>
      <c r="G129" s="26" t="s">
        <v>59</v>
      </c>
      <c r="H129" s="26" t="s">
        <v>59</v>
      </c>
      <c r="I129" s="26" t="s">
        <v>60</v>
      </c>
      <c r="J129" s="26" t="s">
        <v>60</v>
      </c>
      <c r="K129" s="27">
        <v>0.11</v>
      </c>
      <c r="L129" s="27">
        <v>0</v>
      </c>
      <c r="M129" s="27">
        <v>0.01</v>
      </c>
      <c r="N129" s="27">
        <v>0</v>
      </c>
      <c r="O129" s="74">
        <f t="shared" si="2"/>
        <v>0.12</v>
      </c>
      <c r="P129" s="17">
        <v>23100</v>
      </c>
    </row>
    <row r="130" spans="1:16" x14ac:dyDescent="0.2">
      <c r="A130" s="25">
        <v>127</v>
      </c>
      <c r="B130" s="26" t="s">
        <v>243</v>
      </c>
      <c r="C130" s="26" t="s">
        <v>831</v>
      </c>
      <c r="D130" s="26" t="str">
        <f>VLOOKUP(B130,'TAX INFO'!$B$2:$G$900,3,0)</f>
        <v xml:space="preserve">Ecopark Energy of Valenzuela Corp. </v>
      </c>
      <c r="E130" s="26" t="str">
        <f>VLOOKUP(B130,'TAX INFO'!$B$2:$G$900,5,0)</f>
        <v>009-279-358-0000</v>
      </c>
      <c r="F130" s="26" t="s">
        <v>58</v>
      </c>
      <c r="G130" s="26" t="s">
        <v>59</v>
      </c>
      <c r="H130" s="26" t="s">
        <v>59</v>
      </c>
      <c r="I130" s="26" t="s">
        <v>59</v>
      </c>
      <c r="J130" s="26" t="s">
        <v>59</v>
      </c>
      <c r="K130" s="27">
        <v>0</v>
      </c>
      <c r="L130" s="27">
        <v>0</v>
      </c>
      <c r="M130" s="27">
        <v>0</v>
      </c>
      <c r="N130" s="27">
        <v>0</v>
      </c>
      <c r="O130" s="74">
        <f t="shared" si="2"/>
        <v>0</v>
      </c>
      <c r="P130" s="17"/>
    </row>
    <row r="131" spans="1:16" x14ac:dyDescent="0.2">
      <c r="A131" s="25">
        <v>128</v>
      </c>
      <c r="B131" s="26" t="s">
        <v>243</v>
      </c>
      <c r="C131" s="26" t="s">
        <v>832</v>
      </c>
      <c r="D131" s="26" t="str">
        <f>VLOOKUP(B131,'TAX INFO'!$B$2:$G$900,3,0)</f>
        <v xml:space="preserve">Ecopark Energy of Valenzuela Corp. </v>
      </c>
      <c r="E131" s="26" t="str">
        <f>VLOOKUP(B131,'TAX INFO'!$B$2:$G$900,5,0)</f>
        <v>009-279-358-0000</v>
      </c>
      <c r="F131" s="26" t="s">
        <v>58</v>
      </c>
      <c r="G131" s="26" t="s">
        <v>59</v>
      </c>
      <c r="H131" s="26" t="s">
        <v>59</v>
      </c>
      <c r="I131" s="26" t="s">
        <v>59</v>
      </c>
      <c r="J131" s="26" t="s">
        <v>59</v>
      </c>
      <c r="K131" s="27">
        <v>0</v>
      </c>
      <c r="L131" s="27">
        <v>0</v>
      </c>
      <c r="M131" s="27">
        <v>0</v>
      </c>
      <c r="N131" s="27">
        <v>0</v>
      </c>
      <c r="O131" s="74">
        <f t="shared" si="2"/>
        <v>0</v>
      </c>
      <c r="P131" s="17"/>
    </row>
    <row r="132" spans="1:16" x14ac:dyDescent="0.2">
      <c r="A132" s="25">
        <v>129</v>
      </c>
      <c r="B132" s="26" t="s">
        <v>246</v>
      </c>
      <c r="C132" s="26" t="s">
        <v>246</v>
      </c>
      <c r="D132" s="26" t="str">
        <f>VLOOKUP(B132,'TAX INFO'!$B$2:$G$900,3,0)</f>
        <v>EDC Burgos Wind Power Corporation</v>
      </c>
      <c r="E132" s="26" t="str">
        <f>VLOOKUP(B132,'TAX INFO'!$B$2:$G$900,5,0)</f>
        <v>007-726-294</v>
      </c>
      <c r="F132" s="26" t="s">
        <v>58</v>
      </c>
      <c r="G132" s="26" t="s">
        <v>59</v>
      </c>
      <c r="H132" s="26" t="s">
        <v>60</v>
      </c>
      <c r="I132" s="26" t="s">
        <v>59</v>
      </c>
      <c r="J132" s="26" t="s">
        <v>60</v>
      </c>
      <c r="K132" s="27">
        <v>0</v>
      </c>
      <c r="L132" s="27">
        <v>0</v>
      </c>
      <c r="M132" s="27">
        <v>0</v>
      </c>
      <c r="N132" s="27">
        <v>0</v>
      </c>
      <c r="O132" s="74">
        <f t="shared" si="2"/>
        <v>0</v>
      </c>
      <c r="P132" s="17"/>
    </row>
    <row r="133" spans="1:16" x14ac:dyDescent="0.2">
      <c r="A133" s="25">
        <v>130</v>
      </c>
      <c r="B133" s="26" t="s">
        <v>246</v>
      </c>
      <c r="C133" s="26" t="s">
        <v>833</v>
      </c>
      <c r="D133" s="26" t="str">
        <f>VLOOKUP(B133,'TAX INFO'!$B$2:$G$900,3,0)</f>
        <v>EDC Burgos Wind Power Corporation</v>
      </c>
      <c r="E133" s="26" t="str">
        <f>VLOOKUP(B133,'TAX INFO'!$B$2:$G$900,5,0)</f>
        <v>007-726-294</v>
      </c>
      <c r="F133" s="26" t="s">
        <v>62</v>
      </c>
      <c r="G133" s="26" t="s">
        <v>59</v>
      </c>
      <c r="H133" s="26" t="s">
        <v>60</v>
      </c>
      <c r="I133" s="26" t="s">
        <v>59</v>
      </c>
      <c r="J133" s="26" t="s">
        <v>60</v>
      </c>
      <c r="K133" s="27">
        <v>0</v>
      </c>
      <c r="L133" s="27">
        <v>0</v>
      </c>
      <c r="M133" s="27">
        <v>0</v>
      </c>
      <c r="N133" s="27">
        <v>0</v>
      </c>
      <c r="O133" s="74">
        <f t="shared" ref="O133:O197" si="3">SUM(K133:N133)</f>
        <v>0</v>
      </c>
      <c r="P133" s="17"/>
    </row>
    <row r="134" spans="1:16" x14ac:dyDescent="0.2">
      <c r="A134" s="25">
        <v>131</v>
      </c>
      <c r="B134" s="26" t="s">
        <v>248</v>
      </c>
      <c r="C134" s="26" t="s">
        <v>248</v>
      </c>
      <c r="D134" s="26" t="str">
        <f>VLOOKUP(B134,'TAX INFO'!$B$2:$G$900,3,0)</f>
        <v xml:space="preserve">EEI Energy Solutions Corporation </v>
      </c>
      <c r="E134" s="26" t="str">
        <f>VLOOKUP(B134,'TAX INFO'!$B$2:$G$900,5,0)</f>
        <v>010-470-000-000</v>
      </c>
      <c r="F134" s="26" t="s">
        <v>62</v>
      </c>
      <c r="G134" s="26" t="s">
        <v>59</v>
      </c>
      <c r="H134" s="26" t="s">
        <v>60</v>
      </c>
      <c r="I134" s="26" t="s">
        <v>60</v>
      </c>
      <c r="J134" s="26" t="s">
        <v>60</v>
      </c>
      <c r="K134" s="27">
        <v>0</v>
      </c>
      <c r="L134" s="27">
        <v>0</v>
      </c>
      <c r="M134" s="27">
        <v>0</v>
      </c>
      <c r="N134" s="27">
        <v>0</v>
      </c>
      <c r="O134" s="74">
        <f t="shared" si="3"/>
        <v>0</v>
      </c>
      <c r="P134" s="17"/>
    </row>
    <row r="135" spans="1:16" x14ac:dyDescent="0.2">
      <c r="A135" s="25">
        <v>132</v>
      </c>
      <c r="B135" s="26" t="s">
        <v>834</v>
      </c>
      <c r="C135" s="26" t="s">
        <v>834</v>
      </c>
      <c r="D135" s="26" t="str">
        <f>VLOOKUP(B135,'TAX INFO'!$B$2:$G$900,3,0)</f>
        <v xml:space="preserve">Euro Hydro Power (Asia) Holdings, Inc. </v>
      </c>
      <c r="E135" s="26" t="str">
        <f>VLOOKUP(B135,'TAX INFO'!$B$2:$G$900,5,0)</f>
        <v>412-638-436-000</v>
      </c>
      <c r="F135" s="26" t="s">
        <v>58</v>
      </c>
      <c r="G135" s="26" t="s">
        <v>59</v>
      </c>
      <c r="H135" s="26" t="s">
        <v>59</v>
      </c>
      <c r="I135" s="26" t="s">
        <v>59</v>
      </c>
      <c r="J135" s="26" t="s">
        <v>59</v>
      </c>
      <c r="K135" s="27">
        <v>0</v>
      </c>
      <c r="L135" s="27">
        <v>0</v>
      </c>
      <c r="M135" s="27">
        <v>0</v>
      </c>
      <c r="N135" s="27">
        <v>0</v>
      </c>
      <c r="O135" s="74">
        <f t="shared" si="3"/>
        <v>0</v>
      </c>
      <c r="P135" s="17"/>
    </row>
    <row r="136" spans="1:16" x14ac:dyDescent="0.2">
      <c r="A136" s="25">
        <v>133</v>
      </c>
      <c r="B136" s="26" t="s">
        <v>834</v>
      </c>
      <c r="C136" s="26" t="s">
        <v>835</v>
      </c>
      <c r="D136" s="26" t="str">
        <f>VLOOKUP(B136,'TAX INFO'!$B$2:$G$900,3,0)</f>
        <v xml:space="preserve">Euro Hydro Power (Asia) Holdings, Inc. </v>
      </c>
      <c r="E136" s="26" t="str">
        <f>VLOOKUP(B136,'TAX INFO'!$B$2:$G$900,5,0)</f>
        <v>412-638-436-000</v>
      </c>
      <c r="F136" s="26" t="s">
        <v>58</v>
      </c>
      <c r="G136" s="26" t="s">
        <v>59</v>
      </c>
      <c r="H136" s="26" t="s">
        <v>59</v>
      </c>
      <c r="I136" s="26" t="s">
        <v>59</v>
      </c>
      <c r="J136" s="26" t="s">
        <v>59</v>
      </c>
      <c r="K136" s="27">
        <v>0</v>
      </c>
      <c r="L136" s="27">
        <v>0</v>
      </c>
      <c r="M136" s="27">
        <v>0</v>
      </c>
      <c r="N136" s="27">
        <v>0</v>
      </c>
      <c r="O136" s="74">
        <f t="shared" si="3"/>
        <v>0</v>
      </c>
      <c r="P136" s="17"/>
    </row>
    <row r="137" spans="1:16" x14ac:dyDescent="0.2">
      <c r="A137" s="25">
        <v>134</v>
      </c>
      <c r="B137" s="26" t="s">
        <v>834</v>
      </c>
      <c r="C137" s="26" t="s">
        <v>836</v>
      </c>
      <c r="D137" s="26" t="str">
        <f>VLOOKUP(B137,'TAX INFO'!$B$2:$G$900,3,0)</f>
        <v xml:space="preserve">Euro Hydro Power (Asia) Holdings, Inc. </v>
      </c>
      <c r="E137" s="26" t="str">
        <f>VLOOKUP(B137,'TAX INFO'!$B$2:$G$900,5,0)</f>
        <v>412-638-436-000</v>
      </c>
      <c r="F137" s="26" t="s">
        <v>58</v>
      </c>
      <c r="G137" s="26" t="s">
        <v>59</v>
      </c>
      <c r="H137" s="26" t="s">
        <v>59</v>
      </c>
      <c r="I137" s="26" t="s">
        <v>59</v>
      </c>
      <c r="J137" s="26" t="s">
        <v>59</v>
      </c>
      <c r="K137" s="27">
        <v>0</v>
      </c>
      <c r="L137" s="27">
        <v>0</v>
      </c>
      <c r="M137" s="27">
        <v>0</v>
      </c>
      <c r="N137" s="27">
        <v>0</v>
      </c>
      <c r="O137" s="74">
        <f t="shared" si="3"/>
        <v>0</v>
      </c>
      <c r="P137" s="17"/>
    </row>
    <row r="138" spans="1:16" x14ac:dyDescent="0.2">
      <c r="A138" s="25">
        <v>135</v>
      </c>
      <c r="B138" s="26" t="s">
        <v>253</v>
      </c>
      <c r="C138" s="26" t="s">
        <v>253</v>
      </c>
      <c r="D138" s="26" t="str">
        <f>VLOOKUP(B138,'TAX INFO'!$B$2:$G$900,3,0)</f>
        <v xml:space="preserve">East Asia Utilities Corporation </v>
      </c>
      <c r="E138" s="26" t="str">
        <f>VLOOKUP(B138,'TAX INFO'!$B$2:$G$900,5,0)</f>
        <v>004-760-842-00000</v>
      </c>
      <c r="F138" s="26" t="s">
        <v>58</v>
      </c>
      <c r="G138" s="26" t="s">
        <v>59</v>
      </c>
      <c r="H138" s="26" t="s">
        <v>60</v>
      </c>
      <c r="I138" s="26" t="s">
        <v>60</v>
      </c>
      <c r="J138" s="26" t="s">
        <v>60</v>
      </c>
      <c r="K138" s="27">
        <v>0</v>
      </c>
      <c r="L138" s="27">
        <v>0</v>
      </c>
      <c r="M138" s="27">
        <v>0</v>
      </c>
      <c r="N138" s="27">
        <v>0</v>
      </c>
      <c r="O138" s="74">
        <f t="shared" si="3"/>
        <v>0</v>
      </c>
      <c r="P138" s="17"/>
    </row>
    <row r="139" spans="1:16" x14ac:dyDescent="0.2">
      <c r="A139" s="25">
        <v>136</v>
      </c>
      <c r="B139" s="26" t="s">
        <v>837</v>
      </c>
      <c r="C139" s="26" t="s">
        <v>837</v>
      </c>
      <c r="D139" s="26" t="str">
        <f>VLOOKUP(B139,'TAX INFO'!$B$2:$G$900,3,0)</f>
        <v xml:space="preserve">Eastern Samar Electric Cooperative, Inc. </v>
      </c>
      <c r="E139" s="26" t="str">
        <f>VLOOKUP(B139,'TAX INFO'!$B$2:$G$900,5,0)</f>
        <v>000-571-316-000</v>
      </c>
      <c r="F139" s="26" t="s">
        <v>62</v>
      </c>
      <c r="G139" s="26" t="s">
        <v>59</v>
      </c>
      <c r="H139" s="26" t="s">
        <v>59</v>
      </c>
      <c r="I139" s="26" t="s">
        <v>60</v>
      </c>
      <c r="J139" s="26" t="s">
        <v>60</v>
      </c>
      <c r="K139" s="27">
        <v>0.11</v>
      </c>
      <c r="L139" s="27">
        <v>0</v>
      </c>
      <c r="M139" s="27">
        <v>0.01</v>
      </c>
      <c r="N139" s="27">
        <v>0</v>
      </c>
      <c r="O139" s="74">
        <f t="shared" si="3"/>
        <v>0.12</v>
      </c>
      <c r="P139" s="17">
        <v>23101</v>
      </c>
    </row>
    <row r="140" spans="1:16" x14ac:dyDescent="0.2">
      <c r="A140" s="25">
        <v>137</v>
      </c>
      <c r="B140" s="26" t="s">
        <v>256</v>
      </c>
      <c r="C140" s="26" t="s">
        <v>256</v>
      </c>
      <c r="D140" s="26" t="str">
        <f>VLOOKUP(B140,'TAX INFO'!$B$2:$G$900,3,0)</f>
        <v>Energy Development Corporation</v>
      </c>
      <c r="E140" s="26" t="str">
        <f>VLOOKUP(B140,'TAX INFO'!$B$2:$G$900,5,0)</f>
        <v>000-169-125-0000</v>
      </c>
      <c r="F140" s="26" t="s">
        <v>58</v>
      </c>
      <c r="G140" s="26" t="s">
        <v>59</v>
      </c>
      <c r="H140" s="26" t="s">
        <v>60</v>
      </c>
      <c r="I140" s="26" t="s">
        <v>59</v>
      </c>
      <c r="J140" s="26" t="s">
        <v>60</v>
      </c>
      <c r="K140" s="27">
        <v>0.04</v>
      </c>
      <c r="L140" s="27">
        <v>0</v>
      </c>
      <c r="M140" s="27">
        <v>0</v>
      </c>
      <c r="N140" s="27">
        <v>0</v>
      </c>
      <c r="O140" s="74">
        <f t="shared" si="3"/>
        <v>0.04</v>
      </c>
      <c r="P140" s="17">
        <v>23102</v>
      </c>
    </row>
    <row r="141" spans="1:16" x14ac:dyDescent="0.2">
      <c r="A141" s="25">
        <v>138</v>
      </c>
      <c r="B141" s="26" t="s">
        <v>257</v>
      </c>
      <c r="C141" s="26" t="s">
        <v>838</v>
      </c>
      <c r="D141" s="26" t="str">
        <f>VLOOKUP(B141,'TAX INFO'!$B$2:$G$900,3,0)</f>
        <v xml:space="preserve">Energy Development Corporation </v>
      </c>
      <c r="E141" s="26" t="str">
        <f>VLOOKUP(B141,'TAX INFO'!$B$2:$G$900,5,0)</f>
        <v>000-169-125-0000</v>
      </c>
      <c r="F141" s="26" t="s">
        <v>58</v>
      </c>
      <c r="G141" s="26" t="s">
        <v>59</v>
      </c>
      <c r="H141" s="26" t="s">
        <v>60</v>
      </c>
      <c r="I141" s="26" t="s">
        <v>59</v>
      </c>
      <c r="J141" s="26" t="s">
        <v>59</v>
      </c>
      <c r="K141" s="27">
        <v>0</v>
      </c>
      <c r="L141" s="27">
        <v>0</v>
      </c>
      <c r="M141" s="27">
        <v>0</v>
      </c>
      <c r="N141" s="27">
        <v>0</v>
      </c>
      <c r="O141" s="74">
        <f t="shared" si="3"/>
        <v>0</v>
      </c>
      <c r="P141" s="17">
        <v>23102</v>
      </c>
    </row>
    <row r="142" spans="1:16" x14ac:dyDescent="0.2">
      <c r="A142" s="25">
        <v>139</v>
      </c>
      <c r="B142" s="26" t="s">
        <v>257</v>
      </c>
      <c r="C142" s="26" t="s">
        <v>839</v>
      </c>
      <c r="D142" s="26" t="str">
        <f>VLOOKUP(B142,'TAX INFO'!$B$2:$G$900,3,0)</f>
        <v xml:space="preserve">Energy Development Corporation </v>
      </c>
      <c r="E142" s="26" t="str">
        <f>VLOOKUP(B142,'TAX INFO'!$B$2:$G$900,5,0)</f>
        <v>000-169-125-0000</v>
      </c>
      <c r="F142" s="26" t="s">
        <v>58</v>
      </c>
      <c r="G142" s="26" t="s">
        <v>59</v>
      </c>
      <c r="H142" s="26" t="s">
        <v>59</v>
      </c>
      <c r="I142" s="26" t="s">
        <v>59</v>
      </c>
      <c r="J142" s="26" t="s">
        <v>60</v>
      </c>
      <c r="K142" s="27">
        <v>0</v>
      </c>
      <c r="L142" s="27">
        <v>0</v>
      </c>
      <c r="M142" s="27">
        <v>0</v>
      </c>
      <c r="N142" s="27">
        <v>0</v>
      </c>
      <c r="O142" s="74">
        <f t="shared" si="3"/>
        <v>0</v>
      </c>
      <c r="P142" s="17">
        <v>23102</v>
      </c>
    </row>
    <row r="143" spans="1:16" x14ac:dyDescent="0.2">
      <c r="A143" s="25">
        <v>140</v>
      </c>
      <c r="B143" s="26" t="s">
        <v>256</v>
      </c>
      <c r="C143" s="26" t="s">
        <v>260</v>
      </c>
      <c r="D143" s="26" t="str">
        <f>VLOOKUP(B143,'TAX INFO'!$B$2:$G$900,3,0)</f>
        <v>Energy Development Corporation</v>
      </c>
      <c r="E143" s="26" t="str">
        <f>VLOOKUP(B143,'TAX INFO'!$B$2:$G$900,5,0)</f>
        <v>000-169-125-0000</v>
      </c>
      <c r="F143" s="26" t="s">
        <v>58</v>
      </c>
      <c r="G143" s="26" t="s">
        <v>59</v>
      </c>
      <c r="H143" s="26" t="s">
        <v>60</v>
      </c>
      <c r="I143" s="26" t="s">
        <v>59</v>
      </c>
      <c r="J143" s="26" t="s">
        <v>60</v>
      </c>
      <c r="K143" s="27">
        <v>0</v>
      </c>
      <c r="L143" s="27">
        <v>0</v>
      </c>
      <c r="M143" s="27">
        <v>0</v>
      </c>
      <c r="N143" s="27">
        <v>0</v>
      </c>
      <c r="O143" s="74">
        <f t="shared" si="3"/>
        <v>0</v>
      </c>
      <c r="P143" s="17">
        <v>23102</v>
      </c>
    </row>
    <row r="144" spans="1:16" x14ac:dyDescent="0.2">
      <c r="A144" s="25">
        <v>141</v>
      </c>
      <c r="B144" s="26" t="s">
        <v>256</v>
      </c>
      <c r="C144" s="26" t="s">
        <v>261</v>
      </c>
      <c r="D144" s="26" t="str">
        <f>VLOOKUP(B144,'TAX INFO'!$B$2:$G$900,3,0)</f>
        <v>Energy Development Corporation</v>
      </c>
      <c r="E144" s="26" t="str">
        <f>VLOOKUP(B144,'TAX INFO'!$B$2:$G$900,5,0)</f>
        <v>000-169-125-0000</v>
      </c>
      <c r="F144" s="26" t="s">
        <v>58</v>
      </c>
      <c r="G144" s="26" t="s">
        <v>59</v>
      </c>
      <c r="H144" s="26" t="s">
        <v>60</v>
      </c>
      <c r="I144" s="26" t="s">
        <v>59</v>
      </c>
      <c r="J144" s="26" t="s">
        <v>60</v>
      </c>
      <c r="K144" s="27">
        <v>0</v>
      </c>
      <c r="L144" s="27">
        <v>0</v>
      </c>
      <c r="M144" s="27">
        <v>0</v>
      </c>
      <c r="N144" s="27">
        <v>0</v>
      </c>
      <c r="O144" s="74">
        <f t="shared" si="3"/>
        <v>0</v>
      </c>
      <c r="P144" s="17">
        <v>23102</v>
      </c>
    </row>
    <row r="145" spans="1:16" x14ac:dyDescent="0.2">
      <c r="A145" s="25">
        <v>142</v>
      </c>
      <c r="B145" s="26" t="s">
        <v>256</v>
      </c>
      <c r="C145" s="26" t="s">
        <v>262</v>
      </c>
      <c r="D145" s="26" t="str">
        <f>VLOOKUP(B145,'TAX INFO'!$B$2:$G$900,3,0)</f>
        <v>Energy Development Corporation</v>
      </c>
      <c r="E145" s="26" t="str">
        <f>VLOOKUP(B145,'TAX INFO'!$B$2:$G$900,5,0)</f>
        <v>000-169-125-0000</v>
      </c>
      <c r="F145" s="26" t="s">
        <v>62</v>
      </c>
      <c r="G145" s="26" t="s">
        <v>59</v>
      </c>
      <c r="H145" s="26" t="s">
        <v>60</v>
      </c>
      <c r="I145" s="26" t="s">
        <v>59</v>
      </c>
      <c r="J145" s="26" t="s">
        <v>60</v>
      </c>
      <c r="K145" s="27">
        <v>1.36</v>
      </c>
      <c r="L145" s="27">
        <v>0</v>
      </c>
      <c r="M145" s="27">
        <v>0.16</v>
      </c>
      <c r="N145" s="27">
        <v>-0.03</v>
      </c>
      <c r="O145" s="74">
        <f t="shared" si="3"/>
        <v>1.49</v>
      </c>
      <c r="P145" s="17">
        <v>23102</v>
      </c>
    </row>
    <row r="146" spans="1:16" x14ac:dyDescent="0.2">
      <c r="A146" s="25">
        <v>143</v>
      </c>
      <c r="B146" s="26" t="s">
        <v>263</v>
      </c>
      <c r="C146" s="26" t="s">
        <v>263</v>
      </c>
      <c r="D146" s="26" t="str">
        <f>VLOOKUP(B146,'TAX INFO'!$B$2:$G$900,3,0)</f>
        <v>Energy Logics Philippines, Inc.</v>
      </c>
      <c r="E146" s="26" t="str">
        <f>VLOOKUP(B146,'TAX INFO'!$B$2:$G$900,5,0)</f>
        <v>200-654-769-000</v>
      </c>
      <c r="F146" s="26" t="s">
        <v>58</v>
      </c>
      <c r="G146" s="26" t="s">
        <v>59</v>
      </c>
      <c r="H146" s="26" t="s">
        <v>59</v>
      </c>
      <c r="I146" s="26" t="s">
        <v>59</v>
      </c>
      <c r="J146" s="26" t="s">
        <v>59</v>
      </c>
      <c r="K146" s="27">
        <v>0</v>
      </c>
      <c r="L146" s="27">
        <v>0</v>
      </c>
      <c r="M146" s="27">
        <v>0</v>
      </c>
      <c r="N146" s="27">
        <v>0</v>
      </c>
      <c r="O146" s="74">
        <f t="shared" si="3"/>
        <v>0</v>
      </c>
      <c r="P146" s="17"/>
    </row>
    <row r="147" spans="1:16" x14ac:dyDescent="0.2">
      <c r="A147" s="25">
        <v>144</v>
      </c>
      <c r="B147" s="26" t="s">
        <v>264</v>
      </c>
      <c r="C147" s="26" t="s">
        <v>264</v>
      </c>
      <c r="D147" s="26" t="str">
        <f>VLOOKUP(B147,'TAX INFO'!$B$2:$G$900,3,0)</f>
        <v>Excellent Energy Resources Inc.</v>
      </c>
      <c r="E147" s="26" t="str">
        <f>VLOOKUP(B147,'TAX INFO'!$B$2:$G$900,5,0)</f>
        <v>010-438-198-00000</v>
      </c>
      <c r="F147" s="26" t="s">
        <v>58</v>
      </c>
      <c r="G147" s="26" t="s">
        <v>59</v>
      </c>
      <c r="H147" s="26" t="s">
        <v>59</v>
      </c>
      <c r="I147" s="26" t="s">
        <v>60</v>
      </c>
      <c r="J147" s="26" t="s">
        <v>60</v>
      </c>
      <c r="K147" s="27">
        <v>0</v>
      </c>
      <c r="L147" s="27">
        <v>0</v>
      </c>
      <c r="M147" s="27">
        <v>0</v>
      </c>
      <c r="N147" s="27">
        <v>0</v>
      </c>
      <c r="O147" s="74">
        <f t="shared" si="3"/>
        <v>0</v>
      </c>
      <c r="P147" s="17">
        <v>23103</v>
      </c>
    </row>
    <row r="148" spans="1:16" x14ac:dyDescent="0.2">
      <c r="A148" s="25">
        <v>145</v>
      </c>
      <c r="B148" s="26" t="s">
        <v>264</v>
      </c>
      <c r="C148" s="26" t="s">
        <v>265</v>
      </c>
      <c r="D148" s="26" t="str">
        <f>VLOOKUP(B148,'TAX INFO'!$B$2:$G$900,3,0)</f>
        <v>Excellent Energy Resources Inc.</v>
      </c>
      <c r="E148" s="26" t="str">
        <f>VLOOKUP(B148,'TAX INFO'!$B$2:$G$900,5,0)</f>
        <v>010-438-198-00000</v>
      </c>
      <c r="F148" s="26" t="s">
        <v>62</v>
      </c>
      <c r="G148" s="26" t="s">
        <v>59</v>
      </c>
      <c r="H148" s="26" t="s">
        <v>59</v>
      </c>
      <c r="I148" s="26" t="s">
        <v>60</v>
      </c>
      <c r="J148" s="26" t="s">
        <v>60</v>
      </c>
      <c r="K148" s="27">
        <v>0.08</v>
      </c>
      <c r="L148" s="27">
        <v>0</v>
      </c>
      <c r="M148" s="27">
        <v>0.01</v>
      </c>
      <c r="N148" s="27">
        <v>0</v>
      </c>
      <c r="O148" s="74">
        <f t="shared" si="3"/>
        <v>0.09</v>
      </c>
      <c r="P148" s="17">
        <v>23103</v>
      </c>
    </row>
    <row r="149" spans="1:16" x14ac:dyDescent="0.2">
      <c r="A149" s="25">
        <v>146</v>
      </c>
      <c r="B149" s="26" t="s">
        <v>266</v>
      </c>
      <c r="C149" s="26" t="s">
        <v>266</v>
      </c>
      <c r="D149" s="26" t="str">
        <f>VLOOKUP(B149,'TAX INFO'!$B$2:$G$900,3,0)</f>
        <v>FCF Minerals Corporation</v>
      </c>
      <c r="E149" s="26" t="str">
        <f>VLOOKUP(B149,'TAX INFO'!$B$2:$G$900,5,0)</f>
        <v>238-154-069-000</v>
      </c>
      <c r="F149" s="26" t="s">
        <v>62</v>
      </c>
      <c r="G149" s="26" t="s">
        <v>59</v>
      </c>
      <c r="H149" s="26" t="s">
        <v>60</v>
      </c>
      <c r="I149" s="26" t="s">
        <v>60</v>
      </c>
      <c r="J149" s="26" t="s">
        <v>60</v>
      </c>
      <c r="K149" s="27">
        <v>0.01</v>
      </c>
      <c r="L149" s="27">
        <v>0</v>
      </c>
      <c r="M149" s="27">
        <v>0</v>
      </c>
      <c r="N149" s="27">
        <v>0</v>
      </c>
      <c r="O149" s="74">
        <f t="shared" si="3"/>
        <v>0.01</v>
      </c>
      <c r="P149" s="17">
        <v>23104</v>
      </c>
    </row>
    <row r="150" spans="1:16" x14ac:dyDescent="0.2">
      <c r="A150" s="25">
        <v>147</v>
      </c>
      <c r="B150" s="26" t="s">
        <v>267</v>
      </c>
      <c r="C150" s="26" t="s">
        <v>267</v>
      </c>
      <c r="D150" s="26" t="str">
        <f>VLOOKUP(B150,'TAX INFO'!$B$2:$G$900,3,0)</f>
        <v xml:space="preserve">FDC Misamis Power Corporation </v>
      </c>
      <c r="E150" s="26" t="str">
        <f>VLOOKUP(B150,'TAX INFO'!$B$2:$G$900,5,0)</f>
        <v>007-475-436-00000</v>
      </c>
      <c r="F150" s="26" t="s">
        <v>58</v>
      </c>
      <c r="G150" s="26" t="s">
        <v>59</v>
      </c>
      <c r="H150" s="26" t="s">
        <v>60</v>
      </c>
      <c r="I150" s="26" t="s">
        <v>60</v>
      </c>
      <c r="J150" s="26" t="s">
        <v>60</v>
      </c>
      <c r="K150" s="27">
        <v>1.37</v>
      </c>
      <c r="L150" s="27">
        <v>0</v>
      </c>
      <c r="M150" s="27">
        <v>0.16</v>
      </c>
      <c r="N150" s="27">
        <v>-0.03</v>
      </c>
      <c r="O150" s="74">
        <f t="shared" si="3"/>
        <v>1.5</v>
      </c>
      <c r="P150" s="17">
        <v>23105</v>
      </c>
    </row>
    <row r="151" spans="1:16" x14ac:dyDescent="0.2">
      <c r="A151" s="25">
        <v>148</v>
      </c>
      <c r="B151" s="26" t="s">
        <v>268</v>
      </c>
      <c r="C151" s="26" t="s">
        <v>840</v>
      </c>
      <c r="D151" s="26" t="str">
        <f>VLOOKUP(B151,'TAX INFO'!$B$2:$G$900,3,0)</f>
        <v xml:space="preserve">FDC Retail Electricity Sales Corporation </v>
      </c>
      <c r="E151" s="26" t="str">
        <f>VLOOKUP(B151,'TAX INFO'!$B$2:$G$900,5,0)</f>
        <v>007-475-660-00000</v>
      </c>
      <c r="F151" s="26" t="s">
        <v>62</v>
      </c>
      <c r="G151" s="26" t="s">
        <v>59</v>
      </c>
      <c r="H151" s="26" t="s">
        <v>60</v>
      </c>
      <c r="I151" s="26" t="s">
        <v>60</v>
      </c>
      <c r="J151" s="26" t="s">
        <v>60</v>
      </c>
      <c r="K151" s="27">
        <v>0.03</v>
      </c>
      <c r="L151" s="27">
        <v>0</v>
      </c>
      <c r="M151" s="27">
        <v>0</v>
      </c>
      <c r="N151" s="27">
        <v>0</v>
      </c>
      <c r="O151" s="74">
        <f t="shared" si="3"/>
        <v>0.03</v>
      </c>
      <c r="P151" s="17">
        <v>23106</v>
      </c>
    </row>
    <row r="152" spans="1:16" x14ac:dyDescent="0.2">
      <c r="A152" s="25">
        <v>149</v>
      </c>
      <c r="B152" s="26" t="s">
        <v>268</v>
      </c>
      <c r="C152" s="26" t="s">
        <v>841</v>
      </c>
      <c r="D152" s="26" t="str">
        <f>VLOOKUP(B152,'TAX INFO'!$B$2:$G$900,3,0)</f>
        <v xml:space="preserve">FDC Retail Electricity Sales Corporation </v>
      </c>
      <c r="E152" s="26" t="str">
        <f>VLOOKUP(B152,'TAX INFO'!$B$2:$G$900,5,0)</f>
        <v>007-475-660-00000</v>
      </c>
      <c r="F152" s="26" t="s">
        <v>62</v>
      </c>
      <c r="G152" s="26" t="s">
        <v>59</v>
      </c>
      <c r="H152" s="26" t="s">
        <v>60</v>
      </c>
      <c r="I152" s="26" t="s">
        <v>60</v>
      </c>
      <c r="J152" s="26" t="s">
        <v>60</v>
      </c>
      <c r="K152" s="27">
        <v>0.03</v>
      </c>
      <c r="L152" s="27">
        <v>0</v>
      </c>
      <c r="M152" s="27">
        <v>0</v>
      </c>
      <c r="N152" s="27">
        <v>0</v>
      </c>
      <c r="O152" s="74">
        <f t="shared" si="3"/>
        <v>0.03</v>
      </c>
      <c r="P152" s="17">
        <v>23106</v>
      </c>
    </row>
    <row r="153" spans="1:16" x14ac:dyDescent="0.2">
      <c r="A153" s="25">
        <v>150</v>
      </c>
      <c r="B153" s="26" t="s">
        <v>271</v>
      </c>
      <c r="C153" s="26" t="s">
        <v>271</v>
      </c>
      <c r="D153" s="26" t="str">
        <f>VLOOKUP(B153,'TAX INFO'!$B$2:$G$900,3,0)</f>
        <v xml:space="preserve">FG Bukidnon Power Corporation </v>
      </c>
      <c r="E153" s="26" t="str">
        <f>VLOOKUP(B153,'TAX INFO'!$B$2:$G$900,5,0)</f>
        <v>236-277-238-000</v>
      </c>
      <c r="F153" s="26" t="s">
        <v>58</v>
      </c>
      <c r="G153" s="26" t="s">
        <v>59</v>
      </c>
      <c r="H153" s="26" t="s">
        <v>60</v>
      </c>
      <c r="I153" s="26" t="s">
        <v>59</v>
      </c>
      <c r="J153" s="26" t="s">
        <v>59</v>
      </c>
      <c r="K153" s="27">
        <v>0</v>
      </c>
      <c r="L153" s="27">
        <v>0</v>
      </c>
      <c r="M153" s="27">
        <v>0</v>
      </c>
      <c r="N153" s="27">
        <v>0</v>
      </c>
      <c r="O153" s="74">
        <f t="shared" si="3"/>
        <v>0</v>
      </c>
      <c r="P153" s="17"/>
    </row>
    <row r="154" spans="1:16" x14ac:dyDescent="0.2">
      <c r="A154" s="25">
        <v>151</v>
      </c>
      <c r="B154" s="26" t="s">
        <v>272</v>
      </c>
      <c r="C154" s="26" t="s">
        <v>842</v>
      </c>
      <c r="D154" s="26" t="str">
        <f>VLOOKUP(B154,'TAX INFO'!$B$2:$G$900,3,0)</f>
        <v xml:space="preserve">FGP Corp. </v>
      </c>
      <c r="E154" s="26" t="str">
        <f>VLOOKUP(B154,'TAX INFO'!$B$2:$G$900,5,0)</f>
        <v>005-011-427-000</v>
      </c>
      <c r="F154" s="26" t="s">
        <v>58</v>
      </c>
      <c r="G154" s="26" t="s">
        <v>59</v>
      </c>
      <c r="H154" s="26" t="s">
        <v>60</v>
      </c>
      <c r="I154" s="26" t="s">
        <v>60</v>
      </c>
      <c r="J154" s="26" t="s">
        <v>60</v>
      </c>
      <c r="K154" s="27">
        <v>0</v>
      </c>
      <c r="L154" s="27">
        <v>0</v>
      </c>
      <c r="M154" s="27">
        <v>0</v>
      </c>
      <c r="N154" s="27">
        <v>0</v>
      </c>
      <c r="O154" s="74">
        <f t="shared" si="3"/>
        <v>0</v>
      </c>
      <c r="P154" s="17"/>
    </row>
    <row r="155" spans="1:16" x14ac:dyDescent="0.2">
      <c r="A155" s="25">
        <v>152</v>
      </c>
      <c r="B155" s="26" t="s">
        <v>272</v>
      </c>
      <c r="C155" s="26" t="s">
        <v>843</v>
      </c>
      <c r="D155" s="26" t="str">
        <f>VLOOKUP(B155,'TAX INFO'!$B$2:$G$900,3,0)</f>
        <v xml:space="preserve">FGP Corp. </v>
      </c>
      <c r="E155" s="26" t="str">
        <f>VLOOKUP(B155,'TAX INFO'!$B$2:$G$900,5,0)</f>
        <v>005-011-427-000</v>
      </c>
      <c r="F155" s="26" t="s">
        <v>62</v>
      </c>
      <c r="G155" s="26" t="s">
        <v>59</v>
      </c>
      <c r="H155" s="26" t="s">
        <v>60</v>
      </c>
      <c r="I155" s="26" t="s">
        <v>60</v>
      </c>
      <c r="J155" s="26" t="s">
        <v>60</v>
      </c>
      <c r="K155" s="27">
        <v>0</v>
      </c>
      <c r="L155" s="27">
        <v>0</v>
      </c>
      <c r="M155" s="27">
        <v>0</v>
      </c>
      <c r="N155" s="27">
        <v>0</v>
      </c>
      <c r="O155" s="74">
        <f t="shared" si="3"/>
        <v>0</v>
      </c>
      <c r="P155" s="17"/>
    </row>
    <row r="156" spans="1:16" x14ac:dyDescent="0.2">
      <c r="A156" s="25">
        <v>153</v>
      </c>
      <c r="B156" s="26" t="s">
        <v>275</v>
      </c>
      <c r="C156" s="26" t="s">
        <v>275</v>
      </c>
      <c r="D156" s="26" t="str">
        <f>VLOOKUP(B156,'TAX INFO'!$B$2:$G$900,3,0)</f>
        <v xml:space="preserve">First Bukidnon Electric Cooperative, Inc. </v>
      </c>
      <c r="E156" s="26" t="str">
        <f>VLOOKUP(B156,'TAX INFO'!$B$2:$G$900,5,0)</f>
        <v>000-224-065-000</v>
      </c>
      <c r="F156" s="26" t="s">
        <v>62</v>
      </c>
      <c r="G156" s="26" t="s">
        <v>59</v>
      </c>
      <c r="H156" s="26" t="s">
        <v>60</v>
      </c>
      <c r="I156" s="26" t="s">
        <v>60</v>
      </c>
      <c r="J156" s="26" t="s">
        <v>60</v>
      </c>
      <c r="K156" s="27">
        <v>7.0000000000000007E-2</v>
      </c>
      <c r="L156" s="27">
        <v>0</v>
      </c>
      <c r="M156" s="27">
        <v>0.01</v>
      </c>
      <c r="N156" s="27">
        <v>0</v>
      </c>
      <c r="O156" s="74">
        <f t="shared" si="3"/>
        <v>0.08</v>
      </c>
      <c r="P156" s="17">
        <v>23107</v>
      </c>
    </row>
    <row r="157" spans="1:16" x14ac:dyDescent="0.2">
      <c r="A157" s="25">
        <v>154</v>
      </c>
      <c r="B157" s="26" t="s">
        <v>276</v>
      </c>
      <c r="C157" s="26" t="s">
        <v>276</v>
      </c>
      <c r="D157" s="26" t="str">
        <f>VLOOKUP(B157,'TAX INFO'!$B$2:$G$900,3,0)</f>
        <v xml:space="preserve">First Cabanatuan Renewable Ventures Inc. </v>
      </c>
      <c r="E157" s="26" t="str">
        <f>VLOOKUP(B157,'TAX INFO'!$B$2:$G$900,5,0)</f>
        <v>008-944-766-000</v>
      </c>
      <c r="F157" s="26" t="s">
        <v>58</v>
      </c>
      <c r="G157" s="26" t="s">
        <v>59</v>
      </c>
      <c r="H157" s="26" t="s">
        <v>60</v>
      </c>
      <c r="I157" s="26" t="s">
        <v>59</v>
      </c>
      <c r="J157" s="26" t="s">
        <v>59</v>
      </c>
      <c r="K157" s="27">
        <v>0</v>
      </c>
      <c r="L157" s="27">
        <v>0</v>
      </c>
      <c r="M157" s="27">
        <v>0</v>
      </c>
      <c r="N157" s="27">
        <v>0</v>
      </c>
      <c r="O157" s="74">
        <f t="shared" si="3"/>
        <v>0</v>
      </c>
      <c r="P157" s="17"/>
    </row>
    <row r="158" spans="1:16" x14ac:dyDescent="0.2">
      <c r="A158" s="92">
        <v>155</v>
      </c>
      <c r="B158" s="93" t="s">
        <v>277</v>
      </c>
      <c r="C158" s="93" t="s">
        <v>277</v>
      </c>
      <c r="D158" s="93" t="str">
        <f>VLOOKUP(B158,'TAX INFO'!$B$2:$G$900,3,0)</f>
        <v xml:space="preserve">First Farmers Holding Corporation </v>
      </c>
      <c r="E158" s="93" t="str">
        <f>VLOOKUP(B158,'TAX INFO'!$B$2:$G$900,5,0)</f>
        <v>002-011-670-000</v>
      </c>
      <c r="F158" s="93" t="s">
        <v>62</v>
      </c>
      <c r="G158" s="93" t="s">
        <v>59</v>
      </c>
      <c r="H158" s="93" t="s">
        <v>60</v>
      </c>
      <c r="I158" s="93" t="s">
        <v>59</v>
      </c>
      <c r="J158" s="93" t="s">
        <v>59</v>
      </c>
      <c r="K158" s="94"/>
      <c r="L158" s="94"/>
      <c r="M158" s="94"/>
      <c r="N158" s="94"/>
      <c r="O158" s="95">
        <f t="shared" ref="O158" si="4">SUM(K158:N158)</f>
        <v>0</v>
      </c>
      <c r="P158" s="17">
        <v>23108</v>
      </c>
    </row>
    <row r="159" spans="1:16" x14ac:dyDescent="0.2">
      <c r="A159" s="25">
        <v>155</v>
      </c>
      <c r="B159" s="26" t="s">
        <v>277</v>
      </c>
      <c r="C159" s="26" t="s">
        <v>844</v>
      </c>
      <c r="D159" s="26" t="str">
        <f>VLOOKUP(B159,'TAX INFO'!$B$2:$G$900,3,0)</f>
        <v xml:space="preserve">First Farmers Holding Corporation </v>
      </c>
      <c r="E159" s="26" t="str">
        <f>VLOOKUP(B159,'TAX INFO'!$B$2:$G$900,5,0)</f>
        <v>002-011-670-000</v>
      </c>
      <c r="F159" s="26" t="s">
        <v>62</v>
      </c>
      <c r="G159" s="26" t="s">
        <v>59</v>
      </c>
      <c r="H159" s="26" t="s">
        <v>60</v>
      </c>
      <c r="I159" s="26" t="s">
        <v>59</v>
      </c>
      <c r="J159" s="26" t="s">
        <v>59</v>
      </c>
      <c r="K159" s="27">
        <v>0</v>
      </c>
      <c r="L159" s="27">
        <v>0.01</v>
      </c>
      <c r="M159" s="27">
        <v>0</v>
      </c>
      <c r="N159" s="27">
        <v>0</v>
      </c>
      <c r="O159" s="74">
        <f t="shared" si="3"/>
        <v>0.01</v>
      </c>
      <c r="P159" s="17">
        <v>23108</v>
      </c>
    </row>
    <row r="160" spans="1:16" x14ac:dyDescent="0.2">
      <c r="A160" s="25">
        <v>156</v>
      </c>
      <c r="B160" s="26" t="s">
        <v>279</v>
      </c>
      <c r="C160" s="26" t="s">
        <v>845</v>
      </c>
      <c r="D160" s="26" t="str">
        <f>VLOOKUP(B160,'TAX INFO'!$B$2:$G$900,3,0)</f>
        <v xml:space="preserve">First Gas Power Corporation </v>
      </c>
      <c r="E160" s="26" t="str">
        <f>VLOOKUP(B160,'TAX INFO'!$B$2:$G$900,5,0)</f>
        <v>004-470-601-000</v>
      </c>
      <c r="F160" s="26" t="s">
        <v>58</v>
      </c>
      <c r="G160" s="26" t="s">
        <v>59</v>
      </c>
      <c r="H160" s="26" t="s">
        <v>60</v>
      </c>
      <c r="I160" s="26" t="s">
        <v>60</v>
      </c>
      <c r="J160" s="26" t="s">
        <v>60</v>
      </c>
      <c r="K160" s="27">
        <v>0</v>
      </c>
      <c r="L160" s="27">
        <v>0</v>
      </c>
      <c r="M160" s="27">
        <v>0</v>
      </c>
      <c r="N160" s="27">
        <v>0</v>
      </c>
      <c r="O160" s="74">
        <f t="shared" si="3"/>
        <v>0</v>
      </c>
      <c r="P160" s="17"/>
    </row>
    <row r="161" spans="1:16" x14ac:dyDescent="0.2">
      <c r="A161" s="25">
        <v>157</v>
      </c>
      <c r="B161" s="26" t="s">
        <v>279</v>
      </c>
      <c r="C161" s="26" t="s">
        <v>846</v>
      </c>
      <c r="D161" s="26" t="str">
        <f>VLOOKUP(B161,'TAX INFO'!$B$2:$G$900,3,0)</f>
        <v xml:space="preserve">First Gas Power Corporation </v>
      </c>
      <c r="E161" s="26" t="str">
        <f>VLOOKUP(B161,'TAX INFO'!$B$2:$G$900,5,0)</f>
        <v>004-470-601-000</v>
      </c>
      <c r="F161" s="26" t="s">
        <v>62</v>
      </c>
      <c r="G161" s="26" t="s">
        <v>59</v>
      </c>
      <c r="H161" s="26" t="s">
        <v>60</v>
      </c>
      <c r="I161" s="26" t="s">
        <v>60</v>
      </c>
      <c r="J161" s="26" t="s">
        <v>60</v>
      </c>
      <c r="K161" s="27">
        <v>0</v>
      </c>
      <c r="L161" s="27">
        <v>0</v>
      </c>
      <c r="M161" s="27">
        <v>0</v>
      </c>
      <c r="N161" s="27">
        <v>0</v>
      </c>
      <c r="O161" s="74">
        <f t="shared" si="3"/>
        <v>0</v>
      </c>
      <c r="P161" s="17"/>
    </row>
    <row r="162" spans="1:16" x14ac:dyDescent="0.2">
      <c r="A162" s="25">
        <v>158</v>
      </c>
      <c r="B162" s="26" t="s">
        <v>282</v>
      </c>
      <c r="C162" s="26" t="s">
        <v>847</v>
      </c>
      <c r="D162" s="26" t="str">
        <f>VLOOKUP(B162,'TAX INFO'!$B$2:$G$900,3,0)</f>
        <v xml:space="preserve">First Gen Energy Solutions, Inc. </v>
      </c>
      <c r="E162" s="26" t="str">
        <f>VLOOKUP(B162,'TAX INFO'!$B$2:$G$900,5,0)</f>
        <v>006-537-631-000</v>
      </c>
      <c r="F162" s="26" t="s">
        <v>62</v>
      </c>
      <c r="G162" s="26" t="s">
        <v>59</v>
      </c>
      <c r="H162" s="26" t="s">
        <v>60</v>
      </c>
      <c r="I162" s="26" t="s">
        <v>60</v>
      </c>
      <c r="J162" s="26" t="s">
        <v>60</v>
      </c>
      <c r="K162" s="27">
        <v>0</v>
      </c>
      <c r="L162" s="27">
        <v>0</v>
      </c>
      <c r="M162" s="27">
        <v>0</v>
      </c>
      <c r="N162" s="27">
        <v>0</v>
      </c>
      <c r="O162" s="74">
        <f t="shared" si="3"/>
        <v>0</v>
      </c>
      <c r="P162" s="17"/>
    </row>
    <row r="163" spans="1:16" x14ac:dyDescent="0.2">
      <c r="A163" s="25">
        <v>159</v>
      </c>
      <c r="B163" s="26" t="s">
        <v>282</v>
      </c>
      <c r="C163" s="26" t="s">
        <v>848</v>
      </c>
      <c r="D163" s="26" t="str">
        <f>VLOOKUP(B163,'TAX INFO'!$B$2:$G$900,3,0)</f>
        <v xml:space="preserve">First Gen Energy Solutions, Inc. </v>
      </c>
      <c r="E163" s="26" t="str">
        <f>VLOOKUP(B163,'TAX INFO'!$B$2:$G$900,5,0)</f>
        <v>006-537-631-000</v>
      </c>
      <c r="F163" s="26" t="s">
        <v>62</v>
      </c>
      <c r="G163" s="26" t="s">
        <v>59</v>
      </c>
      <c r="H163" s="26" t="s">
        <v>60</v>
      </c>
      <c r="I163" s="26" t="s">
        <v>60</v>
      </c>
      <c r="J163" s="26" t="s">
        <v>60</v>
      </c>
      <c r="K163" s="27">
        <v>0</v>
      </c>
      <c r="L163" s="27">
        <v>0</v>
      </c>
      <c r="M163" s="27">
        <v>0</v>
      </c>
      <c r="N163" s="27">
        <v>0</v>
      </c>
      <c r="O163" s="74">
        <f t="shared" si="3"/>
        <v>0</v>
      </c>
      <c r="P163" s="17"/>
    </row>
    <row r="164" spans="1:16" x14ac:dyDescent="0.2">
      <c r="A164" s="25">
        <v>160</v>
      </c>
      <c r="B164" s="26" t="s">
        <v>285</v>
      </c>
      <c r="C164" s="26" t="s">
        <v>849</v>
      </c>
      <c r="D164" s="26" t="str">
        <f>VLOOKUP(B164,'TAX INFO'!$B$2:$G$900,3,0)</f>
        <v xml:space="preserve">First Gen Energy Solutions, Inc. </v>
      </c>
      <c r="E164" s="26" t="str">
        <f>VLOOKUP(B164,'TAX INFO'!$B$2:$G$900,5,0)</f>
        <v>006-537-631-000</v>
      </c>
      <c r="F164" s="26" t="s">
        <v>62</v>
      </c>
      <c r="G164" s="26" t="s">
        <v>59</v>
      </c>
      <c r="H164" s="26" t="s">
        <v>60</v>
      </c>
      <c r="I164" s="26" t="s">
        <v>60</v>
      </c>
      <c r="J164" s="26" t="s">
        <v>60</v>
      </c>
      <c r="K164" s="27">
        <v>0</v>
      </c>
      <c r="L164" s="27">
        <v>0</v>
      </c>
      <c r="M164" s="27">
        <v>0</v>
      </c>
      <c r="N164" s="27">
        <v>0</v>
      </c>
      <c r="O164" s="74">
        <f t="shared" si="3"/>
        <v>0</v>
      </c>
      <c r="P164" s="17"/>
    </row>
    <row r="165" spans="1:16" x14ac:dyDescent="0.2">
      <c r="A165" s="25">
        <v>161</v>
      </c>
      <c r="B165" s="26" t="s">
        <v>287</v>
      </c>
      <c r="C165" s="26" t="s">
        <v>287</v>
      </c>
      <c r="D165" s="26" t="str">
        <f>VLOOKUP(B165,'TAX INFO'!$B$2:$G$900,3,0)</f>
        <v xml:space="preserve">First Gen Hydro Power Corporation </v>
      </c>
      <c r="E165" s="26" t="str">
        <f>VLOOKUP(B165,'TAX INFO'!$B$2:$G$900,5,0)</f>
        <v>244-335-986-000</v>
      </c>
      <c r="F165" s="26" t="s">
        <v>58</v>
      </c>
      <c r="G165" s="26" t="s">
        <v>59</v>
      </c>
      <c r="H165" s="26" t="s">
        <v>60</v>
      </c>
      <c r="I165" s="26" t="s">
        <v>59</v>
      </c>
      <c r="J165" s="26" t="s">
        <v>59</v>
      </c>
      <c r="K165" s="27">
        <v>0</v>
      </c>
      <c r="L165" s="27">
        <v>0.1</v>
      </c>
      <c r="M165" s="27">
        <v>0</v>
      </c>
      <c r="N165" s="27">
        <v>0</v>
      </c>
      <c r="O165" s="74">
        <f t="shared" si="3"/>
        <v>0.1</v>
      </c>
      <c r="P165" s="17">
        <v>23109</v>
      </c>
    </row>
    <row r="166" spans="1:16" x14ac:dyDescent="0.2">
      <c r="A166" s="25">
        <v>162</v>
      </c>
      <c r="B166" s="26" t="s">
        <v>287</v>
      </c>
      <c r="C166" s="26" t="s">
        <v>288</v>
      </c>
      <c r="D166" s="26" t="str">
        <f>VLOOKUP(B166,'TAX INFO'!$B$2:$G$900,3,0)</f>
        <v xml:space="preserve">First Gen Hydro Power Corporation </v>
      </c>
      <c r="E166" s="26" t="str">
        <f>VLOOKUP(B166,'TAX INFO'!$B$2:$G$900,5,0)</f>
        <v>244-335-986-000</v>
      </c>
      <c r="F166" s="26" t="s">
        <v>62</v>
      </c>
      <c r="G166" s="26" t="s">
        <v>59</v>
      </c>
      <c r="H166" s="26" t="s">
        <v>60</v>
      </c>
      <c r="I166" s="26" t="s">
        <v>60</v>
      </c>
      <c r="J166" s="26" t="s">
        <v>59</v>
      </c>
      <c r="K166" s="27">
        <v>0</v>
      </c>
      <c r="L166" s="27">
        <v>0</v>
      </c>
      <c r="M166" s="27">
        <v>0</v>
      </c>
      <c r="N166" s="27">
        <v>0</v>
      </c>
      <c r="O166" s="74">
        <f t="shared" si="3"/>
        <v>0</v>
      </c>
      <c r="P166" s="17">
        <v>23109</v>
      </c>
    </row>
    <row r="167" spans="1:16" x14ac:dyDescent="0.2">
      <c r="A167" s="25">
        <v>163</v>
      </c>
      <c r="B167" s="26" t="s">
        <v>287</v>
      </c>
      <c r="C167" s="26" t="s">
        <v>850</v>
      </c>
      <c r="D167" s="26" t="str">
        <f>VLOOKUP(B167,'TAX INFO'!$B$2:$G$900,3,0)</f>
        <v xml:space="preserve">First Gen Hydro Power Corporation </v>
      </c>
      <c r="E167" s="26" t="str">
        <f>VLOOKUP(B167,'TAX INFO'!$B$2:$G$900,5,0)</f>
        <v>244-335-986-000</v>
      </c>
      <c r="F167" s="26" t="s">
        <v>62</v>
      </c>
      <c r="G167" s="26" t="s">
        <v>59</v>
      </c>
      <c r="H167" s="26" t="s">
        <v>60</v>
      </c>
      <c r="I167" s="26" t="s">
        <v>60</v>
      </c>
      <c r="J167" s="26" t="s">
        <v>59</v>
      </c>
      <c r="K167" s="27">
        <v>0</v>
      </c>
      <c r="L167" s="27">
        <v>0</v>
      </c>
      <c r="M167" s="27">
        <v>0</v>
      </c>
      <c r="N167" s="27">
        <v>0</v>
      </c>
      <c r="O167" s="74">
        <f t="shared" si="3"/>
        <v>0</v>
      </c>
      <c r="P167" s="17">
        <v>23109</v>
      </c>
    </row>
    <row r="168" spans="1:16" x14ac:dyDescent="0.2">
      <c r="A168" s="25">
        <v>164</v>
      </c>
      <c r="B168" s="26" t="s">
        <v>287</v>
      </c>
      <c r="C168" s="26" t="s">
        <v>851</v>
      </c>
      <c r="D168" s="26" t="str">
        <f>VLOOKUP(B168,'TAX INFO'!$B$2:$G$900,3,0)</f>
        <v xml:space="preserve">First Gen Hydro Power Corporation </v>
      </c>
      <c r="E168" s="26" t="str">
        <f>VLOOKUP(B168,'TAX INFO'!$B$2:$G$900,5,0)</f>
        <v>244-335-986-000</v>
      </c>
      <c r="F168" s="26" t="s">
        <v>62</v>
      </c>
      <c r="G168" s="26" t="s">
        <v>59</v>
      </c>
      <c r="H168" s="26" t="s">
        <v>60</v>
      </c>
      <c r="I168" s="26" t="s">
        <v>59</v>
      </c>
      <c r="J168" s="26" t="s">
        <v>59</v>
      </c>
      <c r="K168" s="27">
        <v>0</v>
      </c>
      <c r="L168" s="27">
        <v>0</v>
      </c>
      <c r="M168" s="27">
        <v>0</v>
      </c>
      <c r="N168" s="27">
        <v>0</v>
      </c>
      <c r="O168" s="74">
        <f t="shared" si="3"/>
        <v>0</v>
      </c>
      <c r="P168" s="17">
        <v>23109</v>
      </c>
    </row>
    <row r="169" spans="1:16" x14ac:dyDescent="0.2">
      <c r="A169" s="25">
        <v>165</v>
      </c>
      <c r="B169" s="26" t="s">
        <v>287</v>
      </c>
      <c r="C169" s="26" t="s">
        <v>291</v>
      </c>
      <c r="D169" s="26" t="str">
        <f>VLOOKUP(B169,'TAX INFO'!$B$2:$G$900,3,0)</f>
        <v xml:space="preserve">First Gen Hydro Power Corporation </v>
      </c>
      <c r="E169" s="26" t="str">
        <f>VLOOKUP(B169,'TAX INFO'!$B$2:$G$900,5,0)</f>
        <v>244-335-986-000</v>
      </c>
      <c r="F169" s="26" t="s">
        <v>62</v>
      </c>
      <c r="G169" s="26" t="s">
        <v>59</v>
      </c>
      <c r="H169" s="26" t="s">
        <v>60</v>
      </c>
      <c r="I169" s="26" t="s">
        <v>60</v>
      </c>
      <c r="J169" s="26" t="s">
        <v>59</v>
      </c>
      <c r="K169" s="27">
        <v>0</v>
      </c>
      <c r="L169" s="27">
        <v>0.02</v>
      </c>
      <c r="M169" s="27">
        <v>0</v>
      </c>
      <c r="N169" s="27">
        <v>0</v>
      </c>
      <c r="O169" s="74">
        <f t="shared" si="3"/>
        <v>0.02</v>
      </c>
      <c r="P169" s="17">
        <v>23109</v>
      </c>
    </row>
    <row r="170" spans="1:16" x14ac:dyDescent="0.2">
      <c r="A170" s="25">
        <v>166</v>
      </c>
      <c r="B170" s="26" t="s">
        <v>292</v>
      </c>
      <c r="C170" s="26" t="s">
        <v>852</v>
      </c>
      <c r="D170" s="26" t="str">
        <f>VLOOKUP(B170,'TAX INFO'!$B$2:$G$900,3,0)</f>
        <v xml:space="preserve">First Gen Hydro Power Corporation </v>
      </c>
      <c r="E170" s="26" t="str">
        <f>VLOOKUP(B170,'TAX INFO'!$B$2:$G$900,5,0)</f>
        <v>244-335-986-000</v>
      </c>
      <c r="F170" s="26" t="s">
        <v>62</v>
      </c>
      <c r="G170" s="26" t="s">
        <v>59</v>
      </c>
      <c r="H170" s="26" t="s">
        <v>60</v>
      </c>
      <c r="I170" s="26" t="s">
        <v>60</v>
      </c>
      <c r="J170" s="26" t="s">
        <v>59</v>
      </c>
      <c r="K170" s="27">
        <v>0</v>
      </c>
      <c r="L170" s="27">
        <v>0</v>
      </c>
      <c r="M170" s="27">
        <v>0</v>
      </c>
      <c r="N170" s="27">
        <v>0</v>
      </c>
      <c r="O170" s="74">
        <f t="shared" si="3"/>
        <v>0</v>
      </c>
      <c r="P170" s="17">
        <v>23109</v>
      </c>
    </row>
    <row r="171" spans="1:16" x14ac:dyDescent="0.2">
      <c r="A171" s="25">
        <v>167</v>
      </c>
      <c r="B171" s="26" t="s">
        <v>294</v>
      </c>
      <c r="C171" s="26" t="s">
        <v>294</v>
      </c>
      <c r="D171" s="26" t="str">
        <f>VLOOKUP(B171,'TAX INFO'!$B$2:$G$900,3,0)</f>
        <v xml:space="preserve">First Laguna Electric Cooperative, Inc. </v>
      </c>
      <c r="E171" s="26" t="str">
        <f>VLOOKUP(B171,'TAX INFO'!$B$2:$G$900,5,0)</f>
        <v>000-624-679-0000</v>
      </c>
      <c r="F171" s="26" t="s">
        <v>62</v>
      </c>
      <c r="G171" s="26" t="s">
        <v>59</v>
      </c>
      <c r="H171" s="26" t="s">
        <v>60</v>
      </c>
      <c r="I171" s="26" t="s">
        <v>60</v>
      </c>
      <c r="J171" s="26" t="s">
        <v>60</v>
      </c>
      <c r="K171" s="27">
        <v>0.03</v>
      </c>
      <c r="L171" s="27">
        <v>0</v>
      </c>
      <c r="M171" s="27">
        <v>0</v>
      </c>
      <c r="N171" s="27">
        <v>0</v>
      </c>
      <c r="O171" s="74">
        <f t="shared" si="3"/>
        <v>0.03</v>
      </c>
      <c r="P171" s="17">
        <v>23110</v>
      </c>
    </row>
    <row r="172" spans="1:16" x14ac:dyDescent="0.2">
      <c r="A172" s="25">
        <v>168</v>
      </c>
      <c r="B172" s="26" t="s">
        <v>295</v>
      </c>
      <c r="C172" s="26" t="s">
        <v>295</v>
      </c>
      <c r="D172" s="26" t="str">
        <f>VLOOKUP(B172,'TAX INFO'!$B$2:$G$900,3,0)</f>
        <v xml:space="preserve">First Natgas Power Corp. </v>
      </c>
      <c r="E172" s="26" t="str">
        <f>VLOOKUP(B172,'TAX INFO'!$B$2:$G$900,5,0)</f>
        <v>237-151-695-000</v>
      </c>
      <c r="F172" s="26" t="s">
        <v>58</v>
      </c>
      <c r="G172" s="26" t="s">
        <v>59</v>
      </c>
      <c r="H172" s="26" t="s">
        <v>60</v>
      </c>
      <c r="I172" s="26" t="s">
        <v>60</v>
      </c>
      <c r="J172" s="26" t="s">
        <v>60</v>
      </c>
      <c r="K172" s="27">
        <v>0</v>
      </c>
      <c r="L172" s="27">
        <v>0</v>
      </c>
      <c r="M172" s="27">
        <v>0</v>
      </c>
      <c r="N172" s="27">
        <v>0</v>
      </c>
      <c r="O172" s="74">
        <f t="shared" si="3"/>
        <v>0</v>
      </c>
      <c r="P172" s="17">
        <v>23111</v>
      </c>
    </row>
    <row r="173" spans="1:16" x14ac:dyDescent="0.2">
      <c r="A173" s="25">
        <v>169</v>
      </c>
      <c r="B173" s="26" t="s">
        <v>295</v>
      </c>
      <c r="C173" s="26" t="s">
        <v>296</v>
      </c>
      <c r="D173" s="26" t="str">
        <f>VLOOKUP(B173,'TAX INFO'!$B$2:$G$900,3,0)</f>
        <v xml:space="preserve">First Natgas Power Corp. </v>
      </c>
      <c r="E173" s="26" t="str">
        <f>VLOOKUP(B173,'TAX INFO'!$B$2:$G$900,5,0)</f>
        <v>237-151-695-000</v>
      </c>
      <c r="F173" s="26" t="s">
        <v>62</v>
      </c>
      <c r="G173" s="26" t="s">
        <v>59</v>
      </c>
      <c r="H173" s="26" t="s">
        <v>60</v>
      </c>
      <c r="I173" s="26" t="s">
        <v>60</v>
      </c>
      <c r="J173" s="26" t="s">
        <v>60</v>
      </c>
      <c r="K173" s="27">
        <v>0.01</v>
      </c>
      <c r="L173" s="27">
        <v>0</v>
      </c>
      <c r="M173" s="27">
        <v>0</v>
      </c>
      <c r="N173" s="27">
        <v>0</v>
      </c>
      <c r="O173" s="74">
        <f t="shared" si="3"/>
        <v>0.01</v>
      </c>
      <c r="P173" s="17">
        <v>23111</v>
      </c>
    </row>
    <row r="174" spans="1:16" x14ac:dyDescent="0.2">
      <c r="A174" s="25">
        <v>170</v>
      </c>
      <c r="B174" s="26" t="s">
        <v>297</v>
      </c>
      <c r="C174" s="26" t="s">
        <v>297</v>
      </c>
      <c r="D174" s="26" t="str">
        <f>VLOOKUP(B174,'TAX INFO'!$B$2:$G$900,3,0)</f>
        <v>FIRST SOLEQ ENERGY CORP.</v>
      </c>
      <c r="E174" s="26" t="str">
        <f>VLOOKUP(B174,'TAX INFO'!$B$2:$G$900,5,0)</f>
        <v>008-104-865-000</v>
      </c>
      <c r="F174" s="26" t="s">
        <v>58</v>
      </c>
      <c r="G174" s="26" t="s">
        <v>59</v>
      </c>
      <c r="H174" s="26" t="s">
        <v>60</v>
      </c>
      <c r="I174" s="26" t="s">
        <v>59</v>
      </c>
      <c r="J174" s="26" t="s">
        <v>59</v>
      </c>
      <c r="K174" s="27">
        <v>0</v>
      </c>
      <c r="L174" s="27">
        <v>0</v>
      </c>
      <c r="M174" s="27">
        <v>0</v>
      </c>
      <c r="N174" s="27">
        <v>0</v>
      </c>
      <c r="O174" s="74">
        <f t="shared" si="3"/>
        <v>0</v>
      </c>
      <c r="P174" s="17"/>
    </row>
    <row r="175" spans="1:16" x14ac:dyDescent="0.2">
      <c r="A175" s="25">
        <v>171</v>
      </c>
      <c r="B175" s="26" t="s">
        <v>298</v>
      </c>
      <c r="C175" s="26" t="s">
        <v>298</v>
      </c>
      <c r="D175" s="26" t="str">
        <f>VLOOKUP(B175,'TAX INFO'!$B$2:$G$900,3,0)</f>
        <v>Fresh River Lakes Corp.</v>
      </c>
      <c r="E175" s="26" t="str">
        <f>VLOOKUP(B175,'TAX INFO'!$B$2:$G$900,5,0)</f>
        <v>609-510-450-000</v>
      </c>
      <c r="F175" s="26" t="s">
        <v>58</v>
      </c>
      <c r="G175" s="26" t="s">
        <v>60</v>
      </c>
      <c r="H175" s="26" t="s">
        <v>60</v>
      </c>
      <c r="I175" s="26" t="s">
        <v>59</v>
      </c>
      <c r="J175" s="26" t="s">
        <v>60</v>
      </c>
      <c r="K175" s="27">
        <v>0.03</v>
      </c>
      <c r="L175" s="27">
        <v>0</v>
      </c>
      <c r="M175" s="27">
        <v>0</v>
      </c>
      <c r="N175" s="27">
        <v>0</v>
      </c>
      <c r="O175" s="74">
        <f t="shared" si="3"/>
        <v>0.03</v>
      </c>
      <c r="P175" s="17">
        <v>23112</v>
      </c>
    </row>
    <row r="176" spans="1:16" x14ac:dyDescent="0.2">
      <c r="A176" s="25">
        <v>172</v>
      </c>
      <c r="B176" s="26" t="s">
        <v>298</v>
      </c>
      <c r="C176" s="26" t="s">
        <v>299</v>
      </c>
      <c r="D176" s="26" t="str">
        <f>VLOOKUP(B176,'TAX INFO'!$B$2:$G$900,3,0)</f>
        <v>Fresh River Lakes Corp.</v>
      </c>
      <c r="E176" s="26" t="str">
        <f>VLOOKUP(B176,'TAX INFO'!$B$2:$G$900,5,0)</f>
        <v>609-510-450-000</v>
      </c>
      <c r="F176" s="26" t="s">
        <v>62</v>
      </c>
      <c r="G176" s="26" t="s">
        <v>60</v>
      </c>
      <c r="H176" s="26" t="s">
        <v>60</v>
      </c>
      <c r="I176" s="26" t="s">
        <v>59</v>
      </c>
      <c r="J176" s="26" t="s">
        <v>60</v>
      </c>
      <c r="K176" s="27">
        <v>0</v>
      </c>
      <c r="L176" s="27">
        <v>0</v>
      </c>
      <c r="M176" s="27">
        <v>0</v>
      </c>
      <c r="N176" s="27">
        <v>0</v>
      </c>
      <c r="O176" s="74">
        <f t="shared" si="3"/>
        <v>0</v>
      </c>
      <c r="P176" s="17">
        <v>23112</v>
      </c>
    </row>
    <row r="177" spans="1:16" x14ac:dyDescent="0.2">
      <c r="A177" s="25">
        <v>173</v>
      </c>
      <c r="B177" s="26" t="s">
        <v>300</v>
      </c>
      <c r="C177" s="26" t="s">
        <v>853</v>
      </c>
      <c r="D177" s="26" t="str">
        <f>VLOOKUP(B177,'TAX INFO'!$B$2:$G$900,3,0)</f>
        <v>GIGA ACE 4, INC.</v>
      </c>
      <c r="E177" s="26" t="str">
        <f>VLOOKUP(B177,'TAX INFO'!$B$2:$G$900,5,0)</f>
        <v>758-765-902-000</v>
      </c>
      <c r="F177" s="26" t="s">
        <v>58</v>
      </c>
      <c r="G177" s="26" t="s">
        <v>59</v>
      </c>
      <c r="H177" s="26" t="s">
        <v>60</v>
      </c>
      <c r="I177" s="26" t="s">
        <v>60</v>
      </c>
      <c r="J177" s="26" t="s">
        <v>60</v>
      </c>
      <c r="K177" s="27">
        <v>0</v>
      </c>
      <c r="L177" s="27">
        <v>0</v>
      </c>
      <c r="M177" s="27">
        <v>0</v>
      </c>
      <c r="N177" s="27">
        <v>0</v>
      </c>
      <c r="O177" s="74">
        <f t="shared" si="3"/>
        <v>0</v>
      </c>
      <c r="P177" s="17">
        <v>23113</v>
      </c>
    </row>
    <row r="178" spans="1:16" x14ac:dyDescent="0.2">
      <c r="A178" s="25">
        <v>174</v>
      </c>
      <c r="B178" s="26" t="s">
        <v>300</v>
      </c>
      <c r="C178" s="26" t="s">
        <v>854</v>
      </c>
      <c r="D178" s="26" t="str">
        <f>VLOOKUP(B178,'TAX INFO'!$B$2:$G$900,3,0)</f>
        <v>GIGA ACE 4, INC.</v>
      </c>
      <c r="E178" s="26" t="str">
        <f>VLOOKUP(B178,'TAX INFO'!$B$2:$G$900,5,0)</f>
        <v>758-765-902-000</v>
      </c>
      <c r="F178" s="26" t="s">
        <v>62</v>
      </c>
      <c r="G178" s="26" t="s">
        <v>59</v>
      </c>
      <c r="H178" s="26" t="s">
        <v>60</v>
      </c>
      <c r="I178" s="26" t="s">
        <v>60</v>
      </c>
      <c r="J178" s="26" t="s">
        <v>60</v>
      </c>
      <c r="K178" s="27">
        <v>0.02</v>
      </c>
      <c r="L178" s="27">
        <v>0</v>
      </c>
      <c r="M178" s="27">
        <v>0</v>
      </c>
      <c r="N178" s="27">
        <v>0</v>
      </c>
      <c r="O178" s="74">
        <f t="shared" si="3"/>
        <v>0.02</v>
      </c>
      <c r="P178" s="17">
        <v>23113</v>
      </c>
    </row>
    <row r="179" spans="1:16" x14ac:dyDescent="0.2">
      <c r="A179" s="25">
        <v>175</v>
      </c>
      <c r="B179" s="26" t="s">
        <v>303</v>
      </c>
      <c r="C179" s="26" t="s">
        <v>855</v>
      </c>
      <c r="D179" s="26" t="str">
        <f>VLOOKUP(B179,'TAX INFO'!$B$2:$G$900,3,0)</f>
        <v xml:space="preserve">GIGASOL3, Inc. </v>
      </c>
      <c r="E179" s="26" t="str">
        <f>VLOOKUP(B179,'TAX INFO'!$B$2:$G$900,5,0)</f>
        <v>009-597-701-000</v>
      </c>
      <c r="F179" s="26" t="s">
        <v>58</v>
      </c>
      <c r="G179" s="26" t="s">
        <v>59</v>
      </c>
      <c r="H179" s="26" t="s">
        <v>59</v>
      </c>
      <c r="I179" s="26" t="s">
        <v>59</v>
      </c>
      <c r="J179" s="26" t="s">
        <v>59</v>
      </c>
      <c r="K179" s="27">
        <v>0</v>
      </c>
      <c r="L179" s="27">
        <v>0</v>
      </c>
      <c r="M179" s="27">
        <v>0</v>
      </c>
      <c r="N179" s="27">
        <v>0</v>
      </c>
      <c r="O179" s="74">
        <f t="shared" si="3"/>
        <v>0</v>
      </c>
      <c r="P179" s="17"/>
    </row>
    <row r="180" spans="1:16" x14ac:dyDescent="0.2">
      <c r="A180" s="25">
        <v>176</v>
      </c>
      <c r="B180" s="26" t="s">
        <v>305</v>
      </c>
      <c r="C180" s="26" t="s">
        <v>305</v>
      </c>
      <c r="D180" s="26" t="str">
        <f>VLOOKUP(B180,'TAX INFO'!$B$2:$G$900,3,0)</f>
        <v xml:space="preserve">GNPower Dinginin Ltd. Co. </v>
      </c>
      <c r="E180" s="26" t="str">
        <f>VLOOKUP(B180,'TAX INFO'!$B$2:$G$900,5,0)</f>
        <v>008-778-572-000</v>
      </c>
      <c r="F180" s="26" t="s">
        <v>58</v>
      </c>
      <c r="G180" s="26" t="s">
        <v>59</v>
      </c>
      <c r="H180" s="26" t="s">
        <v>59</v>
      </c>
      <c r="I180" s="26" t="s">
        <v>60</v>
      </c>
      <c r="J180" s="26" t="s">
        <v>60</v>
      </c>
      <c r="K180" s="27">
        <v>0</v>
      </c>
      <c r="L180" s="27">
        <v>0</v>
      </c>
      <c r="M180" s="27">
        <v>0</v>
      </c>
      <c r="N180" s="27">
        <v>0</v>
      </c>
      <c r="O180" s="74">
        <f t="shared" si="3"/>
        <v>0</v>
      </c>
      <c r="P180" s="17"/>
    </row>
    <row r="181" spans="1:16" x14ac:dyDescent="0.2">
      <c r="A181" s="25">
        <v>177</v>
      </c>
      <c r="B181" s="26" t="s">
        <v>306</v>
      </c>
      <c r="C181" s="26" t="s">
        <v>856</v>
      </c>
      <c r="D181" s="26" t="str">
        <f>VLOOKUP(B181,'TAX INFO'!$B$2:$G$900,3,0)</f>
        <v xml:space="preserve">GNPower Kauswagan Ltd. Co. </v>
      </c>
      <c r="E181" s="26" t="str">
        <f>VLOOKUP(B181,'TAX INFO'!$B$2:$G$900,5,0)</f>
        <v>008-653-749-00000</v>
      </c>
      <c r="F181" s="26" t="s">
        <v>58</v>
      </c>
      <c r="G181" s="26" t="s">
        <v>59</v>
      </c>
      <c r="H181" s="26" t="s">
        <v>59</v>
      </c>
      <c r="I181" s="26" t="s">
        <v>60</v>
      </c>
      <c r="J181" s="26" t="s">
        <v>60</v>
      </c>
      <c r="K181" s="27">
        <v>0</v>
      </c>
      <c r="L181" s="27">
        <v>0</v>
      </c>
      <c r="M181" s="27">
        <v>0</v>
      </c>
      <c r="N181" s="27">
        <v>0</v>
      </c>
      <c r="O181" s="74">
        <f t="shared" si="3"/>
        <v>0</v>
      </c>
      <c r="P181" s="17"/>
    </row>
    <row r="182" spans="1:16" x14ac:dyDescent="0.2">
      <c r="A182" s="25">
        <v>178</v>
      </c>
      <c r="B182" s="26" t="s">
        <v>857</v>
      </c>
      <c r="C182" s="26" t="s">
        <v>857</v>
      </c>
      <c r="D182" s="26" t="str">
        <f>VLOOKUP(B182,'TAX INFO'!$B$2:$G$900,3,0)</f>
        <v>GNPower Ltd. Co.</v>
      </c>
      <c r="E182" s="26" t="str">
        <f>VLOOKUP(B182,'TAX INFO'!$B$2:$G$900,5,0)</f>
        <v>202-920-663-00000</v>
      </c>
      <c r="F182" s="26" t="s">
        <v>62</v>
      </c>
      <c r="G182" s="26" t="s">
        <v>59</v>
      </c>
      <c r="H182" s="26" t="s">
        <v>60</v>
      </c>
      <c r="I182" s="26" t="s">
        <v>60</v>
      </c>
      <c r="J182" s="26" t="s">
        <v>60</v>
      </c>
      <c r="K182" s="27">
        <v>0.05</v>
      </c>
      <c r="L182" s="27">
        <v>0</v>
      </c>
      <c r="M182" s="27">
        <v>0.01</v>
      </c>
      <c r="N182" s="27">
        <v>0</v>
      </c>
      <c r="O182" s="74">
        <f t="shared" si="3"/>
        <v>6.0000000000000005E-2</v>
      </c>
      <c r="P182" s="17">
        <v>23114</v>
      </c>
    </row>
    <row r="183" spans="1:16" ht="22.5" x14ac:dyDescent="0.2">
      <c r="A183" s="25">
        <v>179</v>
      </c>
      <c r="B183" s="26" t="s">
        <v>857</v>
      </c>
      <c r="C183" s="26" t="s">
        <v>858</v>
      </c>
      <c r="D183" s="26" t="str">
        <f>VLOOKUP(B183,'TAX INFO'!$B$2:$G$900,3,0)</f>
        <v>GNPower Ltd. Co.</v>
      </c>
      <c r="E183" s="26" t="str">
        <f>VLOOKUP(B183,'TAX INFO'!$B$2:$G$900,5,0)</f>
        <v>202-920-663-00000</v>
      </c>
      <c r="F183" s="26" t="s">
        <v>62</v>
      </c>
      <c r="G183" s="26" t="s">
        <v>59</v>
      </c>
      <c r="H183" s="26" t="s">
        <v>60</v>
      </c>
      <c r="I183" s="26" t="s">
        <v>59</v>
      </c>
      <c r="J183" s="26" t="s">
        <v>59</v>
      </c>
      <c r="K183" s="27">
        <v>0</v>
      </c>
      <c r="L183" s="27">
        <v>0.01</v>
      </c>
      <c r="M183" s="27">
        <v>0</v>
      </c>
      <c r="N183" s="27">
        <v>0</v>
      </c>
      <c r="O183" s="74">
        <f t="shared" si="3"/>
        <v>0.01</v>
      </c>
      <c r="P183" s="17">
        <v>23114</v>
      </c>
    </row>
    <row r="184" spans="1:16" x14ac:dyDescent="0.2">
      <c r="A184" s="25">
        <v>180</v>
      </c>
      <c r="B184" s="26" t="s">
        <v>311</v>
      </c>
      <c r="C184" s="26" t="s">
        <v>311</v>
      </c>
      <c r="D184" s="26" t="str">
        <f>VLOOKUP(B184,'TAX INFO'!$B$2:$G$900,3,0)</f>
        <v xml:space="preserve">GNPower Mariveles Energy Center Ltd. Co. </v>
      </c>
      <c r="E184" s="26" t="str">
        <f>VLOOKUP(B184,'TAX INFO'!$B$2:$G$900,5,0)</f>
        <v>006-659-706-000</v>
      </c>
      <c r="F184" s="26" t="s">
        <v>58</v>
      </c>
      <c r="G184" s="26" t="s">
        <v>59</v>
      </c>
      <c r="H184" s="26" t="s">
        <v>60</v>
      </c>
      <c r="I184" s="26" t="s">
        <v>60</v>
      </c>
      <c r="J184" s="26" t="s">
        <v>60</v>
      </c>
      <c r="K184" s="27">
        <v>0.01</v>
      </c>
      <c r="L184" s="27">
        <v>0</v>
      </c>
      <c r="M184" s="27">
        <v>0</v>
      </c>
      <c r="N184" s="27">
        <v>0</v>
      </c>
      <c r="O184" s="74">
        <f t="shared" si="3"/>
        <v>0.01</v>
      </c>
      <c r="P184" s="17">
        <v>23115</v>
      </c>
    </row>
    <row r="185" spans="1:16" x14ac:dyDescent="0.2">
      <c r="A185" s="25">
        <v>181</v>
      </c>
      <c r="B185" s="26" t="s">
        <v>311</v>
      </c>
      <c r="C185" s="26" t="s">
        <v>859</v>
      </c>
      <c r="D185" s="26" t="str">
        <f>VLOOKUP(B185,'TAX INFO'!$B$2:$G$900,3,0)</f>
        <v xml:space="preserve">GNPower Mariveles Energy Center Ltd. Co. </v>
      </c>
      <c r="E185" s="26" t="str">
        <f>VLOOKUP(B185,'TAX INFO'!$B$2:$G$900,5,0)</f>
        <v>006-659-706-000</v>
      </c>
      <c r="F185" s="26" t="s">
        <v>62</v>
      </c>
      <c r="G185" s="26" t="s">
        <v>59</v>
      </c>
      <c r="H185" s="26" t="s">
        <v>60</v>
      </c>
      <c r="I185" s="26" t="s">
        <v>60</v>
      </c>
      <c r="J185" s="26" t="s">
        <v>60</v>
      </c>
      <c r="K185" s="27">
        <v>0</v>
      </c>
      <c r="L185" s="27">
        <v>0</v>
      </c>
      <c r="M185" s="27">
        <v>0</v>
      </c>
      <c r="N185" s="27">
        <v>0</v>
      </c>
      <c r="O185" s="74">
        <f t="shared" si="3"/>
        <v>0</v>
      </c>
      <c r="P185" s="17">
        <v>23115</v>
      </c>
    </row>
    <row r="186" spans="1:16" x14ac:dyDescent="0.2">
      <c r="A186" s="25">
        <v>182</v>
      </c>
      <c r="B186" s="26" t="s">
        <v>313</v>
      </c>
      <c r="C186" s="26" t="s">
        <v>313</v>
      </c>
      <c r="D186" s="26" t="str">
        <f>VLOOKUP(B186,'TAX INFO'!$B$2:$G$900,3,0)</f>
        <v xml:space="preserve">Grass Gold Renewable Energy Corporation </v>
      </c>
      <c r="E186" s="26" t="str">
        <f>VLOOKUP(B186,'TAX INFO'!$B$2:$G$900,5,0)</f>
        <v>008-771-462-000</v>
      </c>
      <c r="F186" s="26" t="s">
        <v>58</v>
      </c>
      <c r="G186" s="26" t="s">
        <v>59</v>
      </c>
      <c r="H186" s="26" t="s">
        <v>59</v>
      </c>
      <c r="I186" s="26" t="s">
        <v>59</v>
      </c>
      <c r="J186" s="26" t="s">
        <v>59</v>
      </c>
      <c r="K186" s="27">
        <v>0</v>
      </c>
      <c r="L186" s="27">
        <v>0</v>
      </c>
      <c r="M186" s="27">
        <v>0</v>
      </c>
      <c r="N186" s="27">
        <v>0</v>
      </c>
      <c r="O186" s="74">
        <f t="shared" si="3"/>
        <v>0</v>
      </c>
      <c r="P186" s="17"/>
    </row>
    <row r="187" spans="1:16" x14ac:dyDescent="0.2">
      <c r="A187" s="25">
        <v>183</v>
      </c>
      <c r="B187" s="26" t="s">
        <v>314</v>
      </c>
      <c r="C187" s="26" t="s">
        <v>314</v>
      </c>
      <c r="D187" s="26" t="str">
        <f>VLOOKUP(B187,'TAX INFO'!$B$2:$G$900,3,0)</f>
        <v>GT-Energy Corp.</v>
      </c>
      <c r="E187" s="26" t="str">
        <f>VLOOKUP(B187,'TAX INFO'!$B$2:$G$900,5,0)</f>
        <v>010-253-834-0000</v>
      </c>
      <c r="F187" s="26" t="s">
        <v>58</v>
      </c>
      <c r="G187" s="26" t="s">
        <v>59</v>
      </c>
      <c r="H187" s="26" t="s">
        <v>60</v>
      </c>
      <c r="I187" s="26" t="s">
        <v>60</v>
      </c>
      <c r="J187" s="26" t="s">
        <v>60</v>
      </c>
      <c r="K187" s="27">
        <v>0</v>
      </c>
      <c r="L187" s="27">
        <v>0</v>
      </c>
      <c r="M187" s="27">
        <v>0</v>
      </c>
      <c r="N187" s="27">
        <v>0</v>
      </c>
      <c r="O187" s="74">
        <f t="shared" si="3"/>
        <v>0</v>
      </c>
      <c r="P187" s="17"/>
    </row>
    <row r="188" spans="1:16" x14ac:dyDescent="0.2">
      <c r="A188" s="25">
        <v>184</v>
      </c>
      <c r="B188" s="26" t="s">
        <v>315</v>
      </c>
      <c r="C188" s="26" t="s">
        <v>860</v>
      </c>
      <c r="D188" s="26" t="str">
        <f>VLOOKUP(B188,'TAX INFO'!$B$2:$G$900,3,0)</f>
        <v xml:space="preserve">Global Energy Supply Corporation </v>
      </c>
      <c r="E188" s="26" t="str">
        <f>VLOOKUP(B188,'TAX INFO'!$B$2:$G$900,5,0)</f>
        <v>234-621-270-00000</v>
      </c>
      <c r="F188" s="26" t="s">
        <v>62</v>
      </c>
      <c r="G188" s="26" t="s">
        <v>59</v>
      </c>
      <c r="H188" s="26" t="s">
        <v>60</v>
      </c>
      <c r="I188" s="26" t="s">
        <v>60</v>
      </c>
      <c r="J188" s="26" t="s">
        <v>60</v>
      </c>
      <c r="K188" s="27">
        <v>0</v>
      </c>
      <c r="L188" s="27">
        <v>0</v>
      </c>
      <c r="M188" s="27">
        <v>0</v>
      </c>
      <c r="N188" s="27">
        <v>0</v>
      </c>
      <c r="O188" s="74">
        <f t="shared" si="3"/>
        <v>0</v>
      </c>
      <c r="P188" s="17"/>
    </row>
    <row r="189" spans="1:16" x14ac:dyDescent="0.2">
      <c r="A189" s="25">
        <v>185</v>
      </c>
      <c r="B189" s="26" t="s">
        <v>317</v>
      </c>
      <c r="C189" s="26" t="s">
        <v>317</v>
      </c>
      <c r="D189" s="26" t="str">
        <f>VLOOKUP(B189,'TAX INFO'!$B$2:$G$900,3,0)</f>
        <v>Goodfound Cement Corporation</v>
      </c>
      <c r="E189" s="26" t="str">
        <f>VLOOKUP(B189,'TAX INFO'!$B$2:$G$900,5,0)</f>
        <v>005-613-132-000</v>
      </c>
      <c r="F189" s="26" t="s">
        <v>62</v>
      </c>
      <c r="G189" s="26" t="s">
        <v>59</v>
      </c>
      <c r="H189" s="26" t="s">
        <v>60</v>
      </c>
      <c r="I189" s="26" t="s">
        <v>60</v>
      </c>
      <c r="J189" s="26" t="s">
        <v>60</v>
      </c>
      <c r="K189" s="27">
        <v>0.08</v>
      </c>
      <c r="L189" s="27">
        <v>0</v>
      </c>
      <c r="M189" s="27">
        <v>0.01</v>
      </c>
      <c r="N189" s="27">
        <v>0</v>
      </c>
      <c r="O189" s="74">
        <f t="shared" si="3"/>
        <v>0.09</v>
      </c>
      <c r="P189" s="17">
        <v>23116</v>
      </c>
    </row>
    <row r="190" spans="1:16" x14ac:dyDescent="0.2">
      <c r="A190" s="25">
        <v>186</v>
      </c>
      <c r="B190" s="26" t="s">
        <v>318</v>
      </c>
      <c r="C190" s="26" t="s">
        <v>861</v>
      </c>
      <c r="D190" s="26" t="str">
        <f>VLOOKUP(B190,'TAX INFO'!$B$2:$G$900,3,0)</f>
        <v>Green Core Geothermal, Inc.</v>
      </c>
      <c r="E190" s="26" t="str">
        <f>VLOOKUP(B190,'TAX INFO'!$B$2:$G$900,5,0)</f>
        <v>007-317-982-00000</v>
      </c>
      <c r="F190" s="26" t="s">
        <v>62</v>
      </c>
      <c r="G190" s="26" t="s">
        <v>59</v>
      </c>
      <c r="H190" s="26" t="s">
        <v>60</v>
      </c>
      <c r="I190" s="26" t="s">
        <v>60</v>
      </c>
      <c r="J190" s="26" t="s">
        <v>60</v>
      </c>
      <c r="K190" s="27">
        <v>0</v>
      </c>
      <c r="L190" s="27">
        <v>0</v>
      </c>
      <c r="M190" s="27">
        <v>0</v>
      </c>
      <c r="N190" s="27">
        <v>0</v>
      </c>
      <c r="O190" s="74">
        <f t="shared" si="3"/>
        <v>0</v>
      </c>
      <c r="P190" s="17">
        <v>23117</v>
      </c>
    </row>
    <row r="191" spans="1:16" x14ac:dyDescent="0.2">
      <c r="A191" s="25">
        <v>187</v>
      </c>
      <c r="B191" s="26" t="s">
        <v>318</v>
      </c>
      <c r="C191" s="26" t="s">
        <v>862</v>
      </c>
      <c r="D191" s="26" t="str">
        <f>VLOOKUP(B191,'TAX INFO'!$B$2:$G$900,3,0)</f>
        <v>Green Core Geothermal, Inc.</v>
      </c>
      <c r="E191" s="26" t="str">
        <f>VLOOKUP(B191,'TAX INFO'!$B$2:$G$900,5,0)</f>
        <v>007-317-982-00000</v>
      </c>
      <c r="F191" s="26" t="s">
        <v>62</v>
      </c>
      <c r="G191" s="26" t="s">
        <v>59</v>
      </c>
      <c r="H191" s="26" t="s">
        <v>60</v>
      </c>
      <c r="I191" s="26" t="s">
        <v>60</v>
      </c>
      <c r="J191" s="26" t="s">
        <v>59</v>
      </c>
      <c r="K191" s="27">
        <v>0</v>
      </c>
      <c r="L191" s="27">
        <v>0</v>
      </c>
      <c r="M191" s="27">
        <v>0</v>
      </c>
      <c r="N191" s="27">
        <v>0</v>
      </c>
      <c r="O191" s="74">
        <f t="shared" si="3"/>
        <v>0</v>
      </c>
      <c r="P191" s="17">
        <v>23117</v>
      </c>
    </row>
    <row r="192" spans="1:16" x14ac:dyDescent="0.2">
      <c r="A192" s="25">
        <v>188</v>
      </c>
      <c r="B192" s="26" t="s">
        <v>318</v>
      </c>
      <c r="C192" s="26" t="s">
        <v>863</v>
      </c>
      <c r="D192" s="26" t="str">
        <f>VLOOKUP(B192,'TAX INFO'!$B$2:$G$900,3,0)</f>
        <v>Green Core Geothermal, Inc.</v>
      </c>
      <c r="E192" s="26" t="str">
        <f>VLOOKUP(B192,'TAX INFO'!$B$2:$G$900,5,0)</f>
        <v>007-317-982-00000</v>
      </c>
      <c r="F192" s="26" t="s">
        <v>62</v>
      </c>
      <c r="G192" s="26" t="s">
        <v>59</v>
      </c>
      <c r="H192" s="26" t="s">
        <v>60</v>
      </c>
      <c r="I192" s="26" t="s">
        <v>60</v>
      </c>
      <c r="J192" s="26" t="s">
        <v>60</v>
      </c>
      <c r="K192" s="27">
        <v>0</v>
      </c>
      <c r="L192" s="27">
        <v>0</v>
      </c>
      <c r="M192" s="27">
        <v>0</v>
      </c>
      <c r="N192" s="27">
        <v>0</v>
      </c>
      <c r="O192" s="74">
        <f t="shared" si="3"/>
        <v>0</v>
      </c>
      <c r="P192" s="17">
        <v>23117</v>
      </c>
    </row>
    <row r="193" spans="1:16" x14ac:dyDescent="0.2">
      <c r="A193" s="25">
        <v>189</v>
      </c>
      <c r="B193" s="26" t="s">
        <v>322</v>
      </c>
      <c r="C193" s="26" t="s">
        <v>322</v>
      </c>
      <c r="D193" s="26" t="str">
        <f>VLOOKUP(B193,'TAX INFO'!$B$2:$G$900,3,0)</f>
        <v>Green Core Geothermal, Inc.</v>
      </c>
      <c r="E193" s="26" t="str">
        <f>VLOOKUP(B193,'TAX INFO'!$B$2:$G$900,5,0)</f>
        <v>007-317-982-00000</v>
      </c>
      <c r="F193" s="26" t="s">
        <v>58</v>
      </c>
      <c r="G193" s="26" t="s">
        <v>59</v>
      </c>
      <c r="H193" s="26" t="s">
        <v>60</v>
      </c>
      <c r="I193" s="26" t="s">
        <v>59</v>
      </c>
      <c r="J193" s="26" t="s">
        <v>60</v>
      </c>
      <c r="K193" s="27">
        <v>0.03</v>
      </c>
      <c r="L193" s="27">
        <v>0</v>
      </c>
      <c r="M193" s="27">
        <v>0</v>
      </c>
      <c r="N193" s="27">
        <v>0</v>
      </c>
      <c r="O193" s="74">
        <f t="shared" si="3"/>
        <v>0.03</v>
      </c>
      <c r="P193" s="17">
        <v>23117</v>
      </c>
    </row>
    <row r="194" spans="1:16" x14ac:dyDescent="0.2">
      <c r="A194" s="25">
        <v>190</v>
      </c>
      <c r="B194" s="26" t="s">
        <v>323</v>
      </c>
      <c r="C194" s="26" t="s">
        <v>864</v>
      </c>
      <c r="D194" s="26" t="str">
        <f>VLOOKUP(B194,'TAX INFO'!$B$2:$G$900,3,0)</f>
        <v>Green Core Geothermal, Inc.</v>
      </c>
      <c r="E194" s="26" t="str">
        <f>VLOOKUP(B194,'TAX INFO'!$B$2:$G$900,5,0)</f>
        <v>007-317-982-00000</v>
      </c>
      <c r="F194" s="26" t="s">
        <v>62</v>
      </c>
      <c r="G194" s="26" t="s">
        <v>59</v>
      </c>
      <c r="H194" s="26" t="s">
        <v>60</v>
      </c>
      <c r="I194" s="26" t="s">
        <v>60</v>
      </c>
      <c r="J194" s="26" t="s">
        <v>60</v>
      </c>
      <c r="K194" s="27">
        <v>0.02</v>
      </c>
      <c r="L194" s="27">
        <v>0</v>
      </c>
      <c r="M194" s="27">
        <v>0</v>
      </c>
      <c r="N194" s="27">
        <v>0</v>
      </c>
      <c r="O194" s="74">
        <f t="shared" si="3"/>
        <v>0.02</v>
      </c>
      <c r="P194" s="17">
        <v>23117</v>
      </c>
    </row>
    <row r="195" spans="1:16" x14ac:dyDescent="0.2">
      <c r="A195" s="25">
        <v>191</v>
      </c>
      <c r="B195" s="26" t="s">
        <v>323</v>
      </c>
      <c r="C195" s="26" t="s">
        <v>865</v>
      </c>
      <c r="D195" s="26" t="str">
        <f>VLOOKUP(B195,'TAX INFO'!$B$2:$G$900,3,0)</f>
        <v>Green Core Geothermal, Inc.</v>
      </c>
      <c r="E195" s="26" t="str">
        <f>VLOOKUP(B195,'TAX INFO'!$B$2:$G$900,5,0)</f>
        <v>007-317-982-00000</v>
      </c>
      <c r="F195" s="26" t="s">
        <v>62</v>
      </c>
      <c r="G195" s="26" t="s">
        <v>59</v>
      </c>
      <c r="H195" s="26" t="s">
        <v>60</v>
      </c>
      <c r="I195" s="26" t="s">
        <v>60</v>
      </c>
      <c r="J195" s="26" t="s">
        <v>60</v>
      </c>
      <c r="K195" s="27">
        <v>0</v>
      </c>
      <c r="L195" s="27">
        <v>0</v>
      </c>
      <c r="M195" s="27">
        <v>0</v>
      </c>
      <c r="N195" s="27">
        <v>0</v>
      </c>
      <c r="O195" s="74">
        <f t="shared" si="3"/>
        <v>0</v>
      </c>
      <c r="P195" s="17">
        <v>23117</v>
      </c>
    </row>
    <row r="196" spans="1:16" x14ac:dyDescent="0.2">
      <c r="A196" s="25">
        <v>192</v>
      </c>
      <c r="B196" s="26" t="s">
        <v>326</v>
      </c>
      <c r="C196" s="26" t="s">
        <v>327</v>
      </c>
      <c r="D196" s="26" t="str">
        <f>VLOOKUP(B196,'TAX INFO'!$B$2:$G$900,3,0)</f>
        <v xml:space="preserve">Green Future Innovations, Inc. </v>
      </c>
      <c r="E196" s="26" t="str">
        <f>VLOOKUP(B196,'TAX INFO'!$B$2:$G$900,5,0)</f>
        <v>006-922-063-000</v>
      </c>
      <c r="F196" s="26" t="s">
        <v>62</v>
      </c>
      <c r="G196" s="26" t="s">
        <v>59</v>
      </c>
      <c r="H196" s="26" t="s">
        <v>60</v>
      </c>
      <c r="I196" s="26" t="s">
        <v>59</v>
      </c>
      <c r="J196" s="26" t="s">
        <v>59</v>
      </c>
      <c r="K196" s="27">
        <v>0</v>
      </c>
      <c r="L196" s="27">
        <v>0</v>
      </c>
      <c r="M196" s="27">
        <v>0</v>
      </c>
      <c r="N196" s="27">
        <v>0</v>
      </c>
      <c r="O196" s="74">
        <f t="shared" si="3"/>
        <v>0</v>
      </c>
      <c r="P196" s="17"/>
    </row>
    <row r="197" spans="1:16" x14ac:dyDescent="0.2">
      <c r="A197" s="25">
        <v>193</v>
      </c>
      <c r="B197" s="26" t="s">
        <v>328</v>
      </c>
      <c r="C197" s="26" t="s">
        <v>328</v>
      </c>
      <c r="D197" s="26" t="str">
        <f>VLOOKUP(B197,'TAX INFO'!$B$2:$G$900,3,0)</f>
        <v xml:space="preserve">Green Innovations for Tomorrow Corporation </v>
      </c>
      <c r="E197" s="26" t="str">
        <f>VLOOKUP(B197,'TAX INFO'!$B$2:$G$900,5,0)</f>
        <v>436-997-925-000</v>
      </c>
      <c r="F197" s="26" t="s">
        <v>58</v>
      </c>
      <c r="G197" s="26" t="s">
        <v>59</v>
      </c>
      <c r="H197" s="26" t="s">
        <v>60</v>
      </c>
      <c r="I197" s="26" t="s">
        <v>59</v>
      </c>
      <c r="J197" s="26" t="s">
        <v>59</v>
      </c>
      <c r="K197" s="27">
        <v>0</v>
      </c>
      <c r="L197" s="27">
        <v>0</v>
      </c>
      <c r="M197" s="27">
        <v>0</v>
      </c>
      <c r="N197" s="27">
        <v>0</v>
      </c>
      <c r="O197" s="74">
        <f t="shared" si="3"/>
        <v>0</v>
      </c>
      <c r="P197" s="17"/>
    </row>
    <row r="198" spans="1:16" x14ac:dyDescent="0.2">
      <c r="A198" s="25">
        <v>194</v>
      </c>
      <c r="B198" s="26" t="s">
        <v>328</v>
      </c>
      <c r="C198" s="26" t="s">
        <v>329</v>
      </c>
      <c r="D198" s="26" t="str">
        <f>VLOOKUP(B198,'TAX INFO'!$B$2:$G$900,3,0)</f>
        <v xml:space="preserve">Green Innovations for Tomorrow Corporation </v>
      </c>
      <c r="E198" s="26" t="str">
        <f>VLOOKUP(B198,'TAX INFO'!$B$2:$G$900,5,0)</f>
        <v>436-997-925-000</v>
      </c>
      <c r="F198" s="26" t="s">
        <v>58</v>
      </c>
      <c r="G198" s="26" t="s">
        <v>59</v>
      </c>
      <c r="H198" s="26" t="s">
        <v>59</v>
      </c>
      <c r="I198" s="26" t="s">
        <v>59</v>
      </c>
      <c r="J198" s="26" t="s">
        <v>59</v>
      </c>
      <c r="K198" s="27">
        <v>0</v>
      </c>
      <c r="L198" s="27">
        <v>0</v>
      </c>
      <c r="M198" s="27">
        <v>0</v>
      </c>
      <c r="N198" s="27">
        <v>0</v>
      </c>
      <c r="O198" s="74">
        <f t="shared" ref="O198:O262" si="5">SUM(K198:N198)</f>
        <v>0</v>
      </c>
      <c r="P198" s="17"/>
    </row>
    <row r="199" spans="1:16" x14ac:dyDescent="0.2">
      <c r="A199" s="25">
        <v>195</v>
      </c>
      <c r="B199" s="26" t="s">
        <v>330</v>
      </c>
      <c r="C199" s="26" t="s">
        <v>330</v>
      </c>
      <c r="D199" s="26" t="str">
        <f>VLOOKUP(B199,'TAX INFO'!$B$2:$G$900,3,0)</f>
        <v>Greencore Power Solutions 3, Inc.</v>
      </c>
      <c r="E199" s="26" t="str">
        <f>VLOOKUP(B199,'TAX INFO'!$B$2:$G$900,5,0)</f>
        <v>010-168-348-000</v>
      </c>
      <c r="F199" s="26" t="s">
        <v>58</v>
      </c>
      <c r="G199" s="26" t="s">
        <v>59</v>
      </c>
      <c r="H199" s="26" t="s">
        <v>59</v>
      </c>
      <c r="I199" s="26" t="s">
        <v>59</v>
      </c>
      <c r="J199" s="26" t="s">
        <v>59</v>
      </c>
      <c r="K199" s="27">
        <v>0</v>
      </c>
      <c r="L199" s="27">
        <v>0</v>
      </c>
      <c r="M199" s="27">
        <v>0</v>
      </c>
      <c r="N199" s="27">
        <v>0</v>
      </c>
      <c r="O199" s="74">
        <f t="shared" si="5"/>
        <v>0</v>
      </c>
      <c r="P199" s="17"/>
    </row>
    <row r="200" spans="1:16" x14ac:dyDescent="0.2">
      <c r="A200" s="25">
        <v>196</v>
      </c>
      <c r="B200" s="26" t="s">
        <v>331</v>
      </c>
      <c r="C200" s="26" t="s">
        <v>866</v>
      </c>
      <c r="D200" s="26" t="str">
        <f>VLOOKUP(B200,'TAX INFO'!$B$2:$G$900,3,0)</f>
        <v>Guimaras Electric Cooperative, Inc.</v>
      </c>
      <c r="E200" s="26" t="str">
        <f>VLOOKUP(B200,'TAX INFO'!$B$2:$G$900,5,0)</f>
        <v>000-994-641-000</v>
      </c>
      <c r="F200" s="26" t="s">
        <v>62</v>
      </c>
      <c r="G200" s="26" t="s">
        <v>59</v>
      </c>
      <c r="H200" s="26" t="s">
        <v>59</v>
      </c>
      <c r="I200" s="26" t="s">
        <v>60</v>
      </c>
      <c r="J200" s="26" t="s">
        <v>60</v>
      </c>
      <c r="K200" s="27">
        <v>0.04</v>
      </c>
      <c r="L200" s="27">
        <v>0</v>
      </c>
      <c r="M200" s="27">
        <v>0</v>
      </c>
      <c r="N200" s="27">
        <v>0</v>
      </c>
      <c r="O200" s="74">
        <f t="shared" si="5"/>
        <v>0.04</v>
      </c>
      <c r="P200" s="17">
        <v>23118</v>
      </c>
    </row>
    <row r="201" spans="1:16" x14ac:dyDescent="0.2">
      <c r="A201" s="25">
        <v>197</v>
      </c>
      <c r="B201" s="26" t="s">
        <v>333</v>
      </c>
      <c r="C201" s="26" t="s">
        <v>333</v>
      </c>
      <c r="D201" s="26" t="str">
        <f>VLOOKUP(B201,'TAX INFO'!$B$2:$G$900,3,0)</f>
        <v xml:space="preserve">Guimaras Wind Corporation </v>
      </c>
      <c r="E201" s="26" t="str">
        <f>VLOOKUP(B201,'TAX INFO'!$B$2:$G$900,5,0)</f>
        <v>004-500-956-000</v>
      </c>
      <c r="F201" s="26" t="s">
        <v>58</v>
      </c>
      <c r="G201" s="26" t="s">
        <v>59</v>
      </c>
      <c r="H201" s="26" t="s">
        <v>60</v>
      </c>
      <c r="I201" s="26" t="s">
        <v>59</v>
      </c>
      <c r="J201" s="26" t="s">
        <v>59</v>
      </c>
      <c r="K201" s="27">
        <v>0</v>
      </c>
      <c r="L201" s="27">
        <v>0</v>
      </c>
      <c r="M201" s="27">
        <v>0</v>
      </c>
      <c r="N201" s="27">
        <v>0</v>
      </c>
      <c r="O201" s="74">
        <f t="shared" si="5"/>
        <v>0</v>
      </c>
      <c r="P201" s="17"/>
    </row>
    <row r="202" spans="1:16" x14ac:dyDescent="0.2">
      <c r="A202" s="25">
        <v>198</v>
      </c>
      <c r="B202" s="26" t="s">
        <v>334</v>
      </c>
      <c r="C202" s="26" t="s">
        <v>334</v>
      </c>
      <c r="D202" s="26" t="str">
        <f>VLOOKUP(B202,'TAX INFO'!$B$2:$G$900,3,0)</f>
        <v xml:space="preserve">Hedcor Bukidnon, Inc. </v>
      </c>
      <c r="E202" s="26" t="str">
        <f>VLOOKUP(B202,'TAX INFO'!$B$2:$G$900,5,0)</f>
        <v>409-930-580-00000</v>
      </c>
      <c r="F202" s="26" t="s">
        <v>58</v>
      </c>
      <c r="G202" s="26" t="s">
        <v>59</v>
      </c>
      <c r="H202" s="26" t="s">
        <v>59</v>
      </c>
      <c r="I202" s="26" t="s">
        <v>59</v>
      </c>
      <c r="J202" s="26" t="s">
        <v>59</v>
      </c>
      <c r="K202" s="27">
        <v>0</v>
      </c>
      <c r="L202" s="27">
        <v>0</v>
      </c>
      <c r="M202" s="27">
        <v>0</v>
      </c>
      <c r="N202" s="27">
        <v>0</v>
      </c>
      <c r="O202" s="74">
        <f t="shared" si="5"/>
        <v>0</v>
      </c>
      <c r="P202" s="17"/>
    </row>
    <row r="203" spans="1:16" x14ac:dyDescent="0.2">
      <c r="A203" s="25">
        <v>199</v>
      </c>
      <c r="B203" s="26" t="s">
        <v>335</v>
      </c>
      <c r="C203" s="26" t="s">
        <v>867</v>
      </c>
      <c r="D203" s="26" t="str">
        <f>VLOOKUP(B203,'TAX INFO'!$B$2:$G$900,3,0)</f>
        <v>Hedcor Sibulan Inc.</v>
      </c>
      <c r="E203" s="26" t="str">
        <f>VLOOKUP(B203,'TAX INFO'!$B$2:$G$900,5,0)</f>
        <v>005-633-984-00000</v>
      </c>
      <c r="F203" s="26" t="s">
        <v>58</v>
      </c>
      <c r="G203" s="26" t="s">
        <v>59</v>
      </c>
      <c r="H203" s="26" t="s">
        <v>60</v>
      </c>
      <c r="I203" s="26" t="s">
        <v>59</v>
      </c>
      <c r="J203" s="26" t="s">
        <v>59</v>
      </c>
      <c r="K203" s="27">
        <v>0</v>
      </c>
      <c r="L203" s="27">
        <v>0</v>
      </c>
      <c r="M203" s="27">
        <v>0</v>
      </c>
      <c r="N203" s="27">
        <v>0</v>
      </c>
      <c r="O203" s="74">
        <f t="shared" si="5"/>
        <v>0</v>
      </c>
      <c r="P203" s="17"/>
    </row>
    <row r="204" spans="1:16" x14ac:dyDescent="0.2">
      <c r="A204" s="25">
        <v>200</v>
      </c>
      <c r="B204" s="26" t="s">
        <v>337</v>
      </c>
      <c r="C204" s="26" t="s">
        <v>337</v>
      </c>
      <c r="D204" s="26" t="str">
        <f>VLOOKUP(B204,'TAX INFO'!$B$2:$G$900,3,0)</f>
        <v xml:space="preserve">Hedcor Tudaya, Inc.  </v>
      </c>
      <c r="E204" s="26" t="str">
        <f>VLOOKUP(B204,'TAX INFO'!$B$2:$G$900,5,0)</f>
        <v>409-828-199-00000</v>
      </c>
      <c r="F204" s="26" t="s">
        <v>58</v>
      </c>
      <c r="G204" s="26" t="s">
        <v>59</v>
      </c>
      <c r="H204" s="26" t="s">
        <v>60</v>
      </c>
      <c r="I204" s="26" t="s">
        <v>59</v>
      </c>
      <c r="J204" s="26" t="s">
        <v>59</v>
      </c>
      <c r="K204" s="27">
        <v>0</v>
      </c>
      <c r="L204" s="27">
        <v>0</v>
      </c>
      <c r="M204" s="27">
        <v>0</v>
      </c>
      <c r="N204" s="27">
        <v>0</v>
      </c>
      <c r="O204" s="74">
        <f t="shared" si="5"/>
        <v>0</v>
      </c>
      <c r="P204" s="17"/>
    </row>
    <row r="205" spans="1:16" x14ac:dyDescent="0.2">
      <c r="A205" s="25">
        <v>201</v>
      </c>
      <c r="B205" s="26" t="s">
        <v>338</v>
      </c>
      <c r="C205" s="26" t="s">
        <v>868</v>
      </c>
      <c r="D205" s="26" t="str">
        <f>VLOOKUP(B205,'TAX INFO'!$B$2:$G$900,3,0)</f>
        <v xml:space="preserve">HEDCOR, Inc. </v>
      </c>
      <c r="E205" s="26" t="str">
        <f>VLOOKUP(B205,'TAX INFO'!$B$2:$G$900,5,0)</f>
        <v>001-946-873-00000</v>
      </c>
      <c r="F205" s="26" t="s">
        <v>58</v>
      </c>
      <c r="G205" s="26" t="s">
        <v>59</v>
      </c>
      <c r="H205" s="26" t="s">
        <v>60</v>
      </c>
      <c r="I205" s="26" t="s">
        <v>59</v>
      </c>
      <c r="J205" s="26" t="s">
        <v>59</v>
      </c>
      <c r="K205" s="27">
        <v>0</v>
      </c>
      <c r="L205" s="27">
        <v>0</v>
      </c>
      <c r="M205" s="27">
        <v>0</v>
      </c>
      <c r="N205" s="27">
        <v>0</v>
      </c>
      <c r="O205" s="74">
        <f t="shared" si="5"/>
        <v>0</v>
      </c>
      <c r="P205" s="17"/>
    </row>
    <row r="206" spans="1:16" x14ac:dyDescent="0.2">
      <c r="A206" s="25">
        <v>202</v>
      </c>
      <c r="B206" s="26" t="s">
        <v>338</v>
      </c>
      <c r="C206" s="26" t="s">
        <v>869</v>
      </c>
      <c r="D206" s="26" t="str">
        <f>VLOOKUP(B206,'TAX INFO'!$B$2:$G$900,3,0)</f>
        <v xml:space="preserve">HEDCOR, Inc. </v>
      </c>
      <c r="E206" s="26" t="str">
        <f>VLOOKUP(B206,'TAX INFO'!$B$2:$G$900,5,0)</f>
        <v>001-946-873-00000</v>
      </c>
      <c r="F206" s="26" t="s">
        <v>58</v>
      </c>
      <c r="G206" s="26" t="s">
        <v>59</v>
      </c>
      <c r="H206" s="26" t="s">
        <v>60</v>
      </c>
      <c r="I206" s="26" t="s">
        <v>59</v>
      </c>
      <c r="J206" s="26" t="s">
        <v>59</v>
      </c>
      <c r="K206" s="27">
        <v>0</v>
      </c>
      <c r="L206" s="27">
        <v>0</v>
      </c>
      <c r="M206" s="27">
        <v>0</v>
      </c>
      <c r="N206" s="27">
        <v>0</v>
      </c>
      <c r="O206" s="74">
        <f t="shared" si="5"/>
        <v>0</v>
      </c>
      <c r="P206" s="17"/>
    </row>
    <row r="207" spans="1:16" x14ac:dyDescent="0.2">
      <c r="A207" s="25">
        <v>203</v>
      </c>
      <c r="B207" s="26" t="s">
        <v>338</v>
      </c>
      <c r="C207" s="26" t="s">
        <v>870</v>
      </c>
      <c r="D207" s="26" t="str">
        <f>VLOOKUP(B207,'TAX INFO'!$B$2:$G$900,3,0)</f>
        <v xml:space="preserve">HEDCOR, Inc. </v>
      </c>
      <c r="E207" s="26" t="str">
        <f>VLOOKUP(B207,'TAX INFO'!$B$2:$G$900,5,0)</f>
        <v>001-946-873-00000</v>
      </c>
      <c r="F207" s="26" t="s">
        <v>58</v>
      </c>
      <c r="G207" s="26" t="s">
        <v>59</v>
      </c>
      <c r="H207" s="26" t="s">
        <v>60</v>
      </c>
      <c r="I207" s="26" t="s">
        <v>59</v>
      </c>
      <c r="J207" s="26" t="s">
        <v>59</v>
      </c>
      <c r="K207" s="27">
        <v>0</v>
      </c>
      <c r="L207" s="27">
        <v>0</v>
      </c>
      <c r="M207" s="27">
        <v>0</v>
      </c>
      <c r="N207" s="27">
        <v>0</v>
      </c>
      <c r="O207" s="74">
        <f t="shared" si="5"/>
        <v>0</v>
      </c>
      <c r="P207" s="17"/>
    </row>
    <row r="208" spans="1:16" x14ac:dyDescent="0.2">
      <c r="A208" s="25">
        <v>204</v>
      </c>
      <c r="B208" s="26" t="s">
        <v>338</v>
      </c>
      <c r="C208" s="26" t="s">
        <v>871</v>
      </c>
      <c r="D208" s="26" t="str">
        <f>VLOOKUP(B208,'TAX INFO'!$B$2:$G$900,3,0)</f>
        <v xml:space="preserve">HEDCOR, Inc. </v>
      </c>
      <c r="E208" s="26" t="str">
        <f>VLOOKUP(B208,'TAX INFO'!$B$2:$G$900,5,0)</f>
        <v>001-946-873-00000</v>
      </c>
      <c r="F208" s="26" t="s">
        <v>58</v>
      </c>
      <c r="G208" s="26" t="s">
        <v>59</v>
      </c>
      <c r="H208" s="26" t="s">
        <v>59</v>
      </c>
      <c r="I208" s="26" t="s">
        <v>59</v>
      </c>
      <c r="J208" s="26" t="s">
        <v>59</v>
      </c>
      <c r="K208" s="27">
        <v>0</v>
      </c>
      <c r="L208" s="27">
        <v>0</v>
      </c>
      <c r="M208" s="27">
        <v>0</v>
      </c>
      <c r="N208" s="27">
        <v>0</v>
      </c>
      <c r="O208" s="74">
        <f t="shared" si="5"/>
        <v>0</v>
      </c>
      <c r="P208" s="17"/>
    </row>
    <row r="209" spans="1:16" x14ac:dyDescent="0.2">
      <c r="A209" s="25">
        <v>205</v>
      </c>
      <c r="B209" s="26" t="s">
        <v>872</v>
      </c>
      <c r="C209" s="26" t="s">
        <v>872</v>
      </c>
      <c r="D209" s="26" t="str">
        <f>VLOOKUP(B209,'TAX INFO'!$B$2:$G$900,3,0)</f>
        <v>Hedcor, Inc.</v>
      </c>
      <c r="E209" s="26" t="str">
        <f>VLOOKUP(B209,'TAX INFO'!$B$2:$G$900,5,0)</f>
        <v>001-946-873-00000</v>
      </c>
      <c r="F209" s="26" t="s">
        <v>58</v>
      </c>
      <c r="G209" s="26" t="s">
        <v>59</v>
      </c>
      <c r="H209" s="26" t="s">
        <v>60</v>
      </c>
      <c r="I209" s="26" t="s">
        <v>59</v>
      </c>
      <c r="J209" s="26" t="s">
        <v>59</v>
      </c>
      <c r="K209" s="27">
        <v>0</v>
      </c>
      <c r="L209" s="27">
        <v>0</v>
      </c>
      <c r="M209" s="27">
        <v>0</v>
      </c>
      <c r="N209" s="27">
        <v>0</v>
      </c>
      <c r="O209" s="74">
        <f t="shared" si="5"/>
        <v>0</v>
      </c>
      <c r="P209" s="17"/>
    </row>
    <row r="210" spans="1:16" x14ac:dyDescent="0.2">
      <c r="A210" s="92">
        <v>206</v>
      </c>
      <c r="B210" s="93" t="s">
        <v>345</v>
      </c>
      <c r="C210" s="93" t="s">
        <v>345</v>
      </c>
      <c r="D210" s="93" t="str">
        <f>VLOOKUP(B210,'TAX INFO'!$B$2:$G$900,3,0)</f>
        <v>Hawaiian-Philippine Company</v>
      </c>
      <c r="E210" s="93" t="str">
        <f>VLOOKUP(B210,'TAX INFO'!$B$2:$G$900,5,0)</f>
        <v>000-424-722-00000</v>
      </c>
      <c r="F210" s="93" t="s">
        <v>62</v>
      </c>
      <c r="G210" s="93" t="s">
        <v>59</v>
      </c>
      <c r="H210" s="93" t="s">
        <v>60</v>
      </c>
      <c r="I210" s="93" t="s">
        <v>59</v>
      </c>
      <c r="J210" s="93" t="s">
        <v>60</v>
      </c>
      <c r="K210" s="94"/>
      <c r="L210" s="94"/>
      <c r="M210" s="94"/>
      <c r="N210" s="94"/>
      <c r="O210" s="95">
        <f t="shared" ref="O210" si="6">SUM(K210:N210)</f>
        <v>0</v>
      </c>
      <c r="P210" s="17">
        <v>23119</v>
      </c>
    </row>
    <row r="211" spans="1:16" x14ac:dyDescent="0.2">
      <c r="A211" s="25">
        <v>206</v>
      </c>
      <c r="B211" s="26" t="s">
        <v>345</v>
      </c>
      <c r="C211" s="26" t="s">
        <v>346</v>
      </c>
      <c r="D211" s="26" t="str">
        <f>VLOOKUP(B211,'TAX INFO'!$B$2:$G$900,3,0)</f>
        <v>Hawaiian-Philippine Company</v>
      </c>
      <c r="E211" s="26" t="str">
        <f>VLOOKUP(B211,'TAX INFO'!$B$2:$G$900,5,0)</f>
        <v>000-424-722-00000</v>
      </c>
      <c r="F211" s="26" t="s">
        <v>62</v>
      </c>
      <c r="G211" s="26" t="s">
        <v>59</v>
      </c>
      <c r="H211" s="26" t="s">
        <v>60</v>
      </c>
      <c r="I211" s="26" t="s">
        <v>59</v>
      </c>
      <c r="J211" s="26" t="s">
        <v>60</v>
      </c>
      <c r="K211" s="27">
        <v>0.01</v>
      </c>
      <c r="L211" s="27">
        <v>0</v>
      </c>
      <c r="M211" s="27">
        <v>0</v>
      </c>
      <c r="N211" s="27">
        <v>0</v>
      </c>
      <c r="O211" s="74">
        <f t="shared" si="5"/>
        <v>0.01</v>
      </c>
      <c r="P211" s="17">
        <v>23119</v>
      </c>
    </row>
    <row r="212" spans="1:16" x14ac:dyDescent="0.2">
      <c r="A212" s="25">
        <v>207</v>
      </c>
      <c r="B212" s="26" t="s">
        <v>347</v>
      </c>
      <c r="C212" s="26" t="s">
        <v>347</v>
      </c>
      <c r="D212" s="26" t="str">
        <f>VLOOKUP(B212,'TAX INFO'!$B$2:$G$900,3,0)</f>
        <v xml:space="preserve">Hedcor Sabangan, Inc. </v>
      </c>
      <c r="E212" s="26" t="str">
        <f>VLOOKUP(B212,'TAX INFO'!$B$2:$G$900,5,0)</f>
        <v>409-507-988-00000</v>
      </c>
      <c r="F212" s="26" t="s">
        <v>58</v>
      </c>
      <c r="G212" s="26" t="s">
        <v>59</v>
      </c>
      <c r="H212" s="26" t="s">
        <v>60</v>
      </c>
      <c r="I212" s="26" t="s">
        <v>59</v>
      </c>
      <c r="J212" s="26" t="s">
        <v>59</v>
      </c>
      <c r="K212" s="27">
        <v>0</v>
      </c>
      <c r="L212" s="27">
        <v>0</v>
      </c>
      <c r="M212" s="27">
        <v>0</v>
      </c>
      <c r="N212" s="27">
        <v>0</v>
      </c>
      <c r="O212" s="74">
        <f t="shared" si="5"/>
        <v>0</v>
      </c>
      <c r="P212" s="17"/>
    </row>
    <row r="213" spans="1:16" x14ac:dyDescent="0.2">
      <c r="A213" s="25">
        <v>208</v>
      </c>
      <c r="B213" s="26" t="s">
        <v>348</v>
      </c>
      <c r="C213" s="26" t="s">
        <v>348</v>
      </c>
      <c r="D213" s="26" t="str">
        <f>VLOOKUP(B213,'TAX INFO'!$B$2:$G$900,3,0)</f>
        <v>HELIOS SOLAR ENERGY CORP.</v>
      </c>
      <c r="E213" s="26" t="str">
        <f>VLOOKUP(B213,'TAX INFO'!$B$2:$G$900,5,0)</f>
        <v>008-841-526-000</v>
      </c>
      <c r="F213" s="26" t="s">
        <v>58</v>
      </c>
      <c r="G213" s="26" t="s">
        <v>59</v>
      </c>
      <c r="H213" s="26" t="s">
        <v>60</v>
      </c>
      <c r="I213" s="26" t="s">
        <v>59</v>
      </c>
      <c r="J213" s="26" t="s">
        <v>59</v>
      </c>
      <c r="K213" s="27">
        <v>0</v>
      </c>
      <c r="L213" s="27">
        <v>0</v>
      </c>
      <c r="M213" s="27">
        <v>0</v>
      </c>
      <c r="N213" s="27">
        <v>0</v>
      </c>
      <c r="O213" s="74">
        <f t="shared" si="5"/>
        <v>0</v>
      </c>
      <c r="P213" s="17"/>
    </row>
    <row r="214" spans="1:16" x14ac:dyDescent="0.2">
      <c r="A214" s="25">
        <v>209</v>
      </c>
      <c r="B214" s="26" t="s">
        <v>349</v>
      </c>
      <c r="C214" s="26" t="s">
        <v>349</v>
      </c>
      <c r="D214" s="26" t="str">
        <f>VLOOKUP(B214,'TAX INFO'!$B$2:$G$900,3,0)</f>
        <v>Hydrocore Corp.</v>
      </c>
      <c r="E214" s="26" t="str">
        <f>VLOOKUP(B214,'TAX INFO'!$B$2:$G$900,5,0)</f>
        <v>006-590-937-000</v>
      </c>
      <c r="F214" s="26" t="s">
        <v>58</v>
      </c>
      <c r="G214" s="26" t="s">
        <v>59</v>
      </c>
      <c r="H214" s="26" t="s">
        <v>59</v>
      </c>
      <c r="I214" s="26" t="s">
        <v>59</v>
      </c>
      <c r="J214" s="26" t="s">
        <v>59</v>
      </c>
      <c r="K214" s="27">
        <v>0</v>
      </c>
      <c r="L214" s="27">
        <v>0</v>
      </c>
      <c r="M214" s="27">
        <v>0</v>
      </c>
      <c r="N214" s="27">
        <v>0</v>
      </c>
      <c r="O214" s="74">
        <f t="shared" si="5"/>
        <v>0</v>
      </c>
      <c r="P214" s="17"/>
    </row>
    <row r="215" spans="1:16" x14ac:dyDescent="0.2">
      <c r="A215" s="25">
        <v>210</v>
      </c>
      <c r="B215" s="26" t="s">
        <v>350</v>
      </c>
      <c r="C215" s="26" t="s">
        <v>350</v>
      </c>
      <c r="D215" s="26" t="str">
        <f>VLOOKUP(B215,'TAX INFO'!$B$2:$G$900,3,0)</f>
        <v xml:space="preserve">HyperGreen Energy Corporation  </v>
      </c>
      <c r="E215" s="26" t="str">
        <f>VLOOKUP(B215,'TAX INFO'!$B$2:$G$900,5,0)</f>
        <v>008-421-135-000</v>
      </c>
      <c r="F215" s="26" t="s">
        <v>58</v>
      </c>
      <c r="G215" s="26" t="s">
        <v>59</v>
      </c>
      <c r="H215" s="26" t="s">
        <v>59</v>
      </c>
      <c r="I215" s="26" t="s">
        <v>59</v>
      </c>
      <c r="J215" s="26" t="s">
        <v>59</v>
      </c>
      <c r="K215" s="27">
        <v>0</v>
      </c>
      <c r="L215" s="27">
        <v>0</v>
      </c>
      <c r="M215" s="27">
        <v>0</v>
      </c>
      <c r="N215" s="27">
        <v>0</v>
      </c>
      <c r="O215" s="74">
        <f t="shared" si="5"/>
        <v>0</v>
      </c>
      <c r="P215" s="17"/>
    </row>
    <row r="216" spans="1:16" x14ac:dyDescent="0.2">
      <c r="A216" s="25">
        <v>211</v>
      </c>
      <c r="B216" s="26" t="s">
        <v>350</v>
      </c>
      <c r="C216" s="26" t="s">
        <v>351</v>
      </c>
      <c r="D216" s="26" t="str">
        <f>VLOOKUP(B216,'TAX INFO'!$B$2:$G$900,3,0)</f>
        <v xml:space="preserve">HyperGreen Energy Corporation  </v>
      </c>
      <c r="E216" s="26" t="str">
        <f>VLOOKUP(B216,'TAX INFO'!$B$2:$G$900,5,0)</f>
        <v>008-421-135-000</v>
      </c>
      <c r="F216" s="26" t="s">
        <v>62</v>
      </c>
      <c r="G216" s="26" t="s">
        <v>59</v>
      </c>
      <c r="H216" s="26" t="s">
        <v>59</v>
      </c>
      <c r="I216" s="26" t="s">
        <v>59</v>
      </c>
      <c r="J216" s="26" t="s">
        <v>59</v>
      </c>
      <c r="K216" s="27">
        <v>0</v>
      </c>
      <c r="L216" s="27">
        <v>0</v>
      </c>
      <c r="M216" s="27">
        <v>0</v>
      </c>
      <c r="N216" s="27">
        <v>0</v>
      </c>
      <c r="O216" s="74">
        <f t="shared" si="5"/>
        <v>0</v>
      </c>
      <c r="P216" s="17"/>
    </row>
    <row r="217" spans="1:16" x14ac:dyDescent="0.2">
      <c r="A217" s="25">
        <v>212</v>
      </c>
      <c r="B217" s="26" t="s">
        <v>352</v>
      </c>
      <c r="C217" s="26" t="s">
        <v>352</v>
      </c>
      <c r="D217" s="26" t="str">
        <f>VLOOKUP(B217,'TAX INFO'!$B$2:$G$900,3,0)</f>
        <v>INGRID POWER HOLDINGS, INC.</v>
      </c>
      <c r="E217" s="26" t="str">
        <f>VLOOKUP(B217,'TAX INFO'!$B$2:$G$900,5,0)</f>
        <v>010-031-135-00000</v>
      </c>
      <c r="F217" s="26" t="s">
        <v>58</v>
      </c>
      <c r="G217" s="26" t="s">
        <v>59</v>
      </c>
      <c r="H217" s="26" t="s">
        <v>60</v>
      </c>
      <c r="I217" s="26" t="s">
        <v>60</v>
      </c>
      <c r="J217" s="26" t="s">
        <v>60</v>
      </c>
      <c r="K217" s="27">
        <v>0</v>
      </c>
      <c r="L217" s="27">
        <v>0</v>
      </c>
      <c r="M217" s="27">
        <v>0</v>
      </c>
      <c r="N217" s="27">
        <v>0</v>
      </c>
      <c r="O217" s="74">
        <f t="shared" si="5"/>
        <v>0</v>
      </c>
      <c r="P217" s="17"/>
    </row>
    <row r="218" spans="1:16" x14ac:dyDescent="0.2">
      <c r="A218" s="25">
        <v>213</v>
      </c>
      <c r="B218" s="26" t="s">
        <v>352</v>
      </c>
      <c r="C218" s="26" t="s">
        <v>353</v>
      </c>
      <c r="D218" s="26" t="str">
        <f>VLOOKUP(B218,'TAX INFO'!$B$2:$G$900,3,0)</f>
        <v>INGRID POWER HOLDINGS, INC.</v>
      </c>
      <c r="E218" s="26" t="str">
        <f>VLOOKUP(B218,'TAX INFO'!$B$2:$G$900,5,0)</f>
        <v>010-031-135-00000</v>
      </c>
      <c r="F218" s="26" t="s">
        <v>62</v>
      </c>
      <c r="G218" s="26" t="s">
        <v>59</v>
      </c>
      <c r="H218" s="26" t="s">
        <v>60</v>
      </c>
      <c r="I218" s="26" t="s">
        <v>60</v>
      </c>
      <c r="J218" s="26" t="s">
        <v>60</v>
      </c>
      <c r="K218" s="27">
        <v>0</v>
      </c>
      <c r="L218" s="27">
        <v>0</v>
      </c>
      <c r="M218" s="27">
        <v>0</v>
      </c>
      <c r="N218" s="27">
        <v>0</v>
      </c>
      <c r="O218" s="74">
        <f t="shared" si="5"/>
        <v>0</v>
      </c>
      <c r="P218" s="17"/>
    </row>
    <row r="219" spans="1:16" x14ac:dyDescent="0.2">
      <c r="A219" s="25">
        <v>214</v>
      </c>
      <c r="B219" s="26" t="s">
        <v>354</v>
      </c>
      <c r="C219" s="26" t="s">
        <v>354</v>
      </c>
      <c r="D219" s="26" t="str">
        <f>VLOOKUP(B219,'TAX INFO'!$B$2:$G$900,3,0)</f>
        <v xml:space="preserve">Iligan Light &amp; Power, Inc. </v>
      </c>
      <c r="E219" s="26" t="str">
        <f>VLOOKUP(B219,'TAX INFO'!$B$2:$G$900,5,0)</f>
        <v>000-555-133-00000</v>
      </c>
      <c r="F219" s="26" t="s">
        <v>62</v>
      </c>
      <c r="G219" s="26" t="s">
        <v>59</v>
      </c>
      <c r="H219" s="26" t="s">
        <v>60</v>
      </c>
      <c r="I219" s="26" t="s">
        <v>60</v>
      </c>
      <c r="J219" s="26" t="s">
        <v>60</v>
      </c>
      <c r="K219" s="27">
        <v>0.13</v>
      </c>
      <c r="L219" s="27">
        <v>0</v>
      </c>
      <c r="M219" s="27">
        <v>0.02</v>
      </c>
      <c r="N219" s="27">
        <v>0</v>
      </c>
      <c r="O219" s="74">
        <f t="shared" si="5"/>
        <v>0.15</v>
      </c>
      <c r="P219" s="17">
        <v>23120</v>
      </c>
    </row>
    <row r="220" spans="1:16" x14ac:dyDescent="0.2">
      <c r="A220" s="25">
        <v>215</v>
      </c>
      <c r="B220" s="26" t="s">
        <v>355</v>
      </c>
      <c r="C220" s="26" t="s">
        <v>355</v>
      </c>
      <c r="D220" s="26" t="str">
        <f>VLOOKUP(B220,'TAX INFO'!$B$2:$G$900,3,0)</f>
        <v xml:space="preserve">Ilocos Norte Electric Cooperative, Inc. </v>
      </c>
      <c r="E220" s="26" t="str">
        <f>VLOOKUP(B220,'TAX INFO'!$B$2:$G$900,5,0)</f>
        <v>000-716-369-000</v>
      </c>
      <c r="F220" s="26" t="s">
        <v>62</v>
      </c>
      <c r="G220" s="26" t="s">
        <v>59</v>
      </c>
      <c r="H220" s="26" t="s">
        <v>60</v>
      </c>
      <c r="I220" s="26" t="s">
        <v>60</v>
      </c>
      <c r="J220" s="26" t="s">
        <v>60</v>
      </c>
      <c r="K220" s="27">
        <v>0.16</v>
      </c>
      <c r="L220" s="27">
        <v>0</v>
      </c>
      <c r="M220" s="27">
        <v>0.02</v>
      </c>
      <c r="N220" s="27">
        <v>0</v>
      </c>
      <c r="O220" s="74">
        <f t="shared" si="5"/>
        <v>0.18</v>
      </c>
      <c r="P220" s="17">
        <v>23121</v>
      </c>
    </row>
    <row r="221" spans="1:16" x14ac:dyDescent="0.2">
      <c r="A221" s="25">
        <v>216</v>
      </c>
      <c r="B221" s="26" t="s">
        <v>356</v>
      </c>
      <c r="C221" s="26" t="s">
        <v>356</v>
      </c>
      <c r="D221" s="26" t="str">
        <f>VLOOKUP(B221,'TAX INFO'!$B$2:$G$900,3,0)</f>
        <v>Ilocos Sur Electric Cooperative, Inc.</v>
      </c>
      <c r="E221" s="26" t="str">
        <f>VLOOKUP(B221,'TAX INFO'!$B$2:$G$900,5,0)</f>
        <v>000-555-221-00000</v>
      </c>
      <c r="F221" s="26" t="s">
        <v>62</v>
      </c>
      <c r="G221" s="26" t="s">
        <v>59</v>
      </c>
      <c r="H221" s="26" t="s">
        <v>60</v>
      </c>
      <c r="I221" s="26" t="s">
        <v>60</v>
      </c>
      <c r="J221" s="26" t="s">
        <v>60</v>
      </c>
      <c r="K221" s="27">
        <v>0.12</v>
      </c>
      <c r="L221" s="27">
        <v>0</v>
      </c>
      <c r="M221" s="27">
        <v>0.01</v>
      </c>
      <c r="N221" s="27">
        <v>0</v>
      </c>
      <c r="O221" s="74">
        <f t="shared" si="5"/>
        <v>0.13</v>
      </c>
      <c r="P221" s="17">
        <v>23122</v>
      </c>
    </row>
    <row r="222" spans="1:16" x14ac:dyDescent="0.2">
      <c r="A222" s="25">
        <v>217</v>
      </c>
      <c r="B222" s="26" t="s">
        <v>357</v>
      </c>
      <c r="C222" s="26" t="s">
        <v>357</v>
      </c>
      <c r="D222" s="26" t="str">
        <f>VLOOKUP(B222,'TAX INFO'!$B$2:$G$900,3,0)</f>
        <v xml:space="preserve">Iloilo I Electric Cooperative, Inc. </v>
      </c>
      <c r="E222" s="26" t="str">
        <f>VLOOKUP(B222,'TAX INFO'!$B$2:$G$900,5,0)</f>
        <v>000-994-935-000</v>
      </c>
      <c r="F222" s="26" t="s">
        <v>62</v>
      </c>
      <c r="G222" s="26" t="s">
        <v>59</v>
      </c>
      <c r="H222" s="26" t="s">
        <v>60</v>
      </c>
      <c r="I222" s="26" t="s">
        <v>60</v>
      </c>
      <c r="J222" s="26" t="s">
        <v>60</v>
      </c>
      <c r="K222" s="27">
        <v>0.28999999999999998</v>
      </c>
      <c r="L222" s="27">
        <v>0</v>
      </c>
      <c r="M222" s="27">
        <v>0.03</v>
      </c>
      <c r="N222" s="27">
        <v>-0.01</v>
      </c>
      <c r="O222" s="74">
        <f t="shared" si="5"/>
        <v>0.30999999999999994</v>
      </c>
      <c r="P222" s="17">
        <v>23123</v>
      </c>
    </row>
    <row r="223" spans="1:16" x14ac:dyDescent="0.2">
      <c r="A223" s="25">
        <v>218</v>
      </c>
      <c r="B223" s="26" t="s">
        <v>358</v>
      </c>
      <c r="C223" s="26" t="s">
        <v>358</v>
      </c>
      <c r="D223" s="26" t="str">
        <f>VLOOKUP(B223,'TAX INFO'!$B$2:$G$900,3,0)</f>
        <v xml:space="preserve">Iloilo II Electric Cooperative, Inc. </v>
      </c>
      <c r="E223" s="26" t="str">
        <f>VLOOKUP(B223,'TAX INFO'!$B$2:$G$900,5,0)</f>
        <v>000-994-942-000</v>
      </c>
      <c r="F223" s="26" t="s">
        <v>62</v>
      </c>
      <c r="G223" s="26" t="s">
        <v>59</v>
      </c>
      <c r="H223" s="26" t="s">
        <v>59</v>
      </c>
      <c r="I223" s="26" t="s">
        <v>60</v>
      </c>
      <c r="J223" s="26" t="s">
        <v>60</v>
      </c>
      <c r="K223" s="27">
        <v>0.2</v>
      </c>
      <c r="L223" s="27">
        <v>0</v>
      </c>
      <c r="M223" s="27">
        <v>0.02</v>
      </c>
      <c r="N223" s="27">
        <v>0</v>
      </c>
      <c r="O223" s="74">
        <f t="shared" si="5"/>
        <v>0.22</v>
      </c>
      <c r="P223" s="17">
        <v>23124</v>
      </c>
    </row>
    <row r="224" spans="1:16" x14ac:dyDescent="0.2">
      <c r="A224" s="25">
        <v>219</v>
      </c>
      <c r="B224" s="26" t="s">
        <v>359</v>
      </c>
      <c r="C224" s="26" t="s">
        <v>359</v>
      </c>
      <c r="D224" s="26" t="str">
        <f>VLOOKUP(B224,'TAX INFO'!$B$2:$G$900,3,0)</f>
        <v xml:space="preserve">Iloilo III Electric Cooperative, Inc. </v>
      </c>
      <c r="E224" s="26" t="str">
        <f>VLOOKUP(B224,'TAX INFO'!$B$2:$G$900,5,0)</f>
        <v>002-391-979-000</v>
      </c>
      <c r="F224" s="26" t="s">
        <v>62</v>
      </c>
      <c r="G224" s="26" t="s">
        <v>59</v>
      </c>
      <c r="H224" s="26" t="s">
        <v>60</v>
      </c>
      <c r="I224" s="26" t="s">
        <v>60</v>
      </c>
      <c r="J224" s="26" t="s">
        <v>60</v>
      </c>
      <c r="K224" s="27">
        <v>0.11</v>
      </c>
      <c r="L224" s="27">
        <v>0</v>
      </c>
      <c r="M224" s="27">
        <v>0.01</v>
      </c>
      <c r="N224" s="27">
        <v>0</v>
      </c>
      <c r="O224" s="74">
        <f t="shared" si="5"/>
        <v>0.12</v>
      </c>
      <c r="P224" s="17">
        <v>23125</v>
      </c>
    </row>
    <row r="225" spans="1:16" x14ac:dyDescent="0.2">
      <c r="A225" s="25">
        <v>220</v>
      </c>
      <c r="B225" s="26" t="s">
        <v>360</v>
      </c>
      <c r="C225" s="26" t="s">
        <v>360</v>
      </c>
      <c r="D225" s="26" t="str">
        <f>VLOOKUP(B225,'TAX INFO'!$B$2:$G$900,3,0)</f>
        <v>Isabel Ancillary Services Co. Ltd.</v>
      </c>
      <c r="E225" s="26" t="str">
        <f>VLOOKUP(B225,'TAX INFO'!$B$2:$G$900,5,0)</f>
        <v>010-011-077-000</v>
      </c>
      <c r="F225" s="26" t="s">
        <v>58</v>
      </c>
      <c r="G225" s="26" t="s">
        <v>59</v>
      </c>
      <c r="H225" s="26" t="s">
        <v>60</v>
      </c>
      <c r="I225" s="26" t="s">
        <v>60</v>
      </c>
      <c r="J225" s="26" t="s">
        <v>60</v>
      </c>
      <c r="K225" s="27">
        <v>0</v>
      </c>
      <c r="L225" s="27">
        <v>0</v>
      </c>
      <c r="M225" s="27">
        <v>0</v>
      </c>
      <c r="N225" s="27">
        <v>0</v>
      </c>
      <c r="O225" s="74">
        <f t="shared" si="5"/>
        <v>0</v>
      </c>
      <c r="P225" s="17"/>
    </row>
    <row r="226" spans="1:16" x14ac:dyDescent="0.2">
      <c r="A226" s="25">
        <v>221</v>
      </c>
      <c r="B226" s="26" t="s">
        <v>361</v>
      </c>
      <c r="C226" s="26" t="s">
        <v>361</v>
      </c>
      <c r="D226" s="26" t="str">
        <f>VLOOKUP(B226,'TAX INFO'!$B$2:$G$900,3,0)</f>
        <v xml:space="preserve">Isabela Biomass Energy Corporation </v>
      </c>
      <c r="E226" s="26" t="str">
        <f>VLOOKUP(B226,'TAX INFO'!$B$2:$G$900,5,0)</f>
        <v>008-350-337-000</v>
      </c>
      <c r="F226" s="26" t="s">
        <v>58</v>
      </c>
      <c r="G226" s="26" t="s">
        <v>59</v>
      </c>
      <c r="H226" s="26" t="s">
        <v>60</v>
      </c>
      <c r="I226" s="26" t="s">
        <v>59</v>
      </c>
      <c r="J226" s="26" t="s">
        <v>59</v>
      </c>
      <c r="K226" s="27">
        <v>0</v>
      </c>
      <c r="L226" s="27">
        <v>0</v>
      </c>
      <c r="M226" s="27">
        <v>0</v>
      </c>
      <c r="N226" s="27">
        <v>0</v>
      </c>
      <c r="O226" s="74">
        <f t="shared" si="5"/>
        <v>0</v>
      </c>
      <c r="P226" s="17"/>
    </row>
    <row r="227" spans="1:16" x14ac:dyDescent="0.2">
      <c r="A227" s="25">
        <v>222</v>
      </c>
      <c r="B227" s="26" t="s">
        <v>362</v>
      </c>
      <c r="C227" s="26" t="s">
        <v>362</v>
      </c>
      <c r="D227" s="26" t="str">
        <f>VLOOKUP(B227,'TAX INFO'!$B$2:$G$900,3,0)</f>
        <v xml:space="preserve">Isabela I Electric Cooperative, Inc. </v>
      </c>
      <c r="E227" s="26" t="str">
        <f>VLOOKUP(B227,'TAX INFO'!$B$2:$G$900,5,0)</f>
        <v>000-875-857-00000</v>
      </c>
      <c r="F227" s="26" t="s">
        <v>62</v>
      </c>
      <c r="G227" s="26" t="s">
        <v>59</v>
      </c>
      <c r="H227" s="26" t="s">
        <v>60</v>
      </c>
      <c r="I227" s="26" t="s">
        <v>60</v>
      </c>
      <c r="J227" s="26" t="s">
        <v>60</v>
      </c>
      <c r="K227" s="27">
        <v>0.47</v>
      </c>
      <c r="L227" s="27">
        <v>0</v>
      </c>
      <c r="M227" s="27">
        <v>0.06</v>
      </c>
      <c r="N227" s="27">
        <v>-0.01</v>
      </c>
      <c r="O227" s="74">
        <f t="shared" si="5"/>
        <v>0.52</v>
      </c>
      <c r="P227" s="17">
        <v>23126</v>
      </c>
    </row>
    <row r="228" spans="1:16" x14ac:dyDescent="0.2">
      <c r="A228" s="25">
        <v>223</v>
      </c>
      <c r="B228" s="26" t="s">
        <v>363</v>
      </c>
      <c r="C228" s="26" t="s">
        <v>363</v>
      </c>
      <c r="D228" s="26" t="str">
        <f>VLOOKUP(B228,'TAX INFO'!$B$2:$G$900,3,0)</f>
        <v xml:space="preserve">Isabela II Electric Cooperative, Inc. </v>
      </c>
      <c r="E228" s="26" t="str">
        <f>VLOOKUP(B228,'TAX INFO'!$B$2:$G$900,5,0)</f>
        <v>002-833-960-000</v>
      </c>
      <c r="F228" s="26" t="s">
        <v>62</v>
      </c>
      <c r="G228" s="26" t="s">
        <v>59</v>
      </c>
      <c r="H228" s="26" t="s">
        <v>60</v>
      </c>
      <c r="I228" s="26" t="s">
        <v>60</v>
      </c>
      <c r="J228" s="26" t="s">
        <v>60</v>
      </c>
      <c r="K228" s="27">
        <v>0.26</v>
      </c>
      <c r="L228" s="27">
        <v>0</v>
      </c>
      <c r="M228" s="27">
        <v>0.03</v>
      </c>
      <c r="N228" s="27">
        <v>-0.01</v>
      </c>
      <c r="O228" s="74">
        <f t="shared" si="5"/>
        <v>0.28000000000000003</v>
      </c>
      <c r="P228" s="17">
        <v>23127</v>
      </c>
    </row>
    <row r="229" spans="1:16" x14ac:dyDescent="0.2">
      <c r="A229" s="25">
        <v>224</v>
      </c>
      <c r="B229" s="26" t="s">
        <v>364</v>
      </c>
      <c r="C229" s="26" t="s">
        <v>364</v>
      </c>
      <c r="D229" s="26" t="str">
        <f>VLOOKUP(B229,'TAX INFO'!$B$2:$G$900,3,0)</f>
        <v>Isabela La Suerte Rice Mill Corporation</v>
      </c>
      <c r="E229" s="26" t="str">
        <f>VLOOKUP(B229,'TAX INFO'!$B$2:$G$900,5,0)</f>
        <v>006-737-622-000</v>
      </c>
      <c r="F229" s="26" t="s">
        <v>58</v>
      </c>
      <c r="G229" s="26" t="s">
        <v>59</v>
      </c>
      <c r="H229" s="26" t="s">
        <v>60</v>
      </c>
      <c r="I229" s="26" t="s">
        <v>59</v>
      </c>
      <c r="J229" s="26" t="s">
        <v>60</v>
      </c>
      <c r="K229" s="27">
        <v>0</v>
      </c>
      <c r="L229" s="27">
        <v>0</v>
      </c>
      <c r="M229" s="27">
        <v>0</v>
      </c>
      <c r="N229" s="27">
        <v>0</v>
      </c>
      <c r="O229" s="74">
        <f t="shared" si="5"/>
        <v>0</v>
      </c>
      <c r="P229" s="17"/>
    </row>
    <row r="230" spans="1:16" x14ac:dyDescent="0.2">
      <c r="A230" s="25">
        <v>225</v>
      </c>
      <c r="B230" s="26" t="s">
        <v>365</v>
      </c>
      <c r="C230" s="26" t="s">
        <v>873</v>
      </c>
      <c r="D230" s="26" t="str">
        <f>VLOOKUP(B230,'TAX INFO'!$B$2:$G$900,3,0)</f>
        <v>Jin Navitas Electric Corp.</v>
      </c>
      <c r="E230" s="26" t="str">
        <f>VLOOKUP(B230,'TAX INFO'!$B$2:$G$900,5,0)</f>
        <v>779-471-422-00000</v>
      </c>
      <c r="F230" s="26" t="s">
        <v>62</v>
      </c>
      <c r="G230" s="26" t="s">
        <v>60</v>
      </c>
      <c r="H230" s="26" t="s">
        <v>60</v>
      </c>
      <c r="I230" s="26" t="s">
        <v>60</v>
      </c>
      <c r="J230" s="26" t="s">
        <v>60</v>
      </c>
      <c r="K230" s="27">
        <v>0</v>
      </c>
      <c r="L230" s="27">
        <v>0</v>
      </c>
      <c r="M230" s="27">
        <v>0</v>
      </c>
      <c r="N230" s="27">
        <v>0</v>
      </c>
      <c r="O230" s="74">
        <f t="shared" si="5"/>
        <v>0</v>
      </c>
      <c r="P230" s="17">
        <v>23128</v>
      </c>
    </row>
    <row r="231" spans="1:16" x14ac:dyDescent="0.2">
      <c r="A231" s="25">
        <v>226</v>
      </c>
      <c r="B231" s="26" t="s">
        <v>365</v>
      </c>
      <c r="C231" s="26" t="s">
        <v>874</v>
      </c>
      <c r="D231" s="26" t="str">
        <f>VLOOKUP(B231,'TAX INFO'!$B$2:$G$900,3,0)</f>
        <v>Jin Navitas Electric Corp.</v>
      </c>
      <c r="E231" s="26" t="str">
        <f>VLOOKUP(B231,'TAX INFO'!$B$2:$G$900,5,0)</f>
        <v>779-471-422-00000</v>
      </c>
      <c r="F231" s="26" t="s">
        <v>62</v>
      </c>
      <c r="G231" s="26" t="s">
        <v>60</v>
      </c>
      <c r="H231" s="26" t="s">
        <v>60</v>
      </c>
      <c r="I231" s="26" t="s">
        <v>60</v>
      </c>
      <c r="J231" s="26" t="s">
        <v>60</v>
      </c>
      <c r="K231" s="27">
        <v>0.08</v>
      </c>
      <c r="L231" s="27">
        <v>0</v>
      </c>
      <c r="M231" s="27">
        <v>0.01</v>
      </c>
      <c r="N231" s="27">
        <v>0</v>
      </c>
      <c r="O231" s="74">
        <f t="shared" si="5"/>
        <v>0.09</v>
      </c>
      <c r="P231" s="17">
        <v>23128</v>
      </c>
    </row>
    <row r="232" spans="1:16" x14ac:dyDescent="0.2">
      <c r="A232" s="25">
        <v>227</v>
      </c>
      <c r="B232" s="26" t="s">
        <v>368</v>
      </c>
      <c r="C232" s="26" t="s">
        <v>368</v>
      </c>
      <c r="D232" s="26" t="str">
        <f>VLOOKUP(B232,'TAX INFO'!$B$2:$G$900,3,0)</f>
        <v xml:space="preserve">Jobin –SQM Inc. </v>
      </c>
      <c r="E232" s="26" t="str">
        <f>VLOOKUP(B232,'TAX INFO'!$B$2:$G$900,5,0)</f>
        <v>007-549-103-000</v>
      </c>
      <c r="F232" s="26" t="s">
        <v>58</v>
      </c>
      <c r="G232" s="26" t="s">
        <v>59</v>
      </c>
      <c r="H232" s="26" t="s">
        <v>59</v>
      </c>
      <c r="I232" s="26" t="s">
        <v>59</v>
      </c>
      <c r="J232" s="26" t="s">
        <v>59</v>
      </c>
      <c r="K232" s="27">
        <v>0</v>
      </c>
      <c r="L232" s="27">
        <v>0.01</v>
      </c>
      <c r="M232" s="27">
        <v>0</v>
      </c>
      <c r="N232" s="27">
        <v>0</v>
      </c>
      <c r="O232" s="74">
        <f t="shared" si="5"/>
        <v>0.01</v>
      </c>
      <c r="P232" s="17">
        <v>23129</v>
      </c>
    </row>
    <row r="233" spans="1:16" x14ac:dyDescent="0.2">
      <c r="A233" s="25">
        <v>228</v>
      </c>
      <c r="B233" s="26" t="s">
        <v>369</v>
      </c>
      <c r="C233" s="26" t="s">
        <v>369</v>
      </c>
      <c r="D233" s="26" t="str">
        <f>VLOOKUP(B233,'TAX INFO'!$B$2:$G$900,3,0)</f>
        <v xml:space="preserve">KEPCO SPC Power Corporation </v>
      </c>
      <c r="E233" s="26" t="str">
        <f>VLOOKUP(B233,'TAX INFO'!$B$2:$G$900,5,0)</f>
        <v>244-498-539-00000</v>
      </c>
      <c r="F233" s="26" t="s">
        <v>58</v>
      </c>
      <c r="G233" s="26" t="s">
        <v>59</v>
      </c>
      <c r="H233" s="26" t="s">
        <v>60</v>
      </c>
      <c r="I233" s="26" t="s">
        <v>60</v>
      </c>
      <c r="J233" s="26" t="s">
        <v>60</v>
      </c>
      <c r="K233" s="27">
        <v>0</v>
      </c>
      <c r="L233" s="27">
        <v>0</v>
      </c>
      <c r="M233" s="27">
        <v>0</v>
      </c>
      <c r="N233" s="27">
        <v>0</v>
      </c>
      <c r="O233" s="74">
        <f t="shared" si="5"/>
        <v>0</v>
      </c>
      <c r="P233" s="17"/>
    </row>
    <row r="234" spans="1:16" x14ac:dyDescent="0.2">
      <c r="A234" s="25">
        <v>229</v>
      </c>
      <c r="B234" s="26" t="s">
        <v>370</v>
      </c>
      <c r="C234" s="26" t="s">
        <v>875</v>
      </c>
      <c r="D234" s="26" t="str">
        <f>VLOOKUP(B234,'TAX INFO'!$B$2:$G$900,3,0)</f>
        <v xml:space="preserve">KEPCO SPC Power Corporation </v>
      </c>
      <c r="E234" s="26" t="str">
        <f>VLOOKUP(B234,'TAX INFO'!$B$2:$G$900,5,0)</f>
        <v>244-498-539-00000</v>
      </c>
      <c r="F234" s="26" t="s">
        <v>62</v>
      </c>
      <c r="G234" s="26" t="s">
        <v>59</v>
      </c>
      <c r="H234" s="26" t="s">
        <v>60</v>
      </c>
      <c r="I234" s="26" t="s">
        <v>60</v>
      </c>
      <c r="J234" s="26" t="s">
        <v>60</v>
      </c>
      <c r="K234" s="27">
        <v>0</v>
      </c>
      <c r="L234" s="27">
        <v>0</v>
      </c>
      <c r="M234" s="27">
        <v>0</v>
      </c>
      <c r="N234" s="27">
        <v>0</v>
      </c>
      <c r="O234" s="74">
        <f t="shared" si="5"/>
        <v>0</v>
      </c>
      <c r="P234" s="17"/>
    </row>
    <row r="235" spans="1:16" x14ac:dyDescent="0.2">
      <c r="A235" s="25">
        <v>230</v>
      </c>
      <c r="B235" s="26" t="s">
        <v>372</v>
      </c>
      <c r="C235" s="26" t="s">
        <v>372</v>
      </c>
      <c r="D235" s="26" t="str">
        <f>VLOOKUP(B235,'TAX INFO'!$B$2:$G$900,3,0)</f>
        <v>Kalinga-Apayao Electric Cooperative, Inc.</v>
      </c>
      <c r="E235" s="26" t="str">
        <f>VLOOKUP(B235,'TAX INFO'!$B$2:$G$900,5,0)</f>
        <v>001-001-041-0000</v>
      </c>
      <c r="F235" s="26" t="s">
        <v>62</v>
      </c>
      <c r="G235" s="26" t="s">
        <v>59</v>
      </c>
      <c r="H235" s="26" t="s">
        <v>60</v>
      </c>
      <c r="I235" s="26" t="s">
        <v>60</v>
      </c>
      <c r="J235" s="26" t="s">
        <v>60</v>
      </c>
      <c r="K235" s="27">
        <v>0.03</v>
      </c>
      <c r="L235" s="27">
        <v>0</v>
      </c>
      <c r="M235" s="27">
        <v>0</v>
      </c>
      <c r="N235" s="27">
        <v>0</v>
      </c>
      <c r="O235" s="74">
        <f t="shared" si="5"/>
        <v>0.03</v>
      </c>
      <c r="P235" s="17">
        <v>23130</v>
      </c>
    </row>
    <row r="236" spans="1:16" x14ac:dyDescent="0.2">
      <c r="A236" s="25">
        <v>231</v>
      </c>
      <c r="B236" s="26" t="s">
        <v>373</v>
      </c>
      <c r="C236" s="26" t="s">
        <v>876</v>
      </c>
      <c r="D236" s="26" t="str">
        <f>VLOOKUP(B236,'TAX INFO'!$B$2:$G$900,3,0)</f>
        <v xml:space="preserve">King Energy Generation Inc. </v>
      </c>
      <c r="E236" s="26" t="str">
        <f>VLOOKUP(B236,'TAX INFO'!$B$2:$G$900,5,0)</f>
        <v>007-935-629-000</v>
      </c>
      <c r="F236" s="26" t="s">
        <v>58</v>
      </c>
      <c r="G236" s="26" t="s">
        <v>59</v>
      </c>
      <c r="H236" s="26" t="s">
        <v>60</v>
      </c>
      <c r="I236" s="26" t="s">
        <v>60</v>
      </c>
      <c r="J236" s="26" t="s">
        <v>60</v>
      </c>
      <c r="K236" s="27">
        <v>0</v>
      </c>
      <c r="L236" s="27">
        <v>0</v>
      </c>
      <c r="M236" s="27">
        <v>0</v>
      </c>
      <c r="N236" s="27">
        <v>0</v>
      </c>
      <c r="O236" s="74">
        <f t="shared" si="5"/>
        <v>0</v>
      </c>
      <c r="P236" s="17"/>
    </row>
    <row r="237" spans="1:16" x14ac:dyDescent="0.2">
      <c r="A237" s="25">
        <v>232</v>
      </c>
      <c r="B237" s="26" t="s">
        <v>373</v>
      </c>
      <c r="C237" s="26" t="s">
        <v>877</v>
      </c>
      <c r="D237" s="26" t="str">
        <f>VLOOKUP(B237,'TAX INFO'!$B$2:$G$900,3,0)</f>
        <v xml:space="preserve">King Energy Generation Inc. </v>
      </c>
      <c r="E237" s="26" t="str">
        <f>VLOOKUP(B237,'TAX INFO'!$B$2:$G$900,5,0)</f>
        <v>007-935-629-000</v>
      </c>
      <c r="F237" s="26" t="s">
        <v>62</v>
      </c>
      <c r="G237" s="26" t="s">
        <v>59</v>
      </c>
      <c r="H237" s="26" t="s">
        <v>60</v>
      </c>
      <c r="I237" s="26" t="s">
        <v>60</v>
      </c>
      <c r="J237" s="26" t="s">
        <v>60</v>
      </c>
      <c r="K237" s="27">
        <v>0</v>
      </c>
      <c r="L237" s="27">
        <v>0</v>
      </c>
      <c r="M237" s="27">
        <v>0</v>
      </c>
      <c r="N237" s="27">
        <v>0</v>
      </c>
      <c r="O237" s="74">
        <f t="shared" si="5"/>
        <v>0</v>
      </c>
      <c r="P237" s="17"/>
    </row>
    <row r="238" spans="1:16" x14ac:dyDescent="0.2">
      <c r="A238" s="25">
        <v>233</v>
      </c>
      <c r="B238" s="26" t="s">
        <v>878</v>
      </c>
      <c r="C238" s="26" t="s">
        <v>878</v>
      </c>
      <c r="D238" s="26" t="str">
        <f>VLOOKUP(B238,'TAX INFO'!$B$2:$G$900,3,0)</f>
        <v xml:space="preserve">Kratos RES, Inc. </v>
      </c>
      <c r="E238" s="26" t="str">
        <f>VLOOKUP(B238,'TAX INFO'!$B$2:$G$900,5,0)</f>
        <v>008-098-676-000</v>
      </c>
      <c r="F238" s="26" t="s">
        <v>62</v>
      </c>
      <c r="G238" s="26" t="s">
        <v>59</v>
      </c>
      <c r="H238" s="26" t="s">
        <v>60</v>
      </c>
      <c r="I238" s="26" t="s">
        <v>60</v>
      </c>
      <c r="J238" s="26" t="s">
        <v>60</v>
      </c>
      <c r="K238" s="27">
        <v>0.13</v>
      </c>
      <c r="L238" s="27">
        <v>0</v>
      </c>
      <c r="M238" s="27">
        <v>0.02</v>
      </c>
      <c r="N238" s="27">
        <v>0</v>
      </c>
      <c r="O238" s="74">
        <f t="shared" si="5"/>
        <v>0.15</v>
      </c>
      <c r="P238" s="17">
        <v>23131</v>
      </c>
    </row>
    <row r="239" spans="1:16" ht="22.5" x14ac:dyDescent="0.2">
      <c r="A239" s="25">
        <v>234</v>
      </c>
      <c r="B239" s="26" t="s">
        <v>878</v>
      </c>
      <c r="C239" s="26" t="s">
        <v>879</v>
      </c>
      <c r="D239" s="26" t="str">
        <f>VLOOKUP(B239,'TAX INFO'!$B$2:$G$900,3,0)</f>
        <v xml:space="preserve">Kratos RES, Inc. </v>
      </c>
      <c r="E239" s="26" t="str">
        <f>VLOOKUP(B239,'TAX INFO'!$B$2:$G$900,5,0)</f>
        <v>008-098-676-000</v>
      </c>
      <c r="F239" s="26" t="s">
        <v>62</v>
      </c>
      <c r="G239" s="26" t="s">
        <v>59</v>
      </c>
      <c r="H239" s="26" t="s">
        <v>60</v>
      </c>
      <c r="I239" s="26" t="s">
        <v>60</v>
      </c>
      <c r="J239" s="26" t="s">
        <v>60</v>
      </c>
      <c r="K239" s="27">
        <v>0.01</v>
      </c>
      <c r="L239" s="27">
        <v>0</v>
      </c>
      <c r="M239" s="27">
        <v>0</v>
      </c>
      <c r="N239" s="27">
        <v>0</v>
      </c>
      <c r="O239" s="74">
        <f t="shared" si="5"/>
        <v>0.01</v>
      </c>
      <c r="P239" s="17">
        <v>23131</v>
      </c>
    </row>
    <row r="240" spans="1:16" x14ac:dyDescent="0.2">
      <c r="A240" s="25">
        <v>235</v>
      </c>
      <c r="B240" s="26" t="s">
        <v>379</v>
      </c>
      <c r="C240" s="26" t="s">
        <v>379</v>
      </c>
      <c r="D240" s="26" t="str">
        <f>VLOOKUP(B240,'TAX INFO'!$B$2:$G$900,3,0)</f>
        <v xml:space="preserve">La Union Electric Cooperative, Inc. </v>
      </c>
      <c r="E240" s="26" t="str">
        <f>VLOOKUP(B240,'TAX INFO'!$B$2:$G$900,5,0)</f>
        <v>000-537-355-0000</v>
      </c>
      <c r="F240" s="26" t="s">
        <v>62</v>
      </c>
      <c r="G240" s="26" t="s">
        <v>59</v>
      </c>
      <c r="H240" s="26" t="s">
        <v>60</v>
      </c>
      <c r="I240" s="26" t="s">
        <v>60</v>
      </c>
      <c r="J240" s="26" t="s">
        <v>60</v>
      </c>
      <c r="K240" s="27">
        <v>7.0000000000000007E-2</v>
      </c>
      <c r="L240" s="27">
        <v>0</v>
      </c>
      <c r="M240" s="27">
        <v>0.01</v>
      </c>
      <c r="N240" s="27">
        <v>0</v>
      </c>
      <c r="O240" s="74">
        <f t="shared" si="5"/>
        <v>0.08</v>
      </c>
      <c r="P240" s="17">
        <v>23132</v>
      </c>
    </row>
    <row r="241" spans="1:16" x14ac:dyDescent="0.2">
      <c r="A241" s="25">
        <v>236</v>
      </c>
      <c r="B241" s="26" t="s">
        <v>380</v>
      </c>
      <c r="C241" s="26" t="s">
        <v>380</v>
      </c>
      <c r="D241" s="26" t="str">
        <f>VLOOKUP(B241,'TAX INFO'!$B$2:$G$900,3,0)</f>
        <v>LABAYAT I HYDROPOWER</v>
      </c>
      <c r="E241" s="26" t="str">
        <f>VLOOKUP(B241,'TAX INFO'!$B$2:$G$900,5,0)</f>
        <v>009-110-521-000</v>
      </c>
      <c r="F241" s="26" t="s">
        <v>58</v>
      </c>
      <c r="G241" s="26" t="s">
        <v>59</v>
      </c>
      <c r="H241" s="26" t="s">
        <v>59</v>
      </c>
      <c r="I241" s="26" t="s">
        <v>59</v>
      </c>
      <c r="J241" s="26" t="s">
        <v>59</v>
      </c>
      <c r="K241" s="27">
        <v>0</v>
      </c>
      <c r="L241" s="27">
        <v>0</v>
      </c>
      <c r="M241" s="27">
        <v>0</v>
      </c>
      <c r="N241" s="27">
        <v>0</v>
      </c>
      <c r="O241" s="74">
        <f t="shared" si="5"/>
        <v>0</v>
      </c>
      <c r="P241" s="17"/>
    </row>
    <row r="242" spans="1:16" x14ac:dyDescent="0.2">
      <c r="A242" s="25">
        <v>237</v>
      </c>
      <c r="B242" s="26" t="s">
        <v>381</v>
      </c>
      <c r="C242" s="26" t="s">
        <v>381</v>
      </c>
      <c r="D242" s="26" t="str">
        <f>VLOOKUP(B242,'TAX INFO'!$B$2:$G$900,3,0)</f>
        <v xml:space="preserve">Lamsan Power Corporation </v>
      </c>
      <c r="E242" s="26" t="str">
        <f>VLOOKUP(B242,'TAX INFO'!$B$2:$G$900,5,0)</f>
        <v>008-469-494-000</v>
      </c>
      <c r="F242" s="26" t="s">
        <v>58</v>
      </c>
      <c r="G242" s="26" t="s">
        <v>59</v>
      </c>
      <c r="H242" s="26" t="s">
        <v>59</v>
      </c>
      <c r="I242" s="26" t="s">
        <v>59</v>
      </c>
      <c r="J242" s="26" t="s">
        <v>60</v>
      </c>
      <c r="K242" s="27">
        <v>0</v>
      </c>
      <c r="L242" s="27">
        <v>0</v>
      </c>
      <c r="M242" s="27">
        <v>0</v>
      </c>
      <c r="N242" s="27">
        <v>0</v>
      </c>
      <c r="O242" s="74">
        <f t="shared" si="5"/>
        <v>0</v>
      </c>
      <c r="P242" s="17"/>
    </row>
    <row r="243" spans="1:16" x14ac:dyDescent="0.2">
      <c r="A243" s="25">
        <v>238</v>
      </c>
      <c r="B243" s="26" t="s">
        <v>382</v>
      </c>
      <c r="C243" s="26" t="s">
        <v>382</v>
      </c>
      <c r="D243" s="26" t="str">
        <f>VLOOKUP(B243,'TAX INFO'!$B$2:$G$900,3,0)</f>
        <v xml:space="preserve">Lanao Del Norte Electric Cooperative, Inc. </v>
      </c>
      <c r="E243" s="26" t="str">
        <f>VLOOKUP(B243,'TAX INFO'!$B$2:$G$900,5,0)</f>
        <v>000-954-478-00000</v>
      </c>
      <c r="F243" s="26" t="s">
        <v>62</v>
      </c>
      <c r="G243" s="26" t="s">
        <v>59</v>
      </c>
      <c r="H243" s="26" t="s">
        <v>60</v>
      </c>
      <c r="I243" s="26" t="s">
        <v>60</v>
      </c>
      <c r="J243" s="26" t="s">
        <v>60</v>
      </c>
      <c r="K243" s="27">
        <v>0.01</v>
      </c>
      <c r="L243" s="27">
        <v>0</v>
      </c>
      <c r="M243" s="27">
        <v>0</v>
      </c>
      <c r="N243" s="27">
        <v>0</v>
      </c>
      <c r="O243" s="74">
        <f t="shared" si="5"/>
        <v>0.01</v>
      </c>
      <c r="P243" s="17">
        <v>23133</v>
      </c>
    </row>
    <row r="244" spans="1:16" x14ac:dyDescent="0.2">
      <c r="A244" s="25">
        <v>239</v>
      </c>
      <c r="B244" s="26" t="s">
        <v>383</v>
      </c>
      <c r="C244" s="26" t="s">
        <v>880</v>
      </c>
      <c r="D244" s="26" t="str">
        <f>VLOOKUP(B244,'TAX INFO'!$B$2:$G$900,3,0)</f>
        <v xml:space="preserve">Leyte II Electric Cooperative, Inc. </v>
      </c>
      <c r="E244" s="26" t="str">
        <f>VLOOKUP(B244,'TAX INFO'!$B$2:$G$900,5,0)</f>
        <v>000-611-721-00000</v>
      </c>
      <c r="F244" s="26" t="s">
        <v>62</v>
      </c>
      <c r="G244" s="26" t="s">
        <v>59</v>
      </c>
      <c r="H244" s="26" t="s">
        <v>59</v>
      </c>
      <c r="I244" s="26" t="s">
        <v>60</v>
      </c>
      <c r="J244" s="26" t="s">
        <v>60</v>
      </c>
      <c r="K244" s="27">
        <v>0.2</v>
      </c>
      <c r="L244" s="27">
        <v>0</v>
      </c>
      <c r="M244" s="27">
        <v>0.02</v>
      </c>
      <c r="N244" s="27">
        <v>0</v>
      </c>
      <c r="O244" s="74">
        <f t="shared" si="5"/>
        <v>0.22</v>
      </c>
      <c r="P244" s="17">
        <v>23134</v>
      </c>
    </row>
    <row r="245" spans="1:16" x14ac:dyDescent="0.2">
      <c r="A245" s="25">
        <v>240</v>
      </c>
      <c r="B245" s="26" t="s">
        <v>385</v>
      </c>
      <c r="C245" s="26" t="s">
        <v>881</v>
      </c>
      <c r="D245" s="26" t="str">
        <f>VLOOKUP(B245,'TAX INFO'!$B$2:$G$900,3,0)</f>
        <v xml:space="preserve">Leyte III Electric Cooperative, Inc. </v>
      </c>
      <c r="E245" s="26" t="str">
        <f>VLOOKUP(B245,'TAX INFO'!$B$2:$G$900,5,0)</f>
        <v>000-977-608-000</v>
      </c>
      <c r="F245" s="26" t="s">
        <v>62</v>
      </c>
      <c r="G245" s="26" t="s">
        <v>59</v>
      </c>
      <c r="H245" s="26" t="s">
        <v>60</v>
      </c>
      <c r="I245" s="26" t="s">
        <v>60</v>
      </c>
      <c r="J245" s="26" t="s">
        <v>60</v>
      </c>
      <c r="K245" s="27">
        <v>0.05</v>
      </c>
      <c r="L245" s="27">
        <v>0</v>
      </c>
      <c r="M245" s="27">
        <v>0.01</v>
      </c>
      <c r="N245" s="27">
        <v>0</v>
      </c>
      <c r="O245" s="74">
        <f t="shared" si="5"/>
        <v>6.0000000000000005E-2</v>
      </c>
      <c r="P245" s="17">
        <v>23135</v>
      </c>
    </row>
    <row r="246" spans="1:16" x14ac:dyDescent="0.2">
      <c r="A246" s="25">
        <v>241</v>
      </c>
      <c r="B246" s="26" t="s">
        <v>387</v>
      </c>
      <c r="C246" s="26" t="s">
        <v>882</v>
      </c>
      <c r="D246" s="26" t="str">
        <f>VLOOKUP(B246,'TAX INFO'!$B$2:$G$900,3,0)</f>
        <v xml:space="preserve">Leyte IV Electric Cooperative, Inc. </v>
      </c>
      <c r="E246" s="26" t="str">
        <f>VLOOKUP(B246,'TAX INFO'!$B$2:$G$900,5,0)</f>
        <v>000-782-737-000</v>
      </c>
      <c r="F246" s="26" t="s">
        <v>62</v>
      </c>
      <c r="G246" s="26" t="s">
        <v>59</v>
      </c>
      <c r="H246" s="26" t="s">
        <v>60</v>
      </c>
      <c r="I246" s="26" t="s">
        <v>60</v>
      </c>
      <c r="J246" s="26" t="s">
        <v>60</v>
      </c>
      <c r="K246" s="27">
        <v>0.05</v>
      </c>
      <c r="L246" s="27">
        <v>0</v>
      </c>
      <c r="M246" s="27">
        <v>0.01</v>
      </c>
      <c r="N246" s="27">
        <v>0</v>
      </c>
      <c r="O246" s="74">
        <f t="shared" si="5"/>
        <v>6.0000000000000005E-2</v>
      </c>
      <c r="P246" s="17">
        <v>23136</v>
      </c>
    </row>
    <row r="247" spans="1:16" x14ac:dyDescent="0.2">
      <c r="A247" s="25">
        <v>242</v>
      </c>
      <c r="B247" s="26" t="s">
        <v>389</v>
      </c>
      <c r="C247" s="26" t="s">
        <v>883</v>
      </c>
      <c r="D247" s="26" t="str">
        <f>VLOOKUP(B247,'TAX INFO'!$B$2:$G$900,3,0)</f>
        <v>Leyte V Electric Cooperative, Inc.</v>
      </c>
      <c r="E247" s="26" t="str">
        <f>VLOOKUP(B247,'TAX INFO'!$B$2:$G$900,5,0)</f>
        <v>001-383-331-000</v>
      </c>
      <c r="F247" s="26" t="s">
        <v>62</v>
      </c>
      <c r="G247" s="26" t="s">
        <v>59</v>
      </c>
      <c r="H247" s="26" t="s">
        <v>59</v>
      </c>
      <c r="I247" s="26" t="s">
        <v>60</v>
      </c>
      <c r="J247" s="26" t="s">
        <v>60</v>
      </c>
      <c r="K247" s="27">
        <v>0.16</v>
      </c>
      <c r="L247" s="27">
        <v>0</v>
      </c>
      <c r="M247" s="27">
        <v>0.02</v>
      </c>
      <c r="N247" s="27">
        <v>0</v>
      </c>
      <c r="O247" s="74">
        <f t="shared" si="5"/>
        <v>0.18</v>
      </c>
      <c r="P247" s="17">
        <v>23137</v>
      </c>
    </row>
    <row r="248" spans="1:16" x14ac:dyDescent="0.2">
      <c r="A248" s="25">
        <v>243</v>
      </c>
      <c r="B248" s="26" t="s">
        <v>391</v>
      </c>
      <c r="C248" s="26" t="s">
        <v>391</v>
      </c>
      <c r="D248" s="26" t="str">
        <f>VLOOKUP(B248,'TAX INFO'!$B$2:$G$900,3,0)</f>
        <v>Libertad Power and Energy Corporation</v>
      </c>
      <c r="E248" s="26" t="str">
        <f>VLOOKUP(B248,'TAX INFO'!$B$2:$G$900,5,0)</f>
        <v>497-484-717-0000</v>
      </c>
      <c r="F248" s="26" t="s">
        <v>58</v>
      </c>
      <c r="G248" s="26" t="s">
        <v>59</v>
      </c>
      <c r="H248" s="26" t="s">
        <v>59</v>
      </c>
      <c r="I248" s="26" t="s">
        <v>59</v>
      </c>
      <c r="J248" s="26" t="s">
        <v>59</v>
      </c>
      <c r="K248" s="27">
        <v>0</v>
      </c>
      <c r="L248" s="27">
        <v>0</v>
      </c>
      <c r="M248" s="27">
        <v>0</v>
      </c>
      <c r="N248" s="27">
        <v>0</v>
      </c>
      <c r="O248" s="74">
        <f t="shared" si="5"/>
        <v>0</v>
      </c>
      <c r="P248" s="17"/>
    </row>
    <row r="249" spans="1:16" x14ac:dyDescent="0.2">
      <c r="A249" s="25">
        <v>244</v>
      </c>
      <c r="B249" s="26" t="s">
        <v>392</v>
      </c>
      <c r="C249" s="26" t="s">
        <v>392</v>
      </c>
      <c r="D249" s="26" t="str">
        <f>VLOOKUP(B249,'TAX INFO'!$B$2:$G$900,3,0)</f>
        <v xml:space="preserve">Lima Enerzone Corporation </v>
      </c>
      <c r="E249" s="26" t="str">
        <f>VLOOKUP(B249,'TAX INFO'!$B$2:$G$900,5,0)</f>
        <v>005-183-049-000</v>
      </c>
      <c r="F249" s="26" t="s">
        <v>62</v>
      </c>
      <c r="G249" s="26" t="s">
        <v>59</v>
      </c>
      <c r="H249" s="26" t="s">
        <v>60</v>
      </c>
      <c r="I249" s="26" t="s">
        <v>60</v>
      </c>
      <c r="J249" s="26" t="s">
        <v>60</v>
      </c>
      <c r="K249" s="27">
        <v>0.05</v>
      </c>
      <c r="L249" s="27">
        <v>0</v>
      </c>
      <c r="M249" s="27">
        <v>0.01</v>
      </c>
      <c r="N249" s="27">
        <v>0</v>
      </c>
      <c r="O249" s="74">
        <f t="shared" si="5"/>
        <v>6.0000000000000005E-2</v>
      </c>
      <c r="P249" s="17">
        <v>23138</v>
      </c>
    </row>
    <row r="250" spans="1:16" x14ac:dyDescent="0.2">
      <c r="A250" s="25">
        <v>245</v>
      </c>
      <c r="B250" s="26" t="s">
        <v>393</v>
      </c>
      <c r="C250" s="26" t="s">
        <v>884</v>
      </c>
      <c r="D250" s="26" t="str">
        <f>VLOOKUP(B250,'TAX INFO'!$B$2:$G$900,3,0)</f>
        <v>LIMAY POWER INC.</v>
      </c>
      <c r="E250" s="26" t="str">
        <f>VLOOKUP(B250,'TAX INFO'!$B$2:$G$900,5,0)</f>
        <v>008-107-131-000</v>
      </c>
      <c r="F250" s="26" t="s">
        <v>58</v>
      </c>
      <c r="G250" s="26" t="s">
        <v>59</v>
      </c>
      <c r="H250" s="26" t="s">
        <v>60</v>
      </c>
      <c r="I250" s="26" t="s">
        <v>60</v>
      </c>
      <c r="J250" s="26" t="s">
        <v>60</v>
      </c>
      <c r="K250" s="27">
        <v>0.26</v>
      </c>
      <c r="L250" s="27">
        <v>0</v>
      </c>
      <c r="M250" s="27">
        <v>0.03</v>
      </c>
      <c r="N250" s="27">
        <v>-0.01</v>
      </c>
      <c r="O250" s="74">
        <f t="shared" si="5"/>
        <v>0.28000000000000003</v>
      </c>
      <c r="P250" s="17">
        <v>23139</v>
      </c>
    </row>
    <row r="251" spans="1:16" x14ac:dyDescent="0.2">
      <c r="A251" s="25">
        <v>246</v>
      </c>
      <c r="B251" s="26" t="s">
        <v>393</v>
      </c>
      <c r="C251" s="26" t="s">
        <v>885</v>
      </c>
      <c r="D251" s="26" t="str">
        <f>VLOOKUP(B251,'TAX INFO'!$B$2:$G$900,3,0)</f>
        <v>LIMAY POWER INC.</v>
      </c>
      <c r="E251" s="26" t="str">
        <f>VLOOKUP(B251,'TAX INFO'!$B$2:$G$900,5,0)</f>
        <v>008-107-131-000</v>
      </c>
      <c r="F251" s="26" t="s">
        <v>62</v>
      </c>
      <c r="G251" s="26" t="s">
        <v>59</v>
      </c>
      <c r="H251" s="26" t="s">
        <v>60</v>
      </c>
      <c r="I251" s="26" t="s">
        <v>60</v>
      </c>
      <c r="J251" s="26" t="s">
        <v>60</v>
      </c>
      <c r="K251" s="27">
        <v>0</v>
      </c>
      <c r="L251" s="27">
        <v>0</v>
      </c>
      <c r="M251" s="27">
        <v>0</v>
      </c>
      <c r="N251" s="27">
        <v>0</v>
      </c>
      <c r="O251" s="74">
        <f t="shared" si="5"/>
        <v>0</v>
      </c>
      <c r="P251" s="17">
        <v>23139</v>
      </c>
    </row>
    <row r="252" spans="1:16" x14ac:dyDescent="0.2">
      <c r="A252" s="25">
        <v>247</v>
      </c>
      <c r="B252" s="26" t="s">
        <v>393</v>
      </c>
      <c r="C252" s="26" t="s">
        <v>886</v>
      </c>
      <c r="D252" s="26" t="str">
        <f>VLOOKUP(B252,'TAX INFO'!$B$2:$G$900,3,0)</f>
        <v>LIMAY POWER INC.</v>
      </c>
      <c r="E252" s="26" t="str">
        <f>VLOOKUP(B252,'TAX INFO'!$B$2:$G$900,5,0)</f>
        <v>008-107-131-000</v>
      </c>
      <c r="F252" s="26" t="s">
        <v>62</v>
      </c>
      <c r="G252" s="26" t="s">
        <v>59</v>
      </c>
      <c r="H252" s="26" t="s">
        <v>60</v>
      </c>
      <c r="I252" s="26" t="s">
        <v>60</v>
      </c>
      <c r="J252" s="26" t="s">
        <v>60</v>
      </c>
      <c r="K252" s="27">
        <v>0.06</v>
      </c>
      <c r="L252" s="27">
        <v>0</v>
      </c>
      <c r="M252" s="27">
        <v>0.01</v>
      </c>
      <c r="N252" s="27">
        <v>0</v>
      </c>
      <c r="O252" s="74">
        <f t="shared" si="5"/>
        <v>6.9999999999999993E-2</v>
      </c>
      <c r="P252" s="17">
        <v>23139</v>
      </c>
    </row>
    <row r="253" spans="1:16" x14ac:dyDescent="0.2">
      <c r="A253" s="25">
        <v>248</v>
      </c>
      <c r="B253" s="26" t="s">
        <v>887</v>
      </c>
      <c r="C253" s="26" t="s">
        <v>887</v>
      </c>
      <c r="D253" s="26" t="str">
        <f>VLOOKUP(B253,'TAX INFO'!$B$2:$G$900,3,0)</f>
        <v>LIMAY POWER INC.</v>
      </c>
      <c r="E253" s="26" t="str">
        <f>VLOOKUP(B253,'TAX INFO'!$B$2:$G$900,5,0)</f>
        <v>008-107-131-000</v>
      </c>
      <c r="F253" s="26" t="s">
        <v>62</v>
      </c>
      <c r="G253" s="26" t="s">
        <v>59</v>
      </c>
      <c r="H253" s="26" t="s">
        <v>60</v>
      </c>
      <c r="I253" s="26" t="s">
        <v>60</v>
      </c>
      <c r="J253" s="26" t="s">
        <v>60</v>
      </c>
      <c r="K253" s="27">
        <v>0.19</v>
      </c>
      <c r="L253" s="27">
        <v>0</v>
      </c>
      <c r="M253" s="27">
        <v>0.02</v>
      </c>
      <c r="N253" s="27">
        <v>0</v>
      </c>
      <c r="O253" s="74">
        <f t="shared" si="5"/>
        <v>0.21</v>
      </c>
      <c r="P253" s="17">
        <v>23139</v>
      </c>
    </row>
    <row r="254" spans="1:16" x14ac:dyDescent="0.2">
      <c r="A254" s="25">
        <v>249</v>
      </c>
      <c r="B254" s="26" t="s">
        <v>887</v>
      </c>
      <c r="C254" s="26" t="s">
        <v>888</v>
      </c>
      <c r="D254" s="26" t="str">
        <f>VLOOKUP(B254,'TAX INFO'!$B$2:$G$900,3,0)</f>
        <v>LIMAY POWER INC.</v>
      </c>
      <c r="E254" s="26" t="str">
        <f>VLOOKUP(B254,'TAX INFO'!$B$2:$G$900,5,0)</f>
        <v>008-107-131-000</v>
      </c>
      <c r="F254" s="26" t="s">
        <v>62</v>
      </c>
      <c r="G254" s="26" t="s">
        <v>59</v>
      </c>
      <c r="H254" s="26" t="s">
        <v>60</v>
      </c>
      <c r="I254" s="26" t="s">
        <v>60</v>
      </c>
      <c r="J254" s="26" t="s">
        <v>60</v>
      </c>
      <c r="K254" s="27">
        <v>0.06</v>
      </c>
      <c r="L254" s="27">
        <v>0</v>
      </c>
      <c r="M254" s="27">
        <v>0.01</v>
      </c>
      <c r="N254" s="27">
        <v>0</v>
      </c>
      <c r="O254" s="74">
        <f t="shared" si="5"/>
        <v>6.9999999999999993E-2</v>
      </c>
      <c r="P254" s="17">
        <v>23139</v>
      </c>
    </row>
    <row r="255" spans="1:16" x14ac:dyDescent="0.2">
      <c r="A255" s="25">
        <v>250</v>
      </c>
      <c r="B255" s="26" t="s">
        <v>400</v>
      </c>
      <c r="C255" s="26" t="s">
        <v>400</v>
      </c>
      <c r="D255" s="26" t="str">
        <f>VLOOKUP(B255,'TAX INFO'!$B$2:$G$900,3,0)</f>
        <v>LINDE PHILIPPINES INC.</v>
      </c>
      <c r="E255" s="26" t="str">
        <f>VLOOKUP(B255,'TAX INFO'!$B$2:$G$900,5,0)</f>
        <v>000-053-829-000</v>
      </c>
      <c r="F255" s="26" t="s">
        <v>62</v>
      </c>
      <c r="G255" s="26" t="s">
        <v>59</v>
      </c>
      <c r="H255" s="26" t="s">
        <v>60</v>
      </c>
      <c r="I255" s="26" t="s">
        <v>60</v>
      </c>
      <c r="J255" s="26" t="s">
        <v>60</v>
      </c>
      <c r="K255" s="27">
        <v>0</v>
      </c>
      <c r="L255" s="27">
        <v>0</v>
      </c>
      <c r="M255" s="27">
        <v>0</v>
      </c>
      <c r="N255" s="27">
        <v>0</v>
      </c>
      <c r="O255" s="74">
        <f t="shared" si="5"/>
        <v>0</v>
      </c>
      <c r="P255" s="17"/>
    </row>
    <row r="256" spans="1:16" x14ac:dyDescent="0.2">
      <c r="A256" s="25">
        <v>251</v>
      </c>
      <c r="B256" s="26" t="s">
        <v>889</v>
      </c>
      <c r="C256" s="26" t="s">
        <v>889</v>
      </c>
      <c r="D256" s="26" t="str">
        <f>VLOOKUP(B256,'TAX INFO'!$B$2:$G$900,3,0)</f>
        <v xml:space="preserve">Manila Electric Company </v>
      </c>
      <c r="E256" s="26" t="str">
        <f>VLOOKUP(B256,'TAX INFO'!$B$2:$G$900,5,0)</f>
        <v>000-101-528-065</v>
      </c>
      <c r="F256" s="26" t="s">
        <v>62</v>
      </c>
      <c r="G256" s="26" t="s">
        <v>59</v>
      </c>
      <c r="H256" s="26" t="s">
        <v>60</v>
      </c>
      <c r="I256" s="26" t="s">
        <v>60</v>
      </c>
      <c r="J256" s="26" t="s">
        <v>60</v>
      </c>
      <c r="K256" s="27">
        <v>0.01</v>
      </c>
      <c r="L256" s="27">
        <v>0</v>
      </c>
      <c r="M256" s="27">
        <v>0</v>
      </c>
      <c r="N256" s="27">
        <v>0</v>
      </c>
      <c r="O256" s="74">
        <f t="shared" si="5"/>
        <v>0.01</v>
      </c>
      <c r="P256" s="17">
        <v>23140</v>
      </c>
    </row>
    <row r="257" spans="1:16" ht="22.5" x14ac:dyDescent="0.2">
      <c r="A257" s="25">
        <v>252</v>
      </c>
      <c r="B257" s="26" t="s">
        <v>890</v>
      </c>
      <c r="C257" s="26" t="s">
        <v>890</v>
      </c>
      <c r="D257" s="26" t="str">
        <f>VLOOKUP(B257,'TAX INFO'!$B$2:$G$900,3,0)</f>
        <v>Misamis Oriental-1 Rural Electric Service Cooperative, Inc.</v>
      </c>
      <c r="E257" s="26" t="str">
        <f>VLOOKUP(B257,'TAX INFO'!$B$2:$G$900,5,0)</f>
        <v>000-558-337-000</v>
      </c>
      <c r="F257" s="26" t="s">
        <v>62</v>
      </c>
      <c r="G257" s="26" t="s">
        <v>59</v>
      </c>
      <c r="H257" s="26" t="s">
        <v>60</v>
      </c>
      <c r="I257" s="26" t="s">
        <v>60</v>
      </c>
      <c r="J257" s="26" t="s">
        <v>60</v>
      </c>
      <c r="K257" s="27">
        <v>0.08</v>
      </c>
      <c r="L257" s="27">
        <v>0</v>
      </c>
      <c r="M257" s="27">
        <v>0.01</v>
      </c>
      <c r="N257" s="27">
        <v>0</v>
      </c>
      <c r="O257" s="74">
        <f t="shared" si="5"/>
        <v>0.09</v>
      </c>
      <c r="P257" s="17">
        <v>23141</v>
      </c>
    </row>
    <row r="258" spans="1:16" x14ac:dyDescent="0.2">
      <c r="A258" s="25">
        <v>253</v>
      </c>
      <c r="B258" s="26" t="s">
        <v>405</v>
      </c>
      <c r="C258" s="26" t="s">
        <v>405</v>
      </c>
      <c r="D258" s="26" t="str">
        <f>VLOOKUP(B258,'TAX INFO'!$B$2:$G$900,3,0)</f>
        <v xml:space="preserve">MORE Electric and Power Corporation </v>
      </c>
      <c r="E258" s="26" t="str">
        <f>VLOOKUP(B258,'TAX INFO'!$B$2:$G$900,5,0)</f>
        <v>007-106-367-000</v>
      </c>
      <c r="F258" s="26" t="s">
        <v>62</v>
      </c>
      <c r="G258" s="26" t="s">
        <v>59</v>
      </c>
      <c r="H258" s="26" t="s">
        <v>60</v>
      </c>
      <c r="I258" s="26" t="s">
        <v>60</v>
      </c>
      <c r="J258" s="26" t="s">
        <v>60</v>
      </c>
      <c r="K258" s="27">
        <v>0.33</v>
      </c>
      <c r="L258" s="27">
        <v>0</v>
      </c>
      <c r="M258" s="27">
        <v>0.04</v>
      </c>
      <c r="N258" s="27">
        <v>-0.01</v>
      </c>
      <c r="O258" s="74">
        <f t="shared" si="5"/>
        <v>0.36</v>
      </c>
      <c r="P258" s="17">
        <v>23142</v>
      </c>
    </row>
    <row r="259" spans="1:16" x14ac:dyDescent="0.2">
      <c r="A259" s="25">
        <v>254</v>
      </c>
      <c r="B259" s="26" t="s">
        <v>406</v>
      </c>
      <c r="C259" s="26" t="s">
        <v>406</v>
      </c>
      <c r="D259" s="26" t="str">
        <f>VLOOKUP(B259,'TAX INFO'!$B$2:$G$900,3,0)</f>
        <v>MORE Power Barge Inc.</v>
      </c>
      <c r="E259" s="26" t="str">
        <f>VLOOKUP(B259,'TAX INFO'!$B$2:$G$900,5,0)</f>
        <v>601-191-398-000</v>
      </c>
      <c r="F259" s="26" t="s">
        <v>58</v>
      </c>
      <c r="G259" s="26" t="s">
        <v>59</v>
      </c>
      <c r="H259" s="26" t="s">
        <v>60</v>
      </c>
      <c r="I259" s="26" t="s">
        <v>60</v>
      </c>
      <c r="J259" s="26" t="s">
        <v>60</v>
      </c>
      <c r="K259" s="27">
        <v>0</v>
      </c>
      <c r="L259" s="27">
        <v>0</v>
      </c>
      <c r="M259" s="27">
        <v>0</v>
      </c>
      <c r="N259" s="27">
        <v>0</v>
      </c>
      <c r="O259" s="74">
        <f t="shared" si="5"/>
        <v>0</v>
      </c>
      <c r="P259" s="17"/>
    </row>
    <row r="260" spans="1:16" x14ac:dyDescent="0.2">
      <c r="A260" s="25">
        <v>255</v>
      </c>
      <c r="B260" s="26" t="s">
        <v>407</v>
      </c>
      <c r="C260" s="26" t="s">
        <v>891</v>
      </c>
      <c r="D260" s="26" t="str">
        <f>VLOOKUP(B260,'TAX INFO'!$B$2:$G$900,3,0)</f>
        <v>Mabuhay Energy Corporation</v>
      </c>
      <c r="E260" s="26" t="str">
        <f>VLOOKUP(B260,'TAX INFO'!$B$2:$G$900,5,0)</f>
        <v>009-541-806-000</v>
      </c>
      <c r="F260" s="26" t="s">
        <v>62</v>
      </c>
      <c r="G260" s="26" t="s">
        <v>59</v>
      </c>
      <c r="H260" s="26" t="s">
        <v>60</v>
      </c>
      <c r="I260" s="26" t="s">
        <v>60</v>
      </c>
      <c r="J260" s="26" t="s">
        <v>60</v>
      </c>
      <c r="K260" s="27">
        <v>0.02</v>
      </c>
      <c r="L260" s="27">
        <v>0</v>
      </c>
      <c r="M260" s="27">
        <v>0</v>
      </c>
      <c r="N260" s="27">
        <v>0</v>
      </c>
      <c r="O260" s="74">
        <f t="shared" si="5"/>
        <v>0.02</v>
      </c>
      <c r="P260" s="17">
        <v>23143</v>
      </c>
    </row>
    <row r="261" spans="1:16" x14ac:dyDescent="0.2">
      <c r="A261" s="25">
        <v>256</v>
      </c>
      <c r="B261" s="26" t="s">
        <v>409</v>
      </c>
      <c r="C261" s="26" t="s">
        <v>409</v>
      </c>
      <c r="D261" s="26" t="str">
        <f>VLOOKUP(B261,'TAX INFO'!$B$2:$G$900,3,0)</f>
        <v>Mabuhay Vinyl Corporation</v>
      </c>
      <c r="E261" s="26" t="str">
        <f>VLOOKUP(B261,'TAX INFO'!$B$2:$G$900,5,0)</f>
        <v>000-164-009-00003</v>
      </c>
      <c r="F261" s="26" t="s">
        <v>62</v>
      </c>
      <c r="G261" s="26" t="s">
        <v>59</v>
      </c>
      <c r="H261" s="26" t="s">
        <v>60</v>
      </c>
      <c r="I261" s="26" t="s">
        <v>60</v>
      </c>
      <c r="J261" s="26" t="s">
        <v>60</v>
      </c>
      <c r="K261" s="27">
        <v>0</v>
      </c>
      <c r="L261" s="27">
        <v>0</v>
      </c>
      <c r="M261" s="27">
        <v>0</v>
      </c>
      <c r="N261" s="27">
        <v>0</v>
      </c>
      <c r="O261" s="74">
        <f t="shared" si="5"/>
        <v>0</v>
      </c>
      <c r="P261" s="17"/>
    </row>
    <row r="262" spans="1:16" x14ac:dyDescent="0.2">
      <c r="A262" s="25">
        <v>257</v>
      </c>
      <c r="B262" s="26" t="s">
        <v>410</v>
      </c>
      <c r="C262" s="26" t="s">
        <v>410</v>
      </c>
      <c r="D262" s="26" t="str">
        <f>VLOOKUP(B262,'TAX INFO'!$B$2:$G$900,3,0)</f>
        <v xml:space="preserve">Mactan Electric Company </v>
      </c>
      <c r="E262" s="26" t="str">
        <f>VLOOKUP(B262,'TAX INFO'!$B$2:$G$900,5,0)</f>
        <v>000-259-873-00000</v>
      </c>
      <c r="F262" s="26" t="s">
        <v>62</v>
      </c>
      <c r="G262" s="26" t="s">
        <v>59</v>
      </c>
      <c r="H262" s="26" t="s">
        <v>60</v>
      </c>
      <c r="I262" s="26" t="s">
        <v>60</v>
      </c>
      <c r="J262" s="26" t="s">
        <v>60</v>
      </c>
      <c r="K262" s="27">
        <v>0.86</v>
      </c>
      <c r="L262" s="27">
        <v>0</v>
      </c>
      <c r="M262" s="27">
        <v>0.1</v>
      </c>
      <c r="N262" s="27">
        <v>-0.02</v>
      </c>
      <c r="O262" s="74">
        <f t="shared" si="5"/>
        <v>0.94</v>
      </c>
      <c r="P262" s="17">
        <v>23144</v>
      </c>
    </row>
    <row r="263" spans="1:16" x14ac:dyDescent="0.2">
      <c r="A263" s="25">
        <v>258</v>
      </c>
      <c r="B263" s="26" t="s">
        <v>411</v>
      </c>
      <c r="C263" s="26" t="s">
        <v>411</v>
      </c>
      <c r="D263" s="26" t="str">
        <f>VLOOKUP(B263,'TAX INFO'!$B$2:$G$900,3,0)</f>
        <v xml:space="preserve">Mactan Enerzone Corporation </v>
      </c>
      <c r="E263" s="26" t="str">
        <f>VLOOKUP(B263,'TAX INFO'!$B$2:$G$900,5,0)</f>
        <v>250-327-890-000</v>
      </c>
      <c r="F263" s="26" t="s">
        <v>62</v>
      </c>
      <c r="G263" s="26" t="s">
        <v>59</v>
      </c>
      <c r="H263" s="26" t="s">
        <v>60</v>
      </c>
      <c r="I263" s="26" t="s">
        <v>60</v>
      </c>
      <c r="J263" s="26" t="s">
        <v>60</v>
      </c>
      <c r="K263" s="27">
        <v>0.02</v>
      </c>
      <c r="L263" s="27">
        <v>0</v>
      </c>
      <c r="M263" s="27">
        <v>0</v>
      </c>
      <c r="N263" s="27">
        <v>0</v>
      </c>
      <c r="O263" s="74">
        <f t="shared" ref="O263:O326" si="7">SUM(K263:N263)</f>
        <v>0.02</v>
      </c>
      <c r="P263" s="17">
        <v>23145</v>
      </c>
    </row>
    <row r="264" spans="1:16" x14ac:dyDescent="0.2">
      <c r="A264" s="25">
        <v>259</v>
      </c>
      <c r="B264" s="26" t="s">
        <v>412</v>
      </c>
      <c r="C264" s="26" t="s">
        <v>412</v>
      </c>
      <c r="D264" s="26" t="str">
        <f>VLOOKUP(B264,'TAX INFO'!$B$2:$G$900,3,0)</f>
        <v>Maibarara Geothermal, Inc.</v>
      </c>
      <c r="E264" s="26" t="str">
        <f>VLOOKUP(B264,'TAX INFO'!$B$2:$G$900,5,0)</f>
        <v>007-843-328-00000</v>
      </c>
      <c r="F264" s="26" t="s">
        <v>58</v>
      </c>
      <c r="G264" s="26" t="s">
        <v>59</v>
      </c>
      <c r="H264" s="26" t="s">
        <v>59</v>
      </c>
      <c r="I264" s="26" t="s">
        <v>59</v>
      </c>
      <c r="J264" s="26" t="s">
        <v>59</v>
      </c>
      <c r="K264" s="27">
        <v>0</v>
      </c>
      <c r="L264" s="27">
        <v>0.02</v>
      </c>
      <c r="M264" s="27">
        <v>0</v>
      </c>
      <c r="N264" s="27">
        <v>0</v>
      </c>
      <c r="O264" s="74">
        <f t="shared" si="7"/>
        <v>0.02</v>
      </c>
      <c r="P264" s="17">
        <v>23146</v>
      </c>
    </row>
    <row r="265" spans="1:16" x14ac:dyDescent="0.2">
      <c r="A265" s="25">
        <v>260</v>
      </c>
      <c r="B265" s="26" t="s">
        <v>413</v>
      </c>
      <c r="C265" s="26" t="s">
        <v>413</v>
      </c>
      <c r="D265" s="26" t="str">
        <f>VLOOKUP(B265,'TAX INFO'!$B$2:$G$900,3,0)</f>
        <v>Majayjay Hydropower Company, Inc</v>
      </c>
      <c r="E265" s="26" t="str">
        <f>VLOOKUP(B265,'TAX INFO'!$B$2:$G$900,5,0)</f>
        <v>006-998-745</v>
      </c>
      <c r="F265" s="26" t="s">
        <v>58</v>
      </c>
      <c r="G265" s="26" t="s">
        <v>59</v>
      </c>
      <c r="H265" s="26" t="s">
        <v>59</v>
      </c>
      <c r="I265" s="26" t="s">
        <v>59</v>
      </c>
      <c r="J265" s="26" t="s">
        <v>60</v>
      </c>
      <c r="K265" s="27">
        <v>0</v>
      </c>
      <c r="L265" s="27">
        <v>0</v>
      </c>
      <c r="M265" s="27">
        <v>0</v>
      </c>
      <c r="N265" s="27">
        <v>0</v>
      </c>
      <c r="O265" s="74">
        <f t="shared" si="7"/>
        <v>0</v>
      </c>
      <c r="P265" s="17"/>
    </row>
    <row r="266" spans="1:16" x14ac:dyDescent="0.2">
      <c r="A266" s="25">
        <v>261</v>
      </c>
      <c r="B266" s="26" t="s">
        <v>414</v>
      </c>
      <c r="C266" s="26" t="s">
        <v>414</v>
      </c>
      <c r="D266" s="26" t="str">
        <f>VLOOKUP(B266,'TAX INFO'!$B$2:$G$900,3,0)</f>
        <v>Majestics Energy Corporation</v>
      </c>
      <c r="E266" s="26" t="str">
        <f>VLOOKUP(B266,'TAX INFO'!$B$2:$G$900,5,0)</f>
        <v>006-986-390-00000</v>
      </c>
      <c r="F266" s="26" t="s">
        <v>58</v>
      </c>
      <c r="G266" s="26" t="s">
        <v>59</v>
      </c>
      <c r="H266" s="26" t="s">
        <v>60</v>
      </c>
      <c r="I266" s="26" t="s">
        <v>59</v>
      </c>
      <c r="J266" s="26" t="s">
        <v>60</v>
      </c>
      <c r="K266" s="27">
        <v>0</v>
      </c>
      <c r="L266" s="27">
        <v>0</v>
      </c>
      <c r="M266" s="27">
        <v>0</v>
      </c>
      <c r="N266" s="27">
        <v>0</v>
      </c>
      <c r="O266" s="74">
        <f t="shared" si="7"/>
        <v>0</v>
      </c>
      <c r="P266" s="17"/>
    </row>
    <row r="267" spans="1:16" x14ac:dyDescent="0.2">
      <c r="A267" s="25">
        <v>262</v>
      </c>
      <c r="B267" s="26" t="s">
        <v>415</v>
      </c>
      <c r="C267" s="26" t="s">
        <v>415</v>
      </c>
      <c r="D267" s="26" t="str">
        <f>VLOOKUP(B267,'TAX INFO'!$B$2:$G$900,3,0)</f>
        <v>Malita Power Inc.</v>
      </c>
      <c r="E267" s="26" t="str">
        <f>VLOOKUP(B267,'TAX INFO'!$B$2:$G$900,5,0)</f>
        <v>008-107-123-00000</v>
      </c>
      <c r="F267" s="26" t="s">
        <v>58</v>
      </c>
      <c r="G267" s="26" t="s">
        <v>59</v>
      </c>
      <c r="H267" s="26" t="s">
        <v>60</v>
      </c>
      <c r="I267" s="26" t="s">
        <v>60</v>
      </c>
      <c r="J267" s="26" t="s">
        <v>60</v>
      </c>
      <c r="K267" s="27">
        <v>0</v>
      </c>
      <c r="L267" s="27">
        <v>0</v>
      </c>
      <c r="M267" s="27">
        <v>0</v>
      </c>
      <c r="N267" s="27">
        <v>0</v>
      </c>
      <c r="O267" s="74">
        <f t="shared" si="7"/>
        <v>0</v>
      </c>
      <c r="P267" s="17"/>
    </row>
    <row r="268" spans="1:16" x14ac:dyDescent="0.2">
      <c r="A268" s="25">
        <v>263</v>
      </c>
      <c r="B268" s="26" t="s">
        <v>415</v>
      </c>
      <c r="C268" s="26" t="s">
        <v>416</v>
      </c>
      <c r="D268" s="26" t="str">
        <f>VLOOKUP(B268,'TAX INFO'!$B$2:$G$900,3,0)</f>
        <v>Malita Power Inc.</v>
      </c>
      <c r="E268" s="26" t="str">
        <f>VLOOKUP(B268,'TAX INFO'!$B$2:$G$900,5,0)</f>
        <v>008-107-123-00000</v>
      </c>
      <c r="F268" s="26" t="s">
        <v>62</v>
      </c>
      <c r="G268" s="26" t="s">
        <v>59</v>
      </c>
      <c r="H268" s="26" t="s">
        <v>60</v>
      </c>
      <c r="I268" s="26" t="s">
        <v>60</v>
      </c>
      <c r="J268" s="26" t="s">
        <v>60</v>
      </c>
      <c r="K268" s="27">
        <v>0</v>
      </c>
      <c r="L268" s="27">
        <v>0</v>
      </c>
      <c r="M268" s="27">
        <v>0</v>
      </c>
      <c r="N268" s="27">
        <v>0</v>
      </c>
      <c r="O268" s="74">
        <f t="shared" si="7"/>
        <v>0</v>
      </c>
      <c r="P268" s="17"/>
    </row>
    <row r="269" spans="1:16" x14ac:dyDescent="0.2">
      <c r="A269" s="25">
        <v>264</v>
      </c>
      <c r="B269" s="26" t="s">
        <v>417</v>
      </c>
      <c r="C269" s="26" t="s">
        <v>417</v>
      </c>
      <c r="D269" s="26" t="str">
        <f>VLOOKUP(B269,'TAX INFO'!$B$2:$G$900,3,0)</f>
        <v xml:space="preserve">Malvar Enerzone Corporation </v>
      </c>
      <c r="E269" s="26" t="str">
        <f>VLOOKUP(B269,'TAX INFO'!$B$2:$G$900,5,0)</f>
        <v>009-698-677-000</v>
      </c>
      <c r="F269" s="26" t="s">
        <v>62</v>
      </c>
      <c r="G269" s="26" t="s">
        <v>59</v>
      </c>
      <c r="H269" s="26" t="s">
        <v>60</v>
      </c>
      <c r="I269" s="26" t="s">
        <v>60</v>
      </c>
      <c r="J269" s="26" t="s">
        <v>60</v>
      </c>
      <c r="K269" s="27">
        <v>0.01</v>
      </c>
      <c r="L269" s="27">
        <v>0</v>
      </c>
      <c r="M269" s="27">
        <v>0</v>
      </c>
      <c r="N269" s="27">
        <v>0</v>
      </c>
      <c r="O269" s="74">
        <f t="shared" si="7"/>
        <v>0.01</v>
      </c>
      <c r="P269" s="17">
        <v>23147</v>
      </c>
    </row>
    <row r="270" spans="1:16" x14ac:dyDescent="0.2">
      <c r="A270" s="25">
        <v>265</v>
      </c>
      <c r="B270" s="26" t="s">
        <v>418</v>
      </c>
      <c r="C270" s="26" t="s">
        <v>892</v>
      </c>
      <c r="D270" s="26" t="str">
        <f>VLOOKUP(B270,'TAX INFO'!$B$2:$G$900,3,0)</f>
        <v xml:space="preserve">Manila Electric Company </v>
      </c>
      <c r="E270" s="26" t="str">
        <f>VLOOKUP(B270,'TAX INFO'!$B$2:$G$900,5,0)</f>
        <v>000-101-528-0000</v>
      </c>
      <c r="F270" s="26" t="s">
        <v>62</v>
      </c>
      <c r="G270" s="26" t="s">
        <v>59</v>
      </c>
      <c r="H270" s="26" t="s">
        <v>60</v>
      </c>
      <c r="I270" s="26" t="s">
        <v>60</v>
      </c>
      <c r="J270" s="26" t="s">
        <v>60</v>
      </c>
      <c r="K270" s="27">
        <v>0.01</v>
      </c>
      <c r="L270" s="27">
        <v>0</v>
      </c>
      <c r="M270" s="27">
        <v>0</v>
      </c>
      <c r="N270" s="27">
        <v>0</v>
      </c>
      <c r="O270" s="74">
        <f t="shared" si="7"/>
        <v>0.01</v>
      </c>
      <c r="P270" s="17">
        <v>23148</v>
      </c>
    </row>
    <row r="271" spans="1:16" x14ac:dyDescent="0.2">
      <c r="A271" s="25">
        <v>266</v>
      </c>
      <c r="B271" s="26" t="s">
        <v>418</v>
      </c>
      <c r="C271" s="26" t="s">
        <v>893</v>
      </c>
      <c r="D271" s="26" t="str">
        <f>VLOOKUP(B271,'TAX INFO'!$B$2:$G$900,3,0)</f>
        <v xml:space="preserve">Manila Electric Company </v>
      </c>
      <c r="E271" s="26" t="str">
        <f>VLOOKUP(B271,'TAX INFO'!$B$2:$G$900,5,0)</f>
        <v>000-101-528-0000</v>
      </c>
      <c r="F271" s="26" t="s">
        <v>62</v>
      </c>
      <c r="G271" s="26" t="s">
        <v>59</v>
      </c>
      <c r="H271" s="26" t="s">
        <v>60</v>
      </c>
      <c r="I271" s="26" t="s">
        <v>60</v>
      </c>
      <c r="J271" s="26" t="s">
        <v>60</v>
      </c>
      <c r="K271" s="27">
        <v>15.52</v>
      </c>
      <c r="L271" s="27">
        <v>0</v>
      </c>
      <c r="M271" s="27">
        <v>1.86</v>
      </c>
      <c r="N271" s="27">
        <v>-0.31</v>
      </c>
      <c r="O271" s="74">
        <f t="shared" si="7"/>
        <v>17.07</v>
      </c>
      <c r="P271" s="17">
        <v>23148</v>
      </c>
    </row>
    <row r="272" spans="1:16" x14ac:dyDescent="0.2">
      <c r="A272" s="25">
        <v>267</v>
      </c>
      <c r="B272" s="26" t="s">
        <v>894</v>
      </c>
      <c r="C272" s="26" t="s">
        <v>894</v>
      </c>
      <c r="D272" s="26" t="str">
        <f>VLOOKUP(B272,'TAX INFO'!$B$2:$G$900,3,0)</f>
        <v xml:space="preserve">Manila Electric Company </v>
      </c>
      <c r="E272" s="26" t="str">
        <f>VLOOKUP(B272,'TAX INFO'!$B$2:$G$900,5,0)</f>
        <v>000-101-528-065</v>
      </c>
      <c r="F272" s="26" t="s">
        <v>62</v>
      </c>
      <c r="G272" s="26" t="s">
        <v>59</v>
      </c>
      <c r="H272" s="26" t="s">
        <v>60</v>
      </c>
      <c r="I272" s="26" t="s">
        <v>60</v>
      </c>
      <c r="J272" s="26" t="s">
        <v>60</v>
      </c>
      <c r="K272" s="27">
        <v>0.05</v>
      </c>
      <c r="L272" s="27">
        <v>0</v>
      </c>
      <c r="M272" s="27">
        <v>0.01</v>
      </c>
      <c r="N272" s="27">
        <v>0</v>
      </c>
      <c r="O272" s="74">
        <f t="shared" si="7"/>
        <v>6.0000000000000005E-2</v>
      </c>
      <c r="P272" s="17">
        <v>23140</v>
      </c>
    </row>
    <row r="273" spans="1:16" x14ac:dyDescent="0.2">
      <c r="A273" s="25">
        <v>268</v>
      </c>
      <c r="B273" s="26" t="s">
        <v>423</v>
      </c>
      <c r="C273" s="26" t="s">
        <v>423</v>
      </c>
      <c r="D273" s="26" t="str">
        <f>VLOOKUP(B273,'TAX INFO'!$B$2:$G$900,3,0)</f>
        <v xml:space="preserve">Mapalad Energy Generating Corporation </v>
      </c>
      <c r="E273" s="26" t="str">
        <f>VLOOKUP(B273,'TAX INFO'!$B$2:$G$900,5,0)</f>
        <v>413-583-943-000</v>
      </c>
      <c r="F273" s="26" t="s">
        <v>58</v>
      </c>
      <c r="G273" s="26" t="s">
        <v>59</v>
      </c>
      <c r="H273" s="26" t="s">
        <v>60</v>
      </c>
      <c r="I273" s="26" t="s">
        <v>60</v>
      </c>
      <c r="J273" s="26" t="s">
        <v>60</v>
      </c>
      <c r="K273" s="27">
        <v>0</v>
      </c>
      <c r="L273" s="27">
        <v>0</v>
      </c>
      <c r="M273" s="27">
        <v>0</v>
      </c>
      <c r="N273" s="27">
        <v>0</v>
      </c>
      <c r="O273" s="74">
        <f t="shared" si="7"/>
        <v>0</v>
      </c>
      <c r="P273" s="17"/>
    </row>
    <row r="274" spans="1:16" x14ac:dyDescent="0.2">
      <c r="A274" s="25">
        <v>269</v>
      </c>
      <c r="B274" s="26" t="s">
        <v>424</v>
      </c>
      <c r="C274" s="26" t="s">
        <v>895</v>
      </c>
      <c r="D274" s="26" t="str">
        <f>VLOOKUP(B274,'TAX INFO'!$B$2:$G$900,3,0)</f>
        <v xml:space="preserve">Mapalad Partners Inc.  </v>
      </c>
      <c r="E274" s="26" t="str">
        <f>VLOOKUP(B274,'TAX INFO'!$B$2:$G$900,5,0)</f>
        <v>008-644-102-000</v>
      </c>
      <c r="F274" s="26" t="s">
        <v>58</v>
      </c>
      <c r="G274" s="26" t="s">
        <v>59</v>
      </c>
      <c r="H274" s="26" t="s">
        <v>60</v>
      </c>
      <c r="I274" s="26" t="s">
        <v>60</v>
      </c>
      <c r="J274" s="26" t="s">
        <v>60</v>
      </c>
      <c r="K274" s="27">
        <v>0</v>
      </c>
      <c r="L274" s="27">
        <v>0</v>
      </c>
      <c r="M274" s="27">
        <v>0</v>
      </c>
      <c r="N274" s="27">
        <v>0</v>
      </c>
      <c r="O274" s="74">
        <f t="shared" si="7"/>
        <v>0</v>
      </c>
      <c r="P274" s="17"/>
    </row>
    <row r="275" spans="1:16" x14ac:dyDescent="0.2">
      <c r="A275" s="25">
        <v>270</v>
      </c>
      <c r="B275" s="26" t="s">
        <v>426</v>
      </c>
      <c r="C275" s="26" t="s">
        <v>426</v>
      </c>
      <c r="D275" s="26" t="str">
        <f>VLOOKUP(B275,'TAX INFO'!$B$2:$G$900,3,0)</f>
        <v xml:space="preserve">Mapalad Power Corporation </v>
      </c>
      <c r="E275" s="26" t="str">
        <f>VLOOKUP(B275,'TAX INFO'!$B$2:$G$900,5,0)</f>
        <v>007-814-093-000</v>
      </c>
      <c r="F275" s="26" t="s">
        <v>58</v>
      </c>
      <c r="G275" s="26" t="s">
        <v>59</v>
      </c>
      <c r="H275" s="26" t="s">
        <v>60</v>
      </c>
      <c r="I275" s="26" t="s">
        <v>60</v>
      </c>
      <c r="J275" s="26" t="s">
        <v>60</v>
      </c>
      <c r="K275" s="27">
        <v>0</v>
      </c>
      <c r="L275" s="27">
        <v>0</v>
      </c>
      <c r="M275" s="27">
        <v>0</v>
      </c>
      <c r="N275" s="27">
        <v>0</v>
      </c>
      <c r="O275" s="74">
        <f t="shared" si="7"/>
        <v>0</v>
      </c>
      <c r="P275" s="17"/>
    </row>
    <row r="276" spans="1:16" x14ac:dyDescent="0.2">
      <c r="A276" s="25">
        <v>271</v>
      </c>
      <c r="B276" s="26" t="s">
        <v>427</v>
      </c>
      <c r="C276" s="26" t="s">
        <v>427</v>
      </c>
      <c r="D276" s="26" t="str">
        <f>VLOOKUP(B276,'TAX INFO'!$B$2:$G$900,3,0)</f>
        <v xml:space="preserve">Mariveles Power Generation Corporation </v>
      </c>
      <c r="E276" s="26" t="str">
        <f>VLOOKUP(B276,'TAX INFO'!$B$2:$G$900,5,0)</f>
        <v>008-941-048-00000</v>
      </c>
      <c r="F276" s="26" t="s">
        <v>58</v>
      </c>
      <c r="G276" s="26" t="s">
        <v>59</v>
      </c>
      <c r="H276" s="26" t="s">
        <v>60</v>
      </c>
      <c r="I276" s="26" t="s">
        <v>60</v>
      </c>
      <c r="J276" s="26" t="s">
        <v>60</v>
      </c>
      <c r="K276" s="27">
        <v>0.01</v>
      </c>
      <c r="L276" s="27">
        <v>0</v>
      </c>
      <c r="M276" s="27">
        <v>0</v>
      </c>
      <c r="N276" s="27">
        <v>0</v>
      </c>
      <c r="O276" s="74">
        <f t="shared" si="7"/>
        <v>0.01</v>
      </c>
      <c r="P276" s="17">
        <v>23149</v>
      </c>
    </row>
    <row r="277" spans="1:16" x14ac:dyDescent="0.2">
      <c r="A277" s="25">
        <v>272</v>
      </c>
      <c r="B277" s="26" t="s">
        <v>428</v>
      </c>
      <c r="C277" s="26" t="s">
        <v>428</v>
      </c>
      <c r="D277" s="26" t="str">
        <f>VLOOKUP(B277,'TAX INFO'!$B$2:$G$900,3,0)</f>
        <v>Masinloc Power Co. Ltd</v>
      </c>
      <c r="E277" s="26" t="str">
        <f>VLOOKUP(B277,'TAX INFO'!$B$2:$G$900,5,0)</f>
        <v>006-786-124-000</v>
      </c>
      <c r="F277" s="26" t="s">
        <v>58</v>
      </c>
      <c r="G277" s="26" t="s">
        <v>59</v>
      </c>
      <c r="H277" s="26" t="s">
        <v>60</v>
      </c>
      <c r="I277" s="26" t="s">
        <v>60</v>
      </c>
      <c r="J277" s="26" t="s">
        <v>60</v>
      </c>
      <c r="K277" s="27">
        <v>0.55000000000000004</v>
      </c>
      <c r="L277" s="27">
        <v>0</v>
      </c>
      <c r="M277" s="27">
        <v>7.0000000000000007E-2</v>
      </c>
      <c r="N277" s="27">
        <v>-0.01</v>
      </c>
      <c r="O277" s="74">
        <f t="shared" si="7"/>
        <v>0.6100000000000001</v>
      </c>
      <c r="P277" s="17">
        <v>23150</v>
      </c>
    </row>
    <row r="278" spans="1:16" x14ac:dyDescent="0.2">
      <c r="A278" s="25">
        <v>273</v>
      </c>
      <c r="B278" s="26" t="s">
        <v>428</v>
      </c>
      <c r="C278" s="26" t="s">
        <v>896</v>
      </c>
      <c r="D278" s="26" t="str">
        <f>VLOOKUP(B278,'TAX INFO'!$B$2:$G$900,3,0)</f>
        <v>Masinloc Power Co. Ltd</v>
      </c>
      <c r="E278" s="26" t="str">
        <f>VLOOKUP(B278,'TAX INFO'!$B$2:$G$900,5,0)</f>
        <v>006-786-124-000</v>
      </c>
      <c r="F278" s="26" t="s">
        <v>58</v>
      </c>
      <c r="G278" s="26" t="s">
        <v>59</v>
      </c>
      <c r="H278" s="26" t="s">
        <v>60</v>
      </c>
      <c r="I278" s="26" t="s">
        <v>60</v>
      </c>
      <c r="J278" s="26" t="s">
        <v>60</v>
      </c>
      <c r="K278" s="27">
        <v>0</v>
      </c>
      <c r="L278" s="27">
        <v>0</v>
      </c>
      <c r="M278" s="27">
        <v>0</v>
      </c>
      <c r="N278" s="27">
        <v>0</v>
      </c>
      <c r="O278" s="74">
        <f t="shared" si="7"/>
        <v>0</v>
      </c>
      <c r="P278" s="17">
        <v>23150</v>
      </c>
    </row>
    <row r="279" spans="1:16" x14ac:dyDescent="0.2">
      <c r="A279" s="25">
        <v>274</v>
      </c>
      <c r="B279" s="26" t="s">
        <v>428</v>
      </c>
      <c r="C279" s="26" t="s">
        <v>897</v>
      </c>
      <c r="D279" s="26" t="str">
        <f>VLOOKUP(B279,'TAX INFO'!$B$2:$G$900,3,0)</f>
        <v>Masinloc Power Co. Ltd</v>
      </c>
      <c r="E279" s="26" t="str">
        <f>VLOOKUP(B279,'TAX INFO'!$B$2:$G$900,5,0)</f>
        <v>006-786-124-000</v>
      </c>
      <c r="F279" s="26" t="s">
        <v>62</v>
      </c>
      <c r="G279" s="26" t="s">
        <v>59</v>
      </c>
      <c r="H279" s="26" t="s">
        <v>60</v>
      </c>
      <c r="I279" s="26" t="s">
        <v>60</v>
      </c>
      <c r="J279" s="26" t="s">
        <v>60</v>
      </c>
      <c r="K279" s="27">
        <v>0.06</v>
      </c>
      <c r="L279" s="27">
        <v>0</v>
      </c>
      <c r="M279" s="27">
        <v>0.01</v>
      </c>
      <c r="N279" s="27">
        <v>0</v>
      </c>
      <c r="O279" s="74">
        <f t="shared" si="7"/>
        <v>6.9999999999999993E-2</v>
      </c>
      <c r="P279" s="17">
        <v>23150</v>
      </c>
    </row>
    <row r="280" spans="1:16" x14ac:dyDescent="0.2">
      <c r="A280" s="25">
        <v>275</v>
      </c>
      <c r="B280" s="26" t="s">
        <v>428</v>
      </c>
      <c r="C280" s="26" t="s">
        <v>431</v>
      </c>
      <c r="D280" s="26" t="str">
        <f>VLOOKUP(B280,'TAX INFO'!$B$2:$G$900,3,0)</f>
        <v>Masinloc Power Co. Ltd</v>
      </c>
      <c r="E280" s="26" t="str">
        <f>VLOOKUP(B280,'TAX INFO'!$B$2:$G$900,5,0)</f>
        <v>006-786-124-000</v>
      </c>
      <c r="F280" s="26" t="s">
        <v>62</v>
      </c>
      <c r="G280" s="26" t="s">
        <v>59</v>
      </c>
      <c r="H280" s="26" t="s">
        <v>60</v>
      </c>
      <c r="I280" s="26" t="s">
        <v>60</v>
      </c>
      <c r="J280" s="26" t="s">
        <v>60</v>
      </c>
      <c r="K280" s="27">
        <v>0</v>
      </c>
      <c r="L280" s="27">
        <v>0</v>
      </c>
      <c r="M280" s="27">
        <v>0</v>
      </c>
      <c r="N280" s="27">
        <v>0</v>
      </c>
      <c r="O280" s="74">
        <f t="shared" si="7"/>
        <v>0</v>
      </c>
      <c r="P280" s="17">
        <v>23150</v>
      </c>
    </row>
    <row r="281" spans="1:16" x14ac:dyDescent="0.2">
      <c r="A281" s="25">
        <v>276</v>
      </c>
      <c r="B281" s="26" t="s">
        <v>898</v>
      </c>
      <c r="C281" s="26" t="s">
        <v>898</v>
      </c>
      <c r="D281" s="26" t="str">
        <f>VLOOKUP(B281,'TAX INFO'!$B$2:$G$900,3,0)</f>
        <v>Masinloc Power Co. Ltd</v>
      </c>
      <c r="E281" s="26" t="str">
        <f>VLOOKUP(B281,'TAX INFO'!$B$2:$G$900,5,0)</f>
        <v>006-786-124-000</v>
      </c>
      <c r="F281" s="26" t="s">
        <v>62</v>
      </c>
      <c r="G281" s="26" t="s">
        <v>59</v>
      </c>
      <c r="H281" s="26" t="s">
        <v>60</v>
      </c>
      <c r="I281" s="26" t="s">
        <v>60</v>
      </c>
      <c r="J281" s="26" t="s">
        <v>60</v>
      </c>
      <c r="K281" s="27">
        <v>0.1</v>
      </c>
      <c r="L281" s="27">
        <v>0</v>
      </c>
      <c r="M281" s="27">
        <v>0.01</v>
      </c>
      <c r="N281" s="27">
        <v>0</v>
      </c>
      <c r="O281" s="74">
        <f t="shared" si="7"/>
        <v>0.11</v>
      </c>
      <c r="P281" s="17">
        <v>23150</v>
      </c>
    </row>
    <row r="282" spans="1:16" x14ac:dyDescent="0.2">
      <c r="A282" s="25">
        <v>277</v>
      </c>
      <c r="B282" s="26" t="s">
        <v>898</v>
      </c>
      <c r="C282" s="26" t="s">
        <v>899</v>
      </c>
      <c r="D282" s="26" t="str">
        <f>VLOOKUP(B282,'TAX INFO'!$B$2:$G$900,3,0)</f>
        <v>Masinloc Power Co. Ltd</v>
      </c>
      <c r="E282" s="26" t="str">
        <f>VLOOKUP(B282,'TAX INFO'!$B$2:$G$900,5,0)</f>
        <v>006-786-124-000</v>
      </c>
      <c r="F282" s="26" t="s">
        <v>62</v>
      </c>
      <c r="G282" s="26" t="s">
        <v>59</v>
      </c>
      <c r="H282" s="26" t="s">
        <v>60</v>
      </c>
      <c r="I282" s="26" t="s">
        <v>60</v>
      </c>
      <c r="J282" s="26" t="s">
        <v>60</v>
      </c>
      <c r="K282" s="27">
        <v>0</v>
      </c>
      <c r="L282" s="27">
        <v>0</v>
      </c>
      <c r="M282" s="27">
        <v>0</v>
      </c>
      <c r="N282" s="27">
        <v>0</v>
      </c>
      <c r="O282" s="74">
        <f t="shared" si="7"/>
        <v>0</v>
      </c>
      <c r="P282" s="17">
        <v>23150</v>
      </c>
    </row>
    <row r="283" spans="1:16" x14ac:dyDescent="0.2">
      <c r="A283" s="25">
        <v>278</v>
      </c>
      <c r="B283" s="26" t="s">
        <v>898</v>
      </c>
      <c r="C283" s="26" t="s">
        <v>900</v>
      </c>
      <c r="D283" s="26" t="str">
        <f>VLOOKUP(B283,'TAX INFO'!$B$2:$G$900,3,0)</f>
        <v>Masinloc Power Co. Ltd</v>
      </c>
      <c r="E283" s="26" t="str">
        <f>VLOOKUP(B283,'TAX INFO'!$B$2:$G$900,5,0)</f>
        <v>006-786-124-000</v>
      </c>
      <c r="F283" s="26" t="s">
        <v>62</v>
      </c>
      <c r="G283" s="26" t="s">
        <v>59</v>
      </c>
      <c r="H283" s="26" t="s">
        <v>60</v>
      </c>
      <c r="I283" s="26" t="s">
        <v>60</v>
      </c>
      <c r="J283" s="26" t="s">
        <v>60</v>
      </c>
      <c r="K283" s="27">
        <v>0</v>
      </c>
      <c r="L283" s="27">
        <v>0</v>
      </c>
      <c r="M283" s="27">
        <v>0</v>
      </c>
      <c r="N283" s="27">
        <v>0</v>
      </c>
      <c r="O283" s="74">
        <f t="shared" si="7"/>
        <v>0</v>
      </c>
      <c r="P283" s="17">
        <v>23150</v>
      </c>
    </row>
    <row r="284" spans="1:16" x14ac:dyDescent="0.2">
      <c r="A284" s="25">
        <v>279</v>
      </c>
      <c r="B284" s="26" t="s">
        <v>428</v>
      </c>
      <c r="C284" s="26" t="s">
        <v>901</v>
      </c>
      <c r="D284" s="26" t="str">
        <f>VLOOKUP(B284,'TAX INFO'!$B$2:$G$900,3,0)</f>
        <v>Masinloc Power Co. Ltd</v>
      </c>
      <c r="E284" s="26" t="str">
        <f>VLOOKUP(B284,'TAX INFO'!$B$2:$G$900,5,0)</f>
        <v>006-786-124-000</v>
      </c>
      <c r="F284" s="26" t="s">
        <v>62</v>
      </c>
      <c r="G284" s="26" t="s">
        <v>59</v>
      </c>
      <c r="H284" s="26" t="s">
        <v>60</v>
      </c>
      <c r="I284" s="26" t="s">
        <v>60</v>
      </c>
      <c r="J284" s="26" t="s">
        <v>60</v>
      </c>
      <c r="K284" s="27">
        <v>0</v>
      </c>
      <c r="L284" s="27">
        <v>0</v>
      </c>
      <c r="M284" s="27">
        <v>0</v>
      </c>
      <c r="N284" s="27">
        <v>0</v>
      </c>
      <c r="O284" s="74">
        <f t="shared" si="7"/>
        <v>0</v>
      </c>
      <c r="P284" s="17">
        <v>23150</v>
      </c>
    </row>
    <row r="285" spans="1:16" x14ac:dyDescent="0.2">
      <c r="A285" s="25">
        <v>280</v>
      </c>
      <c r="B285" s="26" t="s">
        <v>428</v>
      </c>
      <c r="C285" s="26" t="s">
        <v>437</v>
      </c>
      <c r="D285" s="26" t="str">
        <f>VLOOKUP(B285,'TAX INFO'!$B$2:$G$900,3,0)</f>
        <v>Masinloc Power Co. Ltd</v>
      </c>
      <c r="E285" s="26" t="str">
        <f>VLOOKUP(B285,'TAX INFO'!$B$2:$G$900,5,0)</f>
        <v>006-786-124-000</v>
      </c>
      <c r="F285" s="26" t="s">
        <v>62</v>
      </c>
      <c r="G285" s="26" t="s">
        <v>59</v>
      </c>
      <c r="H285" s="26" t="s">
        <v>60</v>
      </c>
      <c r="I285" s="26" t="s">
        <v>60</v>
      </c>
      <c r="J285" s="26" t="s">
        <v>60</v>
      </c>
      <c r="K285" s="27">
        <v>0.08</v>
      </c>
      <c r="L285" s="27">
        <v>0</v>
      </c>
      <c r="M285" s="27">
        <v>0.01</v>
      </c>
      <c r="N285" s="27">
        <v>0</v>
      </c>
      <c r="O285" s="74">
        <f t="shared" si="7"/>
        <v>0.09</v>
      </c>
      <c r="P285" s="17">
        <v>23150</v>
      </c>
    </row>
    <row r="286" spans="1:16" x14ac:dyDescent="0.2">
      <c r="A286" s="25">
        <v>281</v>
      </c>
      <c r="B286" s="26" t="s">
        <v>438</v>
      </c>
      <c r="C286" s="26" t="s">
        <v>438</v>
      </c>
      <c r="D286" s="26" t="str">
        <f>VLOOKUP(B286,'TAX INFO'!$B$2:$G$900,3,0)</f>
        <v>Matuno River Development Corporation</v>
      </c>
      <c r="E286" s="26" t="str">
        <f>VLOOKUP(B286,'TAX INFO'!$B$2:$G$900,5,0)</f>
        <v>008-850-704-00000</v>
      </c>
      <c r="F286" s="26" t="s">
        <v>58</v>
      </c>
      <c r="G286" s="26" t="s">
        <v>59</v>
      </c>
      <c r="H286" s="26" t="s">
        <v>59</v>
      </c>
      <c r="I286" s="26" t="s">
        <v>59</v>
      </c>
      <c r="J286" s="26" t="s">
        <v>59</v>
      </c>
      <c r="K286" s="27">
        <v>0</v>
      </c>
      <c r="L286" s="27">
        <v>0</v>
      </c>
      <c r="M286" s="27">
        <v>0</v>
      </c>
      <c r="N286" s="27">
        <v>0</v>
      </c>
      <c r="O286" s="74">
        <f t="shared" si="7"/>
        <v>0</v>
      </c>
      <c r="P286" s="17"/>
    </row>
    <row r="287" spans="1:16" x14ac:dyDescent="0.2">
      <c r="A287" s="25">
        <v>282</v>
      </c>
      <c r="B287" s="26" t="s">
        <v>439</v>
      </c>
      <c r="C287" s="26" t="s">
        <v>439</v>
      </c>
      <c r="D287" s="26" t="str">
        <f>VLOOKUP(B287,'TAX INFO'!$B$2:$G$900,3,0)</f>
        <v>Meridian Power Inc.</v>
      </c>
      <c r="E287" s="26" t="str">
        <f>VLOOKUP(B287,'TAX INFO'!$B$2:$G$900,5,0)</f>
        <v>625-481-957-00000</v>
      </c>
      <c r="F287" s="26" t="s">
        <v>58</v>
      </c>
      <c r="G287" s="26" t="s">
        <v>60</v>
      </c>
      <c r="H287" s="26" t="s">
        <v>60</v>
      </c>
      <c r="I287" s="26" t="s">
        <v>60</v>
      </c>
      <c r="J287" s="26" t="s">
        <v>60</v>
      </c>
      <c r="K287" s="27">
        <v>0</v>
      </c>
      <c r="L287" s="27">
        <v>0</v>
      </c>
      <c r="M287" s="27">
        <v>0</v>
      </c>
      <c r="N287" s="27">
        <v>0</v>
      </c>
      <c r="O287" s="74">
        <f t="shared" si="7"/>
        <v>0</v>
      </c>
      <c r="P287" s="17"/>
    </row>
    <row r="288" spans="1:16" x14ac:dyDescent="0.2">
      <c r="A288" s="25">
        <v>283</v>
      </c>
      <c r="B288" s="26" t="s">
        <v>440</v>
      </c>
      <c r="C288" s="26" t="s">
        <v>902</v>
      </c>
      <c r="D288" s="26" t="str">
        <f>VLOOKUP(B288,'TAX INFO'!$B$2:$G$900,3,0)</f>
        <v>MeridianX Inc.</v>
      </c>
      <c r="E288" s="26" t="str">
        <f>VLOOKUP(B288,'TAX INFO'!$B$2:$G$900,5,0)</f>
        <v>009-464-447-00000</v>
      </c>
      <c r="F288" s="26" t="s">
        <v>62</v>
      </c>
      <c r="G288" s="26" t="s">
        <v>59</v>
      </c>
      <c r="H288" s="26" t="s">
        <v>60</v>
      </c>
      <c r="I288" s="26" t="s">
        <v>60</v>
      </c>
      <c r="J288" s="26" t="s">
        <v>60</v>
      </c>
      <c r="K288" s="27">
        <v>0</v>
      </c>
      <c r="L288" s="27">
        <v>0</v>
      </c>
      <c r="M288" s="27">
        <v>0</v>
      </c>
      <c r="N288" s="27">
        <v>0</v>
      </c>
      <c r="O288" s="74">
        <f t="shared" si="7"/>
        <v>0</v>
      </c>
      <c r="P288" s="17"/>
    </row>
    <row r="289" spans="1:16" x14ac:dyDescent="0.2">
      <c r="A289" s="25">
        <v>284</v>
      </c>
      <c r="B289" s="26" t="s">
        <v>442</v>
      </c>
      <c r="C289" s="26" t="s">
        <v>903</v>
      </c>
      <c r="D289" s="26" t="str">
        <f>VLOOKUP(B289,'TAX INFO'!$B$2:$G$900,3,0)</f>
        <v xml:space="preserve">Mindanao Energy Systems, Inc. </v>
      </c>
      <c r="E289" s="26" t="str">
        <f>VLOOKUP(B289,'TAX INFO'!$B$2:$G$900,5,0)</f>
        <v>001-922-269-00000</v>
      </c>
      <c r="F289" s="26" t="s">
        <v>58</v>
      </c>
      <c r="G289" s="26" t="s">
        <v>59</v>
      </c>
      <c r="H289" s="26" t="s">
        <v>60</v>
      </c>
      <c r="I289" s="26" t="s">
        <v>60</v>
      </c>
      <c r="J289" s="26" t="s">
        <v>60</v>
      </c>
      <c r="K289" s="27">
        <v>0</v>
      </c>
      <c r="L289" s="27">
        <v>0</v>
      </c>
      <c r="M289" s="27">
        <v>0</v>
      </c>
      <c r="N289" s="27">
        <v>0</v>
      </c>
      <c r="O289" s="74">
        <f t="shared" si="7"/>
        <v>0</v>
      </c>
      <c r="P289" s="17"/>
    </row>
    <row r="290" spans="1:16" x14ac:dyDescent="0.2">
      <c r="A290" s="25">
        <v>285</v>
      </c>
      <c r="B290" s="26" t="s">
        <v>904</v>
      </c>
      <c r="C290" s="26" t="s">
        <v>904</v>
      </c>
      <c r="D290" s="26" t="str">
        <f>VLOOKUP(B290,'TAX INFO'!$B$2:$G$900,3,0)</f>
        <v xml:space="preserve">Minergy Power Corporation </v>
      </c>
      <c r="E290" s="26" t="str">
        <f>VLOOKUP(B290,'TAX INFO'!$B$2:$G$900,5,0)</f>
        <v>008-473-395-000</v>
      </c>
      <c r="F290" s="26" t="s">
        <v>58</v>
      </c>
      <c r="G290" s="26" t="s">
        <v>59</v>
      </c>
      <c r="H290" s="26" t="s">
        <v>60</v>
      </c>
      <c r="I290" s="26" t="s">
        <v>60</v>
      </c>
      <c r="J290" s="26" t="s">
        <v>60</v>
      </c>
      <c r="K290" s="27">
        <v>0</v>
      </c>
      <c r="L290" s="27">
        <v>0</v>
      </c>
      <c r="M290" s="27">
        <v>0</v>
      </c>
      <c r="N290" s="27">
        <v>0</v>
      </c>
      <c r="O290" s="74">
        <f t="shared" si="7"/>
        <v>0</v>
      </c>
      <c r="P290" s="17"/>
    </row>
    <row r="291" spans="1:16" x14ac:dyDescent="0.2">
      <c r="A291" s="25">
        <v>286</v>
      </c>
      <c r="B291" s="26" t="s">
        <v>446</v>
      </c>
      <c r="C291" s="26" t="s">
        <v>446</v>
      </c>
      <c r="D291" s="26" t="str">
        <f>VLOOKUP(B291,'TAX INFO'!$B$2:$G$900,3,0)</f>
        <v xml:space="preserve">Mirae Asia Energy Corporation </v>
      </c>
      <c r="E291" s="26" t="str">
        <f>VLOOKUP(B291,'TAX INFO'!$B$2:$G$900,5,0)</f>
        <v>008-091-486-000</v>
      </c>
      <c r="F291" s="26" t="s">
        <v>58</v>
      </c>
      <c r="G291" s="26" t="s">
        <v>59</v>
      </c>
      <c r="H291" s="26" t="s">
        <v>60</v>
      </c>
      <c r="I291" s="26" t="s">
        <v>59</v>
      </c>
      <c r="J291" s="26" t="s">
        <v>59</v>
      </c>
      <c r="K291" s="27">
        <v>0</v>
      </c>
      <c r="L291" s="27">
        <v>0</v>
      </c>
      <c r="M291" s="27">
        <v>0</v>
      </c>
      <c r="N291" s="27">
        <v>0</v>
      </c>
      <c r="O291" s="74">
        <f t="shared" si="7"/>
        <v>0</v>
      </c>
      <c r="P291" s="17"/>
    </row>
    <row r="292" spans="1:16" x14ac:dyDescent="0.2">
      <c r="A292" s="25">
        <v>287</v>
      </c>
      <c r="B292" s="26" t="s">
        <v>447</v>
      </c>
      <c r="C292" s="26" t="s">
        <v>905</v>
      </c>
      <c r="D292" s="26" t="str">
        <f>VLOOKUP(B292,'TAX INFO'!$B$2:$G$900,3,0)</f>
        <v xml:space="preserve">Misamis Occidental I Electric Cooperative, Inc. </v>
      </c>
      <c r="E292" s="26" t="str">
        <f>VLOOKUP(B292,'TAX INFO'!$B$2:$G$900,5,0)</f>
        <v>002-194-885</v>
      </c>
      <c r="F292" s="26" t="s">
        <v>62</v>
      </c>
      <c r="G292" s="26" t="s">
        <v>59</v>
      </c>
      <c r="H292" s="26" t="s">
        <v>60</v>
      </c>
      <c r="I292" s="26" t="s">
        <v>60</v>
      </c>
      <c r="J292" s="26" t="s">
        <v>60</v>
      </c>
      <c r="K292" s="27">
        <v>0.01</v>
      </c>
      <c r="L292" s="27">
        <v>0</v>
      </c>
      <c r="M292" s="27">
        <v>0</v>
      </c>
      <c r="N292" s="27">
        <v>0</v>
      </c>
      <c r="O292" s="74">
        <f t="shared" si="7"/>
        <v>0.01</v>
      </c>
      <c r="P292" s="17">
        <v>23151</v>
      </c>
    </row>
    <row r="293" spans="1:16" x14ac:dyDescent="0.2">
      <c r="A293" s="25">
        <v>288</v>
      </c>
      <c r="B293" s="26" t="s">
        <v>449</v>
      </c>
      <c r="C293" s="26" t="s">
        <v>906</v>
      </c>
      <c r="D293" s="26" t="str">
        <f>VLOOKUP(B293,'TAX INFO'!$B$2:$G$900,3,0)</f>
        <v xml:space="preserve">Misamis Occidental II Electric Cooperative, Inc. </v>
      </c>
      <c r="E293" s="26" t="str">
        <f>VLOOKUP(B293,'TAX INFO'!$B$2:$G$900,5,0)</f>
        <v>000-721-308-000</v>
      </c>
      <c r="F293" s="26" t="s">
        <v>62</v>
      </c>
      <c r="G293" s="26" t="s">
        <v>59</v>
      </c>
      <c r="H293" s="26" t="s">
        <v>60</v>
      </c>
      <c r="I293" s="26" t="s">
        <v>60</v>
      </c>
      <c r="J293" s="26" t="s">
        <v>60</v>
      </c>
      <c r="K293" s="27">
        <v>0.04</v>
      </c>
      <c r="L293" s="27">
        <v>0</v>
      </c>
      <c r="M293" s="27">
        <v>0</v>
      </c>
      <c r="N293" s="27">
        <v>0</v>
      </c>
      <c r="O293" s="74">
        <f t="shared" si="7"/>
        <v>0.04</v>
      </c>
      <c r="P293" s="17">
        <v>23152</v>
      </c>
    </row>
    <row r="294" spans="1:16" ht="22.5" x14ac:dyDescent="0.2">
      <c r="A294" s="25">
        <v>289</v>
      </c>
      <c r="B294" s="26" t="s">
        <v>907</v>
      </c>
      <c r="C294" s="26" t="s">
        <v>907</v>
      </c>
      <c r="D294" s="26" t="str">
        <f>VLOOKUP(B294,'TAX INFO'!$B$2:$G$900,3,0)</f>
        <v xml:space="preserve">Misamis Oriental II Rural Electric Service Cooperative, Inc. </v>
      </c>
      <c r="E294" s="26" t="str">
        <f>VLOOKUP(B294,'TAX INFO'!$B$2:$G$900,5,0)</f>
        <v>000576467</v>
      </c>
      <c r="F294" s="26" t="s">
        <v>62</v>
      </c>
      <c r="G294" s="26" t="s">
        <v>59</v>
      </c>
      <c r="H294" s="26" t="s">
        <v>59</v>
      </c>
      <c r="I294" s="26" t="s">
        <v>60</v>
      </c>
      <c r="J294" s="26" t="s">
        <v>60</v>
      </c>
      <c r="K294" s="27">
        <v>0.01</v>
      </c>
      <c r="L294" s="27">
        <v>0</v>
      </c>
      <c r="M294" s="27">
        <v>0</v>
      </c>
      <c r="N294" s="27">
        <v>0</v>
      </c>
      <c r="O294" s="74">
        <f t="shared" si="7"/>
        <v>0.01</v>
      </c>
      <c r="P294" s="17">
        <v>23153</v>
      </c>
    </row>
    <row r="295" spans="1:16" x14ac:dyDescent="0.2">
      <c r="A295" s="25">
        <v>290</v>
      </c>
      <c r="B295" s="26" t="s">
        <v>453</v>
      </c>
      <c r="C295" s="26" t="s">
        <v>453</v>
      </c>
      <c r="D295" s="26" t="str">
        <f>VLOOKUP(B295,'TAX INFO'!$B$2:$G$900,3,0)</f>
        <v>Montalban Methane Power Corp.</v>
      </c>
      <c r="E295" s="26" t="str">
        <f>VLOOKUP(B295,'TAX INFO'!$B$2:$G$900,5,0)</f>
        <v>006-604-154-000</v>
      </c>
      <c r="F295" s="26" t="s">
        <v>58</v>
      </c>
      <c r="G295" s="26" t="s">
        <v>59</v>
      </c>
      <c r="H295" s="26" t="s">
        <v>60</v>
      </c>
      <c r="I295" s="26" t="s">
        <v>59</v>
      </c>
      <c r="J295" s="26" t="s">
        <v>59</v>
      </c>
      <c r="K295" s="27">
        <v>0</v>
      </c>
      <c r="L295" s="27">
        <v>0</v>
      </c>
      <c r="M295" s="27">
        <v>0</v>
      </c>
      <c r="N295" s="27">
        <v>0</v>
      </c>
      <c r="O295" s="74">
        <f t="shared" si="7"/>
        <v>0</v>
      </c>
      <c r="P295" s="17"/>
    </row>
    <row r="296" spans="1:16" x14ac:dyDescent="0.2">
      <c r="A296" s="25">
        <v>291</v>
      </c>
      <c r="B296" s="26" t="s">
        <v>908</v>
      </c>
      <c r="C296" s="26" t="s">
        <v>908</v>
      </c>
      <c r="D296" s="26" t="str">
        <f>VLOOKUP(B296,'TAX INFO'!$B$2:$G$900,3,0)</f>
        <v xml:space="preserve">Monte Solar Energy, Inc. </v>
      </c>
      <c r="E296" s="26" t="str">
        <f>VLOOKUP(B296,'TAX INFO'!$B$2:$G$900,5,0)</f>
        <v>008-828-119-000</v>
      </c>
      <c r="F296" s="26" t="s">
        <v>58</v>
      </c>
      <c r="G296" s="26" t="s">
        <v>59</v>
      </c>
      <c r="H296" s="26" t="s">
        <v>60</v>
      </c>
      <c r="I296" s="26" t="s">
        <v>59</v>
      </c>
      <c r="J296" s="26" t="s">
        <v>59</v>
      </c>
      <c r="K296" s="27">
        <v>0</v>
      </c>
      <c r="L296" s="27">
        <v>0</v>
      </c>
      <c r="M296" s="27">
        <v>0</v>
      </c>
      <c r="N296" s="27">
        <v>0</v>
      </c>
      <c r="O296" s="74">
        <f t="shared" si="7"/>
        <v>0</v>
      </c>
      <c r="P296" s="17"/>
    </row>
    <row r="297" spans="1:16" x14ac:dyDescent="0.2">
      <c r="A297" s="25">
        <v>292</v>
      </c>
      <c r="B297" s="26" t="s">
        <v>456</v>
      </c>
      <c r="C297" s="26" t="s">
        <v>909</v>
      </c>
      <c r="D297" s="26" t="str">
        <f>VLOOKUP(B297,'TAX INFO'!$B$2:$G$900,3,0)</f>
        <v xml:space="preserve">Mountain Province Electric Cooperative, Inc. </v>
      </c>
      <c r="E297" s="26" t="str">
        <f>VLOOKUP(B297,'TAX INFO'!$B$2:$G$900,5,0)</f>
        <v>004-510-071-00000</v>
      </c>
      <c r="F297" s="26" t="s">
        <v>62</v>
      </c>
      <c r="G297" s="26" t="s">
        <v>59</v>
      </c>
      <c r="H297" s="26" t="s">
        <v>60</v>
      </c>
      <c r="I297" s="26" t="s">
        <v>60</v>
      </c>
      <c r="J297" s="26" t="s">
        <v>60</v>
      </c>
      <c r="K297" s="27">
        <v>0.03</v>
      </c>
      <c r="L297" s="27">
        <v>0</v>
      </c>
      <c r="M297" s="27">
        <v>0</v>
      </c>
      <c r="N297" s="27">
        <v>0</v>
      </c>
      <c r="O297" s="74">
        <f t="shared" si="7"/>
        <v>0.03</v>
      </c>
      <c r="P297" s="17">
        <v>23154</v>
      </c>
    </row>
    <row r="298" spans="1:16" x14ac:dyDescent="0.2">
      <c r="A298" s="25">
        <v>293</v>
      </c>
      <c r="B298" s="26" t="s">
        <v>458</v>
      </c>
      <c r="C298" s="26" t="s">
        <v>910</v>
      </c>
      <c r="D298" s="26" t="str">
        <f>VLOOKUP(B298,'TAX INFO'!$B$2:$G$900,3,0)</f>
        <v>Northern Davao Electric Cooperative, Inc.</v>
      </c>
      <c r="E298" s="26" t="str">
        <f>VLOOKUP(B298,'TAX INFO'!$B$2:$G$900,5,0)</f>
        <v>000-570-516-000</v>
      </c>
      <c r="F298" s="26" t="s">
        <v>62</v>
      </c>
      <c r="G298" s="26" t="s">
        <v>59</v>
      </c>
      <c r="H298" s="26" t="s">
        <v>59</v>
      </c>
      <c r="I298" s="26" t="s">
        <v>60</v>
      </c>
      <c r="J298" s="26" t="s">
        <v>60</v>
      </c>
      <c r="K298" s="27">
        <v>0.09</v>
      </c>
      <c r="L298" s="27">
        <v>0</v>
      </c>
      <c r="M298" s="27">
        <v>0.01</v>
      </c>
      <c r="N298" s="27">
        <v>0</v>
      </c>
      <c r="O298" s="74">
        <f t="shared" si="7"/>
        <v>9.9999999999999992E-2</v>
      </c>
      <c r="P298" s="17">
        <v>23155</v>
      </c>
    </row>
    <row r="299" spans="1:16" x14ac:dyDescent="0.2">
      <c r="A299" s="25">
        <v>294</v>
      </c>
      <c r="B299" s="26" t="s">
        <v>460</v>
      </c>
      <c r="C299" s="26" t="s">
        <v>460</v>
      </c>
      <c r="D299" s="26" t="str">
        <f>VLOOKUP(B299,'TAX INFO'!$B$2:$G$900,3,0)</f>
        <v>National Grid Corporation of the Philippines</v>
      </c>
      <c r="E299" s="26" t="str">
        <f>VLOOKUP(B299,'TAX INFO'!$B$2:$G$900,5,0)</f>
        <v>006-977-514-000</v>
      </c>
      <c r="F299" s="26" t="s">
        <v>62</v>
      </c>
      <c r="G299" s="26" t="s">
        <v>59</v>
      </c>
      <c r="H299" s="26" t="s">
        <v>60</v>
      </c>
      <c r="I299" s="26" t="s">
        <v>60</v>
      </c>
      <c r="J299" s="26" t="s">
        <v>60</v>
      </c>
      <c r="K299" s="27">
        <v>0.03</v>
      </c>
      <c r="L299" s="27">
        <v>0</v>
      </c>
      <c r="M299" s="27">
        <v>0</v>
      </c>
      <c r="N299" s="27">
        <v>0</v>
      </c>
      <c r="O299" s="74">
        <f t="shared" si="7"/>
        <v>0.03</v>
      </c>
      <c r="P299" s="17">
        <v>23156</v>
      </c>
    </row>
    <row r="300" spans="1:16" x14ac:dyDescent="0.2">
      <c r="A300" s="25">
        <v>295</v>
      </c>
      <c r="B300" s="26" t="s">
        <v>461</v>
      </c>
      <c r="C300" s="26" t="s">
        <v>911</v>
      </c>
      <c r="D300" s="26" t="str">
        <f>VLOOKUP(B300,'TAX INFO'!$B$2:$G$900,3,0)</f>
        <v>National Grid Corporation of the Philippines</v>
      </c>
      <c r="E300" s="26" t="str">
        <f>VLOOKUP(B300,'TAX INFO'!$B$2:$G$900,5,0)</f>
        <v>006-977-514-000</v>
      </c>
      <c r="F300" s="26" t="s">
        <v>62</v>
      </c>
      <c r="G300" s="26" t="s">
        <v>59</v>
      </c>
      <c r="H300" s="26" t="s">
        <v>59</v>
      </c>
      <c r="I300" s="26" t="s">
        <v>60</v>
      </c>
      <c r="J300" s="26" t="s">
        <v>60</v>
      </c>
      <c r="K300" s="27">
        <v>0.01</v>
      </c>
      <c r="L300" s="27">
        <v>0</v>
      </c>
      <c r="M300" s="27">
        <v>0</v>
      </c>
      <c r="N300" s="27">
        <v>0</v>
      </c>
      <c r="O300" s="74">
        <f t="shared" si="7"/>
        <v>0.01</v>
      </c>
      <c r="P300" s="17">
        <v>23156</v>
      </c>
    </row>
    <row r="301" spans="1:16" x14ac:dyDescent="0.2">
      <c r="A301" s="25">
        <v>296</v>
      </c>
      <c r="B301" s="26" t="s">
        <v>460</v>
      </c>
      <c r="C301" s="26" t="s">
        <v>912</v>
      </c>
      <c r="D301" s="26" t="str">
        <f>VLOOKUP(B301,'TAX INFO'!$B$2:$G$900,3,0)</f>
        <v>National Grid Corporation of the Philippines</v>
      </c>
      <c r="E301" s="26" t="str">
        <f>VLOOKUP(B301,'TAX INFO'!$B$2:$G$900,5,0)</f>
        <v>006-977-514-000</v>
      </c>
      <c r="F301" s="26" t="s">
        <v>62</v>
      </c>
      <c r="G301" s="26" t="s">
        <v>59</v>
      </c>
      <c r="H301" s="26" t="s">
        <v>60</v>
      </c>
      <c r="I301" s="26" t="s">
        <v>60</v>
      </c>
      <c r="J301" s="26" t="s">
        <v>60</v>
      </c>
      <c r="K301" s="27">
        <v>0.02</v>
      </c>
      <c r="L301" s="27">
        <v>0</v>
      </c>
      <c r="M301" s="27">
        <v>0</v>
      </c>
      <c r="N301" s="27">
        <v>0</v>
      </c>
      <c r="O301" s="74">
        <f t="shared" si="7"/>
        <v>0.02</v>
      </c>
      <c r="P301" s="17">
        <v>23156</v>
      </c>
    </row>
    <row r="302" spans="1:16" x14ac:dyDescent="0.2">
      <c r="A302" s="25">
        <v>297</v>
      </c>
      <c r="B302" s="26" t="s">
        <v>464</v>
      </c>
      <c r="C302" s="26" t="s">
        <v>464</v>
      </c>
      <c r="D302" s="26" t="str">
        <f>VLOOKUP(B302,'TAX INFO'!$B$2:$G$900,3,0)</f>
        <v xml:space="preserve">National Irrigation Administration </v>
      </c>
      <c r="E302" s="26" t="str">
        <f>VLOOKUP(B302,'TAX INFO'!$B$2:$G$900,5,0)</f>
        <v>000-916-415-162</v>
      </c>
      <c r="F302" s="26" t="s">
        <v>58</v>
      </c>
      <c r="G302" s="26" t="s">
        <v>59</v>
      </c>
      <c r="H302" s="26" t="s">
        <v>60</v>
      </c>
      <c r="I302" s="26" t="s">
        <v>59</v>
      </c>
      <c r="J302" s="26" t="s">
        <v>60</v>
      </c>
      <c r="K302" s="27">
        <v>0</v>
      </c>
      <c r="L302" s="27">
        <v>0</v>
      </c>
      <c r="M302" s="27">
        <v>0</v>
      </c>
      <c r="N302" s="27">
        <v>0</v>
      </c>
      <c r="O302" s="74">
        <f t="shared" si="7"/>
        <v>0</v>
      </c>
      <c r="P302" s="17">
        <v>23157</v>
      </c>
    </row>
    <row r="303" spans="1:16" x14ac:dyDescent="0.2">
      <c r="A303" s="25">
        <v>298</v>
      </c>
      <c r="B303" s="26" t="s">
        <v>464</v>
      </c>
      <c r="C303" s="26" t="s">
        <v>465</v>
      </c>
      <c r="D303" s="26" t="str">
        <f>VLOOKUP(B303,'TAX INFO'!$B$2:$G$900,3,0)</f>
        <v xml:space="preserve">National Irrigation Administration </v>
      </c>
      <c r="E303" s="26" t="str">
        <f>VLOOKUP(B303,'TAX INFO'!$B$2:$G$900,5,0)</f>
        <v>000-916-415-162</v>
      </c>
      <c r="F303" s="26" t="s">
        <v>62</v>
      </c>
      <c r="G303" s="26" t="s">
        <v>59</v>
      </c>
      <c r="H303" s="26" t="s">
        <v>60</v>
      </c>
      <c r="I303" s="26" t="s">
        <v>59</v>
      </c>
      <c r="J303" s="26" t="s">
        <v>60</v>
      </c>
      <c r="K303" s="27">
        <v>0.01</v>
      </c>
      <c r="L303" s="27">
        <v>0</v>
      </c>
      <c r="M303" s="27">
        <v>0</v>
      </c>
      <c r="N303" s="27">
        <v>0</v>
      </c>
      <c r="O303" s="74">
        <f t="shared" si="7"/>
        <v>0.01</v>
      </c>
      <c r="P303" s="17">
        <v>23157</v>
      </c>
    </row>
    <row r="304" spans="1:16" x14ac:dyDescent="0.2">
      <c r="A304" s="25">
        <v>299</v>
      </c>
      <c r="B304" s="26" t="s">
        <v>464</v>
      </c>
      <c r="C304" s="26" t="s">
        <v>913</v>
      </c>
      <c r="D304" s="26" t="str">
        <f>VLOOKUP(B304,'TAX INFO'!$B$2:$G$900,3,0)</f>
        <v xml:space="preserve">National Irrigation Administration </v>
      </c>
      <c r="E304" s="26" t="str">
        <f>VLOOKUP(B304,'TAX INFO'!$B$2:$G$900,5,0)</f>
        <v>000-916-415-162</v>
      </c>
      <c r="F304" s="26" t="s">
        <v>62</v>
      </c>
      <c r="G304" s="26" t="s">
        <v>59</v>
      </c>
      <c r="H304" s="26" t="s">
        <v>60</v>
      </c>
      <c r="I304" s="26" t="s">
        <v>59</v>
      </c>
      <c r="J304" s="26" t="s">
        <v>60</v>
      </c>
      <c r="K304" s="27">
        <v>0</v>
      </c>
      <c r="L304" s="27">
        <v>0</v>
      </c>
      <c r="M304" s="27">
        <v>0</v>
      </c>
      <c r="N304" s="27">
        <v>0</v>
      </c>
      <c r="O304" s="74">
        <f t="shared" si="7"/>
        <v>0</v>
      </c>
      <c r="P304" s="17">
        <v>23157</v>
      </c>
    </row>
    <row r="305" spans="1:16" ht="22.5" x14ac:dyDescent="0.2">
      <c r="A305" s="25">
        <v>300</v>
      </c>
      <c r="B305" s="26" t="s">
        <v>467</v>
      </c>
      <c r="C305" s="26" t="s">
        <v>467</v>
      </c>
      <c r="D305" s="26" t="str">
        <f>VLOOKUP(B305,'TAX INFO'!$B$2:$G$900,3,0)</f>
        <v>National Irrigation Administration Magat River Integrated Irrigation System</v>
      </c>
      <c r="E305" s="26" t="str">
        <f>VLOOKUP(B305,'TAX INFO'!$B$2:$G$900,5,0)</f>
        <v>000-916-415-162</v>
      </c>
      <c r="F305" s="26" t="s">
        <v>62</v>
      </c>
      <c r="G305" s="26" t="s">
        <v>59</v>
      </c>
      <c r="H305" s="26" t="s">
        <v>60</v>
      </c>
      <c r="I305" s="26" t="s">
        <v>60</v>
      </c>
      <c r="J305" s="26" t="s">
        <v>60</v>
      </c>
      <c r="K305" s="27">
        <v>0.01</v>
      </c>
      <c r="L305" s="27">
        <v>0</v>
      </c>
      <c r="M305" s="27">
        <v>0</v>
      </c>
      <c r="N305" s="27">
        <v>0</v>
      </c>
      <c r="O305" s="74">
        <f t="shared" si="7"/>
        <v>0.01</v>
      </c>
      <c r="P305" s="17">
        <v>23157</v>
      </c>
    </row>
    <row r="306" spans="1:16" x14ac:dyDescent="0.2">
      <c r="A306" s="25">
        <v>301</v>
      </c>
      <c r="B306" s="26" t="s">
        <v>468</v>
      </c>
      <c r="C306" s="26" t="s">
        <v>914</v>
      </c>
      <c r="D306" s="26" t="str">
        <f>VLOOKUP(B306,'TAX INFO'!$B$2:$G$900,3,0)</f>
        <v>National Irrigation Administration Region 2</v>
      </c>
      <c r="E306" s="26" t="str">
        <f>VLOOKUP(B306,'TAX INFO'!$B$2:$G$900,5,0)</f>
        <v>000-916-415-156</v>
      </c>
      <c r="F306" s="26" t="s">
        <v>62</v>
      </c>
      <c r="G306" s="26" t="s">
        <v>59</v>
      </c>
      <c r="H306" s="26" t="s">
        <v>60</v>
      </c>
      <c r="I306" s="26" t="s">
        <v>60</v>
      </c>
      <c r="J306" s="26" t="s">
        <v>60</v>
      </c>
      <c r="K306" s="27">
        <v>0.03</v>
      </c>
      <c r="L306" s="27">
        <v>0</v>
      </c>
      <c r="M306" s="27">
        <v>0</v>
      </c>
      <c r="N306" s="27">
        <v>0</v>
      </c>
      <c r="O306" s="74">
        <f t="shared" si="7"/>
        <v>0.03</v>
      </c>
      <c r="P306" s="17">
        <v>23158</v>
      </c>
    </row>
    <row r="307" spans="1:16" x14ac:dyDescent="0.2">
      <c r="A307" s="25">
        <v>302</v>
      </c>
      <c r="B307" s="26" t="s">
        <v>470</v>
      </c>
      <c r="C307" s="26" t="s">
        <v>915</v>
      </c>
      <c r="D307" s="26" t="str">
        <f>VLOOKUP(B307,'TAX INFO'!$B$2:$G$900,3,0)</f>
        <v>Natures Renewable Energy Devt. Corporation</v>
      </c>
      <c r="E307" s="26" t="str">
        <f>VLOOKUP(B307,'TAX INFO'!$B$2:$G$900,5,0)</f>
        <v>009-071-119-000</v>
      </c>
      <c r="F307" s="26" t="s">
        <v>58</v>
      </c>
      <c r="G307" s="26" t="s">
        <v>59</v>
      </c>
      <c r="H307" s="26" t="s">
        <v>60</v>
      </c>
      <c r="I307" s="26" t="s">
        <v>59</v>
      </c>
      <c r="J307" s="26" t="s">
        <v>59</v>
      </c>
      <c r="K307" s="27">
        <v>0</v>
      </c>
      <c r="L307" s="27">
        <v>0</v>
      </c>
      <c r="M307" s="27">
        <v>0</v>
      </c>
      <c r="N307" s="27">
        <v>0</v>
      </c>
      <c r="O307" s="74">
        <f t="shared" si="7"/>
        <v>0</v>
      </c>
      <c r="P307" s="17"/>
    </row>
    <row r="308" spans="1:16" x14ac:dyDescent="0.2">
      <c r="A308" s="25">
        <v>303</v>
      </c>
      <c r="B308" s="26" t="s">
        <v>472</v>
      </c>
      <c r="C308" s="26" t="s">
        <v>472</v>
      </c>
      <c r="D308" s="26" t="str">
        <f>VLOOKUP(B308,'TAX INFO'!$B$2:$G$900,3,0)</f>
        <v xml:space="preserve">Negros Island Solar Power Inc. </v>
      </c>
      <c r="E308" s="26" t="str">
        <f>VLOOKUP(B308,'TAX INFO'!$B$2:$G$900,5,0)</f>
        <v>008-899-881-000</v>
      </c>
      <c r="F308" s="26" t="s">
        <v>58</v>
      </c>
      <c r="G308" s="26" t="s">
        <v>59</v>
      </c>
      <c r="H308" s="26" t="s">
        <v>60</v>
      </c>
      <c r="I308" s="26" t="s">
        <v>59</v>
      </c>
      <c r="J308" s="26" t="s">
        <v>59</v>
      </c>
      <c r="K308" s="27">
        <v>0</v>
      </c>
      <c r="L308" s="27">
        <v>0</v>
      </c>
      <c r="M308" s="27">
        <v>0</v>
      </c>
      <c r="N308" s="27">
        <v>0</v>
      </c>
      <c r="O308" s="74">
        <f t="shared" si="7"/>
        <v>0</v>
      </c>
      <c r="P308" s="17"/>
    </row>
    <row r="309" spans="1:16" x14ac:dyDescent="0.2">
      <c r="A309" s="25">
        <v>304</v>
      </c>
      <c r="B309" s="26" t="s">
        <v>473</v>
      </c>
      <c r="C309" s="26" t="s">
        <v>473</v>
      </c>
      <c r="D309" s="26" t="str">
        <f>VLOOKUP(B309,'TAX INFO'!$B$2:$G$900,3,0)</f>
        <v>Negros Island Solar Power Inc.  (NISPI2)</v>
      </c>
      <c r="E309" s="26" t="str">
        <f>VLOOKUP(B309,'TAX INFO'!$B$2:$G$900,5,0)</f>
        <v>008-899-881-000</v>
      </c>
      <c r="F309" s="26" t="s">
        <v>58</v>
      </c>
      <c r="G309" s="26" t="s">
        <v>59</v>
      </c>
      <c r="H309" s="26" t="s">
        <v>60</v>
      </c>
      <c r="I309" s="26" t="s">
        <v>59</v>
      </c>
      <c r="J309" s="26" t="s">
        <v>59</v>
      </c>
      <c r="K309" s="27">
        <v>0</v>
      </c>
      <c r="L309" s="27">
        <v>0</v>
      </c>
      <c r="M309" s="27">
        <v>0</v>
      </c>
      <c r="N309" s="27">
        <v>0</v>
      </c>
      <c r="O309" s="74">
        <f t="shared" si="7"/>
        <v>0</v>
      </c>
      <c r="P309" s="17"/>
    </row>
    <row r="310" spans="1:16" x14ac:dyDescent="0.2">
      <c r="A310" s="25">
        <v>305</v>
      </c>
      <c r="B310" s="26" t="s">
        <v>474</v>
      </c>
      <c r="C310" s="26" t="s">
        <v>916</v>
      </c>
      <c r="D310" s="26" t="str">
        <f>VLOOKUP(B310,'TAX INFO'!$B$2:$G$900,3,0)</f>
        <v>NEGROS OCCIDENTAL ELECTRIC COOPERATIVE</v>
      </c>
      <c r="E310" s="26" t="str">
        <f>VLOOKUP(B310,'TAX INFO'!$B$2:$G$900,5,0)</f>
        <v>000-560-345-000</v>
      </c>
      <c r="F310" s="26" t="s">
        <v>62</v>
      </c>
      <c r="G310" s="26" t="s">
        <v>59</v>
      </c>
      <c r="H310" s="26" t="s">
        <v>60</v>
      </c>
      <c r="I310" s="26" t="s">
        <v>60</v>
      </c>
      <c r="J310" s="26" t="s">
        <v>60</v>
      </c>
      <c r="K310" s="27">
        <v>0.35</v>
      </c>
      <c r="L310" s="27">
        <v>0</v>
      </c>
      <c r="M310" s="27">
        <v>0.04</v>
      </c>
      <c r="N310" s="27">
        <v>-0.01</v>
      </c>
      <c r="O310" s="74">
        <f t="shared" si="7"/>
        <v>0.37999999999999995</v>
      </c>
      <c r="P310" s="17">
        <v>23159</v>
      </c>
    </row>
    <row r="311" spans="1:16" x14ac:dyDescent="0.2">
      <c r="A311" s="25">
        <v>306</v>
      </c>
      <c r="B311" s="26" t="s">
        <v>476</v>
      </c>
      <c r="C311" s="26" t="s">
        <v>917</v>
      </c>
      <c r="D311" s="26" t="str">
        <f>VLOOKUP(B311,'TAX INFO'!$B$2:$G$900,3,0)</f>
        <v xml:space="preserve">Negros Oriental I Electric Cooperative, Inc. </v>
      </c>
      <c r="E311" s="26" t="str">
        <f>VLOOKUP(B311,'TAX INFO'!$B$2:$G$900,5,0)</f>
        <v>000-613-539-000</v>
      </c>
      <c r="F311" s="26" t="s">
        <v>62</v>
      </c>
      <c r="G311" s="26" t="s">
        <v>59</v>
      </c>
      <c r="H311" s="26" t="s">
        <v>60</v>
      </c>
      <c r="I311" s="26" t="s">
        <v>60</v>
      </c>
      <c r="J311" s="26" t="s">
        <v>60</v>
      </c>
      <c r="K311" s="27">
        <v>0.11</v>
      </c>
      <c r="L311" s="27">
        <v>0</v>
      </c>
      <c r="M311" s="27">
        <v>0.01</v>
      </c>
      <c r="N311" s="27">
        <v>0</v>
      </c>
      <c r="O311" s="74">
        <f t="shared" si="7"/>
        <v>0.12</v>
      </c>
      <c r="P311" s="17">
        <v>23160</v>
      </c>
    </row>
    <row r="312" spans="1:16" x14ac:dyDescent="0.2">
      <c r="A312" s="25">
        <v>307</v>
      </c>
      <c r="B312" s="26" t="s">
        <v>478</v>
      </c>
      <c r="C312" s="26" t="s">
        <v>918</v>
      </c>
      <c r="D312" s="26" t="str">
        <f>VLOOKUP(B312,'TAX INFO'!$B$2:$G$900,3,0)</f>
        <v>NEGROS ORIENTAL II ELECTRIC COOPERATIVE</v>
      </c>
      <c r="E312" s="26" t="str">
        <f>VLOOKUP(B312,'TAX INFO'!$B$2:$G$900,5,0)</f>
        <v>000-613-546-000</v>
      </c>
      <c r="F312" s="26" t="s">
        <v>62</v>
      </c>
      <c r="G312" s="26" t="s">
        <v>59</v>
      </c>
      <c r="H312" s="26" t="s">
        <v>59</v>
      </c>
      <c r="I312" s="26" t="s">
        <v>59</v>
      </c>
      <c r="J312" s="26" t="s">
        <v>60</v>
      </c>
      <c r="K312" s="27">
        <v>0.39</v>
      </c>
      <c r="L312" s="27">
        <v>0</v>
      </c>
      <c r="M312" s="27">
        <v>0.05</v>
      </c>
      <c r="N312" s="27">
        <v>-0.01</v>
      </c>
      <c r="O312" s="74">
        <f t="shared" si="7"/>
        <v>0.43</v>
      </c>
      <c r="P312" s="17">
        <v>23161</v>
      </c>
    </row>
    <row r="313" spans="1:16" x14ac:dyDescent="0.2">
      <c r="A313" s="25">
        <v>308</v>
      </c>
      <c r="B313" s="26" t="s">
        <v>480</v>
      </c>
      <c r="C313" s="26" t="s">
        <v>919</v>
      </c>
      <c r="D313" s="26" t="str">
        <f>VLOOKUP(B313,'TAX INFO'!$B$2:$G$900,3,0)</f>
        <v xml:space="preserve">New Tech Pulp, Inc. </v>
      </c>
      <c r="E313" s="26" t="str">
        <f>VLOOKUP(B313,'TAX INFO'!$B$2:$G$900,5,0)</f>
        <v>000-274-177-000</v>
      </c>
      <c r="F313" s="26" t="s">
        <v>62</v>
      </c>
      <c r="G313" s="26" t="s">
        <v>59</v>
      </c>
      <c r="H313" s="26" t="s">
        <v>60</v>
      </c>
      <c r="I313" s="26" t="s">
        <v>59</v>
      </c>
      <c r="J313" s="26" t="s">
        <v>59</v>
      </c>
      <c r="K313" s="27">
        <v>0</v>
      </c>
      <c r="L313" s="27">
        <v>0.01</v>
      </c>
      <c r="M313" s="27">
        <v>0</v>
      </c>
      <c r="N313" s="27">
        <v>0</v>
      </c>
      <c r="O313" s="74">
        <f t="shared" si="7"/>
        <v>0.01</v>
      </c>
      <c r="P313" s="17">
        <v>23162</v>
      </c>
    </row>
    <row r="314" spans="1:16" x14ac:dyDescent="0.2">
      <c r="A314" s="25">
        <v>309</v>
      </c>
      <c r="B314" s="26" t="s">
        <v>482</v>
      </c>
      <c r="C314" s="26" t="s">
        <v>482</v>
      </c>
      <c r="D314" s="26" t="str">
        <f>VLOOKUP(B314,'TAX INFO'!$B$2:$G$900,3,0)</f>
        <v xml:space="preserve">Nickel Asia Corporation </v>
      </c>
      <c r="E314" s="26" t="str">
        <f>VLOOKUP(B314,'TAX INFO'!$B$2:$G$900,5,0)</f>
        <v>007-085-191-00000</v>
      </c>
      <c r="F314" s="26" t="s">
        <v>58</v>
      </c>
      <c r="G314" s="26" t="s">
        <v>59</v>
      </c>
      <c r="H314" s="26" t="s">
        <v>60</v>
      </c>
      <c r="I314" s="26" t="s">
        <v>60</v>
      </c>
      <c r="J314" s="26" t="s">
        <v>60</v>
      </c>
      <c r="K314" s="27">
        <v>0</v>
      </c>
      <c r="L314" s="27">
        <v>0</v>
      </c>
      <c r="M314" s="27">
        <v>0</v>
      </c>
      <c r="N314" s="27">
        <v>0</v>
      </c>
      <c r="O314" s="74">
        <f t="shared" si="7"/>
        <v>0</v>
      </c>
      <c r="P314" s="17"/>
    </row>
    <row r="315" spans="1:16" x14ac:dyDescent="0.2">
      <c r="A315" s="25">
        <v>310</v>
      </c>
      <c r="B315" s="26" t="s">
        <v>483</v>
      </c>
      <c r="C315" s="26" t="s">
        <v>483</v>
      </c>
      <c r="D315" s="26" t="str">
        <f>VLOOKUP(B315,'TAX INFO'!$B$2:$G$900,3,0)</f>
        <v xml:space="preserve">North Luzon Renewable Energy Corporation </v>
      </c>
      <c r="E315" s="26" t="str">
        <f>VLOOKUP(B315,'TAX INFO'!$B$2:$G$900,5,0)</f>
        <v>245-726-106-000</v>
      </c>
      <c r="F315" s="26" t="s">
        <v>58</v>
      </c>
      <c r="G315" s="26" t="s">
        <v>59</v>
      </c>
      <c r="H315" s="26" t="s">
        <v>60</v>
      </c>
      <c r="I315" s="26" t="s">
        <v>59</v>
      </c>
      <c r="J315" s="26" t="s">
        <v>59</v>
      </c>
      <c r="K315" s="27">
        <v>0</v>
      </c>
      <c r="L315" s="27">
        <v>0</v>
      </c>
      <c r="M315" s="27">
        <v>0</v>
      </c>
      <c r="N315" s="27">
        <v>0</v>
      </c>
      <c r="O315" s="74">
        <f t="shared" si="7"/>
        <v>0</v>
      </c>
      <c r="P315" s="17"/>
    </row>
    <row r="316" spans="1:16" x14ac:dyDescent="0.2">
      <c r="A316" s="25">
        <v>311</v>
      </c>
      <c r="B316" s="26" t="s">
        <v>483</v>
      </c>
      <c r="C316" s="26" t="s">
        <v>920</v>
      </c>
      <c r="D316" s="26" t="str">
        <f>VLOOKUP(B316,'TAX INFO'!$B$2:$G$900,3,0)</f>
        <v xml:space="preserve">North Luzon Renewable Energy Corporation </v>
      </c>
      <c r="E316" s="26" t="str">
        <f>VLOOKUP(B316,'TAX INFO'!$B$2:$G$900,5,0)</f>
        <v>245-726-106-000</v>
      </c>
      <c r="F316" s="26" t="s">
        <v>62</v>
      </c>
      <c r="G316" s="26" t="s">
        <v>59</v>
      </c>
      <c r="H316" s="26" t="s">
        <v>60</v>
      </c>
      <c r="I316" s="26" t="s">
        <v>59</v>
      </c>
      <c r="J316" s="26" t="s">
        <v>59</v>
      </c>
      <c r="K316" s="27">
        <v>0</v>
      </c>
      <c r="L316" s="27">
        <v>0</v>
      </c>
      <c r="M316" s="27">
        <v>0</v>
      </c>
      <c r="N316" s="27">
        <v>0</v>
      </c>
      <c r="O316" s="74">
        <f t="shared" si="7"/>
        <v>0</v>
      </c>
      <c r="P316" s="17"/>
    </row>
    <row r="317" spans="1:16" x14ac:dyDescent="0.2">
      <c r="A317" s="25">
        <v>312</v>
      </c>
      <c r="B317" s="26" t="s">
        <v>485</v>
      </c>
      <c r="C317" s="26" t="s">
        <v>921</v>
      </c>
      <c r="D317" s="26" t="str">
        <f>VLOOKUP(B317,'TAX INFO'!$B$2:$G$900,3,0)</f>
        <v xml:space="preserve">Northern Negros Electric Cooperative, Inc. </v>
      </c>
      <c r="E317" s="26" t="str">
        <f>VLOOKUP(B317,'TAX INFO'!$B$2:$G$900,5,0)</f>
        <v>001-005-053-0000</v>
      </c>
      <c r="F317" s="26" t="s">
        <v>62</v>
      </c>
      <c r="G317" s="26" t="s">
        <v>59</v>
      </c>
      <c r="H317" s="26" t="s">
        <v>60</v>
      </c>
      <c r="I317" s="26" t="s">
        <v>60</v>
      </c>
      <c r="J317" s="26" t="s">
        <v>60</v>
      </c>
      <c r="K317" s="27">
        <v>0.31</v>
      </c>
      <c r="L317" s="27">
        <v>0</v>
      </c>
      <c r="M317" s="27">
        <v>0.04</v>
      </c>
      <c r="N317" s="27">
        <v>-0.01</v>
      </c>
      <c r="O317" s="74">
        <f t="shared" si="7"/>
        <v>0.33999999999999997</v>
      </c>
      <c r="P317" s="17">
        <v>23163</v>
      </c>
    </row>
    <row r="318" spans="1:16" x14ac:dyDescent="0.2">
      <c r="A318" s="25">
        <v>313</v>
      </c>
      <c r="B318" s="26" t="s">
        <v>487</v>
      </c>
      <c r="C318" s="26" t="s">
        <v>487</v>
      </c>
      <c r="D318" s="26" t="str">
        <f>VLOOKUP(B318,'TAX INFO'!$B$2:$G$900,3,0)</f>
        <v xml:space="preserve">Northern Renewables Generation Corporation </v>
      </c>
      <c r="E318" s="26" t="str">
        <f>VLOOKUP(B318,'TAX INFO'!$B$2:$G$900,5,0)</f>
        <v>279-626-683-000</v>
      </c>
      <c r="F318" s="26" t="s">
        <v>58</v>
      </c>
      <c r="G318" s="26" t="s">
        <v>60</v>
      </c>
      <c r="H318" s="26" t="s">
        <v>59</v>
      </c>
      <c r="I318" s="26" t="s">
        <v>59</v>
      </c>
      <c r="J318" s="26" t="s">
        <v>60</v>
      </c>
      <c r="K318" s="27">
        <v>0</v>
      </c>
      <c r="L318" s="27">
        <v>0</v>
      </c>
      <c r="M318" s="27">
        <v>0</v>
      </c>
      <c r="N318" s="27">
        <v>0</v>
      </c>
      <c r="O318" s="74">
        <f t="shared" si="7"/>
        <v>0</v>
      </c>
      <c r="P318" s="17"/>
    </row>
    <row r="319" spans="1:16" x14ac:dyDescent="0.2">
      <c r="A319" s="25">
        <v>314</v>
      </c>
      <c r="B319" s="26" t="s">
        <v>922</v>
      </c>
      <c r="C319" s="26" t="s">
        <v>922</v>
      </c>
      <c r="D319" s="26" t="str">
        <f>VLOOKUP(B319,'TAX INFO'!$B$2:$G$900,3,0)</f>
        <v xml:space="preserve">Northern Samar Electric Cooperative, Inc. </v>
      </c>
      <c r="E319" s="26" t="str">
        <f>VLOOKUP(B319,'TAX INFO'!$B$2:$G$900,5,0)</f>
        <v>001-585-897-000</v>
      </c>
      <c r="F319" s="26" t="s">
        <v>62</v>
      </c>
      <c r="G319" s="26" t="s">
        <v>59</v>
      </c>
      <c r="H319" s="26" t="s">
        <v>59</v>
      </c>
      <c r="I319" s="26" t="s">
        <v>60</v>
      </c>
      <c r="J319" s="26" t="s">
        <v>60</v>
      </c>
      <c r="K319" s="27">
        <v>0.12</v>
      </c>
      <c r="L319" s="27">
        <v>0</v>
      </c>
      <c r="M319" s="27">
        <v>0.01</v>
      </c>
      <c r="N319" s="27">
        <v>0</v>
      </c>
      <c r="O319" s="74">
        <f t="shared" si="7"/>
        <v>0.13</v>
      </c>
      <c r="P319" s="17">
        <v>23164</v>
      </c>
    </row>
    <row r="320" spans="1:16" x14ac:dyDescent="0.2">
      <c r="A320" s="25">
        <v>315</v>
      </c>
      <c r="B320" s="26" t="s">
        <v>923</v>
      </c>
      <c r="C320" s="26" t="s">
        <v>923</v>
      </c>
      <c r="D320" s="26" t="str">
        <f>VLOOKUP(B320,'TAX INFO'!$B$2:$G$900,3,0)</f>
        <v xml:space="preserve">Northwind Power Development Corporation </v>
      </c>
      <c r="E320" s="26" t="str">
        <f>VLOOKUP(B320,'TAX INFO'!$B$2:$G$900,5,0)</f>
        <v>208-101-373-000</v>
      </c>
      <c r="F320" s="26" t="s">
        <v>58</v>
      </c>
      <c r="G320" s="26" t="s">
        <v>59</v>
      </c>
      <c r="H320" s="26" t="s">
        <v>60</v>
      </c>
      <c r="I320" s="26" t="s">
        <v>59</v>
      </c>
      <c r="J320" s="26" t="s">
        <v>59</v>
      </c>
      <c r="K320" s="27">
        <v>0</v>
      </c>
      <c r="L320" s="27">
        <v>0</v>
      </c>
      <c r="M320" s="27">
        <v>0</v>
      </c>
      <c r="N320" s="27">
        <v>0</v>
      </c>
      <c r="O320" s="74">
        <f t="shared" si="7"/>
        <v>0</v>
      </c>
      <c r="P320" s="17"/>
    </row>
    <row r="321" spans="1:16" x14ac:dyDescent="0.2">
      <c r="A321" s="25">
        <v>316</v>
      </c>
      <c r="B321" s="26" t="s">
        <v>923</v>
      </c>
      <c r="C321" s="26" t="s">
        <v>492</v>
      </c>
      <c r="D321" s="26" t="str">
        <f>VLOOKUP(B321,'TAX INFO'!$B$2:$G$900,3,0)</f>
        <v xml:space="preserve">Northwind Power Development Corporation </v>
      </c>
      <c r="E321" s="26" t="str">
        <f>VLOOKUP(B321,'TAX INFO'!$B$2:$G$900,5,0)</f>
        <v>208-101-373-000</v>
      </c>
      <c r="F321" s="26" t="s">
        <v>58</v>
      </c>
      <c r="G321" s="26" t="s">
        <v>59</v>
      </c>
      <c r="H321" s="26" t="s">
        <v>60</v>
      </c>
      <c r="I321" s="26" t="s">
        <v>59</v>
      </c>
      <c r="J321" s="26" t="s">
        <v>59</v>
      </c>
      <c r="K321" s="27">
        <v>0</v>
      </c>
      <c r="L321" s="27">
        <v>0</v>
      </c>
      <c r="M321" s="27">
        <v>0</v>
      </c>
      <c r="N321" s="27">
        <v>0</v>
      </c>
      <c r="O321" s="74">
        <f t="shared" si="7"/>
        <v>0</v>
      </c>
      <c r="P321" s="17"/>
    </row>
    <row r="322" spans="1:16" x14ac:dyDescent="0.2">
      <c r="A322" s="25">
        <v>317</v>
      </c>
      <c r="B322" s="26" t="s">
        <v>493</v>
      </c>
      <c r="C322" s="26" t="s">
        <v>493</v>
      </c>
      <c r="D322" s="26" t="str">
        <f>VLOOKUP(B322,'TAX INFO'!$B$2:$G$900,3,0)</f>
        <v xml:space="preserve">Nueva Ecija I Electric Cooperative, Inc. </v>
      </c>
      <c r="E322" s="26" t="str">
        <f>VLOOKUP(B322,'TAX INFO'!$B$2:$G$900,5,0)</f>
        <v>000-540-511-000</v>
      </c>
      <c r="F322" s="26" t="s">
        <v>62</v>
      </c>
      <c r="G322" s="26" t="s">
        <v>59</v>
      </c>
      <c r="H322" s="26" t="s">
        <v>60</v>
      </c>
      <c r="I322" s="26" t="s">
        <v>60</v>
      </c>
      <c r="J322" s="26" t="s">
        <v>60</v>
      </c>
      <c r="K322" s="27">
        <v>7.0000000000000007E-2</v>
      </c>
      <c r="L322" s="27">
        <v>0</v>
      </c>
      <c r="M322" s="27">
        <v>0.01</v>
      </c>
      <c r="N322" s="27">
        <v>0</v>
      </c>
      <c r="O322" s="74">
        <f t="shared" si="7"/>
        <v>0.08</v>
      </c>
      <c r="P322" s="17">
        <v>23165</v>
      </c>
    </row>
    <row r="323" spans="1:16" x14ac:dyDescent="0.2">
      <c r="A323" s="25">
        <v>318</v>
      </c>
      <c r="B323" s="26" t="s">
        <v>924</v>
      </c>
      <c r="C323" s="26" t="s">
        <v>924</v>
      </c>
      <c r="D323" s="26" t="str">
        <f>VLOOKUP(B323,'TAX INFO'!$B$2:$G$900,3,0)</f>
        <v>Nueva Ecija II Electric Cooperative, Inc. Area 1</v>
      </c>
      <c r="E323" s="26" t="str">
        <f>VLOOKUP(B323,'TAX INFO'!$B$2:$G$900,5,0)</f>
        <v>000-540-544-0000</v>
      </c>
      <c r="F323" s="26" t="s">
        <v>62</v>
      </c>
      <c r="G323" s="26" t="s">
        <v>59</v>
      </c>
      <c r="H323" s="26" t="s">
        <v>60</v>
      </c>
      <c r="I323" s="26" t="s">
        <v>60</v>
      </c>
      <c r="J323" s="26" t="s">
        <v>60</v>
      </c>
      <c r="K323" s="27">
        <v>0.16</v>
      </c>
      <c r="L323" s="27">
        <v>0</v>
      </c>
      <c r="M323" s="27">
        <v>0.02</v>
      </c>
      <c r="N323" s="27">
        <v>0</v>
      </c>
      <c r="O323" s="74">
        <f t="shared" si="7"/>
        <v>0.18</v>
      </c>
      <c r="P323" s="17">
        <v>23166</v>
      </c>
    </row>
    <row r="324" spans="1:16" x14ac:dyDescent="0.2">
      <c r="A324" s="25">
        <v>319</v>
      </c>
      <c r="B324" s="26" t="s">
        <v>496</v>
      </c>
      <c r="C324" s="26" t="s">
        <v>496</v>
      </c>
      <c r="D324" s="26" t="str">
        <f>VLOOKUP(B324,'TAX INFO'!$B$2:$G$900,3,0)</f>
        <v xml:space="preserve">Nueva Ecija II Electric Cooperative, Inc. - Area 2 </v>
      </c>
      <c r="E324" s="26" t="str">
        <f>VLOOKUP(B324,'TAX INFO'!$B$2:$G$900,5,0)</f>
        <v>475-285-960-000</v>
      </c>
      <c r="F324" s="26" t="s">
        <v>62</v>
      </c>
      <c r="G324" s="26" t="s">
        <v>59</v>
      </c>
      <c r="H324" s="26" t="s">
        <v>60</v>
      </c>
      <c r="I324" s="26" t="s">
        <v>60</v>
      </c>
      <c r="J324" s="26" t="s">
        <v>60</v>
      </c>
      <c r="K324" s="27">
        <v>0.12</v>
      </c>
      <c r="L324" s="27">
        <v>0</v>
      </c>
      <c r="M324" s="27">
        <v>0.01</v>
      </c>
      <c r="N324" s="27">
        <v>0</v>
      </c>
      <c r="O324" s="74">
        <f t="shared" si="7"/>
        <v>0.13</v>
      </c>
      <c r="P324" s="17">
        <v>23167</v>
      </c>
    </row>
    <row r="325" spans="1:16" x14ac:dyDescent="0.2">
      <c r="A325" s="25">
        <v>320</v>
      </c>
      <c r="B325" s="26" t="s">
        <v>497</v>
      </c>
      <c r="C325" s="26" t="s">
        <v>497</v>
      </c>
      <c r="D325" s="26" t="str">
        <f>VLOOKUP(B325,'TAX INFO'!$B$2:$G$900,3,0)</f>
        <v xml:space="preserve">Olongapo Electricity Distribution Company, Inc. </v>
      </c>
      <c r="E325" s="26" t="str">
        <f>VLOOKUP(B325,'TAX INFO'!$B$2:$G$900,5,0)</f>
        <v>008-365-759-000</v>
      </c>
      <c r="F325" s="26" t="s">
        <v>62</v>
      </c>
      <c r="G325" s="26" t="s">
        <v>59</v>
      </c>
      <c r="H325" s="26" t="s">
        <v>60</v>
      </c>
      <c r="I325" s="26" t="s">
        <v>60</v>
      </c>
      <c r="J325" s="26" t="s">
        <v>60</v>
      </c>
      <c r="K325" s="27">
        <v>0.04</v>
      </c>
      <c r="L325" s="27">
        <v>0</v>
      </c>
      <c r="M325" s="27">
        <v>0</v>
      </c>
      <c r="N325" s="27">
        <v>0</v>
      </c>
      <c r="O325" s="74">
        <f t="shared" si="7"/>
        <v>0.04</v>
      </c>
      <c r="P325" s="17">
        <v>23168</v>
      </c>
    </row>
    <row r="326" spans="1:16" x14ac:dyDescent="0.2">
      <c r="A326" s="25">
        <v>321</v>
      </c>
      <c r="B326" s="26" t="s">
        <v>498</v>
      </c>
      <c r="C326" s="26" t="s">
        <v>498</v>
      </c>
      <c r="D326" s="26" t="str">
        <f>VLOOKUP(B326,'TAX INFO'!$B$2:$G$900,3,0)</f>
        <v xml:space="preserve">One Subic Power Generation Corporation </v>
      </c>
      <c r="E326" s="26" t="str">
        <f>VLOOKUP(B326,'TAX INFO'!$B$2:$G$900,5,0)</f>
        <v>007-836-459-000</v>
      </c>
      <c r="F326" s="26" t="s">
        <v>58</v>
      </c>
      <c r="G326" s="26" t="s">
        <v>59</v>
      </c>
      <c r="H326" s="26" t="s">
        <v>60</v>
      </c>
      <c r="I326" s="26" t="s">
        <v>60</v>
      </c>
      <c r="J326" s="26" t="s">
        <v>60</v>
      </c>
      <c r="K326" s="27">
        <v>0</v>
      </c>
      <c r="L326" s="27">
        <v>0</v>
      </c>
      <c r="M326" s="27">
        <v>0</v>
      </c>
      <c r="N326" s="27">
        <v>0</v>
      </c>
      <c r="O326" s="74">
        <f t="shared" si="7"/>
        <v>0</v>
      </c>
      <c r="P326" s="17"/>
    </row>
    <row r="327" spans="1:16" x14ac:dyDescent="0.2">
      <c r="A327" s="25">
        <v>322</v>
      </c>
      <c r="B327" s="26" t="s">
        <v>498</v>
      </c>
      <c r="C327" s="26" t="s">
        <v>925</v>
      </c>
      <c r="D327" s="26" t="str">
        <f>VLOOKUP(B327,'TAX INFO'!$B$2:$G$900,3,0)</f>
        <v xml:space="preserve">One Subic Power Generation Corporation </v>
      </c>
      <c r="E327" s="26" t="str">
        <f>VLOOKUP(B327,'TAX INFO'!$B$2:$G$900,5,0)</f>
        <v>007-836-459-000</v>
      </c>
      <c r="F327" s="26" t="s">
        <v>62</v>
      </c>
      <c r="G327" s="26" t="s">
        <v>59</v>
      </c>
      <c r="H327" s="26" t="s">
        <v>60</v>
      </c>
      <c r="I327" s="26" t="s">
        <v>60</v>
      </c>
      <c r="J327" s="26" t="s">
        <v>60</v>
      </c>
      <c r="K327" s="27">
        <v>0</v>
      </c>
      <c r="L327" s="27">
        <v>0</v>
      </c>
      <c r="M327" s="27">
        <v>0</v>
      </c>
      <c r="N327" s="27">
        <v>0</v>
      </c>
      <c r="O327" s="74">
        <f t="shared" ref="O327:O390" si="8">SUM(K327:N327)</f>
        <v>0</v>
      </c>
      <c r="P327" s="17"/>
    </row>
    <row r="328" spans="1:16" ht="22.5" x14ac:dyDescent="0.2">
      <c r="A328" s="25">
        <v>323</v>
      </c>
      <c r="B328" s="26" t="s">
        <v>500</v>
      </c>
      <c r="C328" s="26" t="s">
        <v>500</v>
      </c>
      <c r="D328" s="26" t="str">
        <f>VLOOKUP(B328,'TAX INFO'!$B$2:$G$900,3,0)</f>
        <v>ORIENTAL ENERGY AND POWER GENERATION CORPORATION</v>
      </c>
      <c r="E328" s="26" t="str">
        <f>VLOOKUP(B328,'TAX INFO'!$B$2:$G$900,5,0)</f>
        <v>263-666-452-000</v>
      </c>
      <c r="F328" s="26" t="s">
        <v>58</v>
      </c>
      <c r="G328" s="26" t="s">
        <v>59</v>
      </c>
      <c r="H328" s="26" t="s">
        <v>59</v>
      </c>
      <c r="I328" s="26" t="s">
        <v>59</v>
      </c>
      <c r="J328" s="26" t="s">
        <v>60</v>
      </c>
      <c r="K328" s="27">
        <v>0</v>
      </c>
      <c r="L328" s="27">
        <v>0</v>
      </c>
      <c r="M328" s="27">
        <v>0</v>
      </c>
      <c r="N328" s="27">
        <v>0</v>
      </c>
      <c r="O328" s="74">
        <f t="shared" si="8"/>
        <v>0</v>
      </c>
      <c r="P328" s="17"/>
    </row>
    <row r="329" spans="1:16" x14ac:dyDescent="0.2">
      <c r="A329" s="25">
        <v>324</v>
      </c>
      <c r="B329" s="26" t="s">
        <v>501</v>
      </c>
      <c r="C329" s="26" t="s">
        <v>501</v>
      </c>
      <c r="D329" s="26" t="str">
        <f>VLOOKUP(B329,'TAX INFO'!$B$2:$G$900,3,0)</f>
        <v xml:space="preserve">PAVI Green Bataan Renewable Energy Inc. </v>
      </c>
      <c r="E329" s="26" t="str">
        <f>VLOOKUP(B329,'TAX INFO'!$B$2:$G$900,5,0)</f>
        <v>604-425-349-000</v>
      </c>
      <c r="F329" s="26" t="s">
        <v>58</v>
      </c>
      <c r="G329" s="26" t="s">
        <v>59</v>
      </c>
      <c r="H329" s="26" t="s">
        <v>59</v>
      </c>
      <c r="I329" s="26" t="s">
        <v>59</v>
      </c>
      <c r="J329" s="26" t="s">
        <v>59</v>
      </c>
      <c r="K329" s="27">
        <v>0</v>
      </c>
      <c r="L329" s="27">
        <v>0</v>
      </c>
      <c r="M329" s="27">
        <v>0</v>
      </c>
      <c r="N329" s="27">
        <v>0</v>
      </c>
      <c r="O329" s="74">
        <f t="shared" si="8"/>
        <v>0</v>
      </c>
      <c r="P329" s="17"/>
    </row>
    <row r="330" spans="1:16" x14ac:dyDescent="0.2">
      <c r="A330" s="25">
        <v>325</v>
      </c>
      <c r="B330" s="26" t="s">
        <v>502</v>
      </c>
      <c r="C330" s="26" t="s">
        <v>926</v>
      </c>
      <c r="D330" s="26" t="str">
        <f>VLOOKUP(B330,'TAX INFO'!$B$2:$G$900,3,0)</f>
        <v xml:space="preserve">Peakpower Bukidnon Inc. </v>
      </c>
      <c r="E330" s="26" t="str">
        <f>VLOOKUP(B330,'TAX INFO'!$B$2:$G$900,5,0)</f>
        <v>008-826-263-000</v>
      </c>
      <c r="F330" s="26" t="s">
        <v>58</v>
      </c>
      <c r="G330" s="26" t="s">
        <v>59</v>
      </c>
      <c r="H330" s="26" t="s">
        <v>60</v>
      </c>
      <c r="I330" s="26" t="s">
        <v>60</v>
      </c>
      <c r="J330" s="26" t="s">
        <v>60</v>
      </c>
      <c r="K330" s="27">
        <v>0</v>
      </c>
      <c r="L330" s="27">
        <v>0</v>
      </c>
      <c r="M330" s="27">
        <v>0</v>
      </c>
      <c r="N330" s="27">
        <v>0</v>
      </c>
      <c r="O330" s="74">
        <f t="shared" si="8"/>
        <v>0</v>
      </c>
      <c r="P330" s="17"/>
    </row>
    <row r="331" spans="1:16" x14ac:dyDescent="0.2">
      <c r="A331" s="25">
        <v>326</v>
      </c>
      <c r="B331" s="26" t="s">
        <v>927</v>
      </c>
      <c r="C331" s="26" t="s">
        <v>927</v>
      </c>
      <c r="D331" s="26" t="str">
        <f>VLOOKUP(B331,'TAX INFO'!$B$2:$G$900,3,0)</f>
        <v xml:space="preserve">Peakpower San Francisco Inc. </v>
      </c>
      <c r="E331" s="26" t="str">
        <f>VLOOKUP(B331,'TAX INFO'!$B$2:$G$900,5,0)</f>
        <v>008-531-813-00000</v>
      </c>
      <c r="F331" s="26" t="s">
        <v>58</v>
      </c>
      <c r="G331" s="26" t="s">
        <v>59</v>
      </c>
      <c r="H331" s="26" t="s">
        <v>60</v>
      </c>
      <c r="I331" s="26" t="s">
        <v>60</v>
      </c>
      <c r="J331" s="26" t="s">
        <v>60</v>
      </c>
      <c r="K331" s="27">
        <v>0</v>
      </c>
      <c r="L331" s="27">
        <v>0</v>
      </c>
      <c r="M331" s="27">
        <v>0</v>
      </c>
      <c r="N331" s="27">
        <v>0</v>
      </c>
      <c r="O331" s="74">
        <f t="shared" si="8"/>
        <v>0</v>
      </c>
      <c r="P331" s="17"/>
    </row>
    <row r="332" spans="1:16" x14ac:dyDescent="0.2">
      <c r="A332" s="25">
        <v>327</v>
      </c>
      <c r="B332" s="26" t="s">
        <v>506</v>
      </c>
      <c r="C332" s="26" t="s">
        <v>506</v>
      </c>
      <c r="D332" s="26" t="str">
        <f>VLOOKUP(B332,'TAX INFO'!$B$2:$G$900,3,0)</f>
        <v xml:space="preserve">Peakpower Soccsargen Inc.  </v>
      </c>
      <c r="E332" s="26" t="str">
        <f>VLOOKUP(B332,'TAX INFO'!$B$2:$G$900,5,0)</f>
        <v>008-465-098-00000</v>
      </c>
      <c r="F332" s="26" t="s">
        <v>58</v>
      </c>
      <c r="G332" s="26" t="s">
        <v>59</v>
      </c>
      <c r="H332" s="26" t="s">
        <v>60</v>
      </c>
      <c r="I332" s="26" t="s">
        <v>60</v>
      </c>
      <c r="J332" s="26" t="s">
        <v>60</v>
      </c>
      <c r="K332" s="27">
        <v>0</v>
      </c>
      <c r="L332" s="27">
        <v>0</v>
      </c>
      <c r="M332" s="27">
        <v>0</v>
      </c>
      <c r="N332" s="27">
        <v>0</v>
      </c>
      <c r="O332" s="74">
        <f t="shared" si="8"/>
        <v>0</v>
      </c>
      <c r="P332" s="17"/>
    </row>
    <row r="333" spans="1:16" x14ac:dyDescent="0.2">
      <c r="A333" s="25">
        <v>328</v>
      </c>
      <c r="B333" s="26" t="s">
        <v>507</v>
      </c>
      <c r="C333" s="26" t="s">
        <v>507</v>
      </c>
      <c r="D333" s="26" t="str">
        <f>VLOOKUP(B333,'TAX INFO'!$B$2:$G$900,3,0)</f>
        <v>PV Sinag Power, Inc.</v>
      </c>
      <c r="E333" s="26" t="str">
        <f>VLOOKUP(B333,'TAX INFO'!$B$2:$G$900,5,0)</f>
        <v>008-568-562-00000</v>
      </c>
      <c r="F333" s="26" t="s">
        <v>58</v>
      </c>
      <c r="G333" s="26" t="s">
        <v>59</v>
      </c>
      <c r="H333" s="26" t="s">
        <v>60</v>
      </c>
      <c r="I333" s="26" t="s">
        <v>59</v>
      </c>
      <c r="J333" s="26" t="s">
        <v>59</v>
      </c>
      <c r="K333" s="27">
        <v>0</v>
      </c>
      <c r="L333" s="27">
        <v>0.02</v>
      </c>
      <c r="M333" s="27">
        <v>0</v>
      </c>
      <c r="N333" s="27">
        <v>0</v>
      </c>
      <c r="O333" s="74">
        <f t="shared" si="8"/>
        <v>0.02</v>
      </c>
      <c r="P333" s="17">
        <v>23169</v>
      </c>
    </row>
    <row r="334" spans="1:16" x14ac:dyDescent="0.2">
      <c r="A334" s="25">
        <v>329</v>
      </c>
      <c r="B334" s="26" t="s">
        <v>508</v>
      </c>
      <c r="C334" s="26" t="s">
        <v>508</v>
      </c>
      <c r="D334" s="26" t="str">
        <f>VLOOKUP(B334,'TAX INFO'!$B$2:$G$900,3,0)</f>
        <v xml:space="preserve">Pagbilao Energy Corporation </v>
      </c>
      <c r="E334" s="26" t="str">
        <f>VLOOKUP(B334,'TAX INFO'!$B$2:$G$900,5,0)</f>
        <v>008-275-398-000</v>
      </c>
      <c r="F334" s="26" t="s">
        <v>58</v>
      </c>
      <c r="G334" s="26" t="s">
        <v>59</v>
      </c>
      <c r="H334" s="26" t="s">
        <v>60</v>
      </c>
      <c r="I334" s="26" t="s">
        <v>60</v>
      </c>
      <c r="J334" s="26" t="s">
        <v>60</v>
      </c>
      <c r="K334" s="27">
        <v>0.25</v>
      </c>
      <c r="L334" s="27">
        <v>0</v>
      </c>
      <c r="M334" s="27">
        <v>0.03</v>
      </c>
      <c r="N334" s="27">
        <v>0</v>
      </c>
      <c r="O334" s="74">
        <f t="shared" si="8"/>
        <v>0.28000000000000003</v>
      </c>
      <c r="P334" s="17">
        <v>23170</v>
      </c>
    </row>
    <row r="335" spans="1:16" x14ac:dyDescent="0.2">
      <c r="A335" s="25">
        <v>330</v>
      </c>
      <c r="B335" s="26" t="s">
        <v>508</v>
      </c>
      <c r="C335" s="26" t="s">
        <v>509</v>
      </c>
      <c r="D335" s="26" t="str">
        <f>VLOOKUP(B335,'TAX INFO'!$B$2:$G$900,3,0)</f>
        <v xml:space="preserve">Pagbilao Energy Corporation </v>
      </c>
      <c r="E335" s="26" t="str">
        <f>VLOOKUP(B335,'TAX INFO'!$B$2:$G$900,5,0)</f>
        <v>008-275-398-000</v>
      </c>
      <c r="F335" s="26" t="s">
        <v>62</v>
      </c>
      <c r="G335" s="26" t="s">
        <v>59</v>
      </c>
      <c r="H335" s="26" t="s">
        <v>60</v>
      </c>
      <c r="I335" s="26" t="s">
        <v>60</v>
      </c>
      <c r="J335" s="26" t="s">
        <v>60</v>
      </c>
      <c r="K335" s="27">
        <v>0</v>
      </c>
      <c r="L335" s="27">
        <v>0</v>
      </c>
      <c r="M335" s="27">
        <v>0</v>
      </c>
      <c r="N335" s="27">
        <v>0</v>
      </c>
      <c r="O335" s="74">
        <f t="shared" si="8"/>
        <v>0</v>
      </c>
      <c r="P335" s="17">
        <v>23170</v>
      </c>
    </row>
    <row r="336" spans="1:16" x14ac:dyDescent="0.2">
      <c r="A336" s="25">
        <v>331</v>
      </c>
      <c r="B336" s="26" t="s">
        <v>510</v>
      </c>
      <c r="C336" s="26" t="s">
        <v>510</v>
      </c>
      <c r="D336" s="26" t="str">
        <f>VLOOKUP(B336,'TAX INFO'!$B$2:$G$900,3,0)</f>
        <v xml:space="preserve">Palm Concepcion Power Corporation </v>
      </c>
      <c r="E336" s="26" t="str">
        <f>VLOOKUP(B336,'TAX INFO'!$B$2:$G$900,5,0)</f>
        <v>006-931-417-000</v>
      </c>
      <c r="F336" s="26" t="s">
        <v>58</v>
      </c>
      <c r="G336" s="26" t="s">
        <v>59</v>
      </c>
      <c r="H336" s="26" t="s">
        <v>60</v>
      </c>
      <c r="I336" s="26" t="s">
        <v>60</v>
      </c>
      <c r="J336" s="26" t="s">
        <v>60</v>
      </c>
      <c r="K336" s="27">
        <v>0.84</v>
      </c>
      <c r="L336" s="27">
        <v>0</v>
      </c>
      <c r="M336" s="27">
        <v>0.1</v>
      </c>
      <c r="N336" s="27">
        <v>-0.02</v>
      </c>
      <c r="O336" s="74">
        <f t="shared" si="8"/>
        <v>0.91999999999999993</v>
      </c>
      <c r="P336" s="17">
        <v>23171</v>
      </c>
    </row>
    <row r="337" spans="1:16" x14ac:dyDescent="0.2">
      <c r="A337" s="25">
        <v>332</v>
      </c>
      <c r="B337" s="26" t="s">
        <v>510</v>
      </c>
      <c r="C337" s="26" t="s">
        <v>511</v>
      </c>
      <c r="D337" s="26" t="str">
        <f>VLOOKUP(B337,'TAX INFO'!$B$2:$G$900,3,0)</f>
        <v xml:space="preserve">Palm Concepcion Power Corporation </v>
      </c>
      <c r="E337" s="26" t="str">
        <f>VLOOKUP(B337,'TAX INFO'!$B$2:$G$900,5,0)</f>
        <v>006-931-417-000</v>
      </c>
      <c r="F337" s="26" t="s">
        <v>62</v>
      </c>
      <c r="G337" s="26" t="s">
        <v>59</v>
      </c>
      <c r="H337" s="26" t="s">
        <v>60</v>
      </c>
      <c r="I337" s="26" t="s">
        <v>60</v>
      </c>
      <c r="J337" s="26" t="s">
        <v>60</v>
      </c>
      <c r="K337" s="27">
        <v>0.01</v>
      </c>
      <c r="L337" s="27">
        <v>0</v>
      </c>
      <c r="M337" s="27">
        <v>0</v>
      </c>
      <c r="N337" s="27">
        <v>0</v>
      </c>
      <c r="O337" s="74">
        <f t="shared" si="8"/>
        <v>0.01</v>
      </c>
      <c r="P337" s="17">
        <v>23171</v>
      </c>
    </row>
    <row r="338" spans="1:16" x14ac:dyDescent="0.2">
      <c r="A338" s="25">
        <v>333</v>
      </c>
      <c r="B338" s="26" t="s">
        <v>512</v>
      </c>
      <c r="C338" s="26" t="s">
        <v>512</v>
      </c>
      <c r="D338" s="26" t="str">
        <f>VLOOKUP(B338,'TAX INFO'!$B$2:$G$900,3,0)</f>
        <v>PAMPANGA I ELECTRIC COOPERATIVE, INC.</v>
      </c>
      <c r="E338" s="26" t="str">
        <f>VLOOKUP(B338,'TAX INFO'!$B$2:$G$900,5,0)</f>
        <v>000-800-905-0000</v>
      </c>
      <c r="F338" s="26" t="s">
        <v>62</v>
      </c>
      <c r="G338" s="26" t="s">
        <v>59</v>
      </c>
      <c r="H338" s="26" t="s">
        <v>60</v>
      </c>
      <c r="I338" s="26" t="s">
        <v>60</v>
      </c>
      <c r="J338" s="26" t="s">
        <v>60</v>
      </c>
      <c r="K338" s="27">
        <v>0.32</v>
      </c>
      <c r="L338" s="27">
        <v>0</v>
      </c>
      <c r="M338" s="27">
        <v>0.04</v>
      </c>
      <c r="N338" s="27">
        <v>-0.01</v>
      </c>
      <c r="O338" s="74">
        <f t="shared" si="8"/>
        <v>0.35</v>
      </c>
      <c r="P338" s="17">
        <v>23172</v>
      </c>
    </row>
    <row r="339" spans="1:16" x14ac:dyDescent="0.2">
      <c r="A339" s="25">
        <v>334</v>
      </c>
      <c r="B339" s="26" t="s">
        <v>513</v>
      </c>
      <c r="C339" s="26" t="s">
        <v>513</v>
      </c>
      <c r="D339" s="26" t="str">
        <f>VLOOKUP(B339,'TAX INFO'!$B$2:$G$900,3,0)</f>
        <v xml:space="preserve">Pampanga II Electric Cooperative, Inc. </v>
      </c>
      <c r="E339" s="26" t="str">
        <f>VLOOKUP(B339,'TAX INFO'!$B$2:$G$900,5,0)</f>
        <v>000-800-858-000</v>
      </c>
      <c r="F339" s="26" t="s">
        <v>62</v>
      </c>
      <c r="G339" s="26" t="s">
        <v>59</v>
      </c>
      <c r="H339" s="26" t="s">
        <v>60</v>
      </c>
      <c r="I339" s="26" t="s">
        <v>60</v>
      </c>
      <c r="J339" s="26" t="s">
        <v>60</v>
      </c>
      <c r="K339" s="27">
        <v>0.39</v>
      </c>
      <c r="L339" s="27">
        <v>0</v>
      </c>
      <c r="M339" s="27">
        <v>0.05</v>
      </c>
      <c r="N339" s="27">
        <v>-0.01</v>
      </c>
      <c r="O339" s="74">
        <f t="shared" si="8"/>
        <v>0.43</v>
      </c>
      <c r="P339" s="17">
        <v>23173</v>
      </c>
    </row>
    <row r="340" spans="1:16" x14ac:dyDescent="0.2">
      <c r="A340" s="25">
        <v>335</v>
      </c>
      <c r="B340" s="26" t="s">
        <v>514</v>
      </c>
      <c r="C340" s="26" t="s">
        <v>928</v>
      </c>
      <c r="D340" s="26" t="str">
        <f>VLOOKUP(B340,'TAX INFO'!$B$2:$G$900,3,0)</f>
        <v>Panasia Energy, Inc.</v>
      </c>
      <c r="E340" s="26" t="str">
        <f>VLOOKUP(B340,'TAX INFO'!$B$2:$G$900,5,0)</f>
        <v>006-907-342-000</v>
      </c>
      <c r="F340" s="26" t="s">
        <v>58</v>
      </c>
      <c r="G340" s="26" t="s">
        <v>59</v>
      </c>
      <c r="H340" s="26" t="s">
        <v>60</v>
      </c>
      <c r="I340" s="26" t="s">
        <v>60</v>
      </c>
      <c r="J340" s="26" t="s">
        <v>60</v>
      </c>
      <c r="K340" s="27">
        <v>0</v>
      </c>
      <c r="L340" s="27">
        <v>0</v>
      </c>
      <c r="M340" s="27">
        <v>0</v>
      </c>
      <c r="N340" s="27">
        <v>0</v>
      </c>
      <c r="O340" s="74">
        <f t="shared" si="8"/>
        <v>0</v>
      </c>
      <c r="P340" s="17">
        <v>23174</v>
      </c>
    </row>
    <row r="341" spans="1:16" x14ac:dyDescent="0.2">
      <c r="A341" s="25">
        <v>336</v>
      </c>
      <c r="B341" s="26" t="s">
        <v>514</v>
      </c>
      <c r="C341" s="26" t="s">
        <v>929</v>
      </c>
      <c r="D341" s="26" t="str">
        <f>VLOOKUP(B341,'TAX INFO'!$B$2:$G$900,3,0)</f>
        <v>Panasia Energy, Inc.</v>
      </c>
      <c r="E341" s="26" t="str">
        <f>VLOOKUP(B341,'TAX INFO'!$B$2:$G$900,5,0)</f>
        <v>006-907-342-000</v>
      </c>
      <c r="F341" s="26" t="s">
        <v>62</v>
      </c>
      <c r="G341" s="26" t="s">
        <v>59</v>
      </c>
      <c r="H341" s="26" t="s">
        <v>60</v>
      </c>
      <c r="I341" s="26" t="s">
        <v>60</v>
      </c>
      <c r="J341" s="26" t="s">
        <v>60</v>
      </c>
      <c r="K341" s="27">
        <v>0.02</v>
      </c>
      <c r="L341" s="27">
        <v>0</v>
      </c>
      <c r="M341" s="27">
        <v>0</v>
      </c>
      <c r="N341" s="27">
        <v>0</v>
      </c>
      <c r="O341" s="74">
        <f t="shared" si="8"/>
        <v>0.02</v>
      </c>
      <c r="P341" s="17">
        <v>23174</v>
      </c>
    </row>
    <row r="342" spans="1:16" x14ac:dyDescent="0.2">
      <c r="A342" s="25">
        <v>337</v>
      </c>
      <c r="B342" s="26" t="s">
        <v>517</v>
      </c>
      <c r="C342" s="26" t="s">
        <v>517</v>
      </c>
      <c r="D342" s="26" t="str">
        <f>VLOOKUP(B342,'TAX INFO'!$B$2:$G$900,3,0)</f>
        <v xml:space="preserve">Panay Energy Development Corporation </v>
      </c>
      <c r="E342" s="26" t="str">
        <f>VLOOKUP(B342,'TAX INFO'!$B$2:$G$900,5,0)</f>
        <v>007-243-246-000</v>
      </c>
      <c r="F342" s="26" t="s">
        <v>58</v>
      </c>
      <c r="G342" s="26" t="s">
        <v>59</v>
      </c>
      <c r="H342" s="26" t="s">
        <v>60</v>
      </c>
      <c r="I342" s="26" t="s">
        <v>60</v>
      </c>
      <c r="J342" s="26" t="s">
        <v>60</v>
      </c>
      <c r="K342" s="27">
        <v>0.06</v>
      </c>
      <c r="L342" s="27">
        <v>0</v>
      </c>
      <c r="M342" s="27">
        <v>0.01</v>
      </c>
      <c r="N342" s="27">
        <v>0</v>
      </c>
      <c r="O342" s="74">
        <f t="shared" si="8"/>
        <v>6.9999999999999993E-2</v>
      </c>
      <c r="P342" s="17">
        <v>23175</v>
      </c>
    </row>
    <row r="343" spans="1:16" x14ac:dyDescent="0.2">
      <c r="A343" s="25">
        <v>338</v>
      </c>
      <c r="B343" s="26" t="s">
        <v>518</v>
      </c>
      <c r="C343" s="26" t="s">
        <v>518</v>
      </c>
      <c r="D343" s="26" t="str">
        <f>VLOOKUP(B343,'TAX INFO'!$B$2:$G$900,3,0)</f>
        <v xml:space="preserve">Panay Power Corporation </v>
      </c>
      <c r="E343" s="26" t="str">
        <f>VLOOKUP(B343,'TAX INFO'!$B$2:$G$900,5,0)</f>
        <v>004-964-861-000</v>
      </c>
      <c r="F343" s="26" t="s">
        <v>58</v>
      </c>
      <c r="G343" s="26" t="s">
        <v>59</v>
      </c>
      <c r="H343" s="26" t="s">
        <v>60</v>
      </c>
      <c r="I343" s="26" t="s">
        <v>60</v>
      </c>
      <c r="J343" s="26" t="s">
        <v>60</v>
      </c>
      <c r="K343" s="27">
        <v>0</v>
      </c>
      <c r="L343" s="27">
        <v>0</v>
      </c>
      <c r="M343" s="27">
        <v>0</v>
      </c>
      <c r="N343" s="27">
        <v>0</v>
      </c>
      <c r="O343" s="74">
        <f t="shared" si="8"/>
        <v>0</v>
      </c>
      <c r="P343" s="17"/>
    </row>
    <row r="344" spans="1:16" x14ac:dyDescent="0.2">
      <c r="A344" s="25">
        <v>339</v>
      </c>
      <c r="B344" s="26" t="s">
        <v>519</v>
      </c>
      <c r="C344" s="26" t="s">
        <v>930</v>
      </c>
      <c r="D344" s="26" t="str">
        <f>VLOOKUP(B344,'TAX INFO'!$B$2:$G$900,3,0)</f>
        <v>PANGASINAN I ELECTRIC COOPERATIVE, INC.</v>
      </c>
      <c r="E344" s="26" t="str">
        <f>VLOOKUP(B344,'TAX INFO'!$B$2:$G$900,5,0)</f>
        <v>000-633-841-000</v>
      </c>
      <c r="F344" s="26" t="s">
        <v>62</v>
      </c>
      <c r="G344" s="26" t="s">
        <v>59</v>
      </c>
      <c r="H344" s="26" t="s">
        <v>60</v>
      </c>
      <c r="I344" s="26" t="s">
        <v>60</v>
      </c>
      <c r="J344" s="26" t="s">
        <v>60</v>
      </c>
      <c r="K344" s="27">
        <v>0.17</v>
      </c>
      <c r="L344" s="27">
        <v>0</v>
      </c>
      <c r="M344" s="27">
        <v>0.02</v>
      </c>
      <c r="N344" s="27">
        <v>0</v>
      </c>
      <c r="O344" s="74">
        <f t="shared" si="8"/>
        <v>0.19</v>
      </c>
      <c r="P344" s="17">
        <v>23176</v>
      </c>
    </row>
    <row r="345" spans="1:16" x14ac:dyDescent="0.2">
      <c r="A345" s="25">
        <v>340</v>
      </c>
      <c r="B345" s="26" t="s">
        <v>521</v>
      </c>
      <c r="C345" s="26" t="s">
        <v>931</v>
      </c>
      <c r="D345" s="26" t="str">
        <f>VLOOKUP(B345,'TAX INFO'!$B$2:$G$900,3,0)</f>
        <v xml:space="preserve">Pangasinan III Electric Cooperative, Inc. </v>
      </c>
      <c r="E345" s="26" t="str">
        <f>VLOOKUP(B345,'TAX INFO'!$B$2:$G$900,5,0)</f>
        <v>000-801-156-00000</v>
      </c>
      <c r="F345" s="26" t="s">
        <v>62</v>
      </c>
      <c r="G345" s="26" t="s">
        <v>59</v>
      </c>
      <c r="H345" s="26" t="s">
        <v>59</v>
      </c>
      <c r="I345" s="26" t="s">
        <v>60</v>
      </c>
      <c r="J345" s="26" t="s">
        <v>60</v>
      </c>
      <c r="K345" s="27">
        <v>0.11</v>
      </c>
      <c r="L345" s="27">
        <v>0</v>
      </c>
      <c r="M345" s="27">
        <v>0.01</v>
      </c>
      <c r="N345" s="27">
        <v>0</v>
      </c>
      <c r="O345" s="74">
        <f t="shared" si="8"/>
        <v>0.12</v>
      </c>
      <c r="P345" s="17">
        <v>23177</v>
      </c>
    </row>
    <row r="346" spans="1:16" x14ac:dyDescent="0.2">
      <c r="A346" s="25">
        <v>341</v>
      </c>
      <c r="B346" s="26" t="s">
        <v>523</v>
      </c>
      <c r="C346" s="26" t="s">
        <v>523</v>
      </c>
      <c r="D346" s="26" t="str">
        <f>VLOOKUP(B346,'TAX INFO'!$B$2:$G$900,3,0)</f>
        <v xml:space="preserve">Pangea Green Energy Philippines, Inc. </v>
      </c>
      <c r="E346" s="26" t="str">
        <f>VLOOKUP(B346,'TAX INFO'!$B$2:$G$900,5,0)</f>
        <v>247-296-829-000</v>
      </c>
      <c r="F346" s="26" t="s">
        <v>58</v>
      </c>
      <c r="G346" s="26" t="s">
        <v>59</v>
      </c>
      <c r="H346" s="26" t="s">
        <v>59</v>
      </c>
      <c r="I346" s="26" t="s">
        <v>59</v>
      </c>
      <c r="J346" s="26" t="s">
        <v>59</v>
      </c>
      <c r="K346" s="27">
        <v>0</v>
      </c>
      <c r="L346" s="27">
        <v>0</v>
      </c>
      <c r="M346" s="27">
        <v>0</v>
      </c>
      <c r="N346" s="27">
        <v>0</v>
      </c>
      <c r="O346" s="74">
        <f t="shared" si="8"/>
        <v>0</v>
      </c>
      <c r="P346" s="17"/>
    </row>
    <row r="347" spans="1:16" x14ac:dyDescent="0.2">
      <c r="A347" s="25">
        <v>342</v>
      </c>
      <c r="B347" s="26" t="s">
        <v>524</v>
      </c>
      <c r="C347" s="26" t="s">
        <v>932</v>
      </c>
      <c r="D347" s="26" t="str">
        <f>VLOOKUP(B347,'TAX INFO'!$B$2:$G$900,3,0)</f>
        <v xml:space="preserve">Peninsula Electric Cooperative, Inc. </v>
      </c>
      <c r="E347" s="26" t="str">
        <f>VLOOKUP(B347,'TAX INFO'!$B$2:$G$900,5,0)</f>
        <v>000-540-959-0000</v>
      </c>
      <c r="F347" s="26" t="s">
        <v>62</v>
      </c>
      <c r="G347" s="26" t="s">
        <v>59</v>
      </c>
      <c r="H347" s="26" t="s">
        <v>59</v>
      </c>
      <c r="I347" s="26" t="s">
        <v>60</v>
      </c>
      <c r="J347" s="26" t="s">
        <v>60</v>
      </c>
      <c r="K347" s="27">
        <v>0.12</v>
      </c>
      <c r="L347" s="27">
        <v>0</v>
      </c>
      <c r="M347" s="27">
        <v>0.01</v>
      </c>
      <c r="N347" s="27">
        <v>0</v>
      </c>
      <c r="O347" s="74">
        <f t="shared" si="8"/>
        <v>0.13</v>
      </c>
      <c r="P347" s="17">
        <v>23178</v>
      </c>
    </row>
    <row r="348" spans="1:16" x14ac:dyDescent="0.2">
      <c r="A348" s="25">
        <v>343</v>
      </c>
      <c r="B348" s="26" t="s">
        <v>526</v>
      </c>
      <c r="C348" s="26" t="s">
        <v>526</v>
      </c>
      <c r="D348" s="26" t="str">
        <f>VLOOKUP(B348,'TAX INFO'!$B$2:$G$900,3,0)</f>
        <v>People's Energy Services, Inc.</v>
      </c>
      <c r="E348" s="26" t="str">
        <f>VLOOKUP(B348,'TAX INFO'!$B$2:$G$900,5,0)</f>
        <v>005-662-686-000</v>
      </c>
      <c r="F348" s="26" t="s">
        <v>58</v>
      </c>
      <c r="G348" s="26" t="s">
        <v>59</v>
      </c>
      <c r="H348" s="26" t="s">
        <v>60</v>
      </c>
      <c r="I348" s="26" t="s">
        <v>59</v>
      </c>
      <c r="J348" s="26" t="s">
        <v>59</v>
      </c>
      <c r="K348" s="27">
        <v>0</v>
      </c>
      <c r="L348" s="27">
        <v>0</v>
      </c>
      <c r="M348" s="27">
        <v>0</v>
      </c>
      <c r="N348" s="27">
        <v>0</v>
      </c>
      <c r="O348" s="74">
        <f t="shared" si="8"/>
        <v>0</v>
      </c>
      <c r="P348" s="17"/>
    </row>
    <row r="349" spans="1:16" x14ac:dyDescent="0.2">
      <c r="A349" s="25">
        <v>344</v>
      </c>
      <c r="B349" s="26" t="s">
        <v>933</v>
      </c>
      <c r="C349" s="26" t="s">
        <v>933</v>
      </c>
      <c r="D349" s="26" t="str">
        <f>VLOOKUP(B349,'TAX INFO'!$B$2:$G$900,3,0)</f>
        <v xml:space="preserve">PetroSolar Corporation </v>
      </c>
      <c r="E349" s="26" t="str">
        <f>VLOOKUP(B349,'TAX INFO'!$B$2:$G$900,5,0)</f>
        <v>009-064-006-000</v>
      </c>
      <c r="F349" s="26" t="s">
        <v>58</v>
      </c>
      <c r="G349" s="26" t="s">
        <v>59</v>
      </c>
      <c r="H349" s="26" t="s">
        <v>59</v>
      </c>
      <c r="I349" s="26" t="s">
        <v>59</v>
      </c>
      <c r="J349" s="26" t="s">
        <v>59</v>
      </c>
      <c r="K349" s="27">
        <v>0</v>
      </c>
      <c r="L349" s="27">
        <v>0</v>
      </c>
      <c r="M349" s="27">
        <v>0</v>
      </c>
      <c r="N349" s="27">
        <v>0</v>
      </c>
      <c r="O349" s="74">
        <f t="shared" si="8"/>
        <v>0</v>
      </c>
      <c r="P349" s="17"/>
    </row>
    <row r="350" spans="1:16" x14ac:dyDescent="0.2">
      <c r="A350" s="25">
        <v>345</v>
      </c>
      <c r="B350" s="26" t="s">
        <v>933</v>
      </c>
      <c r="C350" s="26" t="s">
        <v>529</v>
      </c>
      <c r="D350" s="26" t="str">
        <f>VLOOKUP(B350,'TAX INFO'!$B$2:$G$900,3,0)</f>
        <v xml:space="preserve">PetroSolar Corporation </v>
      </c>
      <c r="E350" s="26" t="str">
        <f>VLOOKUP(B350,'TAX INFO'!$B$2:$G$900,5,0)</f>
        <v>009-064-006-000</v>
      </c>
      <c r="F350" s="26" t="s">
        <v>58</v>
      </c>
      <c r="G350" s="26" t="s">
        <v>59</v>
      </c>
      <c r="H350" s="26" t="s">
        <v>59</v>
      </c>
      <c r="I350" s="26" t="s">
        <v>59</v>
      </c>
      <c r="J350" s="26" t="s">
        <v>59</v>
      </c>
      <c r="K350" s="27">
        <v>0</v>
      </c>
      <c r="L350" s="27">
        <v>0</v>
      </c>
      <c r="M350" s="27">
        <v>0</v>
      </c>
      <c r="N350" s="27">
        <v>0</v>
      </c>
      <c r="O350" s="74">
        <f t="shared" si="8"/>
        <v>0</v>
      </c>
      <c r="P350" s="17"/>
    </row>
    <row r="351" spans="1:16" x14ac:dyDescent="0.2">
      <c r="A351" s="25">
        <v>346</v>
      </c>
      <c r="B351" s="26" t="s">
        <v>530</v>
      </c>
      <c r="C351" s="26" t="s">
        <v>530</v>
      </c>
      <c r="D351" s="26" t="str">
        <f>VLOOKUP(B351,'TAX INFO'!$B$2:$G$900,3,0)</f>
        <v xml:space="preserve">PetroWind Energy Inc. </v>
      </c>
      <c r="E351" s="26" t="str">
        <f>VLOOKUP(B351,'TAX INFO'!$B$2:$G$900,5,0)</f>
        <v>008-482-597-000</v>
      </c>
      <c r="F351" s="26" t="s">
        <v>58</v>
      </c>
      <c r="G351" s="26" t="s">
        <v>59</v>
      </c>
      <c r="H351" s="26" t="s">
        <v>60</v>
      </c>
      <c r="I351" s="26" t="s">
        <v>59</v>
      </c>
      <c r="J351" s="26" t="s">
        <v>60</v>
      </c>
      <c r="K351" s="27">
        <v>0</v>
      </c>
      <c r="L351" s="27">
        <v>0</v>
      </c>
      <c r="M351" s="27">
        <v>0</v>
      </c>
      <c r="N351" s="27">
        <v>0</v>
      </c>
      <c r="O351" s="74">
        <f t="shared" si="8"/>
        <v>0</v>
      </c>
      <c r="P351" s="17"/>
    </row>
    <row r="352" spans="1:16" x14ac:dyDescent="0.2">
      <c r="A352" s="25">
        <v>347</v>
      </c>
      <c r="B352" s="26" t="s">
        <v>530</v>
      </c>
      <c r="C352" s="26" t="s">
        <v>934</v>
      </c>
      <c r="D352" s="26" t="str">
        <f>VLOOKUP(B352,'TAX INFO'!$B$2:$G$900,3,0)</f>
        <v xml:space="preserve">PetroWind Energy Inc. </v>
      </c>
      <c r="E352" s="26" t="str">
        <f>VLOOKUP(B352,'TAX INFO'!$B$2:$G$900,5,0)</f>
        <v>008-482-597-000</v>
      </c>
      <c r="F352" s="26" t="s">
        <v>58</v>
      </c>
      <c r="G352" s="26" t="s">
        <v>59</v>
      </c>
      <c r="H352" s="26" t="s">
        <v>60</v>
      </c>
      <c r="I352" s="26" t="s">
        <v>59</v>
      </c>
      <c r="J352" s="26" t="s">
        <v>59</v>
      </c>
      <c r="K352" s="27">
        <v>0</v>
      </c>
      <c r="L352" s="27">
        <v>0</v>
      </c>
      <c r="M352" s="27">
        <v>0</v>
      </c>
      <c r="N352" s="27">
        <v>0</v>
      </c>
      <c r="O352" s="74">
        <f t="shared" si="8"/>
        <v>0</v>
      </c>
      <c r="P352" s="17"/>
    </row>
    <row r="353" spans="1:16" x14ac:dyDescent="0.2">
      <c r="A353" s="25">
        <v>348</v>
      </c>
      <c r="B353" s="26" t="s">
        <v>935</v>
      </c>
      <c r="C353" s="26" t="s">
        <v>935</v>
      </c>
      <c r="D353" s="26" t="str">
        <f>VLOOKUP(B353,'TAX INFO'!$B$2:$G$900,3,0)</f>
        <v xml:space="preserve">Petron Corporation </v>
      </c>
      <c r="E353" s="26" t="str">
        <f>VLOOKUP(B353,'TAX INFO'!$B$2:$G$900,5,0)</f>
        <v>000-168-801-000</v>
      </c>
      <c r="F353" s="26" t="s">
        <v>58</v>
      </c>
      <c r="G353" s="26" t="s">
        <v>59</v>
      </c>
      <c r="H353" s="26" t="s">
        <v>60</v>
      </c>
      <c r="I353" s="26" t="s">
        <v>60</v>
      </c>
      <c r="J353" s="26" t="s">
        <v>60</v>
      </c>
      <c r="K353" s="27">
        <v>0</v>
      </c>
      <c r="L353" s="27">
        <v>0</v>
      </c>
      <c r="M353" s="27">
        <v>0</v>
      </c>
      <c r="N353" s="27">
        <v>0</v>
      </c>
      <c r="O353" s="74">
        <f t="shared" si="8"/>
        <v>0</v>
      </c>
      <c r="P353" s="17"/>
    </row>
    <row r="354" spans="1:16" ht="22.5" x14ac:dyDescent="0.2">
      <c r="A354" s="25">
        <v>349</v>
      </c>
      <c r="B354" s="26" t="s">
        <v>534</v>
      </c>
      <c r="C354" s="26" t="s">
        <v>534</v>
      </c>
      <c r="D354" s="26" t="str">
        <f>VLOOKUP(B354,'TAX INFO'!$B$2:$G$900,3,0)</f>
        <v>Philippine Associated Smelting &amp; Refining Corporation</v>
      </c>
      <c r="E354" s="26" t="str">
        <f>VLOOKUP(B354,'TAX INFO'!$B$2:$G$900,5,0)</f>
        <v>000-226-532-000</v>
      </c>
      <c r="F354" s="26" t="s">
        <v>62</v>
      </c>
      <c r="G354" s="26" t="s">
        <v>59</v>
      </c>
      <c r="H354" s="26" t="s">
        <v>60</v>
      </c>
      <c r="I354" s="26" t="s">
        <v>60</v>
      </c>
      <c r="J354" s="26" t="s">
        <v>59</v>
      </c>
      <c r="K354" s="27">
        <v>0</v>
      </c>
      <c r="L354" s="27">
        <v>0.22</v>
      </c>
      <c r="M354" s="27">
        <v>0</v>
      </c>
      <c r="N354" s="27">
        <v>0</v>
      </c>
      <c r="O354" s="74">
        <f t="shared" si="8"/>
        <v>0.22</v>
      </c>
      <c r="P354" s="17">
        <v>23179</v>
      </c>
    </row>
    <row r="355" spans="1:16" x14ac:dyDescent="0.2">
      <c r="A355" s="25">
        <v>350</v>
      </c>
      <c r="B355" s="26" t="s">
        <v>535</v>
      </c>
      <c r="C355" s="26" t="s">
        <v>535</v>
      </c>
      <c r="D355" s="26" t="str">
        <f>VLOOKUP(B355,'TAX INFO'!$B$2:$G$900,3,0)</f>
        <v>Philippine Power and Development Company</v>
      </c>
      <c r="E355" s="26" t="str">
        <f>VLOOKUP(B355,'TAX INFO'!$B$2:$G$900,5,0)</f>
        <v>000-804-431-000</v>
      </c>
      <c r="F355" s="26" t="s">
        <v>58</v>
      </c>
      <c r="G355" s="26" t="s">
        <v>59</v>
      </c>
      <c r="H355" s="26" t="s">
        <v>59</v>
      </c>
      <c r="I355" s="26" t="s">
        <v>59</v>
      </c>
      <c r="J355" s="26" t="s">
        <v>59</v>
      </c>
      <c r="K355" s="27">
        <v>0</v>
      </c>
      <c r="L355" s="27">
        <v>0</v>
      </c>
      <c r="M355" s="27">
        <v>0</v>
      </c>
      <c r="N355" s="27">
        <v>0</v>
      </c>
      <c r="O355" s="74">
        <f t="shared" si="8"/>
        <v>0</v>
      </c>
      <c r="P355" s="17"/>
    </row>
    <row r="356" spans="1:16" x14ac:dyDescent="0.2">
      <c r="A356" s="25">
        <v>351</v>
      </c>
      <c r="B356" s="26" t="s">
        <v>535</v>
      </c>
      <c r="C356" s="26" t="s">
        <v>536</v>
      </c>
      <c r="D356" s="26" t="str">
        <f>VLOOKUP(B356,'TAX INFO'!$B$2:$G$900,3,0)</f>
        <v>Philippine Power and Development Company</v>
      </c>
      <c r="E356" s="26" t="str">
        <f>VLOOKUP(B356,'TAX INFO'!$B$2:$G$900,5,0)</f>
        <v>000-804-431-000</v>
      </c>
      <c r="F356" s="26" t="s">
        <v>58</v>
      </c>
      <c r="G356" s="26" t="s">
        <v>59</v>
      </c>
      <c r="H356" s="26" t="s">
        <v>59</v>
      </c>
      <c r="I356" s="26" t="s">
        <v>59</v>
      </c>
      <c r="J356" s="26" t="s">
        <v>59</v>
      </c>
      <c r="K356" s="27">
        <v>0</v>
      </c>
      <c r="L356" s="27">
        <v>0</v>
      </c>
      <c r="M356" s="27">
        <v>0</v>
      </c>
      <c r="N356" s="27">
        <v>0</v>
      </c>
      <c r="O356" s="74">
        <f t="shared" si="8"/>
        <v>0</v>
      </c>
      <c r="P356" s="17"/>
    </row>
    <row r="357" spans="1:16" x14ac:dyDescent="0.2">
      <c r="A357" s="25">
        <v>352</v>
      </c>
      <c r="B357" s="26" t="s">
        <v>535</v>
      </c>
      <c r="C357" s="26" t="s">
        <v>537</v>
      </c>
      <c r="D357" s="26" t="str">
        <f>VLOOKUP(B357,'TAX INFO'!$B$2:$G$900,3,0)</f>
        <v>Philippine Power and Development Company</v>
      </c>
      <c r="E357" s="26" t="str">
        <f>VLOOKUP(B357,'TAX INFO'!$B$2:$G$900,5,0)</f>
        <v>000-804-431-000</v>
      </c>
      <c r="F357" s="26" t="s">
        <v>58</v>
      </c>
      <c r="G357" s="26" t="s">
        <v>59</v>
      </c>
      <c r="H357" s="26" t="s">
        <v>59</v>
      </c>
      <c r="I357" s="26" t="s">
        <v>59</v>
      </c>
      <c r="J357" s="26" t="s">
        <v>59</v>
      </c>
      <c r="K357" s="27">
        <v>0</v>
      </c>
      <c r="L357" s="27">
        <v>0</v>
      </c>
      <c r="M357" s="27">
        <v>0</v>
      </c>
      <c r="N357" s="27">
        <v>0</v>
      </c>
      <c r="O357" s="74">
        <f t="shared" si="8"/>
        <v>0</v>
      </c>
      <c r="P357" s="17"/>
    </row>
    <row r="358" spans="1:16" ht="22.5" x14ac:dyDescent="0.2">
      <c r="A358" s="25">
        <v>353</v>
      </c>
      <c r="B358" s="26" t="s">
        <v>538</v>
      </c>
      <c r="C358" s="26" t="s">
        <v>538</v>
      </c>
      <c r="D358" s="26" t="str">
        <f>VLOOKUP(B358,'TAX INFO'!$B$2:$G$900,3,0)</f>
        <v xml:space="preserve">Power Sector Assets &amp; Liabilities Management Corporation </v>
      </c>
      <c r="E358" s="26" t="str">
        <f>VLOOKUP(B358,'TAX INFO'!$B$2:$G$900,5,0)</f>
        <v>215-799-653-00000</v>
      </c>
      <c r="F358" s="26" t="s">
        <v>58</v>
      </c>
      <c r="G358" s="26" t="s">
        <v>59</v>
      </c>
      <c r="H358" s="26" t="s">
        <v>60</v>
      </c>
      <c r="I358" s="26" t="s">
        <v>59</v>
      </c>
      <c r="J358" s="26" t="s">
        <v>60</v>
      </c>
      <c r="K358" s="27">
        <v>0.99</v>
      </c>
      <c r="L358" s="27">
        <v>0</v>
      </c>
      <c r="M358" s="27">
        <v>0.12</v>
      </c>
      <c r="N358" s="27">
        <v>-0.02</v>
      </c>
      <c r="O358" s="74">
        <f t="shared" si="8"/>
        <v>1.0899999999999999</v>
      </c>
      <c r="P358" s="17">
        <v>23180</v>
      </c>
    </row>
    <row r="359" spans="1:16" ht="22.5" x14ac:dyDescent="0.2">
      <c r="A359" s="25">
        <v>354</v>
      </c>
      <c r="B359" s="26" t="s">
        <v>936</v>
      </c>
      <c r="C359" s="26" t="s">
        <v>936</v>
      </c>
      <c r="D359" s="26" t="str">
        <f>VLOOKUP(B359,'TAX INFO'!$B$2:$G$900,3,0)</f>
        <v xml:space="preserve">Power Sector Asset and Liabilities Management Corporation </v>
      </c>
      <c r="E359" s="26" t="str">
        <f>VLOOKUP(B359,'TAX INFO'!$B$2:$G$900,5,0)</f>
        <v>215-799-653-00000</v>
      </c>
      <c r="F359" s="26" t="s">
        <v>58</v>
      </c>
      <c r="G359" s="26" t="s">
        <v>59</v>
      </c>
      <c r="H359" s="26" t="s">
        <v>60</v>
      </c>
      <c r="I359" s="26" t="s">
        <v>60</v>
      </c>
      <c r="J359" s="26" t="s">
        <v>60</v>
      </c>
      <c r="K359" s="27">
        <v>0</v>
      </c>
      <c r="L359" s="27">
        <v>0</v>
      </c>
      <c r="M359" s="27">
        <v>0</v>
      </c>
      <c r="N359" s="27">
        <v>0</v>
      </c>
      <c r="O359" s="74">
        <f t="shared" si="8"/>
        <v>0</v>
      </c>
      <c r="P359" s="17">
        <v>23180</v>
      </c>
    </row>
    <row r="360" spans="1:16" ht="22.5" x14ac:dyDescent="0.2">
      <c r="A360" s="25">
        <v>355</v>
      </c>
      <c r="B360" s="26" t="s">
        <v>936</v>
      </c>
      <c r="C360" s="26" t="s">
        <v>937</v>
      </c>
      <c r="D360" s="26" t="str">
        <f>VLOOKUP(B360,'TAX INFO'!$B$2:$G$900,3,0)</f>
        <v xml:space="preserve">Power Sector Asset and Liabilities Management Corporation </v>
      </c>
      <c r="E360" s="26" t="str">
        <f>VLOOKUP(B360,'TAX INFO'!$B$2:$G$900,5,0)</f>
        <v>215-799-653-00000</v>
      </c>
      <c r="F360" s="26" t="s">
        <v>58</v>
      </c>
      <c r="G360" s="26" t="s">
        <v>59</v>
      </c>
      <c r="H360" s="26" t="s">
        <v>60</v>
      </c>
      <c r="I360" s="26" t="s">
        <v>59</v>
      </c>
      <c r="J360" s="26" t="s">
        <v>60</v>
      </c>
      <c r="K360" s="27">
        <v>0</v>
      </c>
      <c r="L360" s="27">
        <v>0</v>
      </c>
      <c r="M360" s="27">
        <v>0</v>
      </c>
      <c r="N360" s="27">
        <v>0</v>
      </c>
      <c r="O360" s="74">
        <f t="shared" si="8"/>
        <v>0</v>
      </c>
      <c r="P360" s="17">
        <v>23180</v>
      </c>
    </row>
    <row r="361" spans="1:16" ht="22.5" x14ac:dyDescent="0.2">
      <c r="A361" s="25">
        <v>356</v>
      </c>
      <c r="B361" s="26" t="s">
        <v>538</v>
      </c>
      <c r="C361" s="26" t="s">
        <v>542</v>
      </c>
      <c r="D361" s="26" t="str">
        <f>VLOOKUP(B361,'TAX INFO'!$B$2:$G$900,3,0)</f>
        <v xml:space="preserve">Power Sector Assets &amp; Liabilities Management Corporation </v>
      </c>
      <c r="E361" s="26" t="str">
        <f>VLOOKUP(B361,'TAX INFO'!$B$2:$G$900,5,0)</f>
        <v>215-799-653-00000</v>
      </c>
      <c r="F361" s="26" t="s">
        <v>62</v>
      </c>
      <c r="G361" s="26" t="s">
        <v>59</v>
      </c>
      <c r="H361" s="26" t="s">
        <v>60</v>
      </c>
      <c r="I361" s="26" t="s">
        <v>59</v>
      </c>
      <c r="J361" s="26" t="s">
        <v>60</v>
      </c>
      <c r="K361" s="27">
        <v>0</v>
      </c>
      <c r="L361" s="27">
        <v>0</v>
      </c>
      <c r="M361" s="27">
        <v>0</v>
      </c>
      <c r="N361" s="27">
        <v>0</v>
      </c>
      <c r="O361" s="74">
        <f t="shared" si="8"/>
        <v>0</v>
      </c>
      <c r="P361" s="17">
        <v>23180</v>
      </c>
    </row>
    <row r="362" spans="1:16" ht="22.5" x14ac:dyDescent="0.2">
      <c r="A362" s="25">
        <v>357</v>
      </c>
      <c r="B362" s="26" t="s">
        <v>936</v>
      </c>
      <c r="C362" s="26" t="s">
        <v>543</v>
      </c>
      <c r="D362" s="26" t="str">
        <f>VLOOKUP(B362,'TAX INFO'!$B$2:$G$900,3,0)</f>
        <v xml:space="preserve">Power Sector Asset and Liabilities Management Corporation </v>
      </c>
      <c r="E362" s="26" t="str">
        <f>VLOOKUP(B362,'TAX INFO'!$B$2:$G$900,5,0)</f>
        <v>215-799-653-00000</v>
      </c>
      <c r="F362" s="26" t="s">
        <v>62</v>
      </c>
      <c r="G362" s="26" t="s">
        <v>59</v>
      </c>
      <c r="H362" s="26" t="s">
        <v>60</v>
      </c>
      <c r="I362" s="26" t="s">
        <v>60</v>
      </c>
      <c r="J362" s="26" t="s">
        <v>60</v>
      </c>
      <c r="K362" s="27">
        <v>0</v>
      </c>
      <c r="L362" s="27">
        <v>0</v>
      </c>
      <c r="M362" s="27">
        <v>0</v>
      </c>
      <c r="N362" s="27">
        <v>0</v>
      </c>
      <c r="O362" s="74">
        <f t="shared" si="8"/>
        <v>0</v>
      </c>
      <c r="P362" s="17">
        <v>23180</v>
      </c>
    </row>
    <row r="363" spans="1:16" ht="22.5" x14ac:dyDescent="0.2">
      <c r="A363" s="25">
        <v>358</v>
      </c>
      <c r="B363" s="26" t="s">
        <v>936</v>
      </c>
      <c r="C363" s="26" t="s">
        <v>938</v>
      </c>
      <c r="D363" s="26" t="str">
        <f>VLOOKUP(B363,'TAX INFO'!$B$2:$G$900,3,0)</f>
        <v xml:space="preserve">Power Sector Asset and Liabilities Management Corporation </v>
      </c>
      <c r="E363" s="26" t="str">
        <f>VLOOKUP(B363,'TAX INFO'!$B$2:$G$900,5,0)</f>
        <v>215-799-653-00000</v>
      </c>
      <c r="F363" s="26" t="s">
        <v>62</v>
      </c>
      <c r="G363" s="26" t="s">
        <v>59</v>
      </c>
      <c r="H363" s="26" t="s">
        <v>60</v>
      </c>
      <c r="I363" s="26" t="s">
        <v>60</v>
      </c>
      <c r="J363" s="26" t="s">
        <v>60</v>
      </c>
      <c r="K363" s="27">
        <v>0</v>
      </c>
      <c r="L363" s="27">
        <v>0</v>
      </c>
      <c r="M363" s="27">
        <v>0</v>
      </c>
      <c r="N363" s="27">
        <v>0</v>
      </c>
      <c r="O363" s="74">
        <f t="shared" si="8"/>
        <v>0</v>
      </c>
      <c r="P363" s="17">
        <v>23180</v>
      </c>
    </row>
    <row r="364" spans="1:16" ht="22.5" x14ac:dyDescent="0.2">
      <c r="A364" s="25">
        <v>359</v>
      </c>
      <c r="B364" s="26" t="s">
        <v>936</v>
      </c>
      <c r="C364" s="26" t="s">
        <v>939</v>
      </c>
      <c r="D364" s="26" t="str">
        <f>VLOOKUP(B364,'TAX INFO'!$B$2:$G$900,3,0)</f>
        <v xml:space="preserve">Power Sector Asset and Liabilities Management Corporation </v>
      </c>
      <c r="E364" s="26" t="str">
        <f>VLOOKUP(B364,'TAX INFO'!$B$2:$G$900,5,0)</f>
        <v>215-799-653-00000</v>
      </c>
      <c r="F364" s="26" t="s">
        <v>62</v>
      </c>
      <c r="G364" s="26" t="s">
        <v>59</v>
      </c>
      <c r="H364" s="26" t="s">
        <v>60</v>
      </c>
      <c r="I364" s="26" t="s">
        <v>60</v>
      </c>
      <c r="J364" s="26" t="s">
        <v>60</v>
      </c>
      <c r="K364" s="27">
        <v>0</v>
      </c>
      <c r="L364" s="27">
        <v>0</v>
      </c>
      <c r="M364" s="27">
        <v>0</v>
      </c>
      <c r="N364" s="27">
        <v>0</v>
      </c>
      <c r="O364" s="74">
        <f t="shared" si="8"/>
        <v>0</v>
      </c>
      <c r="P364" s="17">
        <v>23180</v>
      </c>
    </row>
    <row r="365" spans="1:16" ht="22.5" x14ac:dyDescent="0.2">
      <c r="A365" s="25">
        <v>360</v>
      </c>
      <c r="B365" s="26" t="s">
        <v>936</v>
      </c>
      <c r="C365" s="26" t="s">
        <v>546</v>
      </c>
      <c r="D365" s="26" t="str">
        <f>VLOOKUP(B365,'TAX INFO'!$B$2:$G$900,3,0)</f>
        <v xml:space="preserve">Power Sector Asset and Liabilities Management Corporation </v>
      </c>
      <c r="E365" s="26" t="str">
        <f>VLOOKUP(B365,'TAX INFO'!$B$2:$G$900,5,0)</f>
        <v>215-799-653-00000</v>
      </c>
      <c r="F365" s="26" t="s">
        <v>62</v>
      </c>
      <c r="G365" s="26" t="s">
        <v>59</v>
      </c>
      <c r="H365" s="26" t="s">
        <v>60</v>
      </c>
      <c r="I365" s="26" t="s">
        <v>60</v>
      </c>
      <c r="J365" s="26" t="s">
        <v>60</v>
      </c>
      <c r="K365" s="27">
        <v>0</v>
      </c>
      <c r="L365" s="27">
        <v>0</v>
      </c>
      <c r="M365" s="27">
        <v>0</v>
      </c>
      <c r="N365" s="27">
        <v>0</v>
      </c>
      <c r="O365" s="74">
        <f t="shared" si="8"/>
        <v>0</v>
      </c>
      <c r="P365" s="17">
        <v>23180</v>
      </c>
    </row>
    <row r="366" spans="1:16" ht="22.5" x14ac:dyDescent="0.2">
      <c r="A366" s="25">
        <v>361</v>
      </c>
      <c r="B366" s="26" t="s">
        <v>936</v>
      </c>
      <c r="C366" s="26" t="s">
        <v>940</v>
      </c>
      <c r="D366" s="26" t="str">
        <f>VLOOKUP(B366,'TAX INFO'!$B$2:$G$900,3,0)</f>
        <v xml:space="preserve">Power Sector Asset and Liabilities Management Corporation </v>
      </c>
      <c r="E366" s="26" t="str">
        <f>VLOOKUP(B366,'TAX INFO'!$B$2:$G$900,5,0)</f>
        <v>215-799-653-00000</v>
      </c>
      <c r="F366" s="26" t="s">
        <v>62</v>
      </c>
      <c r="G366" s="26" t="s">
        <v>59</v>
      </c>
      <c r="H366" s="26" t="s">
        <v>60</v>
      </c>
      <c r="I366" s="26" t="s">
        <v>60</v>
      </c>
      <c r="J366" s="26" t="s">
        <v>60</v>
      </c>
      <c r="K366" s="27">
        <v>0</v>
      </c>
      <c r="L366" s="27">
        <v>0</v>
      </c>
      <c r="M366" s="27">
        <v>0</v>
      </c>
      <c r="N366" s="27">
        <v>0</v>
      </c>
      <c r="O366" s="74">
        <f t="shared" si="8"/>
        <v>0</v>
      </c>
      <c r="P366" s="17">
        <v>23180</v>
      </c>
    </row>
    <row r="367" spans="1:16" ht="22.5" x14ac:dyDescent="0.2">
      <c r="A367" s="25">
        <v>362</v>
      </c>
      <c r="B367" s="26" t="s">
        <v>936</v>
      </c>
      <c r="C367" s="26" t="s">
        <v>548</v>
      </c>
      <c r="D367" s="26" t="str">
        <f>VLOOKUP(B367,'TAX INFO'!$B$2:$G$900,3,0)</f>
        <v xml:space="preserve">Power Sector Asset and Liabilities Management Corporation </v>
      </c>
      <c r="E367" s="26" t="str">
        <f>VLOOKUP(B367,'TAX INFO'!$B$2:$G$900,5,0)</f>
        <v>215-799-653-00000</v>
      </c>
      <c r="F367" s="26" t="s">
        <v>62</v>
      </c>
      <c r="G367" s="26" t="s">
        <v>59</v>
      </c>
      <c r="H367" s="26" t="s">
        <v>60</v>
      </c>
      <c r="I367" s="26" t="s">
        <v>60</v>
      </c>
      <c r="J367" s="26" t="s">
        <v>60</v>
      </c>
      <c r="K367" s="27">
        <v>0</v>
      </c>
      <c r="L367" s="27">
        <v>0</v>
      </c>
      <c r="M367" s="27">
        <v>0</v>
      </c>
      <c r="N367" s="27">
        <v>0</v>
      </c>
      <c r="O367" s="74">
        <f t="shared" si="8"/>
        <v>0</v>
      </c>
      <c r="P367" s="17">
        <v>23180</v>
      </c>
    </row>
    <row r="368" spans="1:16" ht="22.5" x14ac:dyDescent="0.2">
      <c r="A368" s="25">
        <v>363</v>
      </c>
      <c r="B368" s="26" t="s">
        <v>936</v>
      </c>
      <c r="C368" s="26" t="s">
        <v>941</v>
      </c>
      <c r="D368" s="26" t="str">
        <f>VLOOKUP(B368,'TAX INFO'!$B$2:$G$900,3,0)</f>
        <v xml:space="preserve">Power Sector Asset and Liabilities Management Corporation </v>
      </c>
      <c r="E368" s="26" t="str">
        <f>VLOOKUP(B368,'TAX INFO'!$B$2:$G$900,5,0)</f>
        <v>215-799-653-00000</v>
      </c>
      <c r="F368" s="26" t="s">
        <v>62</v>
      </c>
      <c r="G368" s="26" t="s">
        <v>59</v>
      </c>
      <c r="H368" s="26" t="s">
        <v>60</v>
      </c>
      <c r="I368" s="26" t="s">
        <v>60</v>
      </c>
      <c r="J368" s="26" t="s">
        <v>60</v>
      </c>
      <c r="K368" s="27">
        <v>0</v>
      </c>
      <c r="L368" s="27">
        <v>0</v>
      </c>
      <c r="M368" s="27">
        <v>0</v>
      </c>
      <c r="N368" s="27">
        <v>0</v>
      </c>
      <c r="O368" s="74">
        <f t="shared" si="8"/>
        <v>0</v>
      </c>
      <c r="P368" s="17">
        <v>23180</v>
      </c>
    </row>
    <row r="369" spans="1:16" ht="22.5" x14ac:dyDescent="0.2">
      <c r="A369" s="25">
        <v>364</v>
      </c>
      <c r="B369" s="26" t="s">
        <v>538</v>
      </c>
      <c r="C369" s="26" t="s">
        <v>942</v>
      </c>
      <c r="D369" s="26" t="str">
        <f>VLOOKUP(B369,'TAX INFO'!$B$2:$G$900,3,0)</f>
        <v xml:space="preserve">Power Sector Assets &amp; Liabilities Management Corporation </v>
      </c>
      <c r="E369" s="26" t="str">
        <f>VLOOKUP(B369,'TAX INFO'!$B$2:$G$900,5,0)</f>
        <v>215-799-653-00000</v>
      </c>
      <c r="F369" s="26" t="s">
        <v>62</v>
      </c>
      <c r="G369" s="26" t="s">
        <v>59</v>
      </c>
      <c r="H369" s="26" t="s">
        <v>60</v>
      </c>
      <c r="I369" s="26" t="s">
        <v>59</v>
      </c>
      <c r="J369" s="26" t="s">
        <v>60</v>
      </c>
      <c r="K369" s="27">
        <v>0.01</v>
      </c>
      <c r="L369" s="27">
        <v>0</v>
      </c>
      <c r="M369" s="27">
        <v>0</v>
      </c>
      <c r="N369" s="27">
        <v>0</v>
      </c>
      <c r="O369" s="74">
        <f t="shared" si="8"/>
        <v>0.01</v>
      </c>
      <c r="P369" s="17">
        <v>23180</v>
      </c>
    </row>
    <row r="370" spans="1:16" ht="22.5" x14ac:dyDescent="0.2">
      <c r="A370" s="25">
        <v>365</v>
      </c>
      <c r="B370" s="26" t="s">
        <v>936</v>
      </c>
      <c r="C370" s="26" t="s">
        <v>943</v>
      </c>
      <c r="D370" s="26" t="str">
        <f>VLOOKUP(B370,'TAX INFO'!$B$2:$G$900,3,0)</f>
        <v xml:space="preserve">Power Sector Asset and Liabilities Management Corporation </v>
      </c>
      <c r="E370" s="26" t="str">
        <f>VLOOKUP(B370,'TAX INFO'!$B$2:$G$900,5,0)</f>
        <v>215-799-653-00000</v>
      </c>
      <c r="F370" s="26" t="s">
        <v>62</v>
      </c>
      <c r="G370" s="26" t="s">
        <v>59</v>
      </c>
      <c r="H370" s="26" t="s">
        <v>60</v>
      </c>
      <c r="I370" s="26" t="s">
        <v>60</v>
      </c>
      <c r="J370" s="26" t="s">
        <v>60</v>
      </c>
      <c r="K370" s="27">
        <v>0</v>
      </c>
      <c r="L370" s="27">
        <v>0</v>
      </c>
      <c r="M370" s="27">
        <v>0</v>
      </c>
      <c r="N370" s="27">
        <v>0</v>
      </c>
      <c r="O370" s="74">
        <f t="shared" si="8"/>
        <v>0</v>
      </c>
      <c r="P370" s="17">
        <v>23180</v>
      </c>
    </row>
    <row r="371" spans="1:16" x14ac:dyDescent="0.2">
      <c r="A371" s="25">
        <v>366</v>
      </c>
      <c r="B371" s="26" t="s">
        <v>552</v>
      </c>
      <c r="C371" s="26" t="s">
        <v>552</v>
      </c>
      <c r="D371" s="26" t="str">
        <f>VLOOKUP(B371,'TAX INFO'!$B$2:$G$900,3,0)</f>
        <v xml:space="preserve">PowerSource Philippines Energy, Inc. </v>
      </c>
      <c r="E371" s="26" t="str">
        <f>VLOOKUP(B371,'TAX INFO'!$B$2:$G$900,5,0)</f>
        <v>008-806-451-0000</v>
      </c>
      <c r="F371" s="26" t="s">
        <v>58</v>
      </c>
      <c r="G371" s="26" t="s">
        <v>59</v>
      </c>
      <c r="H371" s="26" t="s">
        <v>60</v>
      </c>
      <c r="I371" s="26" t="s">
        <v>60</v>
      </c>
      <c r="J371" s="26" t="s">
        <v>60</v>
      </c>
      <c r="K371" s="27">
        <v>0.02</v>
      </c>
      <c r="L371" s="27">
        <v>0</v>
      </c>
      <c r="M371" s="27">
        <v>0</v>
      </c>
      <c r="N371" s="27">
        <v>0</v>
      </c>
      <c r="O371" s="74">
        <f t="shared" si="8"/>
        <v>0.02</v>
      </c>
      <c r="P371" s="17">
        <v>23181</v>
      </c>
    </row>
    <row r="372" spans="1:16" x14ac:dyDescent="0.2">
      <c r="A372" s="25">
        <v>367</v>
      </c>
      <c r="B372" s="26" t="s">
        <v>553</v>
      </c>
      <c r="C372" s="26" t="s">
        <v>553</v>
      </c>
      <c r="D372" s="26" t="str">
        <f>VLOOKUP(B372,'TAX INFO'!$B$2:$G$900,3,0)</f>
        <v xml:space="preserve">Prime Meridian PowerGen Corporation </v>
      </c>
      <c r="E372" s="26" t="str">
        <f>VLOOKUP(B372,'TAX INFO'!$B$2:$G$900,5,0)</f>
        <v>008-101-224-000</v>
      </c>
      <c r="F372" s="26" t="s">
        <v>58</v>
      </c>
      <c r="G372" s="26" t="s">
        <v>59</v>
      </c>
      <c r="H372" s="26" t="s">
        <v>60</v>
      </c>
      <c r="I372" s="26" t="s">
        <v>60</v>
      </c>
      <c r="J372" s="26" t="s">
        <v>60</v>
      </c>
      <c r="K372" s="27">
        <v>0</v>
      </c>
      <c r="L372" s="27">
        <v>0</v>
      </c>
      <c r="M372" s="27">
        <v>0</v>
      </c>
      <c r="N372" s="27">
        <v>0</v>
      </c>
      <c r="O372" s="74">
        <f t="shared" si="8"/>
        <v>0</v>
      </c>
      <c r="P372" s="17"/>
    </row>
    <row r="373" spans="1:16" x14ac:dyDescent="0.2">
      <c r="A373" s="25">
        <v>368</v>
      </c>
      <c r="B373" s="26" t="s">
        <v>944</v>
      </c>
      <c r="C373" s="26" t="s">
        <v>944</v>
      </c>
      <c r="D373" s="26" t="str">
        <f>VLOOKUP(B373,'TAX INFO'!$B$2:$G$900,3,0)</f>
        <v xml:space="preserve">Quezon I Electric Cooperative, Inc. </v>
      </c>
      <c r="E373" s="26" t="str">
        <f>VLOOKUP(B373,'TAX INFO'!$B$2:$G$900,5,0)</f>
        <v>000-541-425-000</v>
      </c>
      <c r="F373" s="26" t="s">
        <v>62</v>
      </c>
      <c r="G373" s="26" t="s">
        <v>59</v>
      </c>
      <c r="H373" s="26" t="s">
        <v>60</v>
      </c>
      <c r="I373" s="26" t="s">
        <v>60</v>
      </c>
      <c r="J373" s="26" t="s">
        <v>60</v>
      </c>
      <c r="K373" s="27">
        <v>0.08</v>
      </c>
      <c r="L373" s="27">
        <v>0</v>
      </c>
      <c r="M373" s="27">
        <v>0.01</v>
      </c>
      <c r="N373" s="27">
        <v>0</v>
      </c>
      <c r="O373" s="74">
        <f t="shared" si="8"/>
        <v>0.09</v>
      </c>
      <c r="P373" s="17">
        <v>23182</v>
      </c>
    </row>
    <row r="374" spans="1:16" x14ac:dyDescent="0.2">
      <c r="A374" s="25">
        <v>369</v>
      </c>
      <c r="B374" s="26" t="s">
        <v>945</v>
      </c>
      <c r="C374" s="26" t="s">
        <v>945</v>
      </c>
      <c r="D374" s="26" t="str">
        <f>VLOOKUP(B374,'TAX INFO'!$B$2:$G$900,3,0)</f>
        <v xml:space="preserve">Quezon II Electric Cooperative, Inc. </v>
      </c>
      <c r="E374" s="26" t="str">
        <f>VLOOKUP(B374,'TAX INFO'!$B$2:$G$900,5,0)</f>
        <v>000-635-463-000</v>
      </c>
      <c r="F374" s="26" t="s">
        <v>62</v>
      </c>
      <c r="G374" s="26" t="s">
        <v>59</v>
      </c>
      <c r="H374" s="26" t="s">
        <v>60</v>
      </c>
      <c r="I374" s="26" t="s">
        <v>60</v>
      </c>
      <c r="J374" s="26" t="s">
        <v>60</v>
      </c>
      <c r="K374" s="27">
        <v>0.02</v>
      </c>
      <c r="L374" s="27">
        <v>0</v>
      </c>
      <c r="M374" s="27">
        <v>0</v>
      </c>
      <c r="N374" s="27">
        <v>0</v>
      </c>
      <c r="O374" s="74">
        <f t="shared" si="8"/>
        <v>0.02</v>
      </c>
      <c r="P374" s="17">
        <v>23183</v>
      </c>
    </row>
    <row r="375" spans="1:16" x14ac:dyDescent="0.2">
      <c r="A375" s="25">
        <v>370</v>
      </c>
      <c r="B375" s="26" t="s">
        <v>558</v>
      </c>
      <c r="C375" s="26" t="s">
        <v>558</v>
      </c>
      <c r="D375" s="26" t="str">
        <f>VLOOKUP(B375,'TAX INFO'!$B$2:$G$900,3,0)</f>
        <v>Quezon Power (Philippines) Limited Company</v>
      </c>
      <c r="E375" s="26" t="str">
        <f>VLOOKUP(B375,'TAX INFO'!$B$2:$G$900,5,0)</f>
        <v>005-025-704-00000</v>
      </c>
      <c r="F375" s="26" t="s">
        <v>58</v>
      </c>
      <c r="G375" s="26" t="s">
        <v>59</v>
      </c>
      <c r="H375" s="26" t="s">
        <v>60</v>
      </c>
      <c r="I375" s="26" t="s">
        <v>60</v>
      </c>
      <c r="J375" s="26" t="s">
        <v>60</v>
      </c>
      <c r="K375" s="27">
        <v>0</v>
      </c>
      <c r="L375" s="27">
        <v>0</v>
      </c>
      <c r="M375" s="27">
        <v>0</v>
      </c>
      <c r="N375" s="27">
        <v>0</v>
      </c>
      <c r="O375" s="74">
        <f t="shared" si="8"/>
        <v>0</v>
      </c>
      <c r="P375" s="17">
        <v>23184</v>
      </c>
    </row>
    <row r="376" spans="1:16" x14ac:dyDescent="0.2">
      <c r="A376" s="25">
        <v>371</v>
      </c>
      <c r="B376" s="26" t="s">
        <v>558</v>
      </c>
      <c r="C376" s="26" t="s">
        <v>2997</v>
      </c>
      <c r="D376" s="26" t="str">
        <f>VLOOKUP(B376,'TAX INFO'!$B$2:$G$900,3,0)</f>
        <v>Quezon Power (Philippines) Limited Company</v>
      </c>
      <c r="E376" s="26" t="str">
        <f>VLOOKUP(B376,'TAX INFO'!$B$2:$G$900,5,0)</f>
        <v>005-025-704-00000</v>
      </c>
      <c r="F376" s="26" t="s">
        <v>62</v>
      </c>
      <c r="G376" s="26" t="s">
        <v>59</v>
      </c>
      <c r="H376" s="26" t="s">
        <v>60</v>
      </c>
      <c r="I376" s="26" t="s">
        <v>60</v>
      </c>
      <c r="J376" s="26" t="s">
        <v>60</v>
      </c>
      <c r="K376" s="27">
        <v>0.02</v>
      </c>
      <c r="L376" s="27">
        <v>0</v>
      </c>
      <c r="M376" s="27">
        <v>0</v>
      </c>
      <c r="N376" s="27">
        <v>0</v>
      </c>
      <c r="O376" s="74">
        <f t="shared" si="8"/>
        <v>0.02</v>
      </c>
      <c r="P376" s="17">
        <v>23184</v>
      </c>
    </row>
    <row r="377" spans="1:16" x14ac:dyDescent="0.2">
      <c r="A377" s="25">
        <v>372</v>
      </c>
      <c r="B377" s="26" t="s">
        <v>560</v>
      </c>
      <c r="C377" s="26" t="s">
        <v>946</v>
      </c>
      <c r="D377" s="26" t="str">
        <f>VLOOKUP(B377,'TAX INFO'!$B$2:$G$900,3,0)</f>
        <v>Quirino Electric Cooperative</v>
      </c>
      <c r="E377" s="26" t="str">
        <f>VLOOKUP(B377,'TAX INFO'!$B$2:$G$900,5,0)</f>
        <v>000-614-628-000</v>
      </c>
      <c r="F377" s="26" t="s">
        <v>62</v>
      </c>
      <c r="G377" s="26" t="s">
        <v>59</v>
      </c>
      <c r="H377" s="26" t="s">
        <v>59</v>
      </c>
      <c r="I377" s="26" t="s">
        <v>60</v>
      </c>
      <c r="J377" s="26" t="s">
        <v>60</v>
      </c>
      <c r="K377" s="27">
        <v>7.0000000000000007E-2</v>
      </c>
      <c r="L377" s="27">
        <v>0</v>
      </c>
      <c r="M377" s="27">
        <v>0.01</v>
      </c>
      <c r="N377" s="27">
        <v>0</v>
      </c>
      <c r="O377" s="74">
        <f t="shared" si="8"/>
        <v>0.08</v>
      </c>
      <c r="P377" s="17">
        <v>23185</v>
      </c>
    </row>
    <row r="378" spans="1:16" x14ac:dyDescent="0.2">
      <c r="A378" s="25">
        <v>373</v>
      </c>
      <c r="B378" s="26" t="s">
        <v>562</v>
      </c>
      <c r="C378" s="26" t="s">
        <v>562</v>
      </c>
      <c r="D378" s="26" t="str">
        <f>VLOOKUP(B378,'TAX INFO'!$B$2:$G$900,3,0)</f>
        <v xml:space="preserve">RASLAG Corp. </v>
      </c>
      <c r="E378" s="26" t="str">
        <f>VLOOKUP(B378,'TAX INFO'!$B$2:$G$900,5,0)</f>
        <v>008-521-690-000</v>
      </c>
      <c r="F378" s="26" t="s">
        <v>58</v>
      </c>
      <c r="G378" s="26" t="s">
        <v>59</v>
      </c>
      <c r="H378" s="26" t="s">
        <v>60</v>
      </c>
      <c r="I378" s="26" t="s">
        <v>59</v>
      </c>
      <c r="J378" s="26" t="s">
        <v>60</v>
      </c>
      <c r="K378" s="27">
        <v>0</v>
      </c>
      <c r="L378" s="27">
        <v>0</v>
      </c>
      <c r="M378" s="27">
        <v>0</v>
      </c>
      <c r="N378" s="27">
        <v>0</v>
      </c>
      <c r="O378" s="74">
        <f t="shared" si="8"/>
        <v>0</v>
      </c>
      <c r="P378" s="17"/>
    </row>
    <row r="379" spans="1:16" x14ac:dyDescent="0.2">
      <c r="A379" s="25">
        <v>374</v>
      </c>
      <c r="B379" s="26" t="s">
        <v>562</v>
      </c>
      <c r="C379" s="26" t="s">
        <v>563</v>
      </c>
      <c r="D379" s="26" t="str">
        <f>VLOOKUP(B379,'TAX INFO'!$B$2:$G$900,3,0)</f>
        <v xml:space="preserve">RASLAG Corp. </v>
      </c>
      <c r="E379" s="26" t="str">
        <f>VLOOKUP(B379,'TAX INFO'!$B$2:$G$900,5,0)</f>
        <v>008-521-690-000</v>
      </c>
      <c r="F379" s="26" t="s">
        <v>58</v>
      </c>
      <c r="G379" s="26" t="s">
        <v>59</v>
      </c>
      <c r="H379" s="26" t="s">
        <v>60</v>
      </c>
      <c r="I379" s="26" t="s">
        <v>59</v>
      </c>
      <c r="J379" s="26" t="s">
        <v>60</v>
      </c>
      <c r="K379" s="27">
        <v>0</v>
      </c>
      <c r="L379" s="27">
        <v>0</v>
      </c>
      <c r="M379" s="27">
        <v>0</v>
      </c>
      <c r="N379" s="27">
        <v>0</v>
      </c>
      <c r="O379" s="74">
        <f t="shared" si="8"/>
        <v>0</v>
      </c>
      <c r="P379" s="17"/>
    </row>
    <row r="380" spans="1:16" x14ac:dyDescent="0.2">
      <c r="A380" s="25">
        <v>375</v>
      </c>
      <c r="B380" s="26" t="s">
        <v>562</v>
      </c>
      <c r="C380" s="26" t="s">
        <v>564</v>
      </c>
      <c r="D380" s="26" t="str">
        <f>VLOOKUP(B380,'TAX INFO'!$B$2:$G$900,3,0)</f>
        <v xml:space="preserve">RASLAG Corp. </v>
      </c>
      <c r="E380" s="26" t="str">
        <f>VLOOKUP(B380,'TAX INFO'!$B$2:$G$900,5,0)</f>
        <v>008-521-690-000</v>
      </c>
      <c r="F380" s="26" t="s">
        <v>58</v>
      </c>
      <c r="G380" s="26" t="s">
        <v>59</v>
      </c>
      <c r="H380" s="26" t="s">
        <v>59</v>
      </c>
      <c r="I380" s="26" t="s">
        <v>59</v>
      </c>
      <c r="J380" s="26" t="s">
        <v>60</v>
      </c>
      <c r="K380" s="27">
        <v>0</v>
      </c>
      <c r="L380" s="27">
        <v>0</v>
      </c>
      <c r="M380" s="27">
        <v>0</v>
      </c>
      <c r="N380" s="27">
        <v>0</v>
      </c>
      <c r="O380" s="74">
        <f t="shared" si="8"/>
        <v>0</v>
      </c>
      <c r="P380" s="17"/>
    </row>
    <row r="381" spans="1:16" x14ac:dyDescent="0.2">
      <c r="A381" s="25">
        <v>376</v>
      </c>
      <c r="B381" s="26" t="s">
        <v>947</v>
      </c>
      <c r="C381" s="26" t="s">
        <v>947</v>
      </c>
      <c r="D381" s="26" t="str">
        <f>VLOOKUP(B381,'TAX INFO'!$B$2:$G$900,3,0)</f>
        <v>Realsteel Corporation</v>
      </c>
      <c r="E381" s="26" t="str">
        <f>VLOOKUP(B381,'TAX INFO'!$B$2:$G$900,5,0)</f>
        <v>008-172-735-000</v>
      </c>
      <c r="F381" s="26" t="s">
        <v>62</v>
      </c>
      <c r="G381" s="26" t="s">
        <v>59</v>
      </c>
      <c r="H381" s="26" t="s">
        <v>59</v>
      </c>
      <c r="I381" s="26" t="s">
        <v>60</v>
      </c>
      <c r="J381" s="26" t="s">
        <v>60</v>
      </c>
      <c r="K381" s="27">
        <v>0.01</v>
      </c>
      <c r="L381" s="27">
        <v>0</v>
      </c>
      <c r="M381" s="27">
        <v>0</v>
      </c>
      <c r="N381" s="27">
        <v>0</v>
      </c>
      <c r="O381" s="74">
        <f t="shared" si="8"/>
        <v>0.01</v>
      </c>
      <c r="P381" s="17">
        <v>23186</v>
      </c>
    </row>
    <row r="382" spans="1:16" x14ac:dyDescent="0.2">
      <c r="A382" s="25">
        <v>377</v>
      </c>
      <c r="B382" s="26" t="s">
        <v>567</v>
      </c>
      <c r="C382" s="26" t="s">
        <v>567</v>
      </c>
      <c r="D382" s="26" t="str">
        <f>VLOOKUP(B382,'TAX INFO'!$B$2:$G$900,3,0)</f>
        <v xml:space="preserve">Republic Cement &amp; Building Materials, Inc. </v>
      </c>
      <c r="E382" s="26" t="str">
        <f>VLOOKUP(B382,'TAX INFO'!$B$2:$G$900,5,0)</f>
        <v>000-237-540-000</v>
      </c>
      <c r="F382" s="26" t="s">
        <v>58</v>
      </c>
      <c r="G382" s="26" t="s">
        <v>59</v>
      </c>
      <c r="H382" s="26" t="s">
        <v>60</v>
      </c>
      <c r="I382" s="26" t="s">
        <v>60</v>
      </c>
      <c r="J382" s="26" t="s">
        <v>60</v>
      </c>
      <c r="K382" s="27">
        <v>0</v>
      </c>
      <c r="L382" s="27">
        <v>0</v>
      </c>
      <c r="M382" s="27">
        <v>0</v>
      </c>
      <c r="N382" s="27">
        <v>0</v>
      </c>
      <c r="O382" s="74">
        <f t="shared" si="8"/>
        <v>0</v>
      </c>
      <c r="P382" s="17"/>
    </row>
    <row r="383" spans="1:16" x14ac:dyDescent="0.2">
      <c r="A383" s="25">
        <v>378</v>
      </c>
      <c r="B383" s="26" t="s">
        <v>948</v>
      </c>
      <c r="C383" s="26" t="s">
        <v>948</v>
      </c>
      <c r="D383" s="26" t="str">
        <f>VLOOKUP(B383,'TAX INFO'!$B$2:$G$900,3,0)</f>
        <v xml:space="preserve">Rockport Power Inc. </v>
      </c>
      <c r="E383" s="26" t="str">
        <f>VLOOKUP(B383,'TAX INFO'!$B$2:$G$900,5,0)</f>
        <v>764-056-706-000</v>
      </c>
      <c r="F383" s="26" t="s">
        <v>62</v>
      </c>
      <c r="G383" s="26" t="s">
        <v>59</v>
      </c>
      <c r="H383" s="26" t="s">
        <v>60</v>
      </c>
      <c r="I383" s="26" t="s">
        <v>60</v>
      </c>
      <c r="J383" s="26" t="s">
        <v>60</v>
      </c>
      <c r="K383" s="27">
        <v>0.01</v>
      </c>
      <c r="L383" s="27">
        <v>0</v>
      </c>
      <c r="M383" s="27">
        <v>0</v>
      </c>
      <c r="N383" s="27">
        <v>0</v>
      </c>
      <c r="O383" s="74">
        <f t="shared" si="8"/>
        <v>0.01</v>
      </c>
      <c r="P383" s="17">
        <v>23187</v>
      </c>
    </row>
    <row r="384" spans="1:16" x14ac:dyDescent="0.2">
      <c r="A384" s="25">
        <v>379</v>
      </c>
      <c r="B384" s="26" t="s">
        <v>570</v>
      </c>
      <c r="C384" s="26" t="s">
        <v>570</v>
      </c>
      <c r="D384" s="26" t="str">
        <f>VLOOKUP(B384,'TAX INFO'!$B$2:$G$900,3,0)</f>
        <v>SC GLOBAL COCO PRODUCTS, INC.</v>
      </c>
      <c r="E384" s="26" t="str">
        <f>VLOOKUP(B384,'TAX INFO'!$B$2:$G$900,5,0)</f>
        <v>005-761-999-000</v>
      </c>
      <c r="F384" s="26" t="s">
        <v>62</v>
      </c>
      <c r="G384" s="26" t="s">
        <v>59</v>
      </c>
      <c r="H384" s="26" t="s">
        <v>60</v>
      </c>
      <c r="I384" s="26" t="s">
        <v>60</v>
      </c>
      <c r="J384" s="26" t="s">
        <v>60</v>
      </c>
      <c r="K384" s="27">
        <v>0</v>
      </c>
      <c r="L384" s="27">
        <v>0</v>
      </c>
      <c r="M384" s="27">
        <v>0</v>
      </c>
      <c r="N384" s="27">
        <v>0</v>
      </c>
      <c r="O384" s="74">
        <f t="shared" si="8"/>
        <v>0</v>
      </c>
      <c r="P384" s="17"/>
    </row>
    <row r="385" spans="1:16" x14ac:dyDescent="0.2">
      <c r="A385" s="25">
        <v>380</v>
      </c>
      <c r="B385" s="26" t="s">
        <v>571</v>
      </c>
      <c r="C385" s="26" t="s">
        <v>949</v>
      </c>
      <c r="D385" s="26" t="str">
        <f>VLOOKUP(B385,'TAX INFO'!$B$2:$G$900,3,0)</f>
        <v xml:space="preserve">SEM-CALACA RES CORPORATION </v>
      </c>
      <c r="E385" s="26" t="str">
        <f>VLOOKUP(B385,'TAX INFO'!$B$2:$G$900,5,0)</f>
        <v>007-357-576-0000</v>
      </c>
      <c r="F385" s="26" t="s">
        <v>62</v>
      </c>
      <c r="G385" s="26" t="s">
        <v>59</v>
      </c>
      <c r="H385" s="26" t="s">
        <v>60</v>
      </c>
      <c r="I385" s="26" t="s">
        <v>60</v>
      </c>
      <c r="J385" s="26" t="s">
        <v>60</v>
      </c>
      <c r="K385" s="27">
        <v>0</v>
      </c>
      <c r="L385" s="27">
        <v>0</v>
      </c>
      <c r="M385" s="27">
        <v>0</v>
      </c>
      <c r="N385" s="27">
        <v>0</v>
      </c>
      <c r="O385" s="74">
        <f t="shared" si="8"/>
        <v>0</v>
      </c>
      <c r="P385" s="17"/>
    </row>
    <row r="386" spans="1:16" x14ac:dyDescent="0.2">
      <c r="A386" s="25">
        <v>381</v>
      </c>
      <c r="B386" s="26" t="s">
        <v>573</v>
      </c>
      <c r="C386" s="26" t="s">
        <v>573</v>
      </c>
      <c r="D386" s="26" t="str">
        <f>VLOOKUP(B386,'TAX INFO'!$B$2:$G$900,3,0)</f>
        <v xml:space="preserve">SEM-Calaca Power Corporation </v>
      </c>
      <c r="E386" s="26" t="str">
        <f>VLOOKUP(B386,'TAX INFO'!$B$2:$G$900,5,0)</f>
        <v>007-483-945</v>
      </c>
      <c r="F386" s="26" t="s">
        <v>58</v>
      </c>
      <c r="G386" s="26" t="s">
        <v>59</v>
      </c>
      <c r="H386" s="26" t="s">
        <v>60</v>
      </c>
      <c r="I386" s="26" t="s">
        <v>60</v>
      </c>
      <c r="J386" s="26" t="s">
        <v>60</v>
      </c>
      <c r="K386" s="27">
        <v>0.03</v>
      </c>
      <c r="L386" s="27">
        <v>0</v>
      </c>
      <c r="M386" s="27">
        <v>0</v>
      </c>
      <c r="N386" s="27">
        <v>0</v>
      </c>
      <c r="O386" s="74">
        <f t="shared" si="8"/>
        <v>0.03</v>
      </c>
      <c r="P386" s="17">
        <v>23188</v>
      </c>
    </row>
    <row r="387" spans="1:16" x14ac:dyDescent="0.2">
      <c r="A387" s="25">
        <v>382</v>
      </c>
      <c r="B387" s="26" t="s">
        <v>573</v>
      </c>
      <c r="C387" s="26" t="s">
        <v>574</v>
      </c>
      <c r="D387" s="26" t="str">
        <f>VLOOKUP(B387,'TAX INFO'!$B$2:$G$900,3,0)</f>
        <v xml:space="preserve">SEM-Calaca Power Corporation </v>
      </c>
      <c r="E387" s="26" t="str">
        <f>VLOOKUP(B387,'TAX INFO'!$B$2:$G$900,5,0)</f>
        <v>007-483-945</v>
      </c>
      <c r="F387" s="26" t="s">
        <v>62</v>
      </c>
      <c r="G387" s="26" t="s">
        <v>59</v>
      </c>
      <c r="H387" s="26" t="s">
        <v>60</v>
      </c>
      <c r="I387" s="26" t="s">
        <v>60</v>
      </c>
      <c r="J387" s="26" t="s">
        <v>60</v>
      </c>
      <c r="K387" s="27">
        <v>0</v>
      </c>
      <c r="L387" s="27">
        <v>0</v>
      </c>
      <c r="M387" s="27">
        <v>0</v>
      </c>
      <c r="N387" s="27">
        <v>0</v>
      </c>
      <c r="O387" s="74">
        <f t="shared" si="8"/>
        <v>0</v>
      </c>
      <c r="P387" s="17">
        <v>23188</v>
      </c>
    </row>
    <row r="388" spans="1:16" x14ac:dyDescent="0.2">
      <c r="A388" s="25">
        <v>383</v>
      </c>
      <c r="B388" s="26" t="s">
        <v>575</v>
      </c>
      <c r="C388" s="26" t="s">
        <v>575</v>
      </c>
      <c r="D388" s="26" t="str">
        <f>VLOOKUP(B388,'TAX INFO'!$B$2:$G$900,3,0)</f>
        <v>SMGP BESS POWER INC</v>
      </c>
      <c r="E388" s="26" t="str">
        <f>VLOOKUP(B388,'TAX INFO'!$B$2:$G$900,5,0)</f>
        <v>008-471-214-000</v>
      </c>
      <c r="F388" s="26" t="s">
        <v>58</v>
      </c>
      <c r="G388" s="26" t="s">
        <v>59</v>
      </c>
      <c r="H388" s="26" t="s">
        <v>60</v>
      </c>
      <c r="I388" s="26" t="s">
        <v>60</v>
      </c>
      <c r="J388" s="26" t="s">
        <v>60</v>
      </c>
      <c r="K388" s="27">
        <v>0</v>
      </c>
      <c r="L388" s="27">
        <v>0</v>
      </c>
      <c r="M388" s="27">
        <v>0</v>
      </c>
      <c r="N388" s="27">
        <v>0</v>
      </c>
      <c r="O388" s="74">
        <f t="shared" si="8"/>
        <v>0</v>
      </c>
      <c r="P388" s="17">
        <v>23189</v>
      </c>
    </row>
    <row r="389" spans="1:16" x14ac:dyDescent="0.2">
      <c r="A389" s="25">
        <v>384</v>
      </c>
      <c r="B389" s="26" t="s">
        <v>576</v>
      </c>
      <c r="C389" s="26" t="s">
        <v>950</v>
      </c>
      <c r="D389" s="26" t="str">
        <f>VLOOKUP(B389,'TAX INFO'!$B$2:$G$900,3,0)</f>
        <v>SMGP BESS Power Inc.</v>
      </c>
      <c r="E389" s="26" t="str">
        <f>VLOOKUP(B389,'TAX INFO'!$B$2:$G$900,5,0)</f>
        <v>008-471-214-000</v>
      </c>
      <c r="F389" s="26" t="s">
        <v>58</v>
      </c>
      <c r="G389" s="26" t="s">
        <v>59</v>
      </c>
      <c r="H389" s="26" t="s">
        <v>60</v>
      </c>
      <c r="I389" s="26" t="s">
        <v>60</v>
      </c>
      <c r="J389" s="26" t="s">
        <v>60</v>
      </c>
      <c r="K389" s="27">
        <v>0</v>
      </c>
      <c r="L389" s="27">
        <v>0</v>
      </c>
      <c r="M389" s="27">
        <v>0</v>
      </c>
      <c r="N389" s="27">
        <v>0</v>
      </c>
      <c r="O389" s="74">
        <f t="shared" si="8"/>
        <v>0</v>
      </c>
      <c r="P389" s="17">
        <v>23189</v>
      </c>
    </row>
    <row r="390" spans="1:16" x14ac:dyDescent="0.2">
      <c r="A390" s="25">
        <v>385</v>
      </c>
      <c r="B390" s="26" t="s">
        <v>575</v>
      </c>
      <c r="C390" s="26" t="s">
        <v>578</v>
      </c>
      <c r="D390" s="26" t="str">
        <f>VLOOKUP(B390,'TAX INFO'!$B$2:$G$900,3,0)</f>
        <v>SMGP BESS POWER INC</v>
      </c>
      <c r="E390" s="26" t="str">
        <f>VLOOKUP(B390,'TAX INFO'!$B$2:$G$900,5,0)</f>
        <v>008-471-214-000</v>
      </c>
      <c r="F390" s="26" t="s">
        <v>58</v>
      </c>
      <c r="G390" s="26" t="s">
        <v>59</v>
      </c>
      <c r="H390" s="26" t="s">
        <v>60</v>
      </c>
      <c r="I390" s="26" t="s">
        <v>60</v>
      </c>
      <c r="J390" s="26" t="s">
        <v>60</v>
      </c>
      <c r="K390" s="27">
        <v>0</v>
      </c>
      <c r="L390" s="27">
        <v>0</v>
      </c>
      <c r="M390" s="27">
        <v>0</v>
      </c>
      <c r="N390" s="27">
        <v>0</v>
      </c>
      <c r="O390" s="74">
        <f t="shared" si="8"/>
        <v>0</v>
      </c>
      <c r="P390" s="17">
        <v>23189</v>
      </c>
    </row>
    <row r="391" spans="1:16" x14ac:dyDescent="0.2">
      <c r="A391" s="25">
        <v>386</v>
      </c>
      <c r="B391" s="26" t="s">
        <v>576</v>
      </c>
      <c r="C391" s="26" t="s">
        <v>951</v>
      </c>
      <c r="D391" s="26" t="str">
        <f>VLOOKUP(B391,'TAX INFO'!$B$2:$G$900,3,0)</f>
        <v>SMGP BESS Power Inc.</v>
      </c>
      <c r="E391" s="26" t="str">
        <f>VLOOKUP(B391,'TAX INFO'!$B$2:$G$900,5,0)</f>
        <v>008-471-214-000</v>
      </c>
      <c r="F391" s="26" t="s">
        <v>62</v>
      </c>
      <c r="G391" s="26" t="s">
        <v>59</v>
      </c>
      <c r="H391" s="26" t="s">
        <v>60</v>
      </c>
      <c r="I391" s="26" t="s">
        <v>60</v>
      </c>
      <c r="J391" s="26" t="s">
        <v>60</v>
      </c>
      <c r="K391" s="27">
        <v>0.03</v>
      </c>
      <c r="L391" s="27">
        <v>0</v>
      </c>
      <c r="M391" s="27">
        <v>0</v>
      </c>
      <c r="N391" s="27">
        <v>0</v>
      </c>
      <c r="O391" s="74">
        <f t="shared" ref="O391:O454" si="9">SUM(K391:N391)</f>
        <v>0.03</v>
      </c>
      <c r="P391" s="17">
        <v>23189</v>
      </c>
    </row>
    <row r="392" spans="1:16" x14ac:dyDescent="0.2">
      <c r="A392" s="25">
        <v>387</v>
      </c>
      <c r="B392" s="26" t="s">
        <v>575</v>
      </c>
      <c r="C392" s="26" t="s">
        <v>580</v>
      </c>
      <c r="D392" s="26" t="str">
        <f>VLOOKUP(B392,'TAX INFO'!$B$2:$G$900,3,0)</f>
        <v>SMGP BESS POWER INC</v>
      </c>
      <c r="E392" s="26" t="str">
        <f>VLOOKUP(B392,'TAX INFO'!$B$2:$G$900,5,0)</f>
        <v>008-471-214-000</v>
      </c>
      <c r="F392" s="26" t="s">
        <v>62</v>
      </c>
      <c r="G392" s="26" t="s">
        <v>59</v>
      </c>
      <c r="H392" s="26" t="s">
        <v>60</v>
      </c>
      <c r="I392" s="26" t="s">
        <v>60</v>
      </c>
      <c r="J392" s="26" t="s">
        <v>60</v>
      </c>
      <c r="K392" s="27">
        <v>0.2</v>
      </c>
      <c r="L392" s="27">
        <v>0</v>
      </c>
      <c r="M392" s="27">
        <v>0.02</v>
      </c>
      <c r="N392" s="27">
        <v>0</v>
      </c>
      <c r="O392" s="74">
        <f t="shared" si="9"/>
        <v>0.22</v>
      </c>
      <c r="P392" s="17">
        <v>23189</v>
      </c>
    </row>
    <row r="393" spans="1:16" x14ac:dyDescent="0.2">
      <c r="A393" s="25">
        <v>388</v>
      </c>
      <c r="B393" s="26" t="s">
        <v>575</v>
      </c>
      <c r="C393" s="26" t="s">
        <v>952</v>
      </c>
      <c r="D393" s="26" t="str">
        <f>VLOOKUP(B393,'TAX INFO'!$B$2:$G$900,3,0)</f>
        <v>SMGP BESS POWER INC</v>
      </c>
      <c r="E393" s="26" t="str">
        <f>VLOOKUP(B393,'TAX INFO'!$B$2:$G$900,5,0)</f>
        <v>008-471-214-000</v>
      </c>
      <c r="F393" s="26" t="s">
        <v>62</v>
      </c>
      <c r="G393" s="26" t="s">
        <v>59</v>
      </c>
      <c r="H393" s="26" t="s">
        <v>60</v>
      </c>
      <c r="I393" s="26" t="s">
        <v>60</v>
      </c>
      <c r="J393" s="26" t="s">
        <v>60</v>
      </c>
      <c r="K393" s="27">
        <v>0.01</v>
      </c>
      <c r="L393" s="27">
        <v>0</v>
      </c>
      <c r="M393" s="27">
        <v>0</v>
      </c>
      <c r="N393" s="27">
        <v>0</v>
      </c>
      <c r="O393" s="74">
        <f t="shared" si="9"/>
        <v>0.01</v>
      </c>
      <c r="P393" s="17">
        <v>23189</v>
      </c>
    </row>
    <row r="394" spans="1:16" x14ac:dyDescent="0.2">
      <c r="A394" s="25">
        <v>389</v>
      </c>
      <c r="B394" s="26" t="s">
        <v>582</v>
      </c>
      <c r="C394" s="26" t="s">
        <v>582</v>
      </c>
      <c r="D394" s="26" t="str">
        <f>VLOOKUP(B394,'TAX INFO'!$B$2:$G$900,3,0)</f>
        <v xml:space="preserve">SMGP Kabankalan Power Co. Ltd. </v>
      </c>
      <c r="E394" s="26" t="str">
        <f>VLOOKUP(B394,'TAX INFO'!$B$2:$G$900,5,0)</f>
        <v>009-064-992-000</v>
      </c>
      <c r="F394" s="26" t="s">
        <v>58</v>
      </c>
      <c r="G394" s="26" t="s">
        <v>59</v>
      </c>
      <c r="H394" s="26" t="s">
        <v>60</v>
      </c>
      <c r="I394" s="26" t="s">
        <v>60</v>
      </c>
      <c r="J394" s="26" t="s">
        <v>60</v>
      </c>
      <c r="K394" s="27">
        <v>0</v>
      </c>
      <c r="L394" s="27">
        <v>0</v>
      </c>
      <c r="M394" s="27">
        <v>0</v>
      </c>
      <c r="N394" s="27">
        <v>0</v>
      </c>
      <c r="O394" s="74">
        <f t="shared" si="9"/>
        <v>0</v>
      </c>
      <c r="P394" s="17">
        <v>23190</v>
      </c>
    </row>
    <row r="395" spans="1:16" x14ac:dyDescent="0.2">
      <c r="A395" s="25">
        <v>390</v>
      </c>
      <c r="B395" s="26" t="s">
        <v>582</v>
      </c>
      <c r="C395" s="26" t="s">
        <v>953</v>
      </c>
      <c r="D395" s="26" t="str">
        <f>VLOOKUP(B395,'TAX INFO'!$B$2:$G$900,3,0)</f>
        <v xml:space="preserve">SMGP Kabankalan Power Co. Ltd. </v>
      </c>
      <c r="E395" s="26" t="str">
        <f>VLOOKUP(B395,'TAX INFO'!$B$2:$G$900,5,0)</f>
        <v>009-064-992-000</v>
      </c>
      <c r="F395" s="26" t="s">
        <v>62</v>
      </c>
      <c r="G395" s="26" t="s">
        <v>59</v>
      </c>
      <c r="H395" s="26" t="s">
        <v>60</v>
      </c>
      <c r="I395" s="26" t="s">
        <v>60</v>
      </c>
      <c r="J395" s="26" t="s">
        <v>60</v>
      </c>
      <c r="K395" s="27">
        <v>0.01</v>
      </c>
      <c r="L395" s="27">
        <v>0</v>
      </c>
      <c r="M395" s="27">
        <v>0</v>
      </c>
      <c r="N395" s="27">
        <v>0</v>
      </c>
      <c r="O395" s="74">
        <f t="shared" si="9"/>
        <v>0.01</v>
      </c>
      <c r="P395" s="17">
        <v>23190</v>
      </c>
    </row>
    <row r="396" spans="1:16" x14ac:dyDescent="0.2">
      <c r="A396" s="25">
        <v>391</v>
      </c>
      <c r="B396" s="26" t="s">
        <v>954</v>
      </c>
      <c r="C396" s="26" t="s">
        <v>954</v>
      </c>
      <c r="D396" s="26" t="str">
        <f>VLOOKUP(B396,'TAX INFO'!$B$2:$G$900,3,0)</f>
        <v xml:space="preserve">SN Aboitiz Power - Benguet, Inc. </v>
      </c>
      <c r="E396" s="26" t="str">
        <f>VLOOKUP(B396,'TAX INFO'!$B$2:$G$900,5,0)</f>
        <v>006-659-491-00000</v>
      </c>
      <c r="F396" s="26" t="s">
        <v>58</v>
      </c>
      <c r="G396" s="26" t="s">
        <v>59</v>
      </c>
      <c r="H396" s="26" t="s">
        <v>60</v>
      </c>
      <c r="I396" s="26" t="s">
        <v>59</v>
      </c>
      <c r="J396" s="26" t="s">
        <v>59</v>
      </c>
      <c r="K396" s="27">
        <v>0</v>
      </c>
      <c r="L396" s="27">
        <v>0.1</v>
      </c>
      <c r="M396" s="27">
        <v>0</v>
      </c>
      <c r="N396" s="27">
        <v>0</v>
      </c>
      <c r="O396" s="74">
        <f t="shared" si="9"/>
        <v>0.1</v>
      </c>
      <c r="P396" s="17">
        <v>23191</v>
      </c>
    </row>
    <row r="397" spans="1:16" x14ac:dyDescent="0.2">
      <c r="A397" s="25">
        <v>392</v>
      </c>
      <c r="B397" s="26" t="s">
        <v>954</v>
      </c>
      <c r="C397" s="26" t="s">
        <v>586</v>
      </c>
      <c r="D397" s="26" t="str">
        <f>VLOOKUP(B397,'TAX INFO'!$B$2:$G$900,3,0)</f>
        <v xml:space="preserve">SN Aboitiz Power - Benguet, Inc. </v>
      </c>
      <c r="E397" s="26" t="str">
        <f>VLOOKUP(B397,'TAX INFO'!$B$2:$G$900,5,0)</f>
        <v>006-659-491-00000</v>
      </c>
      <c r="F397" s="26" t="s">
        <v>62</v>
      </c>
      <c r="G397" s="26" t="s">
        <v>59</v>
      </c>
      <c r="H397" s="26" t="s">
        <v>60</v>
      </c>
      <c r="I397" s="26" t="s">
        <v>59</v>
      </c>
      <c r="J397" s="26" t="s">
        <v>59</v>
      </c>
      <c r="K397" s="27">
        <v>0</v>
      </c>
      <c r="L397" s="27">
        <v>0</v>
      </c>
      <c r="M397" s="27">
        <v>0</v>
      </c>
      <c r="N397" s="27">
        <v>0</v>
      </c>
      <c r="O397" s="74">
        <f t="shared" si="9"/>
        <v>0</v>
      </c>
      <c r="P397" s="17">
        <v>23191</v>
      </c>
    </row>
    <row r="398" spans="1:16" x14ac:dyDescent="0.2">
      <c r="A398" s="25">
        <v>393</v>
      </c>
      <c r="B398" s="26" t="s">
        <v>954</v>
      </c>
      <c r="C398" s="26" t="s">
        <v>955</v>
      </c>
      <c r="D398" s="26" t="str">
        <f>VLOOKUP(B398,'TAX INFO'!$B$2:$G$900,3,0)</f>
        <v xml:space="preserve">SN Aboitiz Power - Benguet, Inc. </v>
      </c>
      <c r="E398" s="26" t="str">
        <f>VLOOKUP(B398,'TAX INFO'!$B$2:$G$900,5,0)</f>
        <v>006-659-491-00000</v>
      </c>
      <c r="F398" s="26" t="s">
        <v>62</v>
      </c>
      <c r="G398" s="26" t="s">
        <v>59</v>
      </c>
      <c r="H398" s="26" t="s">
        <v>60</v>
      </c>
      <c r="I398" s="26" t="s">
        <v>59</v>
      </c>
      <c r="J398" s="26" t="s">
        <v>59</v>
      </c>
      <c r="K398" s="27">
        <v>0</v>
      </c>
      <c r="L398" s="27">
        <v>0</v>
      </c>
      <c r="M398" s="27">
        <v>0</v>
      </c>
      <c r="N398" s="27">
        <v>0</v>
      </c>
      <c r="O398" s="74">
        <f t="shared" si="9"/>
        <v>0</v>
      </c>
      <c r="P398" s="17">
        <v>23191</v>
      </c>
    </row>
    <row r="399" spans="1:16" x14ac:dyDescent="0.2">
      <c r="A399" s="25">
        <v>394</v>
      </c>
      <c r="B399" s="26" t="s">
        <v>956</v>
      </c>
      <c r="C399" s="26" t="s">
        <v>956</v>
      </c>
      <c r="D399" s="26" t="str">
        <f>VLOOKUP(B399,'TAX INFO'!$B$2:$G$900,3,0)</f>
        <v xml:space="preserve">SN Aboitiz Power- Magat, Inc. </v>
      </c>
      <c r="E399" s="26" t="str">
        <f>VLOOKUP(B399,'TAX INFO'!$B$2:$G$900,5,0)</f>
        <v>242-224-593-00000</v>
      </c>
      <c r="F399" s="26" t="s">
        <v>62</v>
      </c>
      <c r="G399" s="26" t="s">
        <v>59</v>
      </c>
      <c r="H399" s="26" t="s">
        <v>60</v>
      </c>
      <c r="I399" s="26" t="s">
        <v>60</v>
      </c>
      <c r="J399" s="26" t="s">
        <v>59</v>
      </c>
      <c r="K399" s="27">
        <v>0</v>
      </c>
      <c r="L399" s="27">
        <v>0</v>
      </c>
      <c r="M399" s="27">
        <v>0</v>
      </c>
      <c r="N399" s="27">
        <v>0</v>
      </c>
      <c r="O399" s="74">
        <f t="shared" si="9"/>
        <v>0</v>
      </c>
      <c r="P399" s="17">
        <v>23192</v>
      </c>
    </row>
    <row r="400" spans="1:16" x14ac:dyDescent="0.2">
      <c r="A400" s="25">
        <v>395</v>
      </c>
      <c r="B400" s="26" t="s">
        <v>956</v>
      </c>
      <c r="C400" s="26" t="s">
        <v>957</v>
      </c>
      <c r="D400" s="26" t="str">
        <f>VLOOKUP(B400,'TAX INFO'!$B$2:$G$900,3,0)</f>
        <v xml:space="preserve">SN Aboitiz Power- Magat, Inc. </v>
      </c>
      <c r="E400" s="26" t="str">
        <f>VLOOKUP(B400,'TAX INFO'!$B$2:$G$900,5,0)</f>
        <v>242-224-593-00000</v>
      </c>
      <c r="F400" s="26" t="s">
        <v>62</v>
      </c>
      <c r="G400" s="26" t="s">
        <v>59</v>
      </c>
      <c r="H400" s="26" t="s">
        <v>60</v>
      </c>
      <c r="I400" s="26" t="s">
        <v>60</v>
      </c>
      <c r="J400" s="26" t="s">
        <v>59</v>
      </c>
      <c r="K400" s="27">
        <v>0</v>
      </c>
      <c r="L400" s="27">
        <v>0</v>
      </c>
      <c r="M400" s="27">
        <v>0</v>
      </c>
      <c r="N400" s="27">
        <v>0</v>
      </c>
      <c r="O400" s="74">
        <f t="shared" si="9"/>
        <v>0</v>
      </c>
      <c r="P400" s="17">
        <v>23192</v>
      </c>
    </row>
    <row r="401" spans="1:16" x14ac:dyDescent="0.2">
      <c r="A401" s="25">
        <v>396</v>
      </c>
      <c r="B401" s="26" t="s">
        <v>591</v>
      </c>
      <c r="C401" s="26" t="s">
        <v>958</v>
      </c>
      <c r="D401" s="26" t="str">
        <f>VLOOKUP(B401,'TAX INFO'!$B$2:$G$900,3,0)</f>
        <v xml:space="preserve">SN Aboitiz Power - Magat, Inc. </v>
      </c>
      <c r="E401" s="26" t="str">
        <f>VLOOKUP(B401,'TAX INFO'!$B$2:$G$900,5,0)</f>
        <v>242-224-593-00000</v>
      </c>
      <c r="F401" s="26" t="s">
        <v>58</v>
      </c>
      <c r="G401" s="26" t="s">
        <v>59</v>
      </c>
      <c r="H401" s="26" t="s">
        <v>60</v>
      </c>
      <c r="I401" s="26" t="s">
        <v>59</v>
      </c>
      <c r="J401" s="26" t="s">
        <v>59</v>
      </c>
      <c r="K401" s="27">
        <v>0</v>
      </c>
      <c r="L401" s="27">
        <v>0</v>
      </c>
      <c r="M401" s="27">
        <v>0</v>
      </c>
      <c r="N401" s="27">
        <v>0</v>
      </c>
      <c r="O401" s="74">
        <f t="shared" si="9"/>
        <v>0</v>
      </c>
      <c r="P401" s="17">
        <v>23192</v>
      </c>
    </row>
    <row r="402" spans="1:16" x14ac:dyDescent="0.2">
      <c r="A402" s="25">
        <v>397</v>
      </c>
      <c r="B402" s="26" t="s">
        <v>591</v>
      </c>
      <c r="C402" s="26" t="s">
        <v>591</v>
      </c>
      <c r="D402" s="26" t="str">
        <f>VLOOKUP(B402,'TAX INFO'!$B$2:$G$900,3,0)</f>
        <v xml:space="preserve">SN Aboitiz Power - Magat, Inc. </v>
      </c>
      <c r="E402" s="26" t="str">
        <f>VLOOKUP(B402,'TAX INFO'!$B$2:$G$900,5,0)</f>
        <v>242-224-593-00000</v>
      </c>
      <c r="F402" s="26" t="s">
        <v>58</v>
      </c>
      <c r="G402" s="26" t="s">
        <v>59</v>
      </c>
      <c r="H402" s="26" t="s">
        <v>60</v>
      </c>
      <c r="I402" s="26" t="s">
        <v>59</v>
      </c>
      <c r="J402" s="26" t="s">
        <v>59</v>
      </c>
      <c r="K402" s="27">
        <v>0</v>
      </c>
      <c r="L402" s="27">
        <v>0.43</v>
      </c>
      <c r="M402" s="27">
        <v>0</v>
      </c>
      <c r="N402" s="27">
        <v>-0.01</v>
      </c>
      <c r="O402" s="74">
        <f t="shared" si="9"/>
        <v>0.42</v>
      </c>
      <c r="P402" s="17">
        <v>23192</v>
      </c>
    </row>
    <row r="403" spans="1:16" x14ac:dyDescent="0.2">
      <c r="A403" s="25">
        <v>398</v>
      </c>
      <c r="B403" s="26" t="s">
        <v>591</v>
      </c>
      <c r="C403" s="26" t="s">
        <v>959</v>
      </c>
      <c r="D403" s="26" t="str">
        <f>VLOOKUP(B403,'TAX INFO'!$B$2:$G$900,3,0)</f>
        <v xml:space="preserve">SN Aboitiz Power - Magat, Inc. </v>
      </c>
      <c r="E403" s="26" t="str">
        <f>VLOOKUP(B403,'TAX INFO'!$B$2:$G$900,5,0)</f>
        <v>242-224-593-00000</v>
      </c>
      <c r="F403" s="26" t="s">
        <v>58</v>
      </c>
      <c r="G403" s="26" t="s">
        <v>59</v>
      </c>
      <c r="H403" s="26" t="s">
        <v>60</v>
      </c>
      <c r="I403" s="26" t="s">
        <v>60</v>
      </c>
      <c r="J403" s="26" t="s">
        <v>60</v>
      </c>
      <c r="K403" s="27">
        <v>0</v>
      </c>
      <c r="L403" s="27">
        <v>0</v>
      </c>
      <c r="M403" s="27">
        <v>0</v>
      </c>
      <c r="N403" s="27">
        <v>0</v>
      </c>
      <c r="O403" s="74">
        <f t="shared" si="9"/>
        <v>0</v>
      </c>
      <c r="P403" s="17">
        <v>23192</v>
      </c>
    </row>
    <row r="404" spans="1:16" x14ac:dyDescent="0.2">
      <c r="A404" s="25">
        <v>399</v>
      </c>
      <c r="B404" s="26" t="s">
        <v>591</v>
      </c>
      <c r="C404" s="26" t="s">
        <v>960</v>
      </c>
      <c r="D404" s="26" t="str">
        <f>VLOOKUP(B404,'TAX INFO'!$B$2:$G$900,3,0)</f>
        <v xml:space="preserve">SN Aboitiz Power - Magat, Inc. </v>
      </c>
      <c r="E404" s="26" t="str">
        <f>VLOOKUP(B404,'TAX INFO'!$B$2:$G$900,5,0)</f>
        <v>242-224-593-00000</v>
      </c>
      <c r="F404" s="26" t="s">
        <v>62</v>
      </c>
      <c r="G404" s="26" t="s">
        <v>59</v>
      </c>
      <c r="H404" s="26" t="s">
        <v>60</v>
      </c>
      <c r="I404" s="26" t="s">
        <v>60</v>
      </c>
      <c r="J404" s="26" t="s">
        <v>60</v>
      </c>
      <c r="K404" s="27">
        <v>0</v>
      </c>
      <c r="L404" s="27">
        <v>0</v>
      </c>
      <c r="M404" s="27">
        <v>0</v>
      </c>
      <c r="N404" s="27">
        <v>0</v>
      </c>
      <c r="O404" s="74">
        <f t="shared" si="9"/>
        <v>0</v>
      </c>
      <c r="P404" s="17">
        <v>23192</v>
      </c>
    </row>
    <row r="405" spans="1:16" x14ac:dyDescent="0.2">
      <c r="A405" s="25">
        <v>400</v>
      </c>
      <c r="B405" s="26" t="s">
        <v>961</v>
      </c>
      <c r="C405" s="26" t="s">
        <v>961</v>
      </c>
      <c r="D405" s="26" t="str">
        <f>VLOOKUP(B405,'TAX INFO'!$B$2:$G$900,3,0)</f>
        <v>SN Aboitiz Power-Magat, Inc.</v>
      </c>
      <c r="E405" s="26" t="str">
        <f>VLOOKUP(B405,'TAX INFO'!$B$2:$G$900,5,0)</f>
        <v>242-224-593-00000</v>
      </c>
      <c r="F405" s="26" t="s">
        <v>62</v>
      </c>
      <c r="G405" s="26" t="s">
        <v>59</v>
      </c>
      <c r="H405" s="26" t="s">
        <v>60</v>
      </c>
      <c r="I405" s="26" t="s">
        <v>60</v>
      </c>
      <c r="J405" s="26" t="s">
        <v>59</v>
      </c>
      <c r="K405" s="27">
        <v>0</v>
      </c>
      <c r="L405" s="27">
        <v>0</v>
      </c>
      <c r="M405" s="27">
        <v>0</v>
      </c>
      <c r="N405" s="27">
        <v>0</v>
      </c>
      <c r="O405" s="74">
        <f t="shared" si="9"/>
        <v>0</v>
      </c>
      <c r="P405" s="17">
        <v>23192</v>
      </c>
    </row>
    <row r="406" spans="1:16" x14ac:dyDescent="0.2">
      <c r="A406" s="25">
        <v>401</v>
      </c>
      <c r="B406" s="26" t="s">
        <v>591</v>
      </c>
      <c r="C406" s="26" t="s">
        <v>597</v>
      </c>
      <c r="D406" s="26" t="str">
        <f>VLOOKUP(B406,'TAX INFO'!$B$2:$G$900,3,0)</f>
        <v xml:space="preserve">SN Aboitiz Power - Magat, Inc. </v>
      </c>
      <c r="E406" s="26" t="str">
        <f>VLOOKUP(B406,'TAX INFO'!$B$2:$G$900,5,0)</f>
        <v>242-224-593-00000</v>
      </c>
      <c r="F406" s="26" t="s">
        <v>62</v>
      </c>
      <c r="G406" s="26" t="s">
        <v>59</v>
      </c>
      <c r="H406" s="26" t="s">
        <v>60</v>
      </c>
      <c r="I406" s="26" t="s">
        <v>59</v>
      </c>
      <c r="J406" s="26" t="s">
        <v>59</v>
      </c>
      <c r="K406" s="27">
        <v>0</v>
      </c>
      <c r="L406" s="27">
        <v>0.01</v>
      </c>
      <c r="M406" s="27">
        <v>0</v>
      </c>
      <c r="N406" s="27">
        <v>0</v>
      </c>
      <c r="O406" s="74">
        <f t="shared" si="9"/>
        <v>0.01</v>
      </c>
      <c r="P406" s="17">
        <v>23192</v>
      </c>
    </row>
    <row r="407" spans="1:16" x14ac:dyDescent="0.2">
      <c r="A407" s="25">
        <v>402</v>
      </c>
      <c r="B407" s="26" t="s">
        <v>598</v>
      </c>
      <c r="C407" s="26" t="s">
        <v>962</v>
      </c>
      <c r="D407" s="26" t="str">
        <f>VLOOKUP(B407,'TAX INFO'!$B$2:$G$900,3,0)</f>
        <v xml:space="preserve">SN Aboitiz Power-RES, Inc. </v>
      </c>
      <c r="E407" s="26" t="str">
        <f>VLOOKUP(B407,'TAX INFO'!$B$2:$G$900,5,0)</f>
        <v>007-544-287-00000</v>
      </c>
      <c r="F407" s="26" t="s">
        <v>62</v>
      </c>
      <c r="G407" s="26" t="s">
        <v>59</v>
      </c>
      <c r="H407" s="26" t="s">
        <v>60</v>
      </c>
      <c r="I407" s="26" t="s">
        <v>60</v>
      </c>
      <c r="J407" s="26" t="s">
        <v>60</v>
      </c>
      <c r="K407" s="27">
        <v>0</v>
      </c>
      <c r="L407" s="27">
        <v>0</v>
      </c>
      <c r="M407" s="27">
        <v>0</v>
      </c>
      <c r="N407" s="27">
        <v>0</v>
      </c>
      <c r="O407" s="74">
        <f t="shared" si="9"/>
        <v>0</v>
      </c>
      <c r="P407" s="17">
        <v>23193</v>
      </c>
    </row>
    <row r="408" spans="1:16" x14ac:dyDescent="0.2">
      <c r="A408" s="25">
        <v>403</v>
      </c>
      <c r="B408" s="26" t="s">
        <v>598</v>
      </c>
      <c r="C408" s="26" t="s">
        <v>963</v>
      </c>
      <c r="D408" s="26" t="str">
        <f>VLOOKUP(B408,'TAX INFO'!$B$2:$G$900,3,0)</f>
        <v xml:space="preserve">SN Aboitiz Power-RES, Inc. </v>
      </c>
      <c r="E408" s="26" t="str">
        <f>VLOOKUP(B408,'TAX INFO'!$B$2:$G$900,5,0)</f>
        <v>007-544-287-00000</v>
      </c>
      <c r="F408" s="26" t="s">
        <v>62</v>
      </c>
      <c r="G408" s="26" t="s">
        <v>59</v>
      </c>
      <c r="H408" s="26" t="s">
        <v>60</v>
      </c>
      <c r="I408" s="26" t="s">
        <v>60</v>
      </c>
      <c r="J408" s="26" t="s">
        <v>60</v>
      </c>
      <c r="K408" s="27">
        <v>0.01</v>
      </c>
      <c r="L408" s="27">
        <v>0</v>
      </c>
      <c r="M408" s="27">
        <v>0</v>
      </c>
      <c r="N408" s="27">
        <v>0</v>
      </c>
      <c r="O408" s="74">
        <f t="shared" si="9"/>
        <v>0.01</v>
      </c>
      <c r="P408" s="17">
        <v>23193</v>
      </c>
    </row>
    <row r="409" spans="1:16" x14ac:dyDescent="0.2">
      <c r="A409" s="25">
        <v>404</v>
      </c>
      <c r="B409" s="26" t="s">
        <v>964</v>
      </c>
      <c r="C409" s="26" t="s">
        <v>964</v>
      </c>
      <c r="D409" s="26" t="str">
        <f>VLOOKUP(B409,'TAX INFO'!$B$2:$G$900,3,0)</f>
        <v xml:space="preserve">SOLARACE1 Energy Corp. </v>
      </c>
      <c r="E409" s="26" t="str">
        <f>VLOOKUP(B409,'TAX INFO'!$B$2:$G$900,5,0)</f>
        <v>009-606-740-000</v>
      </c>
      <c r="F409" s="26" t="s">
        <v>58</v>
      </c>
      <c r="G409" s="26" t="s">
        <v>59</v>
      </c>
      <c r="H409" s="26" t="s">
        <v>59</v>
      </c>
      <c r="I409" s="26" t="s">
        <v>59</v>
      </c>
      <c r="J409" s="26" t="s">
        <v>59</v>
      </c>
      <c r="K409" s="27">
        <v>0</v>
      </c>
      <c r="L409" s="27">
        <v>0</v>
      </c>
      <c r="M409" s="27">
        <v>0</v>
      </c>
      <c r="N409" s="27">
        <v>0</v>
      </c>
      <c r="O409" s="74">
        <f t="shared" si="9"/>
        <v>0</v>
      </c>
      <c r="P409" s="17"/>
    </row>
    <row r="410" spans="1:16" ht="22.5" x14ac:dyDescent="0.2">
      <c r="A410" s="25">
        <v>405</v>
      </c>
      <c r="B410" s="26" t="s">
        <v>603</v>
      </c>
      <c r="C410" s="26" t="s">
        <v>603</v>
      </c>
      <c r="D410" s="26" t="str">
        <f>VLOOKUP(B410,'TAX INFO'!$B$2:$G$900,3,0)</f>
        <v xml:space="preserve">SPARC-Solar Powered Agri-Rural Communities Corporation </v>
      </c>
      <c r="E410" s="26" t="str">
        <f>VLOOKUP(B410,'TAX INFO'!$B$2:$G$900,5,0)</f>
        <v>008-048-450-000</v>
      </c>
      <c r="F410" s="26" t="s">
        <v>58</v>
      </c>
      <c r="G410" s="26" t="s">
        <v>59</v>
      </c>
      <c r="H410" s="26" t="s">
        <v>60</v>
      </c>
      <c r="I410" s="26" t="s">
        <v>59</v>
      </c>
      <c r="J410" s="26" t="s">
        <v>59</v>
      </c>
      <c r="K410" s="27">
        <v>0</v>
      </c>
      <c r="L410" s="27">
        <v>0</v>
      </c>
      <c r="M410" s="27">
        <v>0</v>
      </c>
      <c r="N410" s="27">
        <v>0</v>
      </c>
      <c r="O410" s="74">
        <f t="shared" si="9"/>
        <v>0</v>
      </c>
      <c r="P410" s="17"/>
    </row>
    <row r="411" spans="1:16" ht="22.5" x14ac:dyDescent="0.2">
      <c r="A411" s="25">
        <v>406</v>
      </c>
      <c r="B411" s="26" t="s">
        <v>603</v>
      </c>
      <c r="C411" s="26" t="s">
        <v>604</v>
      </c>
      <c r="D411" s="26" t="str">
        <f>VLOOKUP(B411,'TAX INFO'!$B$2:$G$900,3,0)</f>
        <v xml:space="preserve">SPARC-Solar Powered Agri-Rural Communities Corporation </v>
      </c>
      <c r="E411" s="26" t="str">
        <f>VLOOKUP(B411,'TAX INFO'!$B$2:$G$900,5,0)</f>
        <v>008-048-450-000</v>
      </c>
      <c r="F411" s="26" t="s">
        <v>58</v>
      </c>
      <c r="G411" s="26" t="s">
        <v>59</v>
      </c>
      <c r="H411" s="26" t="s">
        <v>60</v>
      </c>
      <c r="I411" s="26" t="s">
        <v>59</v>
      </c>
      <c r="J411" s="26" t="s">
        <v>59</v>
      </c>
      <c r="K411" s="27">
        <v>0</v>
      </c>
      <c r="L411" s="27">
        <v>0</v>
      </c>
      <c r="M411" s="27">
        <v>0</v>
      </c>
      <c r="N411" s="27">
        <v>0</v>
      </c>
      <c r="O411" s="74">
        <f t="shared" si="9"/>
        <v>0</v>
      </c>
      <c r="P411" s="17"/>
    </row>
    <row r="412" spans="1:16" ht="22.5" x14ac:dyDescent="0.2">
      <c r="A412" s="25">
        <v>407</v>
      </c>
      <c r="B412" s="26" t="s">
        <v>603</v>
      </c>
      <c r="C412" s="26" t="s">
        <v>605</v>
      </c>
      <c r="D412" s="26" t="str">
        <f>VLOOKUP(B412,'TAX INFO'!$B$2:$G$900,3,0)</f>
        <v xml:space="preserve">SPARC-Solar Powered Agri-Rural Communities Corporation </v>
      </c>
      <c r="E412" s="26" t="str">
        <f>VLOOKUP(B412,'TAX INFO'!$B$2:$G$900,5,0)</f>
        <v>008-048-450-000</v>
      </c>
      <c r="F412" s="26" t="s">
        <v>58</v>
      </c>
      <c r="G412" s="26" t="s">
        <v>59</v>
      </c>
      <c r="H412" s="26" t="s">
        <v>60</v>
      </c>
      <c r="I412" s="26" t="s">
        <v>59</v>
      </c>
      <c r="J412" s="26" t="s">
        <v>59</v>
      </c>
      <c r="K412" s="27">
        <v>0</v>
      </c>
      <c r="L412" s="27">
        <v>0</v>
      </c>
      <c r="M412" s="27">
        <v>0</v>
      </c>
      <c r="N412" s="27">
        <v>0</v>
      </c>
      <c r="O412" s="74">
        <f t="shared" si="9"/>
        <v>0</v>
      </c>
      <c r="P412" s="17"/>
    </row>
    <row r="413" spans="1:16" x14ac:dyDescent="0.2">
      <c r="A413" s="25">
        <v>408</v>
      </c>
      <c r="B413" s="26" t="s">
        <v>606</v>
      </c>
      <c r="C413" s="26" t="s">
        <v>606</v>
      </c>
      <c r="D413" s="26" t="str">
        <f>VLOOKUP(B413,'TAX INFO'!$B$2:$G$900,3,0)</f>
        <v xml:space="preserve">SPC Island Power Corporation </v>
      </c>
      <c r="E413" s="26" t="str">
        <f>VLOOKUP(B413,'TAX INFO'!$B$2:$G$900,5,0)</f>
        <v>218-474-921-00000</v>
      </c>
      <c r="F413" s="26" t="s">
        <v>58</v>
      </c>
      <c r="G413" s="26" t="s">
        <v>59</v>
      </c>
      <c r="H413" s="26" t="s">
        <v>60</v>
      </c>
      <c r="I413" s="26" t="s">
        <v>60</v>
      </c>
      <c r="J413" s="26" t="s">
        <v>60</v>
      </c>
      <c r="K413" s="27">
        <v>0</v>
      </c>
      <c r="L413" s="27">
        <v>0</v>
      </c>
      <c r="M413" s="27">
        <v>0</v>
      </c>
      <c r="N413" s="27">
        <v>0</v>
      </c>
      <c r="O413" s="74">
        <f t="shared" si="9"/>
        <v>0</v>
      </c>
      <c r="P413" s="17"/>
    </row>
    <row r="414" spans="1:16" x14ac:dyDescent="0.2">
      <c r="A414" s="25">
        <v>409</v>
      </c>
      <c r="B414" s="26" t="s">
        <v>965</v>
      </c>
      <c r="C414" s="26" t="s">
        <v>965</v>
      </c>
      <c r="D414" s="26" t="str">
        <f>VLOOKUP(B414,'TAX INFO'!$B$2:$G$900,3,0)</f>
        <v xml:space="preserve">SPC Power Corporation </v>
      </c>
      <c r="E414" s="26" t="str">
        <f>VLOOKUP(B414,'TAX INFO'!$B$2:$G$900,5,0)</f>
        <v>003-868-048-000</v>
      </c>
      <c r="F414" s="26" t="s">
        <v>58</v>
      </c>
      <c r="G414" s="26" t="s">
        <v>59</v>
      </c>
      <c r="H414" s="26" t="s">
        <v>60</v>
      </c>
      <c r="I414" s="26" t="s">
        <v>60</v>
      </c>
      <c r="J414" s="26" t="s">
        <v>60</v>
      </c>
      <c r="K414" s="27">
        <v>0</v>
      </c>
      <c r="L414" s="27">
        <v>0</v>
      </c>
      <c r="M414" s="27">
        <v>0</v>
      </c>
      <c r="N414" s="27">
        <v>0</v>
      </c>
      <c r="O414" s="74">
        <f t="shared" si="9"/>
        <v>0</v>
      </c>
      <c r="P414" s="17"/>
    </row>
    <row r="415" spans="1:16" x14ac:dyDescent="0.2">
      <c r="A415" s="25">
        <v>410</v>
      </c>
      <c r="B415" s="26" t="s">
        <v>609</v>
      </c>
      <c r="C415" s="26" t="s">
        <v>966</v>
      </c>
      <c r="D415" s="26" t="str">
        <f>VLOOKUP(B415,'TAX INFO'!$B$2:$G$900,3,0)</f>
        <v xml:space="preserve">Sultan Kudarat Electric Cooperative, Inc. </v>
      </c>
      <c r="E415" s="26" t="str">
        <f>VLOOKUP(B415,'TAX INFO'!$B$2:$G$900,5,0)</f>
        <v>000582966000</v>
      </c>
      <c r="F415" s="26" t="s">
        <v>62</v>
      </c>
      <c r="G415" s="26" t="s">
        <v>59</v>
      </c>
      <c r="H415" s="26" t="s">
        <v>59</v>
      </c>
      <c r="I415" s="26" t="s">
        <v>60</v>
      </c>
      <c r="J415" s="26" t="s">
        <v>60</v>
      </c>
      <c r="K415" s="27">
        <v>0.01</v>
      </c>
      <c r="L415" s="27">
        <v>0</v>
      </c>
      <c r="M415" s="27">
        <v>0</v>
      </c>
      <c r="N415" s="27">
        <v>0</v>
      </c>
      <c r="O415" s="74">
        <f t="shared" si="9"/>
        <v>0.01</v>
      </c>
      <c r="P415" s="17">
        <v>23194</v>
      </c>
    </row>
    <row r="416" spans="1:16" x14ac:dyDescent="0.2">
      <c r="A416" s="25">
        <v>411</v>
      </c>
      <c r="B416" s="26" t="s">
        <v>967</v>
      </c>
      <c r="C416" s="26" t="s">
        <v>967</v>
      </c>
      <c r="D416" s="26" t="str">
        <f>VLOOKUP(B416,'TAX INFO'!$B$2:$G$900,3,0)</f>
        <v xml:space="preserve">Surigao del Sur II Electric Cooperative, Inc. </v>
      </c>
      <c r="E416" s="26" t="str">
        <f>VLOOKUP(B416,'TAX INFO'!$B$2:$G$900,5,0)</f>
        <v>000-955-107-000</v>
      </c>
      <c r="F416" s="26" t="s">
        <v>62</v>
      </c>
      <c r="G416" s="26" t="s">
        <v>59</v>
      </c>
      <c r="H416" s="26" t="s">
        <v>60</v>
      </c>
      <c r="I416" s="26" t="s">
        <v>60</v>
      </c>
      <c r="J416" s="26" t="s">
        <v>60</v>
      </c>
      <c r="K416" s="27">
        <v>0.01</v>
      </c>
      <c r="L416" s="27">
        <v>0</v>
      </c>
      <c r="M416" s="27">
        <v>0</v>
      </c>
      <c r="N416" s="27">
        <v>0</v>
      </c>
      <c r="O416" s="74">
        <f t="shared" si="9"/>
        <v>0.01</v>
      </c>
      <c r="P416" s="17">
        <v>23195</v>
      </c>
    </row>
    <row r="417" spans="1:16" x14ac:dyDescent="0.2">
      <c r="A417" s="25">
        <v>412</v>
      </c>
      <c r="B417" s="26" t="s">
        <v>613</v>
      </c>
      <c r="C417" s="26" t="s">
        <v>968</v>
      </c>
      <c r="D417" s="26" t="str">
        <f>VLOOKUP(B417,'TAX INFO'!$B$2:$G$900,3,0)</f>
        <v xml:space="preserve">Samar I Electric Cooperative, Inc. </v>
      </c>
      <c r="E417" s="26" t="str">
        <f>VLOOKUP(B417,'TAX INFO'!$B$2:$G$900,5,0)</f>
        <v>000-563-573-000</v>
      </c>
      <c r="F417" s="26" t="s">
        <v>62</v>
      </c>
      <c r="G417" s="26" t="s">
        <v>59</v>
      </c>
      <c r="H417" s="26" t="s">
        <v>60</v>
      </c>
      <c r="I417" s="26" t="s">
        <v>60</v>
      </c>
      <c r="J417" s="26" t="s">
        <v>60</v>
      </c>
      <c r="K417" s="27">
        <v>0.06</v>
      </c>
      <c r="L417" s="27">
        <v>0</v>
      </c>
      <c r="M417" s="27">
        <v>0.01</v>
      </c>
      <c r="N417" s="27">
        <v>0</v>
      </c>
      <c r="O417" s="74">
        <f t="shared" si="9"/>
        <v>6.9999999999999993E-2</v>
      </c>
      <c r="P417" s="17">
        <v>23196</v>
      </c>
    </row>
    <row r="418" spans="1:16" x14ac:dyDescent="0.2">
      <c r="A418" s="25">
        <v>413</v>
      </c>
      <c r="B418" s="26" t="s">
        <v>615</v>
      </c>
      <c r="C418" s="26" t="s">
        <v>969</v>
      </c>
      <c r="D418" s="26" t="str">
        <f>VLOOKUP(B418,'TAX INFO'!$B$2:$G$900,3,0)</f>
        <v xml:space="preserve">Samar II Electric Cooperative, Inc. </v>
      </c>
      <c r="E418" s="26" t="str">
        <f>VLOOKUP(B418,'TAX INFO'!$B$2:$G$900,5,0)</f>
        <v>000-563-581-000</v>
      </c>
      <c r="F418" s="26" t="s">
        <v>62</v>
      </c>
      <c r="G418" s="26" t="s">
        <v>59</v>
      </c>
      <c r="H418" s="26" t="s">
        <v>59</v>
      </c>
      <c r="I418" s="26" t="s">
        <v>60</v>
      </c>
      <c r="J418" s="26" t="s">
        <v>60</v>
      </c>
      <c r="K418" s="27">
        <v>7.0000000000000007E-2</v>
      </c>
      <c r="L418" s="27">
        <v>0</v>
      </c>
      <c r="M418" s="27">
        <v>0.01</v>
      </c>
      <c r="N418" s="27">
        <v>0</v>
      </c>
      <c r="O418" s="74">
        <f t="shared" si="9"/>
        <v>0.08</v>
      </c>
      <c r="P418" s="17">
        <v>23197</v>
      </c>
    </row>
    <row r="419" spans="1:16" x14ac:dyDescent="0.2">
      <c r="A419" s="25">
        <v>414</v>
      </c>
      <c r="B419" s="26" t="s">
        <v>617</v>
      </c>
      <c r="C419" s="26" t="s">
        <v>617</v>
      </c>
      <c r="D419" s="26" t="str">
        <f>VLOOKUP(B419,'TAX INFO'!$B$2:$G$900,3,0)</f>
        <v xml:space="preserve">San Buenaventura Power Ltd. Co. </v>
      </c>
      <c r="E419" s="26" t="str">
        <f>VLOOKUP(B419,'TAX INFO'!$B$2:$G$900,5,0)</f>
        <v>008-647-944-000</v>
      </c>
      <c r="F419" s="26" t="s">
        <v>58</v>
      </c>
      <c r="G419" s="26" t="s">
        <v>59</v>
      </c>
      <c r="H419" s="26" t="s">
        <v>60</v>
      </c>
      <c r="I419" s="26" t="s">
        <v>60</v>
      </c>
      <c r="J419" s="26" t="s">
        <v>60</v>
      </c>
      <c r="K419" s="27">
        <v>0</v>
      </c>
      <c r="L419" s="27">
        <v>0</v>
      </c>
      <c r="M419" s="27">
        <v>0</v>
      </c>
      <c r="N419" s="27">
        <v>0</v>
      </c>
      <c r="O419" s="74">
        <f t="shared" si="9"/>
        <v>0</v>
      </c>
      <c r="P419" s="17"/>
    </row>
    <row r="420" spans="1:16" x14ac:dyDescent="0.2">
      <c r="A420" s="25">
        <v>415</v>
      </c>
      <c r="B420" s="26" t="s">
        <v>617</v>
      </c>
      <c r="C420" s="26" t="s">
        <v>970</v>
      </c>
      <c r="D420" s="26" t="str">
        <f>VLOOKUP(B420,'TAX INFO'!$B$2:$G$900,3,0)</f>
        <v xml:space="preserve">San Buenaventura Power Ltd. Co. </v>
      </c>
      <c r="E420" s="26" t="str">
        <f>VLOOKUP(B420,'TAX INFO'!$B$2:$G$900,5,0)</f>
        <v>008-647-944-000</v>
      </c>
      <c r="F420" s="26" t="s">
        <v>62</v>
      </c>
      <c r="G420" s="26" t="s">
        <v>59</v>
      </c>
      <c r="H420" s="26" t="s">
        <v>60</v>
      </c>
      <c r="I420" s="26" t="s">
        <v>60</v>
      </c>
      <c r="J420" s="26" t="s">
        <v>60</v>
      </c>
      <c r="K420" s="27">
        <v>0</v>
      </c>
      <c r="L420" s="27">
        <v>0</v>
      </c>
      <c r="M420" s="27">
        <v>0</v>
      </c>
      <c r="N420" s="27">
        <v>0</v>
      </c>
      <c r="O420" s="74">
        <f t="shared" si="9"/>
        <v>0</v>
      </c>
      <c r="P420" s="17"/>
    </row>
    <row r="421" spans="1:16" x14ac:dyDescent="0.2">
      <c r="A421" s="25">
        <v>416</v>
      </c>
      <c r="B421" s="26" t="s">
        <v>971</v>
      </c>
      <c r="C421" s="26" t="s">
        <v>971</v>
      </c>
      <c r="D421" s="26" t="str">
        <f>VLOOKUP(B421,'TAX INFO'!$B$2:$G$900,3,0)</f>
        <v xml:space="preserve">San Carlos Biopower Inc. </v>
      </c>
      <c r="E421" s="26" t="str">
        <f>VLOOKUP(B421,'TAX INFO'!$B$2:$G$900,5,0)</f>
        <v>007-339-955-000</v>
      </c>
      <c r="F421" s="26" t="s">
        <v>58</v>
      </c>
      <c r="G421" s="26" t="s">
        <v>60</v>
      </c>
      <c r="H421" s="26" t="s">
        <v>59</v>
      </c>
      <c r="I421" s="26" t="s">
        <v>59</v>
      </c>
      <c r="J421" s="26" t="s">
        <v>59</v>
      </c>
      <c r="K421" s="27">
        <v>0</v>
      </c>
      <c r="L421" s="27">
        <v>0</v>
      </c>
      <c r="M421" s="27">
        <v>0</v>
      </c>
      <c r="N421" s="27">
        <v>0</v>
      </c>
      <c r="O421" s="74">
        <f t="shared" si="9"/>
        <v>0</v>
      </c>
      <c r="P421" s="17">
        <v>23198</v>
      </c>
    </row>
    <row r="422" spans="1:16" x14ac:dyDescent="0.2">
      <c r="A422" s="25">
        <v>417</v>
      </c>
      <c r="B422" s="26" t="s">
        <v>971</v>
      </c>
      <c r="C422" s="26" t="s">
        <v>972</v>
      </c>
      <c r="D422" s="26" t="str">
        <f>VLOOKUP(B422,'TAX INFO'!$B$2:$G$900,3,0)</f>
        <v xml:space="preserve">San Carlos Biopower Inc. </v>
      </c>
      <c r="E422" s="26" t="str">
        <f>VLOOKUP(B422,'TAX INFO'!$B$2:$G$900,5,0)</f>
        <v>007-339-955-000</v>
      </c>
      <c r="F422" s="26" t="s">
        <v>62</v>
      </c>
      <c r="G422" s="26" t="s">
        <v>60</v>
      </c>
      <c r="H422" s="26" t="s">
        <v>59</v>
      </c>
      <c r="I422" s="26" t="s">
        <v>59</v>
      </c>
      <c r="J422" s="26" t="s">
        <v>59</v>
      </c>
      <c r="K422" s="27">
        <v>0</v>
      </c>
      <c r="L422" s="27">
        <v>0.01</v>
      </c>
      <c r="M422" s="27">
        <v>0</v>
      </c>
      <c r="N422" s="27">
        <v>0</v>
      </c>
      <c r="O422" s="74">
        <f t="shared" si="9"/>
        <v>0.01</v>
      </c>
      <c r="P422" s="17">
        <v>23198</v>
      </c>
    </row>
    <row r="423" spans="1:16" x14ac:dyDescent="0.2">
      <c r="A423" s="25">
        <v>418</v>
      </c>
      <c r="B423" s="26" t="s">
        <v>622</v>
      </c>
      <c r="C423" s="26" t="s">
        <v>973</v>
      </c>
      <c r="D423" s="26" t="str">
        <f>VLOOKUP(B423,'TAX INFO'!$B$2:$G$900,3,0)</f>
        <v xml:space="preserve">San Carlos Solar Energy Inc. </v>
      </c>
      <c r="E423" s="26" t="str">
        <f>VLOOKUP(B423,'TAX INFO'!$B$2:$G$900,5,0)</f>
        <v>008-514-713-000</v>
      </c>
      <c r="F423" s="26" t="s">
        <v>58</v>
      </c>
      <c r="G423" s="26" t="s">
        <v>59</v>
      </c>
      <c r="H423" s="26" t="s">
        <v>60</v>
      </c>
      <c r="I423" s="26" t="s">
        <v>59</v>
      </c>
      <c r="J423" s="26" t="s">
        <v>59</v>
      </c>
      <c r="K423" s="27">
        <v>0</v>
      </c>
      <c r="L423" s="27">
        <v>0</v>
      </c>
      <c r="M423" s="27">
        <v>0</v>
      </c>
      <c r="N423" s="27">
        <v>0</v>
      </c>
      <c r="O423" s="74">
        <f t="shared" si="9"/>
        <v>0</v>
      </c>
      <c r="P423" s="17"/>
    </row>
    <row r="424" spans="1:16" x14ac:dyDescent="0.2">
      <c r="A424" s="25">
        <v>419</v>
      </c>
      <c r="B424" s="26" t="s">
        <v>622</v>
      </c>
      <c r="C424" s="26" t="s">
        <v>974</v>
      </c>
      <c r="D424" s="26" t="str">
        <f>VLOOKUP(B424,'TAX INFO'!$B$2:$G$900,3,0)</f>
        <v xml:space="preserve">San Carlos Solar Energy Inc. </v>
      </c>
      <c r="E424" s="26" t="str">
        <f>VLOOKUP(B424,'TAX INFO'!$B$2:$G$900,5,0)</f>
        <v>008-514-713-000</v>
      </c>
      <c r="F424" s="26" t="s">
        <v>58</v>
      </c>
      <c r="G424" s="26" t="s">
        <v>59</v>
      </c>
      <c r="H424" s="26" t="s">
        <v>60</v>
      </c>
      <c r="I424" s="26" t="s">
        <v>59</v>
      </c>
      <c r="J424" s="26" t="s">
        <v>59</v>
      </c>
      <c r="K424" s="27">
        <v>0</v>
      </c>
      <c r="L424" s="27">
        <v>0</v>
      </c>
      <c r="M424" s="27">
        <v>0</v>
      </c>
      <c r="N424" s="27">
        <v>0</v>
      </c>
      <c r="O424" s="74">
        <f t="shared" si="9"/>
        <v>0</v>
      </c>
      <c r="P424" s="17"/>
    </row>
    <row r="425" spans="1:16" x14ac:dyDescent="0.2">
      <c r="A425" s="25">
        <v>420</v>
      </c>
      <c r="B425" s="26" t="s">
        <v>625</v>
      </c>
      <c r="C425" s="26" t="s">
        <v>975</v>
      </c>
      <c r="D425" s="26" t="str">
        <f>VLOOKUP(B425,'TAX INFO'!$B$2:$G$900,3,0)</f>
        <v xml:space="preserve">San Carlos Sun Power Inc. </v>
      </c>
      <c r="E425" s="26" t="str">
        <f>VLOOKUP(B425,'TAX INFO'!$B$2:$G$900,5,0)</f>
        <v>008-828-101-000</v>
      </c>
      <c r="F425" s="26" t="s">
        <v>58</v>
      </c>
      <c r="G425" s="26" t="s">
        <v>59</v>
      </c>
      <c r="H425" s="26" t="s">
        <v>60</v>
      </c>
      <c r="I425" s="26" t="s">
        <v>59</v>
      </c>
      <c r="J425" s="26" t="s">
        <v>59</v>
      </c>
      <c r="K425" s="27">
        <v>0</v>
      </c>
      <c r="L425" s="27">
        <v>0</v>
      </c>
      <c r="M425" s="27">
        <v>0</v>
      </c>
      <c r="N425" s="27">
        <v>0</v>
      </c>
      <c r="O425" s="74">
        <f t="shared" si="9"/>
        <v>0</v>
      </c>
      <c r="P425" s="17"/>
    </row>
    <row r="426" spans="1:16" x14ac:dyDescent="0.2">
      <c r="A426" s="25">
        <v>421</v>
      </c>
      <c r="B426" s="26" t="s">
        <v>627</v>
      </c>
      <c r="C426" s="26" t="s">
        <v>976</v>
      </c>
      <c r="D426" s="26" t="str">
        <f>VLOOKUP(B426,'TAX INFO'!$B$2:$G$900,3,0)</f>
        <v xml:space="preserve">San Fernando Electric Light And Power Co., Inc. </v>
      </c>
      <c r="E426" s="26" t="str">
        <f>VLOOKUP(B426,'TAX INFO'!$B$2:$G$900,5,0)</f>
        <v>000-877-891-000</v>
      </c>
      <c r="F426" s="26" t="s">
        <v>62</v>
      </c>
      <c r="G426" s="26" t="s">
        <v>59</v>
      </c>
      <c r="H426" s="26" t="s">
        <v>60</v>
      </c>
      <c r="I426" s="26" t="s">
        <v>60</v>
      </c>
      <c r="J426" s="26" t="s">
        <v>60</v>
      </c>
      <c r="K426" s="27">
        <v>0.78</v>
      </c>
      <c r="L426" s="27">
        <v>0</v>
      </c>
      <c r="M426" s="27">
        <v>0.09</v>
      </c>
      <c r="N426" s="27">
        <v>-0.02</v>
      </c>
      <c r="O426" s="74">
        <f t="shared" si="9"/>
        <v>0.85</v>
      </c>
      <c r="P426" s="17">
        <v>23199</v>
      </c>
    </row>
    <row r="427" spans="1:16" x14ac:dyDescent="0.2">
      <c r="A427" s="25">
        <v>422</v>
      </c>
      <c r="B427" s="26" t="s">
        <v>629</v>
      </c>
      <c r="C427" s="26" t="s">
        <v>629</v>
      </c>
      <c r="D427" s="26" t="str">
        <f>VLOOKUP(B427,'TAX INFO'!$B$2:$G$900,3,0)</f>
        <v xml:space="preserve">San Jose City I Power Corporation </v>
      </c>
      <c r="E427" s="26" t="str">
        <f>VLOOKUP(B427,'TAX INFO'!$B$2:$G$900,5,0)</f>
        <v>006-530-554-000</v>
      </c>
      <c r="F427" s="26" t="s">
        <v>58</v>
      </c>
      <c r="G427" s="26" t="s">
        <v>59</v>
      </c>
      <c r="H427" s="26" t="s">
        <v>59</v>
      </c>
      <c r="I427" s="26" t="s">
        <v>59</v>
      </c>
      <c r="J427" s="26" t="s">
        <v>59</v>
      </c>
      <c r="K427" s="27">
        <v>0</v>
      </c>
      <c r="L427" s="27">
        <v>0</v>
      </c>
      <c r="M427" s="27">
        <v>0</v>
      </c>
      <c r="N427" s="27">
        <v>0</v>
      </c>
      <c r="O427" s="74">
        <f t="shared" si="9"/>
        <v>0</v>
      </c>
      <c r="P427" s="17"/>
    </row>
    <row r="428" spans="1:16" x14ac:dyDescent="0.2">
      <c r="A428" s="25">
        <v>423</v>
      </c>
      <c r="B428" s="26" t="s">
        <v>629</v>
      </c>
      <c r="C428" s="26" t="s">
        <v>977</v>
      </c>
      <c r="D428" s="26" t="str">
        <f>VLOOKUP(B428,'TAX INFO'!$B$2:$G$900,3,0)</f>
        <v xml:space="preserve">San Jose City I Power Corporation </v>
      </c>
      <c r="E428" s="26" t="str">
        <f>VLOOKUP(B428,'TAX INFO'!$B$2:$G$900,5,0)</f>
        <v>006-530-554-000</v>
      </c>
      <c r="F428" s="26" t="s">
        <v>58</v>
      </c>
      <c r="G428" s="26" t="s">
        <v>59</v>
      </c>
      <c r="H428" s="26" t="s">
        <v>59</v>
      </c>
      <c r="I428" s="26" t="s">
        <v>59</v>
      </c>
      <c r="J428" s="26" t="s">
        <v>59</v>
      </c>
      <c r="K428" s="27">
        <v>0</v>
      </c>
      <c r="L428" s="27">
        <v>0</v>
      </c>
      <c r="M428" s="27">
        <v>0</v>
      </c>
      <c r="N428" s="27">
        <v>0</v>
      </c>
      <c r="O428" s="74">
        <f t="shared" si="9"/>
        <v>0</v>
      </c>
      <c r="P428" s="17"/>
    </row>
    <row r="429" spans="1:16" ht="22.5" x14ac:dyDescent="0.2">
      <c r="A429" s="25">
        <v>424</v>
      </c>
      <c r="B429" s="26" t="s">
        <v>631</v>
      </c>
      <c r="C429" s="26" t="s">
        <v>631</v>
      </c>
      <c r="D429" s="26" t="str">
        <f>VLOOKUP(B429,'TAX INFO'!$B$2:$G$900,3,0)</f>
        <v>San Roque Hydropower Inc. (Formerly Strategic Power Development Corporation)</v>
      </c>
      <c r="E429" s="26" t="str">
        <f>VLOOKUP(B429,'TAX INFO'!$B$2:$G$900,5,0)</f>
        <v>227-545-141-000</v>
      </c>
      <c r="F429" s="26" t="s">
        <v>58</v>
      </c>
      <c r="G429" s="26" t="s">
        <v>59</v>
      </c>
      <c r="H429" s="26" t="s">
        <v>60</v>
      </c>
      <c r="I429" s="26" t="s">
        <v>59</v>
      </c>
      <c r="J429" s="26" t="s">
        <v>60</v>
      </c>
      <c r="K429" s="27">
        <v>0.05</v>
      </c>
      <c r="L429" s="27">
        <v>0</v>
      </c>
      <c r="M429" s="27">
        <v>0.01</v>
      </c>
      <c r="N429" s="27">
        <v>0</v>
      </c>
      <c r="O429" s="74">
        <f t="shared" si="9"/>
        <v>6.0000000000000005E-2</v>
      </c>
      <c r="P429" s="17">
        <v>23200</v>
      </c>
    </row>
    <row r="430" spans="1:16" x14ac:dyDescent="0.2">
      <c r="A430" s="25">
        <v>425</v>
      </c>
      <c r="B430" s="26" t="s">
        <v>632</v>
      </c>
      <c r="C430" s="26" t="s">
        <v>632</v>
      </c>
      <c r="D430" s="26" t="str">
        <f>VLOOKUP(B430,'TAX INFO'!$B$2:$G$900,3,0)</f>
        <v xml:space="preserve">Santa Cruz Solar Energy Inc. </v>
      </c>
      <c r="E430" s="26" t="str">
        <f>VLOOKUP(B430,'TAX INFO'!$B$2:$G$900,5,0)</f>
        <v>009-346-494-00000</v>
      </c>
      <c r="F430" s="26" t="s">
        <v>58</v>
      </c>
      <c r="G430" s="26" t="s">
        <v>60</v>
      </c>
      <c r="H430" s="26" t="s">
        <v>60</v>
      </c>
      <c r="I430" s="26" t="s">
        <v>59</v>
      </c>
      <c r="J430" s="26" t="s">
        <v>59</v>
      </c>
      <c r="K430" s="27">
        <v>0</v>
      </c>
      <c r="L430" s="27">
        <v>0</v>
      </c>
      <c r="M430" s="27">
        <v>0</v>
      </c>
      <c r="N430" s="27">
        <v>0</v>
      </c>
      <c r="O430" s="74">
        <f t="shared" si="9"/>
        <v>0</v>
      </c>
      <c r="P430" s="17"/>
    </row>
    <row r="431" spans="1:16" x14ac:dyDescent="0.2">
      <c r="A431" s="25">
        <v>426</v>
      </c>
      <c r="B431" s="26" t="s">
        <v>633</v>
      </c>
      <c r="C431" s="26" t="s">
        <v>633</v>
      </c>
      <c r="D431" s="26" t="str">
        <f>VLOOKUP(B431,'TAX INFO'!$B$2:$G$900,3,0)</f>
        <v xml:space="preserve">Sarangani Energy Corporation </v>
      </c>
      <c r="E431" s="26" t="str">
        <f>VLOOKUP(B431,'TAX INFO'!$B$2:$G$900,5,0)</f>
        <v>007-901-880-000</v>
      </c>
      <c r="F431" s="26" t="s">
        <v>58</v>
      </c>
      <c r="G431" s="26" t="s">
        <v>59</v>
      </c>
      <c r="H431" s="26" t="s">
        <v>59</v>
      </c>
      <c r="I431" s="26" t="s">
        <v>60</v>
      </c>
      <c r="J431" s="26" t="s">
        <v>60</v>
      </c>
      <c r="K431" s="27">
        <v>0.01</v>
      </c>
      <c r="L431" s="27">
        <v>0</v>
      </c>
      <c r="M431" s="27">
        <v>0</v>
      </c>
      <c r="N431" s="27">
        <v>0</v>
      </c>
      <c r="O431" s="74">
        <f t="shared" si="9"/>
        <v>0.01</v>
      </c>
      <c r="P431" s="17">
        <v>23201</v>
      </c>
    </row>
    <row r="432" spans="1:16" x14ac:dyDescent="0.2">
      <c r="A432" s="25">
        <v>427</v>
      </c>
      <c r="B432" s="26" t="s">
        <v>633</v>
      </c>
      <c r="C432" s="26" t="s">
        <v>634</v>
      </c>
      <c r="D432" s="26" t="str">
        <f>VLOOKUP(B432,'TAX INFO'!$B$2:$G$900,3,0)</f>
        <v xml:space="preserve">Sarangani Energy Corporation </v>
      </c>
      <c r="E432" s="26" t="str">
        <f>VLOOKUP(B432,'TAX INFO'!$B$2:$G$900,5,0)</f>
        <v>007-901-880-000</v>
      </c>
      <c r="F432" s="26" t="s">
        <v>62</v>
      </c>
      <c r="G432" s="26" t="s">
        <v>59</v>
      </c>
      <c r="H432" s="26" t="s">
        <v>59</v>
      </c>
      <c r="I432" s="26" t="s">
        <v>60</v>
      </c>
      <c r="J432" s="26" t="s">
        <v>60</v>
      </c>
      <c r="K432" s="27">
        <v>0</v>
      </c>
      <c r="L432" s="27">
        <v>0</v>
      </c>
      <c r="M432" s="27">
        <v>0</v>
      </c>
      <c r="N432" s="27">
        <v>0</v>
      </c>
      <c r="O432" s="74">
        <f t="shared" si="9"/>
        <v>0</v>
      </c>
      <c r="P432" s="17">
        <v>23201</v>
      </c>
    </row>
    <row r="433" spans="1:16" x14ac:dyDescent="0.2">
      <c r="A433" s="25">
        <v>428</v>
      </c>
      <c r="B433" s="26" t="s">
        <v>635</v>
      </c>
      <c r="C433" s="26" t="s">
        <v>978</v>
      </c>
      <c r="D433" s="26" t="str">
        <f>VLOOKUP(B433,'TAX INFO'!$B$2:$G$900,3,0)</f>
        <v>Shell Energy Philippines, Inc.</v>
      </c>
      <c r="E433" s="26" t="str">
        <f>VLOOKUP(B433,'TAX INFO'!$B$2:$G$900,5,0)</f>
        <v>006-733-227-0000</v>
      </c>
      <c r="F433" s="26" t="s">
        <v>62</v>
      </c>
      <c r="G433" s="26" t="s">
        <v>59</v>
      </c>
      <c r="H433" s="26" t="s">
        <v>60</v>
      </c>
      <c r="I433" s="26" t="s">
        <v>60</v>
      </c>
      <c r="J433" s="26" t="s">
        <v>60</v>
      </c>
      <c r="K433" s="27">
        <v>0</v>
      </c>
      <c r="L433" s="27">
        <v>0</v>
      </c>
      <c r="M433" s="27">
        <v>0</v>
      </c>
      <c r="N433" s="27">
        <v>0</v>
      </c>
      <c r="O433" s="74">
        <f t="shared" si="9"/>
        <v>0</v>
      </c>
      <c r="P433" s="17">
        <v>23202</v>
      </c>
    </row>
    <row r="434" spans="1:16" x14ac:dyDescent="0.2">
      <c r="A434" s="25">
        <v>429</v>
      </c>
      <c r="B434" s="26" t="s">
        <v>979</v>
      </c>
      <c r="C434" s="26" t="s">
        <v>979</v>
      </c>
      <c r="D434" s="26" t="str">
        <f>VLOOKUP(B434,'TAX INFO'!$B$2:$G$900,3,0)</f>
        <v>SHELL ENERGY PHILIPPINES INC.</v>
      </c>
      <c r="E434" s="26" t="str">
        <f>VLOOKUP(B434,'TAX INFO'!$B$2:$G$900,5,0)</f>
        <v>006-733-227-0000</v>
      </c>
      <c r="F434" s="26" t="s">
        <v>62</v>
      </c>
      <c r="G434" s="26" t="s">
        <v>59</v>
      </c>
      <c r="H434" s="26" t="s">
        <v>60</v>
      </c>
      <c r="I434" s="26" t="s">
        <v>60</v>
      </c>
      <c r="J434" s="26" t="s">
        <v>60</v>
      </c>
      <c r="K434" s="27">
        <v>0</v>
      </c>
      <c r="L434" s="27">
        <v>0</v>
      </c>
      <c r="M434" s="27">
        <v>0</v>
      </c>
      <c r="N434" s="27">
        <v>0</v>
      </c>
      <c r="O434" s="74">
        <f t="shared" si="9"/>
        <v>0</v>
      </c>
      <c r="P434" s="17">
        <v>23202</v>
      </c>
    </row>
    <row r="435" spans="1:16" x14ac:dyDescent="0.2">
      <c r="A435" s="25">
        <v>430</v>
      </c>
      <c r="B435" s="26" t="s">
        <v>979</v>
      </c>
      <c r="C435" s="26" t="s">
        <v>980</v>
      </c>
      <c r="D435" s="26" t="str">
        <f>VLOOKUP(B435,'TAX INFO'!$B$2:$G$900,3,0)</f>
        <v>SHELL ENERGY PHILIPPINES INC.</v>
      </c>
      <c r="E435" s="26" t="str">
        <f>VLOOKUP(B435,'TAX INFO'!$B$2:$G$900,5,0)</f>
        <v>006-733-227-0000</v>
      </c>
      <c r="F435" s="26" t="s">
        <v>62</v>
      </c>
      <c r="G435" s="26" t="s">
        <v>59</v>
      </c>
      <c r="H435" s="26" t="s">
        <v>60</v>
      </c>
      <c r="I435" s="26" t="s">
        <v>60</v>
      </c>
      <c r="J435" s="26" t="s">
        <v>60</v>
      </c>
      <c r="K435" s="27">
        <v>0.01</v>
      </c>
      <c r="L435" s="27">
        <v>0</v>
      </c>
      <c r="M435" s="27">
        <v>0</v>
      </c>
      <c r="N435" s="27">
        <v>0</v>
      </c>
      <c r="O435" s="74">
        <f t="shared" si="9"/>
        <v>0.01</v>
      </c>
      <c r="P435" s="17">
        <v>23202</v>
      </c>
    </row>
    <row r="436" spans="1:16" x14ac:dyDescent="0.2">
      <c r="A436" s="25">
        <v>431</v>
      </c>
      <c r="B436" s="26" t="s">
        <v>640</v>
      </c>
      <c r="C436" s="26" t="s">
        <v>981</v>
      </c>
      <c r="D436" s="26" t="str">
        <f>VLOOKUP(B436,'TAX INFO'!$B$2:$G$900,3,0)</f>
        <v xml:space="preserve">Siargao Electric Cooperative, Inc. </v>
      </c>
      <c r="E436" s="26" t="str">
        <f>VLOOKUP(B436,'TAX INFO'!$B$2:$G$900,5,0)</f>
        <v>001-004-149-00000</v>
      </c>
      <c r="F436" s="26" t="s">
        <v>62</v>
      </c>
      <c r="G436" s="26" t="s">
        <v>59</v>
      </c>
      <c r="H436" s="26" t="s">
        <v>59</v>
      </c>
      <c r="I436" s="26" t="s">
        <v>60</v>
      </c>
      <c r="J436" s="26" t="s">
        <v>60</v>
      </c>
      <c r="K436" s="27">
        <v>0</v>
      </c>
      <c r="L436" s="27">
        <v>0</v>
      </c>
      <c r="M436" s="27">
        <v>0</v>
      </c>
      <c r="N436" s="27">
        <v>0</v>
      </c>
      <c r="O436" s="74">
        <f t="shared" si="9"/>
        <v>0</v>
      </c>
      <c r="P436" s="17"/>
    </row>
    <row r="437" spans="1:16" x14ac:dyDescent="0.2">
      <c r="A437" s="25">
        <v>432</v>
      </c>
      <c r="B437" s="26" t="s">
        <v>982</v>
      </c>
      <c r="C437" s="26" t="s">
        <v>982</v>
      </c>
      <c r="D437" s="26" t="str">
        <f>VLOOKUP(B437,'TAX INFO'!$B$2:$G$900,3,0)</f>
        <v xml:space="preserve">Smith Bell Mini-Hydro Corporation </v>
      </c>
      <c r="E437" s="26" t="str">
        <f>VLOOKUP(B437,'TAX INFO'!$B$2:$G$900,5,0)</f>
        <v>240-205-077-000</v>
      </c>
      <c r="F437" s="26" t="s">
        <v>58</v>
      </c>
      <c r="G437" s="26" t="s">
        <v>59</v>
      </c>
      <c r="H437" s="26" t="s">
        <v>60</v>
      </c>
      <c r="I437" s="26" t="s">
        <v>59</v>
      </c>
      <c r="J437" s="26" t="s">
        <v>59</v>
      </c>
      <c r="K437" s="27">
        <v>0</v>
      </c>
      <c r="L437" s="27">
        <v>0</v>
      </c>
      <c r="M437" s="27">
        <v>0</v>
      </c>
      <c r="N437" s="27">
        <v>0</v>
      </c>
      <c r="O437" s="74">
        <f t="shared" si="9"/>
        <v>0</v>
      </c>
      <c r="P437" s="17"/>
    </row>
    <row r="438" spans="1:16" x14ac:dyDescent="0.2">
      <c r="A438" s="25">
        <v>433</v>
      </c>
      <c r="B438" s="26" t="s">
        <v>983</v>
      </c>
      <c r="C438" s="26" t="s">
        <v>983</v>
      </c>
      <c r="D438" s="26" t="str">
        <f>VLOOKUP(B438,'TAX INFO'!$B$2:$G$900,3,0)</f>
        <v xml:space="preserve">Solar Philippines Calatagan Corporation </v>
      </c>
      <c r="E438" s="26" t="str">
        <f>VLOOKUP(B438,'TAX INFO'!$B$2:$G$900,5,0)</f>
        <v>009-058-825-000</v>
      </c>
      <c r="F438" s="26" t="s">
        <v>58</v>
      </c>
      <c r="G438" s="26" t="s">
        <v>59</v>
      </c>
      <c r="H438" s="26" t="s">
        <v>60</v>
      </c>
      <c r="I438" s="26" t="s">
        <v>59</v>
      </c>
      <c r="J438" s="26" t="s">
        <v>59</v>
      </c>
      <c r="K438" s="27">
        <v>0</v>
      </c>
      <c r="L438" s="27">
        <v>0</v>
      </c>
      <c r="M438" s="27">
        <v>0</v>
      </c>
      <c r="N438" s="27">
        <v>0</v>
      </c>
      <c r="O438" s="74">
        <f t="shared" si="9"/>
        <v>0</v>
      </c>
      <c r="P438" s="17"/>
    </row>
    <row r="439" spans="1:16" x14ac:dyDescent="0.2">
      <c r="A439" s="25">
        <v>434</v>
      </c>
      <c r="B439" s="26" t="s">
        <v>646</v>
      </c>
      <c r="C439" s="26" t="s">
        <v>984</v>
      </c>
      <c r="D439" s="26" t="str">
        <f>VLOOKUP(B439,'TAX INFO'!$B$2:$G$900,3,0)</f>
        <v xml:space="preserve">Sorsogon I Electric Cooperative, Inc. </v>
      </c>
      <c r="E439" s="26" t="str">
        <f>VLOOKUP(B439,'TAX INFO'!$B$2:$G$900,5,0)</f>
        <v>000-819-757-000</v>
      </c>
      <c r="F439" s="26" t="s">
        <v>62</v>
      </c>
      <c r="G439" s="26" t="s">
        <v>59</v>
      </c>
      <c r="H439" s="26" t="s">
        <v>60</v>
      </c>
      <c r="I439" s="26" t="s">
        <v>60</v>
      </c>
      <c r="J439" s="26" t="s">
        <v>60</v>
      </c>
      <c r="K439" s="27">
        <v>0.06</v>
      </c>
      <c r="L439" s="27">
        <v>0</v>
      </c>
      <c r="M439" s="27">
        <v>0.01</v>
      </c>
      <c r="N439" s="27">
        <v>0</v>
      </c>
      <c r="O439" s="74">
        <f t="shared" si="9"/>
        <v>6.9999999999999993E-2</v>
      </c>
      <c r="P439" s="17">
        <v>23203</v>
      </c>
    </row>
    <row r="440" spans="1:16" x14ac:dyDescent="0.2">
      <c r="A440" s="25">
        <v>435</v>
      </c>
      <c r="B440" s="26" t="s">
        <v>648</v>
      </c>
      <c r="C440" s="26" t="s">
        <v>985</v>
      </c>
      <c r="D440" s="26" t="str">
        <f>VLOOKUP(B440,'TAX INFO'!$B$2:$G$900,3,0)</f>
        <v xml:space="preserve">Sorsogon II Electric Cooperative, Inc. </v>
      </c>
      <c r="E440" s="26" t="str">
        <f>VLOOKUP(B440,'TAX INFO'!$B$2:$G$900,5,0)</f>
        <v>000-819-769-000</v>
      </c>
      <c r="F440" s="26" t="s">
        <v>62</v>
      </c>
      <c r="G440" s="26" t="s">
        <v>59</v>
      </c>
      <c r="H440" s="26" t="s">
        <v>60</v>
      </c>
      <c r="I440" s="26" t="s">
        <v>60</v>
      </c>
      <c r="J440" s="26" t="s">
        <v>60</v>
      </c>
      <c r="K440" s="27">
        <v>0.13</v>
      </c>
      <c r="L440" s="27">
        <v>0</v>
      </c>
      <c r="M440" s="27">
        <v>0.02</v>
      </c>
      <c r="N440" s="27">
        <v>0</v>
      </c>
      <c r="O440" s="74">
        <f t="shared" si="9"/>
        <v>0.15</v>
      </c>
      <c r="P440" s="17">
        <v>23204</v>
      </c>
    </row>
    <row r="441" spans="1:16" x14ac:dyDescent="0.2">
      <c r="A441" s="25">
        <v>436</v>
      </c>
      <c r="B441" s="26" t="s">
        <v>986</v>
      </c>
      <c r="C441" s="26" t="s">
        <v>986</v>
      </c>
      <c r="D441" s="26" t="str">
        <f>VLOOKUP(B441,'TAX INFO'!$B$2:$G$900,3,0)</f>
        <v xml:space="preserve">South Cotabato I Electric Cooperative, Inc. </v>
      </c>
      <c r="E441" s="26" t="str">
        <f>VLOOKUP(B441,'TAX INFO'!$B$2:$G$900,5,0)</f>
        <v>000-940-174-00000</v>
      </c>
      <c r="F441" s="26" t="s">
        <v>62</v>
      </c>
      <c r="G441" s="26" t="s">
        <v>59</v>
      </c>
      <c r="H441" s="26" t="s">
        <v>59</v>
      </c>
      <c r="I441" s="26" t="s">
        <v>60</v>
      </c>
      <c r="J441" s="26" t="s">
        <v>60</v>
      </c>
      <c r="K441" s="27">
        <v>0.05</v>
      </c>
      <c r="L441" s="27">
        <v>0</v>
      </c>
      <c r="M441" s="27">
        <v>0.01</v>
      </c>
      <c r="N441" s="27">
        <v>0</v>
      </c>
      <c r="O441" s="74">
        <f t="shared" si="9"/>
        <v>6.0000000000000005E-2</v>
      </c>
      <c r="P441" s="17">
        <v>23205</v>
      </c>
    </row>
    <row r="442" spans="1:16" x14ac:dyDescent="0.2">
      <c r="A442" s="25">
        <v>437</v>
      </c>
      <c r="B442" s="26" t="s">
        <v>987</v>
      </c>
      <c r="C442" s="26" t="s">
        <v>987</v>
      </c>
      <c r="D442" s="26" t="str">
        <f>VLOOKUP(B442,'TAX INFO'!$B$2:$G$900,3,0)</f>
        <v xml:space="preserve">South Cotabato II Electric Cooperative, Inc. </v>
      </c>
      <c r="E442" s="26" t="str">
        <f>VLOOKUP(B442,'TAX INFO'!$B$2:$G$900,5,0)</f>
        <v>000-940-182-00000</v>
      </c>
      <c r="F442" s="26" t="s">
        <v>62</v>
      </c>
      <c r="G442" s="26" t="s">
        <v>59</v>
      </c>
      <c r="H442" s="26" t="s">
        <v>60</v>
      </c>
      <c r="I442" s="26" t="s">
        <v>60</v>
      </c>
      <c r="J442" s="26" t="s">
        <v>60</v>
      </c>
      <c r="K442" s="27">
        <v>0.34</v>
      </c>
      <c r="L442" s="27">
        <v>0</v>
      </c>
      <c r="M442" s="27">
        <v>0.04</v>
      </c>
      <c r="N442" s="27">
        <v>-0.01</v>
      </c>
      <c r="O442" s="74">
        <f t="shared" si="9"/>
        <v>0.37</v>
      </c>
      <c r="P442" s="17">
        <v>23206</v>
      </c>
    </row>
    <row r="443" spans="1:16" x14ac:dyDescent="0.2">
      <c r="A443" s="25">
        <v>438</v>
      </c>
      <c r="B443" s="26" t="s">
        <v>654</v>
      </c>
      <c r="C443" s="26" t="s">
        <v>654</v>
      </c>
      <c r="D443" s="26" t="str">
        <f>VLOOKUP(B443,'TAX INFO'!$B$2:$G$900,3,0)</f>
        <v xml:space="preserve">South Luzon Thermal Energy Corporation </v>
      </c>
      <c r="E443" s="26" t="str">
        <f>VLOOKUP(B443,'TAX INFO'!$B$2:$G$900,5,0)</f>
        <v>008-095-005-000</v>
      </c>
      <c r="F443" s="26" t="s">
        <v>58</v>
      </c>
      <c r="G443" s="26" t="s">
        <v>59</v>
      </c>
      <c r="H443" s="26" t="s">
        <v>60</v>
      </c>
      <c r="I443" s="26" t="s">
        <v>60</v>
      </c>
      <c r="J443" s="26" t="s">
        <v>60</v>
      </c>
      <c r="K443" s="27">
        <v>0.52</v>
      </c>
      <c r="L443" s="27">
        <v>0</v>
      </c>
      <c r="M443" s="27">
        <v>0.06</v>
      </c>
      <c r="N443" s="27">
        <v>-0.01</v>
      </c>
      <c r="O443" s="74">
        <f t="shared" si="9"/>
        <v>0.57000000000000006</v>
      </c>
      <c r="P443" s="17">
        <v>23207</v>
      </c>
    </row>
    <row r="444" spans="1:16" x14ac:dyDescent="0.2">
      <c r="A444" s="25">
        <v>439</v>
      </c>
      <c r="B444" s="26" t="s">
        <v>654</v>
      </c>
      <c r="C444" s="26" t="s">
        <v>655</v>
      </c>
      <c r="D444" s="26" t="str">
        <f>VLOOKUP(B444,'TAX INFO'!$B$2:$G$900,3,0)</f>
        <v xml:space="preserve">South Luzon Thermal Energy Corporation </v>
      </c>
      <c r="E444" s="26" t="str">
        <f>VLOOKUP(B444,'TAX INFO'!$B$2:$G$900,5,0)</f>
        <v>008-095-005-000</v>
      </c>
      <c r="F444" s="26" t="s">
        <v>62</v>
      </c>
      <c r="G444" s="26" t="s">
        <v>59</v>
      </c>
      <c r="H444" s="26" t="s">
        <v>60</v>
      </c>
      <c r="I444" s="26" t="s">
        <v>60</v>
      </c>
      <c r="J444" s="26" t="s">
        <v>60</v>
      </c>
      <c r="K444" s="27">
        <v>0.01</v>
      </c>
      <c r="L444" s="27">
        <v>0</v>
      </c>
      <c r="M444" s="27">
        <v>0</v>
      </c>
      <c r="N444" s="27">
        <v>0</v>
      </c>
      <c r="O444" s="74">
        <f t="shared" si="9"/>
        <v>0.01</v>
      </c>
      <c r="P444" s="17">
        <v>23207</v>
      </c>
    </row>
    <row r="445" spans="1:16" x14ac:dyDescent="0.2">
      <c r="A445" s="25">
        <v>440</v>
      </c>
      <c r="B445" s="26" t="s">
        <v>654</v>
      </c>
      <c r="C445" s="26" t="s">
        <v>656</v>
      </c>
      <c r="D445" s="26" t="str">
        <f>VLOOKUP(B445,'TAX INFO'!$B$2:$G$900,3,0)</f>
        <v xml:space="preserve">South Luzon Thermal Energy Corporation </v>
      </c>
      <c r="E445" s="26" t="str">
        <f>VLOOKUP(B445,'TAX INFO'!$B$2:$G$900,5,0)</f>
        <v>008-095-005-000</v>
      </c>
      <c r="F445" s="26" t="s">
        <v>62</v>
      </c>
      <c r="G445" s="26" t="s">
        <v>59</v>
      </c>
      <c r="H445" s="26" t="s">
        <v>60</v>
      </c>
      <c r="I445" s="26" t="s">
        <v>60</v>
      </c>
      <c r="J445" s="26" t="s">
        <v>60</v>
      </c>
      <c r="K445" s="27">
        <v>0.16</v>
      </c>
      <c r="L445" s="27">
        <v>0</v>
      </c>
      <c r="M445" s="27">
        <v>0.02</v>
      </c>
      <c r="N445" s="27">
        <v>0</v>
      </c>
      <c r="O445" s="74">
        <f t="shared" si="9"/>
        <v>0.18</v>
      </c>
      <c r="P445" s="17">
        <v>23207</v>
      </c>
    </row>
    <row r="446" spans="1:16" x14ac:dyDescent="0.2">
      <c r="A446" s="25">
        <v>441</v>
      </c>
      <c r="B446" s="26" t="s">
        <v>657</v>
      </c>
      <c r="C446" s="26" t="s">
        <v>657</v>
      </c>
      <c r="D446" s="26" t="str">
        <f>VLOOKUP(B446,'TAX INFO'!$B$2:$G$900,3,0)</f>
        <v xml:space="preserve">South Premiere Power Corporation </v>
      </c>
      <c r="E446" s="26" t="str">
        <f>VLOOKUP(B446,'TAX INFO'!$B$2:$G$900,5,0)</f>
        <v>227-308-464-000</v>
      </c>
      <c r="F446" s="26" t="s">
        <v>58</v>
      </c>
      <c r="G446" s="26" t="s">
        <v>59</v>
      </c>
      <c r="H446" s="26" t="s">
        <v>60</v>
      </c>
      <c r="I446" s="26" t="s">
        <v>60</v>
      </c>
      <c r="J446" s="26" t="s">
        <v>60</v>
      </c>
      <c r="K446" s="27">
        <v>0.38</v>
      </c>
      <c r="L446" s="27">
        <v>0</v>
      </c>
      <c r="M446" s="27">
        <v>0.05</v>
      </c>
      <c r="N446" s="27">
        <v>-0.01</v>
      </c>
      <c r="O446" s="74">
        <f t="shared" si="9"/>
        <v>0.42</v>
      </c>
      <c r="P446" s="17">
        <v>23208</v>
      </c>
    </row>
    <row r="447" spans="1:16" x14ac:dyDescent="0.2">
      <c r="A447" s="25">
        <v>442</v>
      </c>
      <c r="B447" s="26" t="s">
        <v>657</v>
      </c>
      <c r="C447" s="26" t="s">
        <v>658</v>
      </c>
      <c r="D447" s="26" t="str">
        <f>VLOOKUP(B447,'TAX INFO'!$B$2:$G$900,3,0)</f>
        <v xml:space="preserve">South Premiere Power Corporation </v>
      </c>
      <c r="E447" s="26" t="str">
        <f>VLOOKUP(B447,'TAX INFO'!$B$2:$G$900,5,0)</f>
        <v>227-308-464-000</v>
      </c>
      <c r="F447" s="26" t="s">
        <v>62</v>
      </c>
      <c r="G447" s="26" t="s">
        <v>59</v>
      </c>
      <c r="H447" s="26" t="s">
        <v>60</v>
      </c>
      <c r="I447" s="26" t="s">
        <v>60</v>
      </c>
      <c r="J447" s="26" t="s">
        <v>60</v>
      </c>
      <c r="K447" s="27">
        <v>0.01</v>
      </c>
      <c r="L447" s="27">
        <v>0</v>
      </c>
      <c r="M447" s="27">
        <v>0</v>
      </c>
      <c r="N447" s="27">
        <v>0</v>
      </c>
      <c r="O447" s="74">
        <f t="shared" si="9"/>
        <v>0.01</v>
      </c>
      <c r="P447" s="17">
        <v>23208</v>
      </c>
    </row>
    <row r="448" spans="1:16" x14ac:dyDescent="0.2">
      <c r="A448" s="25">
        <v>443</v>
      </c>
      <c r="B448" s="26" t="s">
        <v>659</v>
      </c>
      <c r="C448" s="26" t="s">
        <v>659</v>
      </c>
      <c r="D448" s="26" t="str">
        <f>VLOOKUP(B448,'TAX INFO'!$B$2:$G$900,3,0)</f>
        <v>Southern Leyte Electric Cooperative, Inc.</v>
      </c>
      <c r="E448" s="26" t="str">
        <f>VLOOKUP(B448,'TAX INFO'!$B$2:$G$900,5,0)</f>
        <v>000-819-044-000</v>
      </c>
      <c r="F448" s="26" t="s">
        <v>62</v>
      </c>
      <c r="G448" s="26" t="s">
        <v>59</v>
      </c>
      <c r="H448" s="26" t="s">
        <v>59</v>
      </c>
      <c r="I448" s="26" t="s">
        <v>60</v>
      </c>
      <c r="J448" s="26" t="s">
        <v>60</v>
      </c>
      <c r="K448" s="27">
        <v>7.0000000000000007E-2</v>
      </c>
      <c r="L448" s="27">
        <v>0</v>
      </c>
      <c r="M448" s="27">
        <v>0.01</v>
      </c>
      <c r="N448" s="27">
        <v>0</v>
      </c>
      <c r="O448" s="74">
        <f t="shared" si="9"/>
        <v>0.08</v>
      </c>
      <c r="P448" s="17">
        <v>23209</v>
      </c>
    </row>
    <row r="449" spans="1:16" x14ac:dyDescent="0.2">
      <c r="A449" s="25">
        <v>444</v>
      </c>
      <c r="B449" s="26" t="s">
        <v>660</v>
      </c>
      <c r="C449" s="26" t="s">
        <v>660</v>
      </c>
      <c r="D449" s="26" t="str">
        <f>VLOOKUP(B449,'TAX INFO'!$B$2:$G$900,3,0)</f>
        <v xml:space="preserve">Southwest Luzon Power Generation Corporation </v>
      </c>
      <c r="E449" s="26" t="str">
        <f>VLOOKUP(B449,'TAX INFO'!$B$2:$G$900,5,0)</f>
        <v>008-115-664-000</v>
      </c>
      <c r="F449" s="26" t="s">
        <v>58</v>
      </c>
      <c r="G449" s="26" t="s">
        <v>59</v>
      </c>
      <c r="H449" s="26" t="s">
        <v>60</v>
      </c>
      <c r="I449" s="26" t="s">
        <v>60</v>
      </c>
      <c r="J449" s="26" t="s">
        <v>60</v>
      </c>
      <c r="K449" s="27">
        <v>0</v>
      </c>
      <c r="L449" s="27">
        <v>0</v>
      </c>
      <c r="M449" s="27">
        <v>0</v>
      </c>
      <c r="N449" s="27">
        <v>0</v>
      </c>
      <c r="O449" s="74">
        <f t="shared" si="9"/>
        <v>0</v>
      </c>
      <c r="P449" s="17"/>
    </row>
    <row r="450" spans="1:16" x14ac:dyDescent="0.2">
      <c r="A450" s="25">
        <v>445</v>
      </c>
      <c r="B450" s="26" t="s">
        <v>661</v>
      </c>
      <c r="C450" s="26" t="s">
        <v>988</v>
      </c>
      <c r="D450" s="26" t="str">
        <f>VLOOKUP(B450,'TAX INFO'!$B$2:$G$900,3,0)</f>
        <v>Sta. Clara Power Corporation</v>
      </c>
      <c r="E450" s="26" t="str">
        <f>VLOOKUP(B450,'TAX INFO'!$B$2:$G$900,5,0)</f>
        <v>228-833-810-000</v>
      </c>
      <c r="F450" s="26" t="s">
        <v>58</v>
      </c>
      <c r="G450" s="26" t="s">
        <v>59</v>
      </c>
      <c r="H450" s="26" t="s">
        <v>59</v>
      </c>
      <c r="I450" s="26" t="s">
        <v>59</v>
      </c>
      <c r="J450" s="26" t="s">
        <v>59</v>
      </c>
      <c r="K450" s="27">
        <v>0</v>
      </c>
      <c r="L450" s="27">
        <v>0</v>
      </c>
      <c r="M450" s="27">
        <v>0</v>
      </c>
      <c r="N450" s="27">
        <v>0</v>
      </c>
      <c r="O450" s="74">
        <f t="shared" si="9"/>
        <v>0</v>
      </c>
      <c r="P450" s="17"/>
    </row>
    <row r="451" spans="1:16" x14ac:dyDescent="0.2">
      <c r="A451" s="25">
        <v>446</v>
      </c>
      <c r="B451" s="26" t="s">
        <v>661</v>
      </c>
      <c r="C451" s="26" t="s">
        <v>989</v>
      </c>
      <c r="D451" s="26" t="str">
        <f>VLOOKUP(B451,'TAX INFO'!$B$2:$G$900,3,0)</f>
        <v>Sta. Clara Power Corporation</v>
      </c>
      <c r="E451" s="26" t="str">
        <f>VLOOKUP(B451,'TAX INFO'!$B$2:$G$900,5,0)</f>
        <v>228-833-810-000</v>
      </c>
      <c r="F451" s="26" t="s">
        <v>62</v>
      </c>
      <c r="G451" s="26" t="s">
        <v>59</v>
      </c>
      <c r="H451" s="26" t="s">
        <v>59</v>
      </c>
      <c r="I451" s="26" t="s">
        <v>59</v>
      </c>
      <c r="J451" s="26" t="s">
        <v>59</v>
      </c>
      <c r="K451" s="27">
        <v>0</v>
      </c>
      <c r="L451" s="27">
        <v>0</v>
      </c>
      <c r="M451" s="27">
        <v>0</v>
      </c>
      <c r="N451" s="27">
        <v>0</v>
      </c>
      <c r="O451" s="74">
        <f t="shared" si="9"/>
        <v>0</v>
      </c>
      <c r="P451" s="17"/>
    </row>
    <row r="452" spans="1:16" x14ac:dyDescent="0.2">
      <c r="A452" s="25">
        <v>447</v>
      </c>
      <c r="B452" s="26" t="s">
        <v>664</v>
      </c>
      <c r="C452" s="26" t="s">
        <v>664</v>
      </c>
      <c r="D452" s="26" t="str">
        <f>VLOOKUP(B452,'TAX INFO'!$B$2:$G$900,3,0)</f>
        <v xml:space="preserve">Strategic Energy Development Inc. </v>
      </c>
      <c r="E452" s="26" t="str">
        <f>VLOOKUP(B452,'TAX INFO'!$B$2:$G$900,5,0)</f>
        <v>010-437-354-000</v>
      </c>
      <c r="F452" s="26" t="s">
        <v>58</v>
      </c>
      <c r="G452" s="26" t="s">
        <v>59</v>
      </c>
      <c r="H452" s="26" t="s">
        <v>60</v>
      </c>
      <c r="I452" s="26" t="s">
        <v>60</v>
      </c>
      <c r="J452" s="26" t="s">
        <v>60</v>
      </c>
      <c r="K452" s="27">
        <v>0</v>
      </c>
      <c r="L452" s="27">
        <v>0</v>
      </c>
      <c r="M452" s="27">
        <v>0</v>
      </c>
      <c r="N452" s="27">
        <v>0</v>
      </c>
      <c r="O452" s="74">
        <f t="shared" si="9"/>
        <v>0</v>
      </c>
      <c r="P452" s="17"/>
    </row>
    <row r="453" spans="1:16" x14ac:dyDescent="0.2">
      <c r="A453" s="25">
        <v>448</v>
      </c>
      <c r="B453" s="26" t="s">
        <v>665</v>
      </c>
      <c r="C453" s="26" t="s">
        <v>665</v>
      </c>
      <c r="D453" s="26" t="str">
        <f>VLOOKUP(B453,'TAX INFO'!$B$2:$G$900,3,0)</f>
        <v>Sual Power Inc.</v>
      </c>
      <c r="E453" s="26" t="str">
        <f>VLOOKUP(B453,'TAX INFO'!$B$2:$G$900,5,0)</f>
        <v>225-353-447-000</v>
      </c>
      <c r="F453" s="26" t="s">
        <v>58</v>
      </c>
      <c r="G453" s="26" t="s">
        <v>59</v>
      </c>
      <c r="H453" s="26" t="s">
        <v>60</v>
      </c>
      <c r="I453" s="26" t="s">
        <v>60</v>
      </c>
      <c r="J453" s="26" t="s">
        <v>60</v>
      </c>
      <c r="K453" s="27">
        <v>0.78</v>
      </c>
      <c r="L453" s="27">
        <v>0</v>
      </c>
      <c r="M453" s="27">
        <v>0.09</v>
      </c>
      <c r="N453" s="27">
        <v>-0.02</v>
      </c>
      <c r="O453" s="74">
        <f t="shared" si="9"/>
        <v>0.85</v>
      </c>
      <c r="P453" s="17">
        <v>23210</v>
      </c>
    </row>
    <row r="454" spans="1:16" x14ac:dyDescent="0.2">
      <c r="A454" s="25">
        <v>449</v>
      </c>
      <c r="B454" s="26" t="s">
        <v>665</v>
      </c>
      <c r="C454" s="26" t="s">
        <v>666</v>
      </c>
      <c r="D454" s="26" t="str">
        <f>VLOOKUP(B454,'TAX INFO'!$B$2:$G$900,3,0)</f>
        <v>Sual Power Inc.</v>
      </c>
      <c r="E454" s="26" t="str">
        <f>VLOOKUP(B454,'TAX INFO'!$B$2:$G$900,5,0)</f>
        <v>225-353-447-000</v>
      </c>
      <c r="F454" s="26" t="s">
        <v>62</v>
      </c>
      <c r="G454" s="26" t="s">
        <v>59</v>
      </c>
      <c r="H454" s="26" t="s">
        <v>60</v>
      </c>
      <c r="I454" s="26" t="s">
        <v>60</v>
      </c>
      <c r="J454" s="26" t="s">
        <v>60</v>
      </c>
      <c r="K454" s="27">
        <v>0</v>
      </c>
      <c r="L454" s="27">
        <v>0</v>
      </c>
      <c r="M454" s="27">
        <v>0</v>
      </c>
      <c r="N454" s="27">
        <v>0</v>
      </c>
      <c r="O454" s="74">
        <f t="shared" si="9"/>
        <v>0</v>
      </c>
      <c r="P454" s="17">
        <v>23210</v>
      </c>
    </row>
    <row r="455" spans="1:16" x14ac:dyDescent="0.2">
      <c r="A455" s="25">
        <v>450</v>
      </c>
      <c r="B455" s="26" t="s">
        <v>665</v>
      </c>
      <c r="C455" s="26" t="s">
        <v>990</v>
      </c>
      <c r="D455" s="26" t="str">
        <f>VLOOKUP(B455,'TAX INFO'!$B$2:$G$900,3,0)</f>
        <v>Sual Power Inc.</v>
      </c>
      <c r="E455" s="26" t="str">
        <f>VLOOKUP(B455,'TAX INFO'!$B$2:$G$900,5,0)</f>
        <v>225-353-447-000</v>
      </c>
      <c r="F455" s="26" t="s">
        <v>62</v>
      </c>
      <c r="G455" s="26" t="s">
        <v>59</v>
      </c>
      <c r="H455" s="26" t="s">
        <v>60</v>
      </c>
      <c r="I455" s="26" t="s">
        <v>60</v>
      </c>
      <c r="J455" s="26" t="s">
        <v>60</v>
      </c>
      <c r="K455" s="27">
        <v>0.11</v>
      </c>
      <c r="L455" s="27">
        <v>0</v>
      </c>
      <c r="M455" s="27">
        <v>0.01</v>
      </c>
      <c r="N455" s="27">
        <v>0</v>
      </c>
      <c r="O455" s="74">
        <f t="shared" ref="O455:O516" si="10">SUM(K455:N455)</f>
        <v>0.12</v>
      </c>
      <c r="P455" s="17">
        <v>23210</v>
      </c>
    </row>
    <row r="456" spans="1:16" x14ac:dyDescent="0.2">
      <c r="A456" s="25">
        <v>451</v>
      </c>
      <c r="B456" s="26" t="s">
        <v>665</v>
      </c>
      <c r="C456" s="26" t="s">
        <v>991</v>
      </c>
      <c r="D456" s="26" t="str">
        <f>VLOOKUP(B456,'TAX INFO'!$B$2:$G$900,3,0)</f>
        <v>Sual Power Inc.</v>
      </c>
      <c r="E456" s="26" t="str">
        <f>VLOOKUP(B456,'TAX INFO'!$B$2:$G$900,5,0)</f>
        <v>225-353-447-000</v>
      </c>
      <c r="F456" s="26" t="s">
        <v>62</v>
      </c>
      <c r="G456" s="26" t="s">
        <v>59</v>
      </c>
      <c r="H456" s="26" t="s">
        <v>60</v>
      </c>
      <c r="I456" s="26" t="s">
        <v>60</v>
      </c>
      <c r="J456" s="26" t="s">
        <v>60</v>
      </c>
      <c r="K456" s="27">
        <v>0</v>
      </c>
      <c r="L456" s="27">
        <v>0</v>
      </c>
      <c r="M456" s="27">
        <v>0</v>
      </c>
      <c r="N456" s="27">
        <v>0</v>
      </c>
      <c r="O456" s="74">
        <f t="shared" si="10"/>
        <v>0</v>
      </c>
      <c r="P456" s="17">
        <v>23210</v>
      </c>
    </row>
    <row r="457" spans="1:16" x14ac:dyDescent="0.2">
      <c r="A457" s="25">
        <v>452</v>
      </c>
      <c r="B457" s="26" t="s">
        <v>665</v>
      </c>
      <c r="C457" s="26" t="s">
        <v>669</v>
      </c>
      <c r="D457" s="26" t="str">
        <f>VLOOKUP(B457,'TAX INFO'!$B$2:$G$900,3,0)</f>
        <v>Sual Power Inc.</v>
      </c>
      <c r="E457" s="26" t="str">
        <f>VLOOKUP(B457,'TAX INFO'!$B$2:$G$900,5,0)</f>
        <v>225-353-447-000</v>
      </c>
      <c r="F457" s="26" t="s">
        <v>62</v>
      </c>
      <c r="G457" s="26" t="s">
        <v>59</v>
      </c>
      <c r="H457" s="26" t="s">
        <v>60</v>
      </c>
      <c r="I457" s="26" t="s">
        <v>60</v>
      </c>
      <c r="J457" s="26" t="s">
        <v>60</v>
      </c>
      <c r="K457" s="27">
        <v>0</v>
      </c>
      <c r="L457" s="27">
        <v>0</v>
      </c>
      <c r="M457" s="27">
        <v>0</v>
      </c>
      <c r="N457" s="27">
        <v>0</v>
      </c>
      <c r="O457" s="74">
        <f t="shared" si="10"/>
        <v>0</v>
      </c>
      <c r="P457" s="17">
        <v>23210</v>
      </c>
    </row>
    <row r="458" spans="1:16" x14ac:dyDescent="0.2">
      <c r="A458" s="25">
        <v>453</v>
      </c>
      <c r="B458" s="26" t="s">
        <v>665</v>
      </c>
      <c r="C458" s="26" t="s">
        <v>670</v>
      </c>
      <c r="D458" s="26" t="str">
        <f>VLOOKUP(B458,'TAX INFO'!$B$2:$G$900,3,0)</f>
        <v>Sual Power Inc.</v>
      </c>
      <c r="E458" s="26" t="str">
        <f>VLOOKUP(B458,'TAX INFO'!$B$2:$G$900,5,0)</f>
        <v>225-353-447-000</v>
      </c>
      <c r="F458" s="26" t="s">
        <v>62</v>
      </c>
      <c r="G458" s="26" t="s">
        <v>59</v>
      </c>
      <c r="H458" s="26" t="s">
        <v>60</v>
      </c>
      <c r="I458" s="26" t="s">
        <v>60</v>
      </c>
      <c r="J458" s="26" t="s">
        <v>60</v>
      </c>
      <c r="K458" s="27">
        <v>0</v>
      </c>
      <c r="L458" s="27">
        <v>0</v>
      </c>
      <c r="M458" s="27">
        <v>0</v>
      </c>
      <c r="N458" s="27">
        <v>0</v>
      </c>
      <c r="O458" s="74">
        <f t="shared" si="10"/>
        <v>0</v>
      </c>
      <c r="P458" s="17">
        <v>23210</v>
      </c>
    </row>
    <row r="459" spans="1:16" x14ac:dyDescent="0.2">
      <c r="A459" s="25">
        <v>454</v>
      </c>
      <c r="B459" s="26" t="s">
        <v>665</v>
      </c>
      <c r="C459" s="26" t="s">
        <v>992</v>
      </c>
      <c r="D459" s="26" t="str">
        <f>VLOOKUP(B459,'TAX INFO'!$B$2:$G$900,3,0)</f>
        <v>Sual Power Inc.</v>
      </c>
      <c r="E459" s="26" t="str">
        <f>VLOOKUP(B459,'TAX INFO'!$B$2:$G$900,5,0)</f>
        <v>225-353-447-000</v>
      </c>
      <c r="F459" s="26" t="s">
        <v>62</v>
      </c>
      <c r="G459" s="26" t="s">
        <v>59</v>
      </c>
      <c r="H459" s="26" t="s">
        <v>60</v>
      </c>
      <c r="I459" s="26" t="s">
        <v>60</v>
      </c>
      <c r="J459" s="26" t="s">
        <v>60</v>
      </c>
      <c r="K459" s="27">
        <v>0.1</v>
      </c>
      <c r="L459" s="27">
        <v>0</v>
      </c>
      <c r="M459" s="27">
        <v>0.01</v>
      </c>
      <c r="N459" s="27">
        <v>0</v>
      </c>
      <c r="O459" s="74">
        <f t="shared" si="10"/>
        <v>0.11</v>
      </c>
      <c r="P459" s="17">
        <v>23210</v>
      </c>
    </row>
    <row r="460" spans="1:16" x14ac:dyDescent="0.2">
      <c r="A460" s="25">
        <v>455</v>
      </c>
      <c r="B460" s="26" t="s">
        <v>665</v>
      </c>
      <c r="C460" s="26" t="s">
        <v>672</v>
      </c>
      <c r="D460" s="26" t="str">
        <f>VLOOKUP(B460,'TAX INFO'!$B$2:$G$900,3,0)</f>
        <v>Sual Power Inc.</v>
      </c>
      <c r="E460" s="26" t="str">
        <f>VLOOKUP(B460,'TAX INFO'!$B$2:$G$900,5,0)</f>
        <v>225-353-447-000</v>
      </c>
      <c r="F460" s="26" t="s">
        <v>62</v>
      </c>
      <c r="G460" s="26" t="s">
        <v>59</v>
      </c>
      <c r="H460" s="26" t="s">
        <v>60</v>
      </c>
      <c r="I460" s="26" t="s">
        <v>60</v>
      </c>
      <c r="J460" s="26" t="s">
        <v>60</v>
      </c>
      <c r="K460" s="27">
        <v>0</v>
      </c>
      <c r="L460" s="27">
        <v>0</v>
      </c>
      <c r="M460" s="27">
        <v>0</v>
      </c>
      <c r="N460" s="27">
        <v>0</v>
      </c>
      <c r="O460" s="74">
        <f t="shared" si="10"/>
        <v>0</v>
      </c>
      <c r="P460" s="17">
        <v>23210</v>
      </c>
    </row>
    <row r="461" spans="1:16" x14ac:dyDescent="0.2">
      <c r="A461" s="25">
        <v>456</v>
      </c>
      <c r="B461" s="26" t="s">
        <v>665</v>
      </c>
      <c r="C461" s="26" t="s">
        <v>993</v>
      </c>
      <c r="D461" s="26" t="str">
        <f>VLOOKUP(B461,'TAX INFO'!$B$2:$G$900,3,0)</f>
        <v>Sual Power Inc.</v>
      </c>
      <c r="E461" s="26" t="str">
        <f>VLOOKUP(B461,'TAX INFO'!$B$2:$G$900,5,0)</f>
        <v>225-353-447-000</v>
      </c>
      <c r="F461" s="26" t="s">
        <v>62</v>
      </c>
      <c r="G461" s="26" t="s">
        <v>59</v>
      </c>
      <c r="H461" s="26" t="s">
        <v>60</v>
      </c>
      <c r="I461" s="26" t="s">
        <v>60</v>
      </c>
      <c r="J461" s="26" t="s">
        <v>60</v>
      </c>
      <c r="K461" s="27">
        <v>0.03</v>
      </c>
      <c r="L461" s="27">
        <v>0</v>
      </c>
      <c r="M461" s="27">
        <v>0</v>
      </c>
      <c r="N461" s="27">
        <v>0</v>
      </c>
      <c r="O461" s="74">
        <f t="shared" si="10"/>
        <v>0.03</v>
      </c>
      <c r="P461" s="17">
        <v>23210</v>
      </c>
    </row>
    <row r="462" spans="1:16" x14ac:dyDescent="0.2">
      <c r="A462" s="25">
        <v>457</v>
      </c>
      <c r="B462" s="26" t="s">
        <v>665</v>
      </c>
      <c r="C462" s="26" t="s">
        <v>994</v>
      </c>
      <c r="D462" s="26" t="str">
        <f>VLOOKUP(B462,'TAX INFO'!$B$2:$G$900,3,0)</f>
        <v>Sual Power Inc.</v>
      </c>
      <c r="E462" s="26" t="str">
        <f>VLOOKUP(B462,'TAX INFO'!$B$2:$G$900,5,0)</f>
        <v>225-353-447-000</v>
      </c>
      <c r="F462" s="26" t="s">
        <v>62</v>
      </c>
      <c r="G462" s="26" t="s">
        <v>59</v>
      </c>
      <c r="H462" s="26" t="s">
        <v>60</v>
      </c>
      <c r="I462" s="26" t="s">
        <v>60</v>
      </c>
      <c r="J462" s="26" t="s">
        <v>60</v>
      </c>
      <c r="K462" s="27">
        <v>0.06</v>
      </c>
      <c r="L462" s="27">
        <v>0</v>
      </c>
      <c r="M462" s="27">
        <v>0.01</v>
      </c>
      <c r="N462" s="27">
        <v>0</v>
      </c>
      <c r="O462" s="74">
        <f t="shared" si="10"/>
        <v>6.9999999999999993E-2</v>
      </c>
      <c r="P462" s="17">
        <v>23210</v>
      </c>
    </row>
    <row r="463" spans="1:16" x14ac:dyDescent="0.2">
      <c r="A463" s="25">
        <v>458</v>
      </c>
      <c r="B463" s="26" t="s">
        <v>665</v>
      </c>
      <c r="C463" s="26" t="s">
        <v>995</v>
      </c>
      <c r="D463" s="26" t="str">
        <f>VLOOKUP(B463,'TAX INFO'!$B$2:$G$900,3,0)</f>
        <v>Sual Power Inc.</v>
      </c>
      <c r="E463" s="26" t="str">
        <f>VLOOKUP(B463,'TAX INFO'!$B$2:$G$900,5,0)</f>
        <v>225-353-447-000</v>
      </c>
      <c r="F463" s="26" t="s">
        <v>62</v>
      </c>
      <c r="G463" s="26" t="s">
        <v>59</v>
      </c>
      <c r="H463" s="26" t="s">
        <v>60</v>
      </c>
      <c r="I463" s="26" t="s">
        <v>60</v>
      </c>
      <c r="J463" s="26" t="s">
        <v>60</v>
      </c>
      <c r="K463" s="27">
        <v>0</v>
      </c>
      <c r="L463" s="27">
        <v>0</v>
      </c>
      <c r="M463" s="27">
        <v>0</v>
      </c>
      <c r="N463" s="27">
        <v>0</v>
      </c>
      <c r="O463" s="74">
        <f t="shared" si="10"/>
        <v>0</v>
      </c>
      <c r="P463" s="17">
        <v>23210</v>
      </c>
    </row>
    <row r="464" spans="1:16" x14ac:dyDescent="0.2">
      <c r="A464" s="25">
        <v>459</v>
      </c>
      <c r="B464" s="26" t="s">
        <v>676</v>
      </c>
      <c r="C464" s="26" t="s">
        <v>676</v>
      </c>
      <c r="D464" s="26" t="str">
        <f>VLOOKUP(B464,'TAX INFO'!$B$2:$G$900,3,0)</f>
        <v xml:space="preserve">Subic Enerzone Corporation </v>
      </c>
      <c r="E464" s="26" t="str">
        <f>VLOOKUP(B464,'TAX INFO'!$B$2:$G$900,5,0)</f>
        <v>224-523-316-000</v>
      </c>
      <c r="F464" s="26" t="s">
        <v>62</v>
      </c>
      <c r="G464" s="26" t="s">
        <v>59</v>
      </c>
      <c r="H464" s="26" t="s">
        <v>60</v>
      </c>
      <c r="I464" s="26" t="s">
        <v>60</v>
      </c>
      <c r="J464" s="26" t="s">
        <v>60</v>
      </c>
      <c r="K464" s="27">
        <v>0.09</v>
      </c>
      <c r="L464" s="27">
        <v>0</v>
      </c>
      <c r="M464" s="27">
        <v>0.01</v>
      </c>
      <c r="N464" s="27">
        <v>0</v>
      </c>
      <c r="O464" s="74">
        <f t="shared" si="10"/>
        <v>9.9999999999999992E-2</v>
      </c>
      <c r="P464" s="17">
        <v>23211</v>
      </c>
    </row>
    <row r="465" spans="1:16" x14ac:dyDescent="0.2">
      <c r="A465" s="25">
        <v>460</v>
      </c>
      <c r="B465" s="26" t="s">
        <v>677</v>
      </c>
      <c r="C465" s="26" t="s">
        <v>996</v>
      </c>
      <c r="D465" s="26" t="str">
        <f>VLOOKUP(B465,'TAX INFO'!$B$2:$G$900,3,0)</f>
        <v>Sulu Electric Power and Light (Phils.), Inc.</v>
      </c>
      <c r="E465" s="26" t="str">
        <f>VLOOKUP(B465,'TAX INFO'!$B$2:$G$900,5,0)</f>
        <v>008-685-342-000</v>
      </c>
      <c r="F465" s="26" t="s">
        <v>58</v>
      </c>
      <c r="G465" s="26" t="s">
        <v>59</v>
      </c>
      <c r="H465" s="26" t="s">
        <v>60</v>
      </c>
      <c r="I465" s="26" t="s">
        <v>59</v>
      </c>
      <c r="J465" s="26" t="s">
        <v>60</v>
      </c>
      <c r="K465" s="27">
        <v>0</v>
      </c>
      <c r="L465" s="27">
        <v>0</v>
      </c>
      <c r="M465" s="27">
        <v>0</v>
      </c>
      <c r="N465" s="27">
        <v>0</v>
      </c>
      <c r="O465" s="74">
        <f t="shared" si="10"/>
        <v>0</v>
      </c>
      <c r="P465" s="17"/>
    </row>
    <row r="466" spans="1:16" x14ac:dyDescent="0.2">
      <c r="A466" s="25">
        <v>461</v>
      </c>
      <c r="B466" s="26" t="s">
        <v>679</v>
      </c>
      <c r="C466" s="26" t="s">
        <v>997</v>
      </c>
      <c r="D466" s="26" t="str">
        <f>VLOOKUP(B466,'TAX INFO'!$B$2:$G$900,3,0)</f>
        <v xml:space="preserve">Sunwest Water and Electric Company 2, Inc. </v>
      </c>
      <c r="E466" s="26" t="str">
        <f>VLOOKUP(B466,'TAX INFO'!$B$2:$G$900,5,0)</f>
        <v>005-770-958-000</v>
      </c>
      <c r="F466" s="26" t="s">
        <v>58</v>
      </c>
      <c r="G466" s="26" t="s">
        <v>60</v>
      </c>
      <c r="H466" s="26" t="s">
        <v>60</v>
      </c>
      <c r="I466" s="26" t="s">
        <v>59</v>
      </c>
      <c r="J466" s="26" t="s">
        <v>59</v>
      </c>
      <c r="K466" s="27">
        <v>0</v>
      </c>
      <c r="L466" s="27">
        <v>0</v>
      </c>
      <c r="M466" s="27">
        <v>0</v>
      </c>
      <c r="N466" s="27">
        <v>0</v>
      </c>
      <c r="O466" s="74">
        <f t="shared" si="10"/>
        <v>0</v>
      </c>
      <c r="P466" s="17"/>
    </row>
    <row r="467" spans="1:16" x14ac:dyDescent="0.2">
      <c r="A467" s="25">
        <v>462</v>
      </c>
      <c r="B467" s="26" t="s">
        <v>681</v>
      </c>
      <c r="C467" s="26" t="s">
        <v>998</v>
      </c>
      <c r="D467" s="26" t="str">
        <f>VLOOKUP(B467,'TAX INFO'!$B$2:$G$900,3,0)</f>
        <v xml:space="preserve">Surigao del Norte Electric Cooperative, Inc. </v>
      </c>
      <c r="E467" s="26" t="str">
        <f>VLOOKUP(B467,'TAX INFO'!$B$2:$G$900,5,0)</f>
        <v>000-998-653-000</v>
      </c>
      <c r="F467" s="26" t="s">
        <v>62</v>
      </c>
      <c r="G467" s="26" t="s">
        <v>59</v>
      </c>
      <c r="H467" s="26" t="s">
        <v>59</v>
      </c>
      <c r="I467" s="26" t="s">
        <v>60</v>
      </c>
      <c r="J467" s="26" t="s">
        <v>60</v>
      </c>
      <c r="K467" s="27">
        <v>0.04</v>
      </c>
      <c r="L467" s="27">
        <v>0</v>
      </c>
      <c r="M467" s="27">
        <v>0</v>
      </c>
      <c r="N467" s="27">
        <v>0</v>
      </c>
      <c r="O467" s="74">
        <f t="shared" si="10"/>
        <v>0.04</v>
      </c>
      <c r="P467" s="17">
        <v>23212</v>
      </c>
    </row>
    <row r="468" spans="1:16" x14ac:dyDescent="0.2">
      <c r="A468" s="25">
        <v>463</v>
      </c>
      <c r="B468" s="26" t="s">
        <v>999</v>
      </c>
      <c r="C468" s="26" t="s">
        <v>999</v>
      </c>
      <c r="D468" s="26" t="str">
        <f>VLOOKUP(B468,'TAX INFO'!$B$2:$G$900,3,0)</f>
        <v xml:space="preserve">Surigao del Sur I Electric Cooperative, Inc. </v>
      </c>
      <c r="E468" s="26" t="str">
        <f>VLOOKUP(B468,'TAX INFO'!$B$2:$G$900,5,0)</f>
        <v>000-955-094-000</v>
      </c>
      <c r="F468" s="26" t="s">
        <v>62</v>
      </c>
      <c r="G468" s="26" t="s">
        <v>59</v>
      </c>
      <c r="H468" s="26" t="s">
        <v>59</v>
      </c>
      <c r="I468" s="26" t="s">
        <v>60</v>
      </c>
      <c r="J468" s="26" t="s">
        <v>60</v>
      </c>
      <c r="K468" s="27">
        <v>0</v>
      </c>
      <c r="L468" s="27">
        <v>0</v>
      </c>
      <c r="M468" s="27">
        <v>0</v>
      </c>
      <c r="N468" s="27">
        <v>0</v>
      </c>
      <c r="O468" s="74">
        <f t="shared" si="10"/>
        <v>0</v>
      </c>
      <c r="P468" s="17"/>
    </row>
    <row r="469" spans="1:16" x14ac:dyDescent="0.2">
      <c r="A469" s="25">
        <v>464</v>
      </c>
      <c r="B469" s="26" t="s">
        <v>685</v>
      </c>
      <c r="C469" s="26" t="s">
        <v>685</v>
      </c>
      <c r="D469" s="26" t="str">
        <f>VLOOKUP(B469,'TAX INFO'!$B$2:$G$900,3,0)</f>
        <v xml:space="preserve">Therma Marine, Inc. </v>
      </c>
      <c r="E469" s="26" t="str">
        <f>VLOOKUP(B469,'TAX INFO'!$B$2:$G$900,5,0)</f>
        <v>267-090-070-00000</v>
      </c>
      <c r="F469" s="26" t="s">
        <v>58</v>
      </c>
      <c r="G469" s="26" t="s">
        <v>59</v>
      </c>
      <c r="H469" s="26" t="s">
        <v>60</v>
      </c>
      <c r="I469" s="26" t="s">
        <v>60</v>
      </c>
      <c r="J469" s="26" t="s">
        <v>60</v>
      </c>
      <c r="K469" s="27">
        <v>0</v>
      </c>
      <c r="L469" s="27">
        <v>0</v>
      </c>
      <c r="M469" s="27">
        <v>0</v>
      </c>
      <c r="N469" s="27">
        <v>0</v>
      </c>
      <c r="O469" s="74">
        <f t="shared" si="10"/>
        <v>0</v>
      </c>
      <c r="P469" s="17">
        <v>23213</v>
      </c>
    </row>
    <row r="470" spans="1:16" x14ac:dyDescent="0.2">
      <c r="A470" s="25">
        <v>465</v>
      </c>
      <c r="B470" s="26" t="s">
        <v>685</v>
      </c>
      <c r="C470" s="26" t="s">
        <v>686</v>
      </c>
      <c r="D470" s="26" t="str">
        <f>VLOOKUP(B470,'TAX INFO'!$B$2:$G$900,3,0)</f>
        <v xml:space="preserve">Therma Marine, Inc. </v>
      </c>
      <c r="E470" s="26" t="str">
        <f>VLOOKUP(B470,'TAX INFO'!$B$2:$G$900,5,0)</f>
        <v>267-090-070-00000</v>
      </c>
      <c r="F470" s="26" t="s">
        <v>62</v>
      </c>
      <c r="G470" s="26" t="s">
        <v>59</v>
      </c>
      <c r="H470" s="26" t="s">
        <v>60</v>
      </c>
      <c r="I470" s="26" t="s">
        <v>60</v>
      </c>
      <c r="J470" s="26" t="s">
        <v>60</v>
      </c>
      <c r="K470" s="27">
        <v>0.01</v>
      </c>
      <c r="L470" s="27">
        <v>0</v>
      </c>
      <c r="M470" s="27">
        <v>0</v>
      </c>
      <c r="N470" s="27">
        <v>0</v>
      </c>
      <c r="O470" s="74">
        <f t="shared" si="10"/>
        <v>0.01</v>
      </c>
      <c r="P470" s="17">
        <v>23213</v>
      </c>
    </row>
    <row r="471" spans="1:16" x14ac:dyDescent="0.2">
      <c r="A471" s="25">
        <v>466</v>
      </c>
      <c r="B471" s="26" t="s">
        <v>687</v>
      </c>
      <c r="C471" s="26" t="s">
        <v>1000</v>
      </c>
      <c r="D471" s="26" t="str">
        <f>VLOOKUP(B471,'TAX INFO'!$B$2:$G$900,3,0)</f>
        <v>Taft HydroEnergy Corporation</v>
      </c>
      <c r="E471" s="26" t="str">
        <f>VLOOKUP(B471,'TAX INFO'!$B$2:$G$900,5,0)</f>
        <v>009-712-420-0000</v>
      </c>
      <c r="F471" s="26" t="s">
        <v>58</v>
      </c>
      <c r="G471" s="26" t="s">
        <v>59</v>
      </c>
      <c r="H471" s="26" t="s">
        <v>59</v>
      </c>
      <c r="I471" s="26" t="s">
        <v>59</v>
      </c>
      <c r="J471" s="26" t="s">
        <v>59</v>
      </c>
      <c r="K471" s="27">
        <v>0</v>
      </c>
      <c r="L471" s="27">
        <v>0</v>
      </c>
      <c r="M471" s="27">
        <v>0</v>
      </c>
      <c r="N471" s="27">
        <v>0</v>
      </c>
      <c r="O471" s="74">
        <f t="shared" si="10"/>
        <v>0</v>
      </c>
      <c r="P471" s="17"/>
    </row>
    <row r="472" spans="1:16" x14ac:dyDescent="0.2">
      <c r="A472" s="25">
        <v>467</v>
      </c>
      <c r="B472" s="26" t="s">
        <v>689</v>
      </c>
      <c r="C472" s="26" t="s">
        <v>689</v>
      </c>
      <c r="D472" s="26" t="str">
        <f>VLOOKUP(B472,'TAX INFO'!$B$2:$G$900,3,0)</f>
        <v>Tarlac Electric, Inc.</v>
      </c>
      <c r="E472" s="26" t="str">
        <f>VLOOKUP(B472,'TAX INFO'!$B$2:$G$900,5,0)</f>
        <v>004-070-881-00000</v>
      </c>
      <c r="F472" s="26" t="s">
        <v>62</v>
      </c>
      <c r="G472" s="26" t="s">
        <v>59</v>
      </c>
      <c r="H472" s="26" t="s">
        <v>60</v>
      </c>
      <c r="I472" s="26" t="s">
        <v>60</v>
      </c>
      <c r="J472" s="26" t="s">
        <v>60</v>
      </c>
      <c r="K472" s="27">
        <v>0.12</v>
      </c>
      <c r="L472" s="27">
        <v>0</v>
      </c>
      <c r="M472" s="27">
        <v>0.01</v>
      </c>
      <c r="N472" s="27">
        <v>0</v>
      </c>
      <c r="O472" s="74">
        <f t="shared" si="10"/>
        <v>0.13</v>
      </c>
      <c r="P472" s="17">
        <v>23214</v>
      </c>
    </row>
    <row r="473" spans="1:16" x14ac:dyDescent="0.2">
      <c r="A473" s="25">
        <v>468</v>
      </c>
      <c r="B473" s="26" t="s">
        <v>690</v>
      </c>
      <c r="C473" s="26" t="s">
        <v>1001</v>
      </c>
      <c r="D473" s="26" t="str">
        <f>VLOOKUP(B473,'TAX INFO'!$B$2:$G$900,3,0)</f>
        <v xml:space="preserve">Tarlac I Electric Cooperative, Inc. </v>
      </c>
      <c r="E473" s="26" t="str">
        <f>VLOOKUP(B473,'TAX INFO'!$B$2:$G$900,5,0)</f>
        <v>000-543-781-000</v>
      </c>
      <c r="F473" s="26" t="s">
        <v>62</v>
      </c>
      <c r="G473" s="26" t="s">
        <v>59</v>
      </c>
      <c r="H473" s="26" t="s">
        <v>60</v>
      </c>
      <c r="I473" s="26" t="s">
        <v>60</v>
      </c>
      <c r="J473" s="26" t="s">
        <v>60</v>
      </c>
      <c r="K473" s="27">
        <v>0.18</v>
      </c>
      <c r="L473" s="27">
        <v>0</v>
      </c>
      <c r="M473" s="27">
        <v>0.02</v>
      </c>
      <c r="N473" s="27">
        <v>0</v>
      </c>
      <c r="O473" s="74">
        <f t="shared" si="10"/>
        <v>0.19999999999999998</v>
      </c>
      <c r="P473" s="17">
        <v>23215</v>
      </c>
    </row>
    <row r="474" spans="1:16" x14ac:dyDescent="0.2">
      <c r="A474" s="25">
        <v>469</v>
      </c>
      <c r="B474" s="26" t="s">
        <v>692</v>
      </c>
      <c r="C474" s="26" t="s">
        <v>1002</v>
      </c>
      <c r="D474" s="26" t="str">
        <f>VLOOKUP(B474,'TAX INFO'!$B$2:$G$900,3,0)</f>
        <v xml:space="preserve">Tarlac II Electric Cooperative, Inc. </v>
      </c>
      <c r="E474" s="26" t="str">
        <f>VLOOKUP(B474,'TAX INFO'!$B$2:$G$900,5,0)</f>
        <v>000-543-815-000</v>
      </c>
      <c r="F474" s="26" t="s">
        <v>62</v>
      </c>
      <c r="G474" s="26" t="s">
        <v>59</v>
      </c>
      <c r="H474" s="26" t="s">
        <v>60</v>
      </c>
      <c r="I474" s="26" t="s">
        <v>60</v>
      </c>
      <c r="J474" s="26" t="s">
        <v>60</v>
      </c>
      <c r="K474" s="27">
        <v>0.14000000000000001</v>
      </c>
      <c r="L474" s="27">
        <v>0</v>
      </c>
      <c r="M474" s="27">
        <v>0.02</v>
      </c>
      <c r="N474" s="27">
        <v>0</v>
      </c>
      <c r="O474" s="74">
        <f t="shared" si="10"/>
        <v>0.16</v>
      </c>
      <c r="P474" s="17">
        <v>23216</v>
      </c>
    </row>
    <row r="475" spans="1:16" x14ac:dyDescent="0.2">
      <c r="A475" s="92">
        <v>470</v>
      </c>
      <c r="B475" s="93" t="s">
        <v>2345</v>
      </c>
      <c r="C475" s="93" t="s">
        <v>2345</v>
      </c>
      <c r="D475" s="93" t="str">
        <f>VLOOKUP(B475,'TAX INFO'!$B$2:$G$900,3,0)</f>
        <v>TeaM (Philippines) Energy Corporation</v>
      </c>
      <c r="E475" s="93" t="str">
        <f>VLOOKUP(B475,'TAX INFO'!$B$2:$G$900,5,0)</f>
        <v>002-243-275-000</v>
      </c>
      <c r="F475" s="93" t="s">
        <v>62</v>
      </c>
      <c r="G475" s="93" t="s">
        <v>59</v>
      </c>
      <c r="H475" s="93" t="s">
        <v>60</v>
      </c>
      <c r="I475" s="93" t="s">
        <v>60</v>
      </c>
      <c r="J475" s="93" t="s">
        <v>60</v>
      </c>
      <c r="K475" s="94"/>
      <c r="L475" s="94"/>
      <c r="M475" s="94"/>
      <c r="N475" s="94"/>
      <c r="O475" s="95">
        <f t="shared" ref="O475" si="11">SUM(K475:N475)</f>
        <v>0</v>
      </c>
      <c r="P475" s="17">
        <v>23217</v>
      </c>
    </row>
    <row r="476" spans="1:16" x14ac:dyDescent="0.2">
      <c r="A476" s="25">
        <v>470</v>
      </c>
      <c r="B476" s="26" t="s">
        <v>694</v>
      </c>
      <c r="C476" s="26" t="s">
        <v>1003</v>
      </c>
      <c r="D476" s="26" t="str">
        <f>VLOOKUP(B476,'TAX INFO'!$B$2:$G$900,3,0)</f>
        <v>TeaM (Philippines) Energy Corporation</v>
      </c>
      <c r="E476" s="26" t="str">
        <f>VLOOKUP(B476,'TAX INFO'!$B$2:$G$900,5,0)</f>
        <v>002-243-275-000</v>
      </c>
      <c r="F476" s="26" t="s">
        <v>62</v>
      </c>
      <c r="G476" s="26" t="s">
        <v>59</v>
      </c>
      <c r="H476" s="26" t="s">
        <v>60</v>
      </c>
      <c r="I476" s="26" t="s">
        <v>60</v>
      </c>
      <c r="J476" s="26" t="s">
        <v>60</v>
      </c>
      <c r="K476" s="27">
        <v>0.03</v>
      </c>
      <c r="L476" s="27">
        <v>0</v>
      </c>
      <c r="M476" s="27">
        <v>0</v>
      </c>
      <c r="N476" s="27">
        <v>0</v>
      </c>
      <c r="O476" s="74">
        <f t="shared" si="10"/>
        <v>0.03</v>
      </c>
      <c r="P476" s="17">
        <v>23217</v>
      </c>
    </row>
    <row r="477" spans="1:16" x14ac:dyDescent="0.2">
      <c r="A477" s="25">
        <v>471</v>
      </c>
      <c r="B477" s="26" t="s">
        <v>694</v>
      </c>
      <c r="C477" s="26" t="s">
        <v>1004</v>
      </c>
      <c r="D477" s="26" t="str">
        <f>VLOOKUP(B477,'TAX INFO'!$B$2:$G$900,3,0)</f>
        <v>TeaM (Philippines) Energy Corporation</v>
      </c>
      <c r="E477" s="26" t="str">
        <f>VLOOKUP(B477,'TAX INFO'!$B$2:$G$900,5,0)</f>
        <v>002-243-275-000</v>
      </c>
      <c r="F477" s="26" t="s">
        <v>62</v>
      </c>
      <c r="G477" s="26" t="s">
        <v>59</v>
      </c>
      <c r="H477" s="26" t="s">
        <v>60</v>
      </c>
      <c r="I477" s="26" t="s">
        <v>60</v>
      </c>
      <c r="J477" s="26" t="s">
        <v>60</v>
      </c>
      <c r="K477" s="27">
        <v>0.15</v>
      </c>
      <c r="L477" s="27">
        <v>0</v>
      </c>
      <c r="M477" s="27">
        <v>0.02</v>
      </c>
      <c r="N477" s="27">
        <v>0</v>
      </c>
      <c r="O477" s="74">
        <f t="shared" si="10"/>
        <v>0.16999999999999998</v>
      </c>
      <c r="P477" s="17">
        <v>23217</v>
      </c>
    </row>
    <row r="478" spans="1:16" x14ac:dyDescent="0.2">
      <c r="A478" s="25">
        <v>472</v>
      </c>
      <c r="B478" s="26" t="s">
        <v>697</v>
      </c>
      <c r="C478" s="26" t="s">
        <v>697</v>
      </c>
      <c r="D478" s="26" t="str">
        <f>VLOOKUP(B478,'TAX INFO'!$B$2:$G$900,3,0)</f>
        <v xml:space="preserve">TeaM Energy Corporation </v>
      </c>
      <c r="E478" s="26" t="str">
        <f>VLOOKUP(B478,'TAX INFO'!$B$2:$G$900,5,0)</f>
        <v>001-726-870-000</v>
      </c>
      <c r="F478" s="26" t="s">
        <v>62</v>
      </c>
      <c r="G478" s="26" t="s">
        <v>59</v>
      </c>
      <c r="H478" s="26" t="s">
        <v>60</v>
      </c>
      <c r="I478" s="26" t="s">
        <v>60</v>
      </c>
      <c r="J478" s="26" t="s">
        <v>60</v>
      </c>
      <c r="K478" s="27">
        <v>0.03</v>
      </c>
      <c r="L478" s="27">
        <v>0</v>
      </c>
      <c r="M478" s="27">
        <v>0</v>
      </c>
      <c r="N478" s="27">
        <v>0</v>
      </c>
      <c r="O478" s="74">
        <f t="shared" si="10"/>
        <v>0.03</v>
      </c>
      <c r="P478" s="17">
        <v>23218</v>
      </c>
    </row>
    <row r="479" spans="1:16" x14ac:dyDescent="0.2">
      <c r="A479" s="25">
        <v>473</v>
      </c>
      <c r="B479" s="26" t="s">
        <v>698</v>
      </c>
      <c r="C479" s="26" t="s">
        <v>698</v>
      </c>
      <c r="D479" s="26" t="str">
        <f>VLOOKUP(B479,'TAX INFO'!$B$2:$G$900,3,0)</f>
        <v xml:space="preserve">Terasu Energy Inc. </v>
      </c>
      <c r="E479" s="26" t="str">
        <f>VLOOKUP(B479,'TAX INFO'!$B$2:$G$900,5,0)</f>
        <v>010-065-406-000</v>
      </c>
      <c r="F479" s="26" t="s">
        <v>58</v>
      </c>
      <c r="G479" s="26" t="s">
        <v>59</v>
      </c>
      <c r="H479" s="26" t="s">
        <v>59</v>
      </c>
      <c r="I479" s="26" t="s">
        <v>59</v>
      </c>
      <c r="J479" s="26" t="s">
        <v>59</v>
      </c>
      <c r="K479" s="27">
        <v>0</v>
      </c>
      <c r="L479" s="27">
        <v>0</v>
      </c>
      <c r="M479" s="27">
        <v>0</v>
      </c>
      <c r="N479" s="27">
        <v>0</v>
      </c>
      <c r="O479" s="74">
        <f t="shared" si="10"/>
        <v>0</v>
      </c>
      <c r="P479" s="17"/>
    </row>
    <row r="480" spans="1:16" x14ac:dyDescent="0.2">
      <c r="A480" s="25">
        <v>474</v>
      </c>
      <c r="B480" s="26" t="s">
        <v>699</v>
      </c>
      <c r="C480" s="26" t="s">
        <v>699</v>
      </c>
      <c r="D480" s="26" t="str">
        <f>VLOOKUP(B480,'TAX INFO'!$B$2:$G$900,3,0)</f>
        <v xml:space="preserve">Therma Luzon, Inc. </v>
      </c>
      <c r="E480" s="26" t="str">
        <f>VLOOKUP(B480,'TAX INFO'!$B$2:$G$900,5,0)</f>
        <v>266-567-164-00000</v>
      </c>
      <c r="F480" s="26" t="s">
        <v>58</v>
      </c>
      <c r="G480" s="26" t="s">
        <v>59</v>
      </c>
      <c r="H480" s="26" t="s">
        <v>60</v>
      </c>
      <c r="I480" s="26" t="s">
        <v>60</v>
      </c>
      <c r="J480" s="26" t="s">
        <v>60</v>
      </c>
      <c r="K480" s="27">
        <v>0.56000000000000005</v>
      </c>
      <c r="L480" s="27">
        <v>0</v>
      </c>
      <c r="M480" s="27">
        <v>7.0000000000000007E-2</v>
      </c>
      <c r="N480" s="27">
        <v>-0.01</v>
      </c>
      <c r="O480" s="74">
        <f t="shared" si="10"/>
        <v>0.62000000000000011</v>
      </c>
      <c r="P480" s="17">
        <v>23219</v>
      </c>
    </row>
    <row r="481" spans="1:16" x14ac:dyDescent="0.2">
      <c r="A481" s="25">
        <v>475</v>
      </c>
      <c r="B481" s="26" t="s">
        <v>699</v>
      </c>
      <c r="C481" s="26" t="s">
        <v>700</v>
      </c>
      <c r="D481" s="26" t="str">
        <f>VLOOKUP(B481,'TAX INFO'!$B$2:$G$900,3,0)</f>
        <v xml:space="preserve">Therma Luzon, Inc. </v>
      </c>
      <c r="E481" s="26" t="str">
        <f>VLOOKUP(B481,'TAX INFO'!$B$2:$G$900,5,0)</f>
        <v>266-567-164-00000</v>
      </c>
      <c r="F481" s="26" t="s">
        <v>62</v>
      </c>
      <c r="G481" s="26" t="s">
        <v>59</v>
      </c>
      <c r="H481" s="26" t="s">
        <v>60</v>
      </c>
      <c r="I481" s="26" t="s">
        <v>60</v>
      </c>
      <c r="J481" s="26" t="s">
        <v>60</v>
      </c>
      <c r="K481" s="27">
        <v>0</v>
      </c>
      <c r="L481" s="27">
        <v>0</v>
      </c>
      <c r="M481" s="27">
        <v>0</v>
      </c>
      <c r="N481" s="27">
        <v>0</v>
      </c>
      <c r="O481" s="74">
        <f t="shared" si="10"/>
        <v>0</v>
      </c>
      <c r="P481" s="17">
        <v>23219</v>
      </c>
    </row>
    <row r="482" spans="1:16" x14ac:dyDescent="0.2">
      <c r="A482" s="25">
        <v>476</v>
      </c>
      <c r="B482" s="26" t="s">
        <v>699</v>
      </c>
      <c r="C482" s="26" t="s">
        <v>701</v>
      </c>
      <c r="D482" s="26" t="str">
        <f>VLOOKUP(B482,'TAX INFO'!$B$2:$G$900,3,0)</f>
        <v xml:space="preserve">Therma Luzon, Inc. </v>
      </c>
      <c r="E482" s="26" t="str">
        <f>VLOOKUP(B482,'TAX INFO'!$B$2:$G$900,5,0)</f>
        <v>266-567-164-00000</v>
      </c>
      <c r="F482" s="26" t="s">
        <v>62</v>
      </c>
      <c r="G482" s="26" t="s">
        <v>59</v>
      </c>
      <c r="H482" s="26" t="s">
        <v>60</v>
      </c>
      <c r="I482" s="26" t="s">
        <v>60</v>
      </c>
      <c r="J482" s="26" t="s">
        <v>60</v>
      </c>
      <c r="K482" s="27">
        <v>0</v>
      </c>
      <c r="L482" s="27">
        <v>0</v>
      </c>
      <c r="M482" s="27">
        <v>0</v>
      </c>
      <c r="N482" s="27">
        <v>0</v>
      </c>
      <c r="O482" s="74">
        <f t="shared" si="10"/>
        <v>0</v>
      </c>
      <c r="P482" s="17">
        <v>23219</v>
      </c>
    </row>
    <row r="483" spans="1:16" x14ac:dyDescent="0.2">
      <c r="A483" s="25">
        <v>477</v>
      </c>
      <c r="B483" s="26" t="s">
        <v>699</v>
      </c>
      <c r="C483" s="26" t="s">
        <v>1005</v>
      </c>
      <c r="D483" s="26" t="str">
        <f>VLOOKUP(B483,'TAX INFO'!$B$2:$G$900,3,0)</f>
        <v xml:space="preserve">Therma Luzon, Inc. </v>
      </c>
      <c r="E483" s="26" t="str">
        <f>VLOOKUP(B483,'TAX INFO'!$B$2:$G$900,5,0)</f>
        <v>266-567-164-00000</v>
      </c>
      <c r="F483" s="26" t="s">
        <v>62</v>
      </c>
      <c r="G483" s="26" t="s">
        <v>59</v>
      </c>
      <c r="H483" s="26" t="s">
        <v>60</v>
      </c>
      <c r="I483" s="26" t="s">
        <v>60</v>
      </c>
      <c r="J483" s="26" t="s">
        <v>60</v>
      </c>
      <c r="K483" s="27">
        <v>0</v>
      </c>
      <c r="L483" s="27">
        <v>0</v>
      </c>
      <c r="M483" s="27">
        <v>0</v>
      </c>
      <c r="N483" s="27">
        <v>0</v>
      </c>
      <c r="O483" s="74">
        <f t="shared" si="10"/>
        <v>0</v>
      </c>
      <c r="P483" s="17">
        <v>23219</v>
      </c>
    </row>
    <row r="484" spans="1:16" x14ac:dyDescent="0.2">
      <c r="A484" s="25">
        <v>478</v>
      </c>
      <c r="B484" s="26" t="s">
        <v>699</v>
      </c>
      <c r="C484" s="26" t="s">
        <v>703</v>
      </c>
      <c r="D484" s="26" t="str">
        <f>VLOOKUP(B484,'TAX INFO'!$B$2:$G$900,3,0)</f>
        <v xml:space="preserve">Therma Luzon, Inc. </v>
      </c>
      <c r="E484" s="26" t="str">
        <f>VLOOKUP(B484,'TAX INFO'!$B$2:$G$900,5,0)</f>
        <v>266-567-164-00000</v>
      </c>
      <c r="F484" s="26" t="s">
        <v>62</v>
      </c>
      <c r="G484" s="26" t="s">
        <v>59</v>
      </c>
      <c r="H484" s="26" t="s">
        <v>60</v>
      </c>
      <c r="I484" s="26" t="s">
        <v>60</v>
      </c>
      <c r="J484" s="26" t="s">
        <v>60</v>
      </c>
      <c r="K484" s="27">
        <v>0</v>
      </c>
      <c r="L484" s="27">
        <v>0</v>
      </c>
      <c r="M484" s="27">
        <v>0</v>
      </c>
      <c r="N484" s="27">
        <v>0</v>
      </c>
      <c r="O484" s="74">
        <f t="shared" si="10"/>
        <v>0</v>
      </c>
      <c r="P484" s="17">
        <v>23219</v>
      </c>
    </row>
    <row r="485" spans="1:16" x14ac:dyDescent="0.2">
      <c r="A485" s="25">
        <v>479</v>
      </c>
      <c r="B485" s="26" t="s">
        <v>699</v>
      </c>
      <c r="C485" s="26" t="s">
        <v>1006</v>
      </c>
      <c r="D485" s="26" t="str">
        <f>VLOOKUP(B485,'TAX INFO'!$B$2:$G$900,3,0)</f>
        <v xml:space="preserve">Therma Luzon, Inc. </v>
      </c>
      <c r="E485" s="26" t="str">
        <f>VLOOKUP(B485,'TAX INFO'!$B$2:$G$900,5,0)</f>
        <v>266-567-164-00000</v>
      </c>
      <c r="F485" s="26" t="s">
        <v>62</v>
      </c>
      <c r="G485" s="26" t="s">
        <v>59</v>
      </c>
      <c r="H485" s="26" t="s">
        <v>60</v>
      </c>
      <c r="I485" s="26" t="s">
        <v>60</v>
      </c>
      <c r="J485" s="26" t="s">
        <v>60</v>
      </c>
      <c r="K485" s="27">
        <v>0.01</v>
      </c>
      <c r="L485" s="27">
        <v>0</v>
      </c>
      <c r="M485" s="27">
        <v>0</v>
      </c>
      <c r="N485" s="27">
        <v>0</v>
      </c>
      <c r="O485" s="74">
        <f t="shared" si="10"/>
        <v>0.01</v>
      </c>
      <c r="P485" s="17">
        <v>23219</v>
      </c>
    </row>
    <row r="486" spans="1:16" x14ac:dyDescent="0.2">
      <c r="A486" s="25">
        <v>480</v>
      </c>
      <c r="B486" s="26" t="s">
        <v>705</v>
      </c>
      <c r="C486" s="26" t="s">
        <v>705</v>
      </c>
      <c r="D486" s="26" t="str">
        <f>VLOOKUP(B486,'TAX INFO'!$B$2:$G$900,3,0)</f>
        <v xml:space="preserve">Therma Luzon, Inc. </v>
      </c>
      <c r="E486" s="26" t="str">
        <f>VLOOKUP(B486,'TAX INFO'!$B$2:$G$900,5,0)</f>
        <v>266-567-164-00000</v>
      </c>
      <c r="F486" s="26" t="s">
        <v>62</v>
      </c>
      <c r="G486" s="26" t="s">
        <v>59</v>
      </c>
      <c r="H486" s="26" t="s">
        <v>60</v>
      </c>
      <c r="I486" s="26" t="s">
        <v>60</v>
      </c>
      <c r="J486" s="26" t="s">
        <v>60</v>
      </c>
      <c r="K486" s="27">
        <v>0.01</v>
      </c>
      <c r="L486" s="27">
        <v>0</v>
      </c>
      <c r="M486" s="27">
        <v>0</v>
      </c>
      <c r="N486" s="27">
        <v>0</v>
      </c>
      <c r="O486" s="74">
        <f t="shared" si="10"/>
        <v>0.01</v>
      </c>
      <c r="P486" s="17">
        <v>23219</v>
      </c>
    </row>
    <row r="487" spans="1:16" x14ac:dyDescent="0.2">
      <c r="A487" s="25">
        <v>481</v>
      </c>
      <c r="B487" s="26" t="s">
        <v>699</v>
      </c>
      <c r="C487" s="26" t="s">
        <v>706</v>
      </c>
      <c r="D487" s="26" t="str">
        <f>VLOOKUP(B487,'TAX INFO'!$B$2:$G$900,3,0)</f>
        <v xml:space="preserve">Therma Luzon, Inc. </v>
      </c>
      <c r="E487" s="26" t="str">
        <f>VLOOKUP(B487,'TAX INFO'!$B$2:$G$900,5,0)</f>
        <v>266-567-164-00000</v>
      </c>
      <c r="F487" s="26" t="s">
        <v>62</v>
      </c>
      <c r="G487" s="26" t="s">
        <v>59</v>
      </c>
      <c r="H487" s="26" t="s">
        <v>60</v>
      </c>
      <c r="I487" s="26" t="s">
        <v>60</v>
      </c>
      <c r="J487" s="26" t="s">
        <v>60</v>
      </c>
      <c r="K487" s="27">
        <v>0</v>
      </c>
      <c r="L487" s="27">
        <v>0</v>
      </c>
      <c r="M487" s="27">
        <v>0</v>
      </c>
      <c r="N487" s="27">
        <v>0</v>
      </c>
      <c r="O487" s="74">
        <f t="shared" si="10"/>
        <v>0</v>
      </c>
      <c r="P487" s="17">
        <v>23219</v>
      </c>
    </row>
    <row r="488" spans="1:16" x14ac:dyDescent="0.2">
      <c r="A488" s="25">
        <v>482</v>
      </c>
      <c r="B488" s="26" t="s">
        <v>707</v>
      </c>
      <c r="C488" s="26" t="s">
        <v>707</v>
      </c>
      <c r="D488" s="26" t="str">
        <f>VLOOKUP(B488,'TAX INFO'!$B$2:$G$900,3,0)</f>
        <v xml:space="preserve">Therma Mobile, Inc. </v>
      </c>
      <c r="E488" s="26" t="str">
        <f>VLOOKUP(B488,'TAX INFO'!$B$2:$G$900,5,0)</f>
        <v>266-566-116-000</v>
      </c>
      <c r="F488" s="26" t="s">
        <v>58</v>
      </c>
      <c r="G488" s="26" t="s">
        <v>59</v>
      </c>
      <c r="H488" s="26" t="s">
        <v>60</v>
      </c>
      <c r="I488" s="26" t="s">
        <v>60</v>
      </c>
      <c r="J488" s="26" t="s">
        <v>60</v>
      </c>
      <c r="K488" s="27">
        <v>0</v>
      </c>
      <c r="L488" s="27">
        <v>0</v>
      </c>
      <c r="M488" s="27">
        <v>0</v>
      </c>
      <c r="N488" s="27">
        <v>0</v>
      </c>
      <c r="O488" s="74">
        <f t="shared" si="10"/>
        <v>0</v>
      </c>
      <c r="P488" s="17"/>
    </row>
    <row r="489" spans="1:16" x14ac:dyDescent="0.2">
      <c r="A489" s="25">
        <v>483</v>
      </c>
      <c r="B489" s="26" t="s">
        <v>708</v>
      </c>
      <c r="C489" s="26" t="s">
        <v>708</v>
      </c>
      <c r="D489" s="26" t="str">
        <f>VLOOKUP(B489,'TAX INFO'!$B$2:$G$900,3,0)</f>
        <v xml:space="preserve">Therma Power -Visayas, Inc. </v>
      </c>
      <c r="E489" s="26" t="str">
        <f>VLOOKUP(B489,'TAX INFO'!$B$2:$G$900,5,0)</f>
        <v>006-893-449-00000</v>
      </c>
      <c r="F489" s="26" t="s">
        <v>58</v>
      </c>
      <c r="G489" s="26" t="s">
        <v>59</v>
      </c>
      <c r="H489" s="26" t="s">
        <v>60</v>
      </c>
      <c r="I489" s="26" t="s">
        <v>60</v>
      </c>
      <c r="J489" s="26" t="s">
        <v>60</v>
      </c>
      <c r="K489" s="27">
        <v>0</v>
      </c>
      <c r="L489" s="27">
        <v>0</v>
      </c>
      <c r="M489" s="27">
        <v>0</v>
      </c>
      <c r="N489" s="27">
        <v>0</v>
      </c>
      <c r="O489" s="74">
        <f t="shared" si="10"/>
        <v>0</v>
      </c>
      <c r="P489" s="17"/>
    </row>
    <row r="490" spans="1:16" x14ac:dyDescent="0.2">
      <c r="A490" s="25">
        <v>484</v>
      </c>
      <c r="B490" s="26" t="s">
        <v>709</v>
      </c>
      <c r="C490" s="26" t="s">
        <v>709</v>
      </c>
      <c r="D490" s="26" t="str">
        <f>VLOOKUP(B490,'TAX INFO'!$B$2:$G$900,3,0)</f>
        <v xml:space="preserve">Therma South, Inc. </v>
      </c>
      <c r="E490" s="26" t="str">
        <f>VLOOKUP(B490,'TAX INFO'!$B$2:$G$900,5,0)</f>
        <v>267-447-083-00000</v>
      </c>
      <c r="F490" s="26" t="s">
        <v>58</v>
      </c>
      <c r="G490" s="26" t="s">
        <v>59</v>
      </c>
      <c r="H490" s="26" t="s">
        <v>60</v>
      </c>
      <c r="I490" s="26" t="s">
        <v>60</v>
      </c>
      <c r="J490" s="26" t="s">
        <v>60</v>
      </c>
      <c r="K490" s="27">
        <v>0.04</v>
      </c>
      <c r="L490" s="27">
        <v>0</v>
      </c>
      <c r="M490" s="27">
        <v>0</v>
      </c>
      <c r="N490" s="27">
        <v>0</v>
      </c>
      <c r="O490" s="74">
        <f t="shared" si="10"/>
        <v>0.04</v>
      </c>
      <c r="P490" s="17">
        <v>23220</v>
      </c>
    </row>
    <row r="491" spans="1:16" x14ac:dyDescent="0.2">
      <c r="A491" s="25">
        <v>485</v>
      </c>
      <c r="B491" s="26" t="s">
        <v>710</v>
      </c>
      <c r="C491" s="26" t="s">
        <v>710</v>
      </c>
      <c r="D491" s="26" t="str">
        <f>VLOOKUP(B491,'TAX INFO'!$B$2:$G$900,3,0)</f>
        <v xml:space="preserve">Therma Visayas, Inc. </v>
      </c>
      <c r="E491" s="26" t="str">
        <f>VLOOKUP(B491,'TAX INFO'!$B$2:$G$900,5,0)</f>
        <v>005-031-663-00000</v>
      </c>
      <c r="F491" s="26" t="s">
        <v>58</v>
      </c>
      <c r="G491" s="26" t="s">
        <v>59</v>
      </c>
      <c r="H491" s="26" t="s">
        <v>60</v>
      </c>
      <c r="I491" s="26" t="s">
        <v>60</v>
      </c>
      <c r="J491" s="26" t="s">
        <v>60</v>
      </c>
      <c r="K491" s="27">
        <v>0.01</v>
      </c>
      <c r="L491" s="27">
        <v>0</v>
      </c>
      <c r="M491" s="27">
        <v>0</v>
      </c>
      <c r="N491" s="27">
        <v>0</v>
      </c>
      <c r="O491" s="74">
        <f t="shared" si="10"/>
        <v>0.01</v>
      </c>
      <c r="P491" s="17">
        <v>23221</v>
      </c>
    </row>
    <row r="492" spans="1:16" x14ac:dyDescent="0.2">
      <c r="A492" s="25">
        <v>486</v>
      </c>
      <c r="B492" s="26" t="s">
        <v>711</v>
      </c>
      <c r="C492" s="26" t="s">
        <v>711</v>
      </c>
      <c r="D492" s="26" t="str">
        <f>VLOOKUP(B492,'TAX INFO'!$B$2:$G$900,3,0)</f>
        <v xml:space="preserve">Toledo Power Company </v>
      </c>
      <c r="E492" s="26" t="str">
        <f>VLOOKUP(B492,'TAX INFO'!$B$2:$G$900,5,0)</f>
        <v>003-883-626-00000</v>
      </c>
      <c r="F492" s="26" t="s">
        <v>58</v>
      </c>
      <c r="G492" s="26" t="s">
        <v>59</v>
      </c>
      <c r="H492" s="26" t="s">
        <v>60</v>
      </c>
      <c r="I492" s="26" t="s">
        <v>60</v>
      </c>
      <c r="J492" s="26" t="s">
        <v>60</v>
      </c>
      <c r="K492" s="27">
        <v>0</v>
      </c>
      <c r="L492" s="27">
        <v>0</v>
      </c>
      <c r="M492" s="27">
        <v>0</v>
      </c>
      <c r="N492" s="27">
        <v>0</v>
      </c>
      <c r="O492" s="74">
        <f t="shared" si="10"/>
        <v>0</v>
      </c>
      <c r="P492" s="17">
        <v>23222</v>
      </c>
    </row>
    <row r="493" spans="1:16" x14ac:dyDescent="0.2">
      <c r="A493" s="25">
        <v>487</v>
      </c>
      <c r="B493" s="26" t="s">
        <v>711</v>
      </c>
      <c r="C493" s="26" t="s">
        <v>712</v>
      </c>
      <c r="D493" s="26" t="str">
        <f>VLOOKUP(B493,'TAX INFO'!$B$2:$G$900,3,0)</f>
        <v xml:space="preserve">Toledo Power Company </v>
      </c>
      <c r="E493" s="26" t="str">
        <f>VLOOKUP(B493,'TAX INFO'!$B$2:$G$900,5,0)</f>
        <v>003-883-626-00000</v>
      </c>
      <c r="F493" s="26" t="s">
        <v>62</v>
      </c>
      <c r="G493" s="26" t="s">
        <v>59</v>
      </c>
      <c r="H493" s="26" t="s">
        <v>60</v>
      </c>
      <c r="I493" s="26" t="s">
        <v>60</v>
      </c>
      <c r="J493" s="26" t="s">
        <v>59</v>
      </c>
      <c r="K493" s="27">
        <v>0</v>
      </c>
      <c r="L493" s="27">
        <v>0.03</v>
      </c>
      <c r="M493" s="27">
        <v>0</v>
      </c>
      <c r="N493" s="27">
        <v>0</v>
      </c>
      <c r="O493" s="74">
        <f t="shared" si="10"/>
        <v>0.03</v>
      </c>
      <c r="P493" s="17">
        <v>23222</v>
      </c>
    </row>
    <row r="494" spans="1:16" x14ac:dyDescent="0.2">
      <c r="A494" s="25">
        <v>488</v>
      </c>
      <c r="B494" s="26" t="s">
        <v>711</v>
      </c>
      <c r="C494" s="26" t="s">
        <v>1007</v>
      </c>
      <c r="D494" s="26" t="str">
        <f>VLOOKUP(B494,'TAX INFO'!$B$2:$G$900,3,0)</f>
        <v xml:space="preserve">Toledo Power Company </v>
      </c>
      <c r="E494" s="26" t="str">
        <f>VLOOKUP(B494,'TAX INFO'!$B$2:$G$900,5,0)</f>
        <v>003-883-626-00000</v>
      </c>
      <c r="F494" s="26" t="s">
        <v>62</v>
      </c>
      <c r="G494" s="26" t="s">
        <v>59</v>
      </c>
      <c r="H494" s="26" t="s">
        <v>60</v>
      </c>
      <c r="I494" s="26" t="s">
        <v>60</v>
      </c>
      <c r="J494" s="26" t="s">
        <v>60</v>
      </c>
      <c r="K494" s="27">
        <v>0</v>
      </c>
      <c r="L494" s="27">
        <v>0</v>
      </c>
      <c r="M494" s="27">
        <v>0</v>
      </c>
      <c r="N494" s="27">
        <v>0</v>
      </c>
      <c r="O494" s="74">
        <f t="shared" si="10"/>
        <v>0</v>
      </c>
      <c r="P494" s="17">
        <v>23222</v>
      </c>
    </row>
    <row r="495" spans="1:16" x14ac:dyDescent="0.2">
      <c r="A495" s="25">
        <v>489</v>
      </c>
      <c r="B495" s="26" t="s">
        <v>1008</v>
      </c>
      <c r="C495" s="26" t="s">
        <v>1008</v>
      </c>
      <c r="D495" s="26" t="str">
        <f>VLOOKUP(B495,'TAX INFO'!$B$2:$G$900,3,0)</f>
        <v>Trustpower Corporation</v>
      </c>
      <c r="E495" s="26">
        <f>VLOOKUP(B495,'TAX INFO'!$B$2:$G$900,5,0)</f>
        <v>8734476000</v>
      </c>
      <c r="F495" s="26" t="s">
        <v>58</v>
      </c>
      <c r="G495" s="26" t="s">
        <v>59</v>
      </c>
      <c r="H495" s="26" t="s">
        <v>59</v>
      </c>
      <c r="I495" s="26" t="s">
        <v>59</v>
      </c>
      <c r="J495" s="26" t="s">
        <v>59</v>
      </c>
      <c r="K495" s="27">
        <v>0</v>
      </c>
      <c r="L495" s="27">
        <v>0</v>
      </c>
      <c r="M495" s="27">
        <v>0</v>
      </c>
      <c r="N495" s="27">
        <v>0</v>
      </c>
      <c r="O495" s="74">
        <f t="shared" si="10"/>
        <v>0</v>
      </c>
      <c r="P495" s="17"/>
    </row>
    <row r="496" spans="1:16" x14ac:dyDescent="0.2">
      <c r="A496" s="92">
        <v>490</v>
      </c>
      <c r="B496" s="93" t="s">
        <v>2379</v>
      </c>
      <c r="C496" s="93" t="s">
        <v>2379</v>
      </c>
      <c r="D496" s="93" t="str">
        <f>VLOOKUP(B496,'TAX INFO'!$B$2:$G$900,3,0)</f>
        <v>UNITED PULP AND PAPER CO., INC.</v>
      </c>
      <c r="E496" s="93" t="str">
        <f>VLOOKUP(B496,'TAX INFO'!$B$2:$G$900,5,0)</f>
        <v>000-149-834-000</v>
      </c>
      <c r="F496" s="93" t="s">
        <v>62</v>
      </c>
      <c r="G496" s="93" t="s">
        <v>59</v>
      </c>
      <c r="H496" s="93" t="s">
        <v>60</v>
      </c>
      <c r="I496" s="93" t="s">
        <v>60</v>
      </c>
      <c r="J496" s="93" t="s">
        <v>60</v>
      </c>
      <c r="K496" s="94"/>
      <c r="L496" s="94"/>
      <c r="M496" s="94"/>
      <c r="N496" s="94"/>
      <c r="O496" s="95">
        <f t="shared" ref="O496" si="12">SUM(K496:N496)</f>
        <v>0</v>
      </c>
      <c r="P496" s="17">
        <v>23223</v>
      </c>
    </row>
    <row r="497" spans="1:16" x14ac:dyDescent="0.2">
      <c r="A497" s="25">
        <v>490</v>
      </c>
      <c r="B497" s="26" t="s">
        <v>716</v>
      </c>
      <c r="C497" s="26" t="s">
        <v>1009</v>
      </c>
      <c r="D497" s="26" t="str">
        <f>VLOOKUP(B497,'TAX INFO'!$B$2:$G$900,3,0)</f>
        <v>UNITED PULP AND PAPER CO., INC.</v>
      </c>
      <c r="E497" s="26" t="str">
        <f>VLOOKUP(B497,'TAX INFO'!$B$2:$G$900,5,0)</f>
        <v>000-149-834-000</v>
      </c>
      <c r="F497" s="26" t="s">
        <v>62</v>
      </c>
      <c r="G497" s="26" t="s">
        <v>59</v>
      </c>
      <c r="H497" s="26" t="s">
        <v>60</v>
      </c>
      <c r="I497" s="26" t="s">
        <v>60</v>
      </c>
      <c r="J497" s="26" t="s">
        <v>60</v>
      </c>
      <c r="K497" s="27">
        <v>0.04</v>
      </c>
      <c r="L497" s="27">
        <v>0</v>
      </c>
      <c r="M497" s="27">
        <v>0</v>
      </c>
      <c r="N497" s="27">
        <v>0</v>
      </c>
      <c r="O497" s="74">
        <f t="shared" si="10"/>
        <v>0.04</v>
      </c>
      <c r="P497" s="17">
        <v>23223</v>
      </c>
    </row>
    <row r="498" spans="1:16" x14ac:dyDescent="0.2">
      <c r="A498" s="92">
        <v>491</v>
      </c>
      <c r="B498" s="93" t="s">
        <v>718</v>
      </c>
      <c r="C498" s="93" t="s">
        <v>718</v>
      </c>
      <c r="D498" s="93" t="str">
        <f>VLOOKUP(B498,'TAX INFO'!$B$2:$G$900,3,0)</f>
        <v>Universal Robina Corporation</v>
      </c>
      <c r="E498" s="93" t="str">
        <f>VLOOKUP(B498,'TAX INFO'!$B$2:$G$900,5,0)</f>
        <v>000-400-016-000</v>
      </c>
      <c r="F498" s="93" t="s">
        <v>62</v>
      </c>
      <c r="G498" s="93" t="s">
        <v>59</v>
      </c>
      <c r="H498" s="93" t="s">
        <v>60</v>
      </c>
      <c r="I498" s="93" t="s">
        <v>59</v>
      </c>
      <c r="J498" s="93" t="s">
        <v>59</v>
      </c>
      <c r="K498" s="94"/>
      <c r="L498" s="94"/>
      <c r="M498" s="94"/>
      <c r="N498" s="94"/>
      <c r="O498" s="95">
        <f t="shared" ref="O498" si="13">SUM(K498:N498)</f>
        <v>0</v>
      </c>
      <c r="P498" s="17">
        <v>23224</v>
      </c>
    </row>
    <row r="499" spans="1:16" x14ac:dyDescent="0.2">
      <c r="A499" s="25">
        <v>491</v>
      </c>
      <c r="B499" s="26" t="s">
        <v>718</v>
      </c>
      <c r="C499" s="26" t="s">
        <v>719</v>
      </c>
      <c r="D499" s="26" t="str">
        <f>VLOOKUP(B499,'TAX INFO'!$B$2:$G$900,3,0)</f>
        <v>Universal Robina Corporation</v>
      </c>
      <c r="E499" s="26" t="str">
        <f>VLOOKUP(B499,'TAX INFO'!$B$2:$G$900,5,0)</f>
        <v>000-400-016-000</v>
      </c>
      <c r="F499" s="26" t="s">
        <v>62</v>
      </c>
      <c r="G499" s="26" t="s">
        <v>59</v>
      </c>
      <c r="H499" s="26" t="s">
        <v>60</v>
      </c>
      <c r="I499" s="26" t="s">
        <v>59</v>
      </c>
      <c r="J499" s="26" t="s">
        <v>59</v>
      </c>
      <c r="K499" s="27">
        <v>0</v>
      </c>
      <c r="L499" s="27">
        <v>0.01</v>
      </c>
      <c r="M499" s="27">
        <v>0</v>
      </c>
      <c r="N499" s="27">
        <v>0</v>
      </c>
      <c r="O499" s="74">
        <f t="shared" si="10"/>
        <v>0.01</v>
      </c>
      <c r="P499" s="17">
        <v>23224</v>
      </c>
    </row>
    <row r="500" spans="1:16" x14ac:dyDescent="0.2">
      <c r="A500" s="25">
        <v>492</v>
      </c>
      <c r="B500" s="26" t="s">
        <v>720</v>
      </c>
      <c r="C500" s="26" t="s">
        <v>720</v>
      </c>
      <c r="D500" s="26" t="str">
        <f>VLOOKUP(B500,'TAX INFO'!$B$2:$G$900,3,0)</f>
        <v xml:space="preserve">University of the Philippines Los Baños </v>
      </c>
      <c r="E500" s="26" t="str">
        <f>VLOOKUP(B500,'TAX INFO'!$B$2:$G$900,5,0)</f>
        <v>000-864-006-00004</v>
      </c>
      <c r="F500" s="26" t="s">
        <v>62</v>
      </c>
      <c r="G500" s="26" t="s">
        <v>59</v>
      </c>
      <c r="H500" s="26" t="s">
        <v>60</v>
      </c>
      <c r="I500" s="26" t="s">
        <v>60</v>
      </c>
      <c r="J500" s="26" t="s">
        <v>60</v>
      </c>
      <c r="K500" s="27">
        <v>0.02</v>
      </c>
      <c r="L500" s="27">
        <v>0</v>
      </c>
      <c r="M500" s="27">
        <v>0</v>
      </c>
      <c r="N500" s="27">
        <v>0</v>
      </c>
      <c r="O500" s="74">
        <f t="shared" si="10"/>
        <v>0.02</v>
      </c>
      <c r="P500" s="17">
        <v>23225</v>
      </c>
    </row>
    <row r="501" spans="1:16" x14ac:dyDescent="0.2">
      <c r="A501" s="25">
        <v>493</v>
      </c>
      <c r="B501" s="26" t="s">
        <v>721</v>
      </c>
      <c r="C501" s="26" t="s">
        <v>721</v>
      </c>
      <c r="D501" s="26" t="str">
        <f>VLOOKUP(B501,'TAX INFO'!$B$2:$G$900,3,0)</f>
        <v xml:space="preserve">VS Gripal Power Corporation  </v>
      </c>
      <c r="E501" s="26" t="str">
        <f>VLOOKUP(B501,'TAX INFO'!$B$2:$G$900,5,0)</f>
        <v>484-078-427-000</v>
      </c>
      <c r="F501" s="26" t="s">
        <v>58</v>
      </c>
      <c r="G501" s="26" t="s">
        <v>59</v>
      </c>
      <c r="H501" s="26" t="s">
        <v>59</v>
      </c>
      <c r="I501" s="26" t="s">
        <v>59</v>
      </c>
      <c r="J501" s="26" t="s">
        <v>59</v>
      </c>
      <c r="K501" s="27">
        <v>0</v>
      </c>
      <c r="L501" s="27">
        <v>0</v>
      </c>
      <c r="M501" s="27">
        <v>0</v>
      </c>
      <c r="N501" s="27">
        <v>0</v>
      </c>
      <c r="O501" s="74">
        <f t="shared" si="10"/>
        <v>0</v>
      </c>
      <c r="P501" s="17"/>
    </row>
    <row r="502" spans="1:16" x14ac:dyDescent="0.2">
      <c r="A502" s="25">
        <v>494</v>
      </c>
      <c r="B502" s="26" t="s">
        <v>722</v>
      </c>
      <c r="C502" s="26" t="s">
        <v>722</v>
      </c>
      <c r="D502" s="26" t="str">
        <f>VLOOKUP(B502,'TAX INFO'!$B$2:$G$900,3,0)</f>
        <v xml:space="preserve">Valenzuela Solar Energy, Inc. </v>
      </c>
      <c r="E502" s="26" t="str">
        <f>VLOOKUP(B502,'TAX INFO'!$B$2:$G$900,5,0)</f>
        <v>008-924-184-0000</v>
      </c>
      <c r="F502" s="26" t="s">
        <v>58</v>
      </c>
      <c r="G502" s="26" t="s">
        <v>59</v>
      </c>
      <c r="H502" s="26" t="s">
        <v>60</v>
      </c>
      <c r="I502" s="26" t="s">
        <v>59</v>
      </c>
      <c r="J502" s="26" t="s">
        <v>59</v>
      </c>
      <c r="K502" s="27">
        <v>0</v>
      </c>
      <c r="L502" s="27">
        <v>0</v>
      </c>
      <c r="M502" s="27">
        <v>0</v>
      </c>
      <c r="N502" s="27">
        <v>0</v>
      </c>
      <c r="O502" s="74">
        <f t="shared" si="10"/>
        <v>0</v>
      </c>
      <c r="P502" s="17"/>
    </row>
    <row r="503" spans="1:16" x14ac:dyDescent="0.2">
      <c r="A503" s="25">
        <v>495</v>
      </c>
      <c r="B503" s="26" t="s">
        <v>723</v>
      </c>
      <c r="C503" s="26" t="s">
        <v>1010</v>
      </c>
      <c r="D503" s="26" t="str">
        <f>VLOOKUP(B503,'TAX INFO'!$B$2:$G$900,3,0)</f>
        <v xml:space="preserve">Vantage Energy Solutions and Management, Inc. </v>
      </c>
      <c r="E503" s="26" t="str">
        <f>VLOOKUP(B503,'TAX INFO'!$B$2:$G$900,5,0)</f>
        <v>009-464-430-000</v>
      </c>
      <c r="F503" s="26" t="s">
        <v>62</v>
      </c>
      <c r="G503" s="26" t="s">
        <v>59</v>
      </c>
      <c r="H503" s="26" t="s">
        <v>60</v>
      </c>
      <c r="I503" s="26" t="s">
        <v>60</v>
      </c>
      <c r="J503" s="26" t="s">
        <v>60</v>
      </c>
      <c r="K503" s="27">
        <v>0.08</v>
      </c>
      <c r="L503" s="27">
        <v>0</v>
      </c>
      <c r="M503" s="27">
        <v>0.01</v>
      </c>
      <c r="N503" s="27">
        <v>0</v>
      </c>
      <c r="O503" s="74">
        <f t="shared" si="10"/>
        <v>0.09</v>
      </c>
      <c r="P503" s="17">
        <v>23226</v>
      </c>
    </row>
    <row r="504" spans="1:16" x14ac:dyDescent="0.2">
      <c r="A504" s="25">
        <v>496</v>
      </c>
      <c r="B504" s="26" t="s">
        <v>723</v>
      </c>
      <c r="C504" s="26" t="s">
        <v>1011</v>
      </c>
      <c r="D504" s="26" t="str">
        <f>VLOOKUP(B504,'TAX INFO'!$B$2:$G$900,3,0)</f>
        <v xml:space="preserve">Vantage Energy Solutions and Management, Inc. </v>
      </c>
      <c r="E504" s="26" t="str">
        <f>VLOOKUP(B504,'TAX INFO'!$B$2:$G$900,5,0)</f>
        <v>009-464-430-000</v>
      </c>
      <c r="F504" s="26" t="s">
        <v>62</v>
      </c>
      <c r="G504" s="26" t="s">
        <v>59</v>
      </c>
      <c r="H504" s="26" t="s">
        <v>60</v>
      </c>
      <c r="I504" s="26" t="s">
        <v>60</v>
      </c>
      <c r="J504" s="26" t="s">
        <v>60</v>
      </c>
      <c r="K504" s="27">
        <v>0.23</v>
      </c>
      <c r="L504" s="27">
        <v>0</v>
      </c>
      <c r="M504" s="27">
        <v>0.03</v>
      </c>
      <c r="N504" s="27">
        <v>0</v>
      </c>
      <c r="O504" s="74">
        <f t="shared" si="10"/>
        <v>0.26</v>
      </c>
      <c r="P504" s="17">
        <v>23226</v>
      </c>
    </row>
    <row r="505" spans="1:16" x14ac:dyDescent="0.2">
      <c r="A505" s="92">
        <v>497</v>
      </c>
      <c r="B505" s="93" t="s">
        <v>726</v>
      </c>
      <c r="C505" s="93" t="s">
        <v>726</v>
      </c>
      <c r="D505" s="93" t="str">
        <f>VLOOKUP(B505,'TAX INFO'!$B$2:$G$900,3,0)</f>
        <v xml:space="preserve">Victorias Milling Company, Inc. </v>
      </c>
      <c r="E505" s="93" t="str">
        <f>VLOOKUP(B505,'TAX INFO'!$B$2:$G$900,5,0)</f>
        <v>000-270-220-000</v>
      </c>
      <c r="F505" s="93" t="s">
        <v>62</v>
      </c>
      <c r="G505" s="93" t="s">
        <v>59</v>
      </c>
      <c r="H505" s="93" t="s">
        <v>59</v>
      </c>
      <c r="I505" s="93" t="s">
        <v>59</v>
      </c>
      <c r="J505" s="93" t="s">
        <v>60</v>
      </c>
      <c r="K505" s="94"/>
      <c r="L505" s="94"/>
      <c r="M505" s="94"/>
      <c r="N505" s="94"/>
      <c r="O505" s="95">
        <f t="shared" ref="O505" si="14">SUM(K505:N505)</f>
        <v>0</v>
      </c>
      <c r="P505" s="17">
        <v>23227</v>
      </c>
    </row>
    <row r="506" spans="1:16" x14ac:dyDescent="0.2">
      <c r="A506" s="25">
        <v>497</v>
      </c>
      <c r="B506" s="26" t="s">
        <v>726</v>
      </c>
      <c r="C506" s="26" t="s">
        <v>727</v>
      </c>
      <c r="D506" s="26" t="str">
        <f>VLOOKUP(B506,'TAX INFO'!$B$2:$G$900,3,0)</f>
        <v xml:space="preserve">Victorias Milling Company, Inc. </v>
      </c>
      <c r="E506" s="26" t="str">
        <f>VLOOKUP(B506,'TAX INFO'!$B$2:$G$900,5,0)</f>
        <v>000-270-220-000</v>
      </c>
      <c r="F506" s="26" t="s">
        <v>62</v>
      </c>
      <c r="G506" s="26" t="s">
        <v>59</v>
      </c>
      <c r="H506" s="26" t="s">
        <v>59</v>
      </c>
      <c r="I506" s="26" t="s">
        <v>59</v>
      </c>
      <c r="J506" s="26" t="s">
        <v>60</v>
      </c>
      <c r="K506" s="27">
        <v>0.01</v>
      </c>
      <c r="L506" s="27">
        <v>0</v>
      </c>
      <c r="M506" s="27">
        <v>0</v>
      </c>
      <c r="N506" s="27">
        <v>0</v>
      </c>
      <c r="O506" s="74">
        <f t="shared" si="10"/>
        <v>0.01</v>
      </c>
      <c r="P506" s="17">
        <v>23227</v>
      </c>
    </row>
    <row r="507" spans="1:16" x14ac:dyDescent="0.2">
      <c r="A507" s="25">
        <v>498</v>
      </c>
      <c r="B507" s="26" t="s">
        <v>728</v>
      </c>
      <c r="C507" s="26" t="s">
        <v>728</v>
      </c>
      <c r="D507" s="26" t="str">
        <f>VLOOKUP(B507,'TAX INFO'!$B$2:$G$900,3,0)</f>
        <v xml:space="preserve">Visayan Electric Company </v>
      </c>
      <c r="E507" s="26" t="str">
        <f>VLOOKUP(B507,'TAX INFO'!$B$2:$G$900,5,0)</f>
        <v>000-566-230-000</v>
      </c>
      <c r="F507" s="26" t="s">
        <v>62</v>
      </c>
      <c r="G507" s="26" t="s">
        <v>59</v>
      </c>
      <c r="H507" s="26" t="s">
        <v>60</v>
      </c>
      <c r="I507" s="26" t="s">
        <v>60</v>
      </c>
      <c r="J507" s="26" t="s">
        <v>60</v>
      </c>
      <c r="K507" s="27">
        <v>1.38</v>
      </c>
      <c r="L507" s="27">
        <v>0</v>
      </c>
      <c r="M507" s="27">
        <v>0.17</v>
      </c>
      <c r="N507" s="27">
        <v>-0.03</v>
      </c>
      <c r="O507" s="74">
        <f t="shared" si="10"/>
        <v>1.5199999999999998</v>
      </c>
      <c r="P507" s="17">
        <v>23228</v>
      </c>
    </row>
    <row r="508" spans="1:16" x14ac:dyDescent="0.2">
      <c r="A508" s="25">
        <v>499</v>
      </c>
      <c r="B508" s="26" t="s">
        <v>729</v>
      </c>
      <c r="C508" s="26" t="s">
        <v>729</v>
      </c>
      <c r="D508" s="26" t="str">
        <f>VLOOKUP(B508,'TAX INFO'!$B$2:$G$900,3,0)</f>
        <v xml:space="preserve">Western Mindanao Power Corporation </v>
      </c>
      <c r="E508" s="26" t="str">
        <f>VLOOKUP(B508,'TAX INFO'!$B$2:$G$900,5,0)</f>
        <v>004-661-556-000</v>
      </c>
      <c r="F508" s="26" t="s">
        <v>58</v>
      </c>
      <c r="G508" s="26" t="s">
        <v>59</v>
      </c>
      <c r="H508" s="26" t="s">
        <v>60</v>
      </c>
      <c r="I508" s="26" t="s">
        <v>60</v>
      </c>
      <c r="J508" s="26" t="s">
        <v>60</v>
      </c>
      <c r="K508" s="27">
        <v>0</v>
      </c>
      <c r="L508" s="27">
        <v>0</v>
      </c>
      <c r="M508" s="27">
        <v>0</v>
      </c>
      <c r="N508" s="27">
        <v>0</v>
      </c>
      <c r="O508" s="74">
        <f t="shared" si="10"/>
        <v>0</v>
      </c>
      <c r="P508" s="17"/>
    </row>
    <row r="509" spans="1:16" x14ac:dyDescent="0.2">
      <c r="A509" s="25">
        <v>500</v>
      </c>
      <c r="B509" s="26" t="s">
        <v>729</v>
      </c>
      <c r="C509" s="26" t="s">
        <v>1012</v>
      </c>
      <c r="D509" s="26" t="str">
        <f>VLOOKUP(B509,'TAX INFO'!$B$2:$G$900,3,0)</f>
        <v xml:space="preserve">Western Mindanao Power Corporation </v>
      </c>
      <c r="E509" s="26" t="str">
        <f>VLOOKUP(B509,'TAX INFO'!$B$2:$G$900,5,0)</f>
        <v>004-661-556-000</v>
      </c>
      <c r="F509" s="26" t="s">
        <v>62</v>
      </c>
      <c r="G509" s="26" t="s">
        <v>59</v>
      </c>
      <c r="H509" s="26" t="s">
        <v>60</v>
      </c>
      <c r="I509" s="26" t="s">
        <v>60</v>
      </c>
      <c r="J509" s="26" t="s">
        <v>60</v>
      </c>
      <c r="K509" s="27">
        <v>0</v>
      </c>
      <c r="L509" s="27">
        <v>0</v>
      </c>
      <c r="M509" s="27">
        <v>0</v>
      </c>
      <c r="N509" s="27">
        <v>0</v>
      </c>
      <c r="O509" s="74">
        <f t="shared" si="10"/>
        <v>0</v>
      </c>
      <c r="P509" s="17"/>
    </row>
    <row r="510" spans="1:16" x14ac:dyDescent="0.2">
      <c r="A510" s="25">
        <v>501</v>
      </c>
      <c r="B510" s="26" t="s">
        <v>731</v>
      </c>
      <c r="C510" s="26" t="s">
        <v>731</v>
      </c>
      <c r="D510" s="26" t="str">
        <f>VLOOKUP(B510,'TAX INFO'!$B$2:$G$900,3,0)</f>
        <v xml:space="preserve">YH Green Energy, Incorporated </v>
      </c>
      <c r="E510" s="26" t="str">
        <f>VLOOKUP(B510,'TAX INFO'!$B$2:$G$900,5,0)</f>
        <v>008-906-087-000</v>
      </c>
      <c r="F510" s="26" t="s">
        <v>58</v>
      </c>
      <c r="G510" s="26" t="s">
        <v>59</v>
      </c>
      <c r="H510" s="26" t="s">
        <v>60</v>
      </c>
      <c r="I510" s="26" t="s">
        <v>59</v>
      </c>
      <c r="J510" s="26" t="s">
        <v>59</v>
      </c>
      <c r="K510" s="27">
        <v>0</v>
      </c>
      <c r="L510" s="27">
        <v>0</v>
      </c>
      <c r="M510" s="27">
        <v>0</v>
      </c>
      <c r="N510" s="27">
        <v>0</v>
      </c>
      <c r="O510" s="74">
        <f t="shared" si="10"/>
        <v>0</v>
      </c>
      <c r="P510" s="17"/>
    </row>
    <row r="511" spans="1:16" x14ac:dyDescent="0.2">
      <c r="A511" s="25">
        <v>502</v>
      </c>
      <c r="B511" s="26" t="s">
        <v>1013</v>
      </c>
      <c r="C511" s="26" t="s">
        <v>1013</v>
      </c>
      <c r="D511" s="26" t="str">
        <f>VLOOKUP(B511,'TAX INFO'!$B$2:$G$900,3,0)</f>
        <v xml:space="preserve">Zamboanga City Electric Cooperative, Inc. </v>
      </c>
      <c r="E511" s="26" t="str">
        <f>VLOOKUP(B511,'TAX INFO'!$B$2:$G$900,5,0)</f>
        <v>000-584-618-0000</v>
      </c>
      <c r="F511" s="26" t="s">
        <v>62</v>
      </c>
      <c r="G511" s="26" t="s">
        <v>59</v>
      </c>
      <c r="H511" s="26" t="s">
        <v>60</v>
      </c>
      <c r="I511" s="26" t="s">
        <v>60</v>
      </c>
      <c r="J511" s="26" t="s">
        <v>60</v>
      </c>
      <c r="K511" s="27">
        <v>0.13</v>
      </c>
      <c r="L511" s="27">
        <v>0</v>
      </c>
      <c r="M511" s="27">
        <v>0.02</v>
      </c>
      <c r="N511" s="27">
        <v>0</v>
      </c>
      <c r="O511" s="74">
        <f t="shared" si="10"/>
        <v>0.15</v>
      </c>
      <c r="P511" s="17">
        <v>23229</v>
      </c>
    </row>
    <row r="512" spans="1:16" x14ac:dyDescent="0.2">
      <c r="A512" s="25">
        <v>503</v>
      </c>
      <c r="B512" s="26" t="s">
        <v>734</v>
      </c>
      <c r="C512" s="26" t="s">
        <v>1014</v>
      </c>
      <c r="D512" s="26" t="str">
        <f>VLOOKUP(B512,'TAX INFO'!$B$2:$G$900,3,0)</f>
        <v>Zambales I Electric Cooperative Inc.</v>
      </c>
      <c r="E512" s="26" t="str">
        <f>VLOOKUP(B512,'TAX INFO'!$B$2:$G$900,5,0)</f>
        <v>000-992-761-000</v>
      </c>
      <c r="F512" s="26" t="s">
        <v>62</v>
      </c>
      <c r="G512" s="26" t="s">
        <v>59</v>
      </c>
      <c r="H512" s="26" t="s">
        <v>59</v>
      </c>
      <c r="I512" s="26" t="s">
        <v>60</v>
      </c>
      <c r="J512" s="26" t="s">
        <v>60</v>
      </c>
      <c r="K512" s="27">
        <v>0.02</v>
      </c>
      <c r="L512" s="27">
        <v>0</v>
      </c>
      <c r="M512" s="27">
        <v>0</v>
      </c>
      <c r="N512" s="27">
        <v>0</v>
      </c>
      <c r="O512" s="74">
        <f t="shared" si="10"/>
        <v>0.02</v>
      </c>
      <c r="P512" s="17">
        <v>23230</v>
      </c>
    </row>
    <row r="513" spans="1:16" x14ac:dyDescent="0.2">
      <c r="A513" s="25">
        <v>504</v>
      </c>
      <c r="B513" s="26" t="s">
        <v>736</v>
      </c>
      <c r="C513" s="26" t="s">
        <v>1015</v>
      </c>
      <c r="D513" s="26" t="str">
        <f>VLOOKUP(B513,'TAX INFO'!$B$2:$G$900,3,0)</f>
        <v>Zambales II Electric Cooperative, Inc.</v>
      </c>
      <c r="E513" s="26" t="str">
        <f>VLOOKUP(B513,'TAX INFO'!$B$2:$G$900,5,0)</f>
        <v>001-133-567-00000</v>
      </c>
      <c r="F513" s="26" t="s">
        <v>62</v>
      </c>
      <c r="G513" s="26" t="s">
        <v>59</v>
      </c>
      <c r="H513" s="26" t="s">
        <v>60</v>
      </c>
      <c r="I513" s="26" t="s">
        <v>60</v>
      </c>
      <c r="J513" s="26" t="s">
        <v>60</v>
      </c>
      <c r="K513" s="27">
        <v>0.11</v>
      </c>
      <c r="L513" s="27">
        <v>0</v>
      </c>
      <c r="M513" s="27">
        <v>0.01</v>
      </c>
      <c r="N513" s="27">
        <v>0</v>
      </c>
      <c r="O513" s="74">
        <f t="shared" si="10"/>
        <v>0.12</v>
      </c>
      <c r="P513" s="17">
        <v>23231</v>
      </c>
    </row>
    <row r="514" spans="1:16" x14ac:dyDescent="0.2">
      <c r="A514" s="25">
        <v>505</v>
      </c>
      <c r="B514" s="26" t="s">
        <v>738</v>
      </c>
      <c r="C514" s="26" t="s">
        <v>738</v>
      </c>
      <c r="D514" s="26" t="str">
        <f>VLOOKUP(B514,'TAX INFO'!$B$2:$G$900,3,0)</f>
        <v>Zamboanga del Norte Electric Cooperative, Inc.</v>
      </c>
      <c r="E514" s="26" t="str">
        <f>VLOOKUP(B514,'TAX INFO'!$B$2:$G$900,5,0)</f>
        <v>000-566-594-0000</v>
      </c>
      <c r="F514" s="26" t="s">
        <v>62</v>
      </c>
      <c r="G514" s="26" t="s">
        <v>59</v>
      </c>
      <c r="H514" s="26" t="s">
        <v>60</v>
      </c>
      <c r="I514" s="26" t="s">
        <v>60</v>
      </c>
      <c r="J514" s="26" t="s">
        <v>60</v>
      </c>
      <c r="K514" s="27">
        <v>0.09</v>
      </c>
      <c r="L514" s="27">
        <v>0</v>
      </c>
      <c r="M514" s="27">
        <v>0.01</v>
      </c>
      <c r="N514" s="27">
        <v>0</v>
      </c>
      <c r="O514" s="74">
        <f t="shared" si="10"/>
        <v>9.9999999999999992E-2</v>
      </c>
      <c r="P514" s="17">
        <v>23232</v>
      </c>
    </row>
    <row r="515" spans="1:16" x14ac:dyDescent="0.2">
      <c r="A515" s="25">
        <v>506</v>
      </c>
      <c r="B515" s="26" t="s">
        <v>1016</v>
      </c>
      <c r="C515" s="26" t="s">
        <v>1016</v>
      </c>
      <c r="D515" s="26" t="str">
        <f>VLOOKUP(B515,'TAX INFO'!$B$2:$G$900,3,0)</f>
        <v>Zamboanga del Sur I Electric Cooperative, Inc.</v>
      </c>
      <c r="E515" s="26" t="str">
        <f>VLOOKUP(B515,'TAX INFO'!$B$2:$G$900,5,0)</f>
        <v>000-835-497-000</v>
      </c>
      <c r="F515" s="26" t="s">
        <v>62</v>
      </c>
      <c r="G515" s="26" t="s">
        <v>59</v>
      </c>
      <c r="H515" s="26" t="s">
        <v>60</v>
      </c>
      <c r="I515" s="26" t="s">
        <v>60</v>
      </c>
      <c r="J515" s="26" t="s">
        <v>60</v>
      </c>
      <c r="K515" s="27">
        <v>0.01</v>
      </c>
      <c r="L515" s="27">
        <v>0</v>
      </c>
      <c r="M515" s="27">
        <v>0</v>
      </c>
      <c r="N515" s="27">
        <v>0</v>
      </c>
      <c r="O515" s="74">
        <f t="shared" si="10"/>
        <v>0.01</v>
      </c>
      <c r="P515" s="17">
        <v>23233</v>
      </c>
    </row>
    <row r="516" spans="1:16" x14ac:dyDescent="0.2">
      <c r="A516" s="25">
        <v>507</v>
      </c>
      <c r="B516" s="26" t="s">
        <v>1017</v>
      </c>
      <c r="C516" s="26" t="s">
        <v>1017</v>
      </c>
      <c r="D516" s="26" t="str">
        <f>VLOOKUP(B516,'TAX INFO'!$B$2:$G$900,3,0)</f>
        <v xml:space="preserve">Zamboanga del Sur II Electric Cooperative, Inc. </v>
      </c>
      <c r="E516" s="26" t="str">
        <f>VLOOKUP(B516,'TAX INFO'!$B$2:$G$900,5,0)</f>
        <v>000-944-830-000</v>
      </c>
      <c r="F516" s="26" t="s">
        <v>62</v>
      </c>
      <c r="G516" s="26" t="s">
        <v>59</v>
      </c>
      <c r="H516" s="26" t="s">
        <v>60</v>
      </c>
      <c r="I516" s="26" t="s">
        <v>60</v>
      </c>
      <c r="J516" s="26" t="s">
        <v>60</v>
      </c>
      <c r="K516" s="27">
        <v>0.06</v>
      </c>
      <c r="L516" s="27">
        <v>0</v>
      </c>
      <c r="M516" s="27">
        <v>0.01</v>
      </c>
      <c r="N516" s="27">
        <v>0</v>
      </c>
      <c r="O516" s="74">
        <f t="shared" si="10"/>
        <v>6.9999999999999993E-2</v>
      </c>
      <c r="P516" s="17">
        <v>23234</v>
      </c>
    </row>
    <row r="518" spans="1:16" ht="13.5" x14ac:dyDescent="0.2">
      <c r="I518" s="61">
        <f>SUM(I3:I517)</f>
        <v>0</v>
      </c>
      <c r="J518" s="61">
        <f t="shared" ref="J518:O518" si="15">SUM(J3:J517)</f>
        <v>0</v>
      </c>
      <c r="K518" s="61">
        <f>SUM(K3:K517)</f>
        <v>46.759999999999991</v>
      </c>
      <c r="L518" s="61">
        <f>SUM(L3:L517)</f>
        <v>1.9900000000000002</v>
      </c>
      <c r="M518" s="61">
        <f>SUM(M3:M517)</f>
        <v>5.4499999999999904</v>
      </c>
      <c r="N518" s="61">
        <f t="shared" si="15"/>
        <v>-0.80000000000000027</v>
      </c>
      <c r="O518" s="61">
        <f t="shared" si="15"/>
        <v>53.4</v>
      </c>
    </row>
  </sheetData>
  <autoFilter ref="A2:P2"/>
  <mergeCells count="1">
    <mergeCell ref="A1:M1"/>
  </mergeCells>
  <conditionalFormatting sqref="H2">
    <cfRule type="duplicateValues" dxfId="19" priority="4"/>
    <cfRule type="duplicateValues" dxfId="18" priority="6"/>
  </conditionalFormatting>
  <conditionalFormatting sqref="H2">
    <cfRule type="duplicateValues" dxfId="17" priority="5"/>
  </conditionalFormatting>
  <conditionalFormatting sqref="G2">
    <cfRule type="duplicateValues" dxfId="16" priority="1"/>
    <cfRule type="duplicateValues" dxfId="15" priority="3"/>
  </conditionalFormatting>
  <conditionalFormatting sqref="G2">
    <cfRule type="duplicateValues" dxfId="14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J511"/>
  <sheetViews>
    <sheetView topLeftCell="D1" zoomScale="115" zoomScaleNormal="115" workbookViewId="0">
      <selection activeCell="I1" sqref="I1"/>
    </sheetView>
  </sheetViews>
  <sheetFormatPr defaultRowHeight="12.75" x14ac:dyDescent="0.2"/>
  <cols>
    <col min="1" max="1" width="6.33203125" style="76" customWidth="1"/>
    <col min="2" max="3" width="19" style="76" customWidth="1"/>
    <col min="4" max="4" width="40" style="76" customWidth="1"/>
    <col min="5" max="5" width="17.5" style="76" bestFit="1" customWidth="1"/>
    <col min="6" max="6" width="17.5" style="76" customWidth="1"/>
    <col min="7" max="7" width="17.5" style="86" bestFit="1" customWidth="1"/>
    <col min="8" max="16384" width="9.33203125" style="76"/>
  </cols>
  <sheetData>
    <row r="1" spans="1:10" x14ac:dyDescent="0.2">
      <c r="A1" s="75" t="s">
        <v>2984</v>
      </c>
    </row>
    <row r="2" spans="1:10" ht="30" x14ac:dyDescent="0.2">
      <c r="A2" s="77" t="s">
        <v>2985</v>
      </c>
      <c r="B2" s="78" t="s">
        <v>2978</v>
      </c>
      <c r="C2" s="79" t="s">
        <v>41</v>
      </c>
      <c r="D2" s="77" t="s">
        <v>2965</v>
      </c>
      <c r="E2" s="77" t="s">
        <v>2967</v>
      </c>
      <c r="F2" s="80" t="s">
        <v>2986</v>
      </c>
      <c r="G2" s="87" t="s">
        <v>1020</v>
      </c>
      <c r="H2" s="81"/>
      <c r="I2" s="82" t="s">
        <v>2987</v>
      </c>
      <c r="J2" s="85">
        <v>23048</v>
      </c>
    </row>
    <row r="3" spans="1:10" x14ac:dyDescent="0.2">
      <c r="A3" s="25">
        <v>1</v>
      </c>
      <c r="B3" s="26" t="s">
        <v>57</v>
      </c>
      <c r="C3" s="26" t="s">
        <v>57</v>
      </c>
      <c r="D3" s="26" t="str">
        <f>VLOOKUP(B3,'TAX INFO'!$B$2:$G$900,3,0)</f>
        <v xml:space="preserve">1590 Energy Corporation </v>
      </c>
      <c r="E3" s="26" t="str">
        <f>VLOOKUP(B3,'TAX INFO'!$B$2:$G$900,5,0)</f>
        <v>007-833-205-000</v>
      </c>
      <c r="F3" s="84"/>
      <c r="G3" s="88">
        <v>0</v>
      </c>
      <c r="I3" s="75" t="s">
        <v>2988</v>
      </c>
      <c r="J3" s="76">
        <f>MIN(F3:F509)</f>
        <v>23049</v>
      </c>
    </row>
    <row r="4" spans="1:10" x14ac:dyDescent="0.2">
      <c r="A4" s="25">
        <v>2</v>
      </c>
      <c r="B4" s="26" t="s">
        <v>57</v>
      </c>
      <c r="C4" s="29" t="s">
        <v>757</v>
      </c>
      <c r="D4" s="26" t="str">
        <f>VLOOKUP(B4,'TAX INFO'!$B$2:$G$900,3,0)</f>
        <v xml:space="preserve">1590 Energy Corporation </v>
      </c>
      <c r="E4" s="26" t="str">
        <f>VLOOKUP(B4,'TAX INFO'!$B$2:$G$900,5,0)</f>
        <v>007-833-205-000</v>
      </c>
      <c r="F4" s="84"/>
      <c r="G4" s="88">
        <v>0</v>
      </c>
      <c r="I4" s="75" t="s">
        <v>2989</v>
      </c>
      <c r="J4" s="76">
        <f>MAX(F3:F509)</f>
        <v>23234</v>
      </c>
    </row>
    <row r="5" spans="1:10" ht="22.5" x14ac:dyDescent="0.2">
      <c r="A5" s="25">
        <v>3</v>
      </c>
      <c r="B5" s="26" t="s">
        <v>63</v>
      </c>
      <c r="C5" s="26" t="s">
        <v>758</v>
      </c>
      <c r="D5" s="26" t="str">
        <f>VLOOKUP(B5,'TAX INFO'!$B$2:$G$900,3,0)</f>
        <v>ACEN CORPORATION (FORMERLY KNOWN AS AC ENERGY CORPORATION)</v>
      </c>
      <c r="E5" s="26" t="str">
        <f>VLOOKUP(B5,'TAX INFO'!$B$2:$G$900,5,0)</f>
        <v>000-506-020-000</v>
      </c>
      <c r="F5" s="84"/>
      <c r="G5" s="89">
        <v>0</v>
      </c>
    </row>
    <row r="6" spans="1:10" ht="22.5" x14ac:dyDescent="0.2">
      <c r="A6" s="25">
        <v>4</v>
      </c>
      <c r="B6" s="26" t="s">
        <v>63</v>
      </c>
      <c r="C6" s="26" t="s">
        <v>759</v>
      </c>
      <c r="D6" s="26" t="str">
        <f>VLOOKUP(B6,'TAX INFO'!$B$2:$G$900,3,0)</f>
        <v>ACEN CORPORATION (FORMERLY KNOWN AS AC ENERGY CORPORATION)</v>
      </c>
      <c r="E6" s="26" t="str">
        <f>VLOOKUP(B6,'TAX INFO'!$B$2:$G$900,5,0)</f>
        <v>000-506-020-000</v>
      </c>
      <c r="F6" s="84"/>
      <c r="G6" s="89">
        <v>0</v>
      </c>
      <c r="I6" s="76">
        <v>23049</v>
      </c>
      <c r="J6" s="76">
        <f ca="1">SUMIF($F$3:$G$630,I6,$G$3:$G$630)</f>
        <v>0.08</v>
      </c>
    </row>
    <row r="7" spans="1:10" ht="22.5" x14ac:dyDescent="0.2">
      <c r="A7" s="25">
        <v>5</v>
      </c>
      <c r="B7" s="26" t="s">
        <v>760</v>
      </c>
      <c r="C7" s="26" t="s">
        <v>760</v>
      </c>
      <c r="D7" s="26" t="str">
        <f>VLOOKUP(B7,'TAX INFO'!$B$2:$G$900,3,0)</f>
        <v>ACEN CORPORATION (FORMERLY KNOWN AS AC ENERGY CORPORATION)</v>
      </c>
      <c r="E7" s="26" t="str">
        <f>VLOOKUP(B7,'TAX INFO'!$B$2:$G$900,5,0)</f>
        <v>000-506-020-000</v>
      </c>
      <c r="F7" s="83">
        <f>IF(COUNTIF(E$3:E7,E7)=1,MAX(F$2:F6)+1,VLOOKUP(E7,E$2:G6,2,0))+23049</f>
        <v>23049</v>
      </c>
      <c r="G7" s="89">
        <v>0.02</v>
      </c>
      <c r="I7" s="76">
        <v>23050</v>
      </c>
      <c r="J7" s="76">
        <f t="shared" ref="J7:J70" ca="1" si="0">SUMIF($F$3:$G$630,I7,$G$3:$G$630)</f>
        <v>0.02</v>
      </c>
    </row>
    <row r="8" spans="1:10" ht="22.5" x14ac:dyDescent="0.2">
      <c r="A8" s="25">
        <v>6</v>
      </c>
      <c r="B8" s="26" t="s">
        <v>760</v>
      </c>
      <c r="C8" s="26" t="s">
        <v>761</v>
      </c>
      <c r="D8" s="26" t="str">
        <f>VLOOKUP(B8,'TAX INFO'!$B$2:$G$900,3,0)</f>
        <v>ACEN CORPORATION (FORMERLY KNOWN AS AC ENERGY CORPORATION)</v>
      </c>
      <c r="E8" s="26" t="str">
        <f>VLOOKUP(B8,'TAX INFO'!$B$2:$G$900,5,0)</f>
        <v>000-506-020-000</v>
      </c>
      <c r="F8" s="83">
        <f>IF(COUNTIF(E$3:E8,E8)=1,MAX(F$2:F7)+1,VLOOKUP(E8,E$2:G7,2,0))+23049</f>
        <v>23049</v>
      </c>
      <c r="G8" s="89">
        <v>6.0000000000000005E-2</v>
      </c>
      <c r="I8" s="76">
        <v>23051</v>
      </c>
      <c r="J8" s="76">
        <f t="shared" ca="1" si="0"/>
        <v>0.26</v>
      </c>
    </row>
    <row r="9" spans="1:10" x14ac:dyDescent="0.2">
      <c r="A9" s="25">
        <v>7</v>
      </c>
      <c r="B9" s="26" t="s">
        <v>69</v>
      </c>
      <c r="C9" s="26" t="s">
        <v>69</v>
      </c>
      <c r="D9" s="26" t="str">
        <f>VLOOKUP(B9,'TAX INFO'!$B$2:$G$900,3,0)</f>
        <v xml:space="preserve">Agusan del Norte Electric Cooperative, Inc. </v>
      </c>
      <c r="E9" s="26" t="str">
        <f>VLOOKUP(B9,'TAX INFO'!$B$2:$G$900,5,0)</f>
        <v>000-905-276-00000</v>
      </c>
      <c r="F9" s="83">
        <f>IF(COUNTIF(E$3:E9,E9)=1,MAX(F$2:F8)+1,VLOOKUP(E9,E$2:G8,2,0))</f>
        <v>23050</v>
      </c>
      <c r="G9" s="89">
        <v>0.02</v>
      </c>
      <c r="I9" s="76">
        <v>23052</v>
      </c>
      <c r="J9" s="76">
        <f t="shared" ca="1" si="0"/>
        <v>0.01</v>
      </c>
    </row>
    <row r="10" spans="1:10" x14ac:dyDescent="0.2">
      <c r="A10" s="25">
        <v>8</v>
      </c>
      <c r="B10" s="26" t="s">
        <v>70</v>
      </c>
      <c r="C10" s="26" t="s">
        <v>762</v>
      </c>
      <c r="D10" s="26" t="str">
        <f>VLOOKUP(B10,'TAX INFO'!$B$2:$G$900,3,0)</f>
        <v>Alterpower Digos Solar, Inc.</v>
      </c>
      <c r="E10" s="26" t="str">
        <f>VLOOKUP(B10,'TAX INFO'!$B$2:$G$900,5,0)</f>
        <v>008-810-055-00000</v>
      </c>
      <c r="F10" s="84"/>
      <c r="G10" s="89">
        <v>0</v>
      </c>
      <c r="I10" s="76">
        <v>23053</v>
      </c>
      <c r="J10" s="76">
        <f t="shared" ca="1" si="0"/>
        <v>0.72000000000000008</v>
      </c>
    </row>
    <row r="11" spans="1:10" x14ac:dyDescent="0.2">
      <c r="A11" s="25">
        <v>9</v>
      </c>
      <c r="B11" s="26" t="s">
        <v>72</v>
      </c>
      <c r="C11" s="26" t="s">
        <v>72</v>
      </c>
      <c r="D11" s="26" t="str">
        <f>VLOOKUP(B11,'TAX INFO'!$B$2:$G$900,3,0)</f>
        <v>AP RENEWABLES, INC.</v>
      </c>
      <c r="E11" s="26" t="str">
        <f>VLOOKUP(B11,'TAX INFO'!$B$2:$G$900,5,0)</f>
        <v>006-893-465-000</v>
      </c>
      <c r="F11" s="83">
        <f>IF(COUNTIF(E$3:E11,E11)=1,MAX(F$2:F10)+1,VLOOKUP(E11,E$2:G10,2,0))</f>
        <v>23051</v>
      </c>
      <c r="G11" s="89">
        <v>0.2</v>
      </c>
      <c r="I11" s="76">
        <v>23054</v>
      </c>
      <c r="J11" s="76">
        <f t="shared" ca="1" si="0"/>
        <v>0.02</v>
      </c>
    </row>
    <row r="12" spans="1:10" x14ac:dyDescent="0.2">
      <c r="A12" s="25">
        <v>10</v>
      </c>
      <c r="B12" s="26" t="s">
        <v>72</v>
      </c>
      <c r="C12" s="26" t="s">
        <v>73</v>
      </c>
      <c r="D12" s="26" t="str">
        <f>VLOOKUP(B12,'TAX INFO'!$B$2:$G$900,3,0)</f>
        <v>AP RENEWABLES, INC.</v>
      </c>
      <c r="E12" s="26" t="str">
        <f>VLOOKUP(B12,'TAX INFO'!$B$2:$G$900,5,0)</f>
        <v>006-893-465-000</v>
      </c>
      <c r="F12" s="83">
        <f>IF(COUNTIF(E$3:E12,E12)=1,MAX(F$2:F11)+1,VLOOKUP(E12,E$2:G11,2,0))</f>
        <v>23051</v>
      </c>
      <c r="G12" s="89">
        <v>0</v>
      </c>
      <c r="I12" s="76">
        <v>23055</v>
      </c>
      <c r="J12" s="76">
        <f t="shared" ca="1" si="0"/>
        <v>0.65</v>
      </c>
    </row>
    <row r="13" spans="1:10" x14ac:dyDescent="0.2">
      <c r="A13" s="25">
        <v>11</v>
      </c>
      <c r="B13" s="26" t="s">
        <v>72</v>
      </c>
      <c r="C13" s="26" t="s">
        <v>763</v>
      </c>
      <c r="D13" s="26" t="str">
        <f>VLOOKUP(B13,'TAX INFO'!$B$2:$G$900,3,0)</f>
        <v>AP RENEWABLES, INC.</v>
      </c>
      <c r="E13" s="26" t="str">
        <f>VLOOKUP(B13,'TAX INFO'!$B$2:$G$900,5,0)</f>
        <v>006-893-465-000</v>
      </c>
      <c r="F13" s="83">
        <f>IF(COUNTIF(E$3:E13,E13)=1,MAX(F$2:F12)+1,VLOOKUP(E13,E$2:G12,2,0))</f>
        <v>23051</v>
      </c>
      <c r="G13" s="89">
        <v>0</v>
      </c>
      <c r="I13" s="76">
        <v>23056</v>
      </c>
      <c r="J13" s="76">
        <f t="shared" ca="1" si="0"/>
        <v>6.9999999999999993E-2</v>
      </c>
    </row>
    <row r="14" spans="1:10" x14ac:dyDescent="0.2">
      <c r="A14" s="25">
        <v>12</v>
      </c>
      <c r="B14" s="26" t="s">
        <v>72</v>
      </c>
      <c r="C14" s="26" t="s">
        <v>764</v>
      </c>
      <c r="D14" s="26" t="str">
        <f>VLOOKUP(B14,'TAX INFO'!$B$2:$G$900,3,0)</f>
        <v>AP RENEWABLES, INC.</v>
      </c>
      <c r="E14" s="26" t="str">
        <f>VLOOKUP(B14,'TAX INFO'!$B$2:$G$900,5,0)</f>
        <v>006-893-465-000</v>
      </c>
      <c r="F14" s="83">
        <f>IF(COUNTIF(E$3:E14,E14)=1,MAX(F$2:F13)+1,VLOOKUP(E14,E$2:G13,2,0))</f>
        <v>23051</v>
      </c>
      <c r="G14" s="89">
        <v>0</v>
      </c>
      <c r="I14" s="76">
        <v>23057</v>
      </c>
      <c r="J14" s="76">
        <f t="shared" ca="1" si="0"/>
        <v>0.37</v>
      </c>
    </row>
    <row r="15" spans="1:10" x14ac:dyDescent="0.2">
      <c r="A15" s="25">
        <v>13</v>
      </c>
      <c r="B15" s="26" t="s">
        <v>72</v>
      </c>
      <c r="C15" s="26" t="s">
        <v>76</v>
      </c>
      <c r="D15" s="26" t="str">
        <f>VLOOKUP(B15,'TAX INFO'!$B$2:$G$900,3,0)</f>
        <v>AP RENEWABLES, INC.</v>
      </c>
      <c r="E15" s="26" t="str">
        <f>VLOOKUP(B15,'TAX INFO'!$B$2:$G$900,5,0)</f>
        <v>006-893-465-000</v>
      </c>
      <c r="F15" s="83">
        <f>IF(COUNTIF(E$3:E15,E15)=1,MAX(F$2:F14)+1,VLOOKUP(E15,E$2:G14,2,0))</f>
        <v>23051</v>
      </c>
      <c r="G15" s="89">
        <v>0</v>
      </c>
      <c r="I15" s="76">
        <v>23058</v>
      </c>
      <c r="J15" s="76">
        <f t="shared" ca="1" si="0"/>
        <v>0.76999999999999991</v>
      </c>
    </row>
    <row r="16" spans="1:10" x14ac:dyDescent="0.2">
      <c r="A16" s="25">
        <v>14</v>
      </c>
      <c r="B16" s="26" t="s">
        <v>72</v>
      </c>
      <c r="C16" s="26" t="s">
        <v>77</v>
      </c>
      <c r="D16" s="26" t="str">
        <f>VLOOKUP(B16,'TAX INFO'!$B$2:$G$900,3,0)</f>
        <v>AP RENEWABLES, INC.</v>
      </c>
      <c r="E16" s="26" t="str">
        <f>VLOOKUP(B16,'TAX INFO'!$B$2:$G$900,5,0)</f>
        <v>006-893-465-000</v>
      </c>
      <c r="F16" s="83">
        <f>IF(COUNTIF(E$3:E16,E16)=1,MAX(F$2:F15)+1,VLOOKUP(E16,E$2:G15,2,0))</f>
        <v>23051</v>
      </c>
      <c r="G16" s="89">
        <v>6.0000000000000005E-2</v>
      </c>
      <c r="I16" s="76">
        <v>23059</v>
      </c>
      <c r="J16" s="76">
        <f t="shared" ca="1" si="0"/>
        <v>0.11</v>
      </c>
    </row>
    <row r="17" spans="1:10" x14ac:dyDescent="0.2">
      <c r="A17" s="25">
        <v>15</v>
      </c>
      <c r="B17" s="26" t="s">
        <v>78</v>
      </c>
      <c r="C17" s="26" t="s">
        <v>78</v>
      </c>
      <c r="D17" s="26" t="str">
        <f>VLOOKUP(B17,'TAX INFO'!$B$2:$G$900,3,0)</f>
        <v>Apex Mining Co., Inc.</v>
      </c>
      <c r="E17" s="26" t="str">
        <f>VLOOKUP(B17,'TAX INFO'!$B$2:$G$900,5,0)</f>
        <v>000-284-138-000</v>
      </c>
      <c r="F17" s="83">
        <f>IF(COUNTIF(E$3:E17,E17)=1,MAX(F$2:F16)+1,VLOOKUP(E17,E$2:G16,2,0))</f>
        <v>23052</v>
      </c>
      <c r="G17" s="89">
        <v>0.01</v>
      </c>
      <c r="I17" s="76">
        <v>23060</v>
      </c>
      <c r="J17" s="76">
        <f t="shared" ca="1" si="0"/>
        <v>0.36</v>
      </c>
    </row>
    <row r="18" spans="1:10" x14ac:dyDescent="0.2">
      <c r="A18" s="25">
        <v>16</v>
      </c>
      <c r="B18" s="26" t="s">
        <v>79</v>
      </c>
      <c r="C18" s="26" t="s">
        <v>765</v>
      </c>
      <c r="D18" s="26" t="str">
        <f>VLOOKUP(B18,'TAX INFO'!$B$2:$G$900,3,0)</f>
        <v xml:space="preserve">Aboitiz Energy Solutions, Inc. </v>
      </c>
      <c r="E18" s="26" t="str">
        <f>VLOOKUP(B18,'TAX INFO'!$B$2:$G$900,5,0)</f>
        <v>201-115-150-000</v>
      </c>
      <c r="F18" s="83">
        <f>IF(COUNTIF(E$3:E18,E18)=1,MAX(F$2:F17)+1,VLOOKUP(E18,E$2:G17,2,0))</f>
        <v>23053</v>
      </c>
      <c r="G18" s="89">
        <v>0.62000000000000011</v>
      </c>
      <c r="I18" s="76">
        <v>23061</v>
      </c>
      <c r="J18" s="76">
        <f t="shared" ca="1" si="0"/>
        <v>6.9999999999999993E-2</v>
      </c>
    </row>
    <row r="19" spans="1:10" x14ac:dyDescent="0.2">
      <c r="A19" s="25">
        <v>17</v>
      </c>
      <c r="B19" s="26" t="s">
        <v>79</v>
      </c>
      <c r="C19" s="26" t="s">
        <v>766</v>
      </c>
      <c r="D19" s="26" t="str">
        <f>VLOOKUP(B19,'TAX INFO'!$B$2:$G$900,3,0)</f>
        <v xml:space="preserve">Aboitiz Energy Solutions, Inc. </v>
      </c>
      <c r="E19" s="26" t="str">
        <f>VLOOKUP(B19,'TAX INFO'!$B$2:$G$900,5,0)</f>
        <v>201-115-150-000</v>
      </c>
      <c r="F19" s="83">
        <f>IF(COUNTIF(E$3:E19,E19)=1,MAX(F$2:F18)+1,VLOOKUP(E19,E$2:G18,2,0))</f>
        <v>23053</v>
      </c>
      <c r="G19" s="89">
        <v>9.9999999999999992E-2</v>
      </c>
      <c r="I19" s="76">
        <v>23062</v>
      </c>
      <c r="J19" s="76">
        <f t="shared" ca="1" si="0"/>
        <v>0.15</v>
      </c>
    </row>
    <row r="20" spans="1:10" x14ac:dyDescent="0.2">
      <c r="A20" s="25">
        <v>18</v>
      </c>
      <c r="B20" s="26" t="s">
        <v>82</v>
      </c>
      <c r="C20" s="26" t="s">
        <v>82</v>
      </c>
      <c r="D20" s="26" t="str">
        <f>VLOOKUP(B20,'TAX INFO'!$B$2:$G$900,3,0)</f>
        <v>Abra Electric Cooperative, Inc.</v>
      </c>
      <c r="E20" s="26" t="str">
        <f>VLOOKUP(B20,'TAX INFO'!$B$2:$G$900,5,0)</f>
        <v>000-607-111-000</v>
      </c>
      <c r="F20" s="83">
        <f>IF(COUNTIF(E$3:E20,E20)=1,MAX(F$2:F19)+1,VLOOKUP(E20,E$2:G19,2,0))</f>
        <v>23054</v>
      </c>
      <c r="G20" s="89">
        <v>0.02</v>
      </c>
      <c r="I20" s="76">
        <v>23063</v>
      </c>
      <c r="J20" s="76">
        <f t="shared" ca="1" si="0"/>
        <v>0.01</v>
      </c>
    </row>
    <row r="21" spans="1:10" x14ac:dyDescent="0.2">
      <c r="A21" s="25">
        <v>19</v>
      </c>
      <c r="B21" s="26" t="s">
        <v>767</v>
      </c>
      <c r="C21" s="26" t="s">
        <v>767</v>
      </c>
      <c r="D21" s="26" t="str">
        <f>VLOOKUP(B21,'TAX INFO'!$B$2:$G$900,3,0)</f>
        <v xml:space="preserve">Absolut Distillers Inc. </v>
      </c>
      <c r="E21" s="26" t="str">
        <f>VLOOKUP(B21,'TAX INFO'!$B$2:$G$900,5,0)</f>
        <v>000-617-524-00000</v>
      </c>
      <c r="F21" s="84"/>
      <c r="G21" s="89">
        <v>0</v>
      </c>
      <c r="I21" s="76">
        <v>23064</v>
      </c>
      <c r="J21" s="76">
        <f t="shared" ca="1" si="0"/>
        <v>0.15</v>
      </c>
    </row>
    <row r="22" spans="1:10" x14ac:dyDescent="0.2">
      <c r="A22" s="25">
        <v>20</v>
      </c>
      <c r="B22" s="26" t="s">
        <v>768</v>
      </c>
      <c r="C22" s="26" t="s">
        <v>768</v>
      </c>
      <c r="D22" s="26" t="str">
        <f>VLOOKUP(B22,'TAX INFO'!$B$2:$G$900,3,0)</f>
        <v xml:space="preserve">AdventEnergy, Inc. </v>
      </c>
      <c r="E22" s="26" t="str">
        <f>VLOOKUP(B22,'TAX INFO'!$B$2:$G$900,5,0)</f>
        <v>007-099-197-000</v>
      </c>
      <c r="F22" s="83">
        <f>IF(COUNTIF(E$3:E22,E22)=1,MAX(F$2:F21)+1,VLOOKUP(E22,E$2:G21,2,0))</f>
        <v>23055</v>
      </c>
      <c r="G22" s="89">
        <v>0</v>
      </c>
      <c r="I22" s="76">
        <v>23065</v>
      </c>
      <c r="J22" s="76">
        <f t="shared" ca="1" si="0"/>
        <v>0.58000000000000007</v>
      </c>
    </row>
    <row r="23" spans="1:10" x14ac:dyDescent="0.2">
      <c r="A23" s="25">
        <v>21</v>
      </c>
      <c r="B23" s="26" t="s">
        <v>768</v>
      </c>
      <c r="C23" s="26" t="s">
        <v>769</v>
      </c>
      <c r="D23" s="26" t="str">
        <f>VLOOKUP(B23,'TAX INFO'!$B$2:$G$900,3,0)</f>
        <v xml:space="preserve">AdventEnergy, Inc. </v>
      </c>
      <c r="E23" s="26" t="str">
        <f>VLOOKUP(B23,'TAX INFO'!$B$2:$G$900,5,0)</f>
        <v>007-099-197-000</v>
      </c>
      <c r="F23" s="83">
        <f>IF(COUNTIF(E$3:E23,E23)=1,MAX(F$2:F22)+1,VLOOKUP(E23,E$2:G22,2,0))</f>
        <v>23055</v>
      </c>
      <c r="G23" s="89">
        <v>0</v>
      </c>
      <c r="I23" s="76">
        <v>23066</v>
      </c>
      <c r="J23" s="76">
        <f t="shared" ca="1" si="0"/>
        <v>0.04</v>
      </c>
    </row>
    <row r="24" spans="1:10" x14ac:dyDescent="0.2">
      <c r="A24" s="25">
        <v>22</v>
      </c>
      <c r="B24" s="26" t="s">
        <v>770</v>
      </c>
      <c r="C24" s="26" t="s">
        <v>770</v>
      </c>
      <c r="D24" s="26" t="str">
        <f>VLOOKUP(B24,'TAX INFO'!$B$2:$G$900,3,0)</f>
        <v xml:space="preserve">AdventEnergy, Inc. </v>
      </c>
      <c r="E24" s="26" t="str">
        <f>VLOOKUP(B24,'TAX INFO'!$B$2:$G$900,5,0)</f>
        <v>007-099-197-000</v>
      </c>
      <c r="F24" s="83">
        <f>IF(COUNTIF(E$3:E24,E24)=1,MAX(F$2:F23)+1,VLOOKUP(E24,E$2:G23,2,0))</f>
        <v>23055</v>
      </c>
      <c r="G24" s="89">
        <v>0.01</v>
      </c>
      <c r="I24" s="76">
        <v>23067</v>
      </c>
      <c r="J24" s="76">
        <f t="shared" ca="1" si="0"/>
        <v>6.0000000000000005E-2</v>
      </c>
    </row>
    <row r="25" spans="1:10" x14ac:dyDescent="0.2">
      <c r="A25" s="25">
        <v>23</v>
      </c>
      <c r="B25" s="26" t="s">
        <v>770</v>
      </c>
      <c r="C25" s="26" t="s">
        <v>771</v>
      </c>
      <c r="D25" s="26" t="str">
        <f>VLOOKUP(B25,'TAX INFO'!$B$2:$G$900,3,0)</f>
        <v xml:space="preserve">AdventEnergy, Inc. </v>
      </c>
      <c r="E25" s="26" t="str">
        <f>VLOOKUP(B25,'TAX INFO'!$B$2:$G$900,5,0)</f>
        <v>007-099-197-000</v>
      </c>
      <c r="F25" s="83">
        <f>IF(COUNTIF(E$3:E25,E25)=1,MAX(F$2:F24)+1,VLOOKUP(E25,E$2:G24,2,0))</f>
        <v>23055</v>
      </c>
      <c r="G25" s="89">
        <v>0.42</v>
      </c>
      <c r="I25" s="76">
        <v>23068</v>
      </c>
      <c r="J25" s="76">
        <f t="shared" ca="1" si="0"/>
        <v>0.13</v>
      </c>
    </row>
    <row r="26" spans="1:10" x14ac:dyDescent="0.2">
      <c r="A26" s="25">
        <v>24</v>
      </c>
      <c r="B26" s="26" t="s">
        <v>770</v>
      </c>
      <c r="C26" s="26" t="s">
        <v>772</v>
      </c>
      <c r="D26" s="26" t="str">
        <f>VLOOKUP(B26,'TAX INFO'!$B$2:$G$900,3,0)</f>
        <v xml:space="preserve">AdventEnergy, Inc. </v>
      </c>
      <c r="E26" s="26" t="str">
        <f>VLOOKUP(B26,'TAX INFO'!$B$2:$G$900,5,0)</f>
        <v>007-099-197-000</v>
      </c>
      <c r="F26" s="83">
        <f>IF(COUNTIF(E$3:E26,E26)=1,MAX(F$2:F25)+1,VLOOKUP(E26,E$2:G25,2,0))</f>
        <v>23055</v>
      </c>
      <c r="G26" s="89">
        <v>0.19999999999999998</v>
      </c>
      <c r="I26" s="76">
        <v>23069</v>
      </c>
      <c r="J26" s="76">
        <f t="shared" ca="1" si="0"/>
        <v>0.09</v>
      </c>
    </row>
    <row r="27" spans="1:10" x14ac:dyDescent="0.2">
      <c r="A27" s="25">
        <v>25</v>
      </c>
      <c r="B27" s="26" t="s">
        <v>770</v>
      </c>
      <c r="C27" s="26" t="s">
        <v>773</v>
      </c>
      <c r="D27" s="26" t="str">
        <f>VLOOKUP(B27,'TAX INFO'!$B$2:$G$900,3,0)</f>
        <v xml:space="preserve">AdventEnergy, Inc. </v>
      </c>
      <c r="E27" s="26" t="str">
        <f>VLOOKUP(B27,'TAX INFO'!$B$2:$G$900,5,0)</f>
        <v>007-099-197-000</v>
      </c>
      <c r="F27" s="83">
        <f>IF(COUNTIF(E$3:E27,E27)=1,MAX(F$2:F26)+1,VLOOKUP(E27,E$2:G26,2,0))</f>
        <v>23055</v>
      </c>
      <c r="G27" s="89">
        <v>0.02</v>
      </c>
      <c r="I27" s="76">
        <v>23070</v>
      </c>
      <c r="J27" s="76">
        <f t="shared" ca="1" si="0"/>
        <v>0.19</v>
      </c>
    </row>
    <row r="28" spans="1:10" x14ac:dyDescent="0.2">
      <c r="A28" s="25">
        <v>26</v>
      </c>
      <c r="B28" s="26" t="s">
        <v>93</v>
      </c>
      <c r="C28" s="26" t="s">
        <v>93</v>
      </c>
      <c r="D28" s="26" t="str">
        <f>VLOOKUP(B28,'TAX INFO'!$B$2:$G$900,3,0)</f>
        <v xml:space="preserve">Agusan Del Sur Electric Cooperative, Inc. </v>
      </c>
      <c r="E28" s="26" t="str">
        <f>VLOOKUP(B28,'TAX INFO'!$B$2:$G$900,5,0)</f>
        <v>000-549-263-0000</v>
      </c>
      <c r="F28" s="83">
        <f>IF(COUNTIF(E$3:E28,E28)=1,MAX(F$2:F27)+1,VLOOKUP(E28,E$2:G27,2,0))</f>
        <v>23056</v>
      </c>
      <c r="G28" s="89">
        <v>6.9999999999999993E-2</v>
      </c>
      <c r="I28" s="76">
        <v>23071</v>
      </c>
      <c r="J28" s="76">
        <f t="shared" ca="1" si="0"/>
        <v>0.03</v>
      </c>
    </row>
    <row r="29" spans="1:10" x14ac:dyDescent="0.2">
      <c r="A29" s="25">
        <v>27</v>
      </c>
      <c r="B29" s="26" t="s">
        <v>94</v>
      </c>
      <c r="C29" s="26" t="s">
        <v>94</v>
      </c>
      <c r="D29" s="26" t="str">
        <f>VLOOKUP(B29,'TAX INFO'!$B$2:$G$900,3,0)</f>
        <v xml:space="preserve">Aklan Electric Cooperative, Inc. </v>
      </c>
      <c r="E29" s="26" t="str">
        <f>VLOOKUP(B29,'TAX INFO'!$B$2:$G$900,5,0)</f>
        <v>000-567-158-000</v>
      </c>
      <c r="F29" s="83">
        <f>IF(COUNTIF(E$3:E29,E29)=1,MAX(F$2:F28)+1,VLOOKUP(E29,E$2:G28,2,0))</f>
        <v>23057</v>
      </c>
      <c r="G29" s="89">
        <v>0.37</v>
      </c>
      <c r="I29" s="76">
        <v>23072</v>
      </c>
      <c r="J29" s="76">
        <f t="shared" ca="1" si="0"/>
        <v>0.02</v>
      </c>
    </row>
    <row r="30" spans="1:10" x14ac:dyDescent="0.2">
      <c r="A30" s="25">
        <v>28</v>
      </c>
      <c r="B30" s="26" t="s">
        <v>95</v>
      </c>
      <c r="C30" s="26" t="s">
        <v>95</v>
      </c>
      <c r="D30" s="26" t="str">
        <f>VLOOKUP(B30,'TAX INFO'!$B$2:$G$900,3,0)</f>
        <v xml:space="preserve">Albay Electric Cooperative, Inc. </v>
      </c>
      <c r="E30" s="26" t="str">
        <f>VLOOKUP(B30,'TAX INFO'!$B$2:$G$900,5,0)</f>
        <v>000-617-913-00000</v>
      </c>
      <c r="F30" s="83">
        <f>IF(COUNTIF(E$3:E30,E30)=1,MAX(F$2:F29)+1,VLOOKUP(E30,E$2:G29,2,0))</f>
        <v>23058</v>
      </c>
      <c r="G30" s="89">
        <v>0.76999999999999991</v>
      </c>
      <c r="I30" s="76">
        <v>23073</v>
      </c>
      <c r="J30" s="76">
        <f t="shared" ca="1" si="0"/>
        <v>0.44</v>
      </c>
    </row>
    <row r="31" spans="1:10" x14ac:dyDescent="0.2">
      <c r="A31" s="25">
        <v>29</v>
      </c>
      <c r="B31" s="26" t="s">
        <v>96</v>
      </c>
      <c r="C31" s="26" t="s">
        <v>96</v>
      </c>
      <c r="D31" s="26" t="str">
        <f>VLOOKUP(B31,'TAX INFO'!$B$2:$G$900,3,0)</f>
        <v xml:space="preserve">Alternergy Wind One Corporation </v>
      </c>
      <c r="E31" s="26" t="str">
        <f>VLOOKUP(B31,'TAX INFO'!$B$2:$G$900,5,0)</f>
        <v>008-073-929-000</v>
      </c>
      <c r="F31" s="84"/>
      <c r="G31" s="89">
        <v>0</v>
      </c>
      <c r="I31" s="76">
        <v>23074</v>
      </c>
      <c r="J31" s="76">
        <f t="shared" ca="1" si="0"/>
        <v>0.32999999999999996</v>
      </c>
    </row>
    <row r="32" spans="1:10" x14ac:dyDescent="0.2">
      <c r="A32" s="25">
        <v>30</v>
      </c>
      <c r="B32" s="26" t="s">
        <v>97</v>
      </c>
      <c r="C32" s="26" t="s">
        <v>97</v>
      </c>
      <c r="D32" s="26" t="str">
        <f>VLOOKUP(B32,'TAX INFO'!$B$2:$G$900,3,0)</f>
        <v xml:space="preserve">Amihan Renewable Energy Corp. </v>
      </c>
      <c r="E32" s="26" t="str">
        <f>VLOOKUP(B32,'TAX INFO'!$B$2:$G$900,5,0)</f>
        <v>009-526-953-000</v>
      </c>
      <c r="F32" s="84"/>
      <c r="G32" s="89">
        <v>0</v>
      </c>
      <c r="I32" s="76">
        <v>23075</v>
      </c>
      <c r="J32" s="76">
        <f t="shared" ca="1" si="0"/>
        <v>0.19</v>
      </c>
    </row>
    <row r="33" spans="1:10" x14ac:dyDescent="0.2">
      <c r="A33" s="25">
        <v>31</v>
      </c>
      <c r="B33" s="26" t="s">
        <v>97</v>
      </c>
      <c r="C33" s="26" t="s">
        <v>98</v>
      </c>
      <c r="D33" s="26" t="str">
        <f>VLOOKUP(B33,'TAX INFO'!$B$2:$G$900,3,0)</f>
        <v xml:space="preserve">Amihan Renewable Energy Corp. </v>
      </c>
      <c r="E33" s="26" t="str">
        <f>VLOOKUP(B33,'TAX INFO'!$B$2:$G$900,5,0)</f>
        <v>009-526-953-000</v>
      </c>
      <c r="F33" s="84"/>
      <c r="G33" s="89">
        <v>0</v>
      </c>
      <c r="I33" s="76">
        <v>23076</v>
      </c>
      <c r="J33" s="76">
        <f t="shared" ca="1" si="0"/>
        <v>0.08</v>
      </c>
    </row>
    <row r="34" spans="1:10" x14ac:dyDescent="0.2">
      <c r="A34" s="25">
        <v>32</v>
      </c>
      <c r="B34" s="26" t="s">
        <v>774</v>
      </c>
      <c r="C34" s="26" t="s">
        <v>774</v>
      </c>
      <c r="D34" s="26" t="str">
        <f>VLOOKUP(B34,'TAX INFO'!$B$2:$G$900,3,0)</f>
        <v>Amlan Hydroelectric Power Corporation</v>
      </c>
      <c r="E34" s="26" t="str">
        <f>VLOOKUP(B34,'TAX INFO'!$B$2:$G$900,5,0)</f>
        <v>266-589-268-000</v>
      </c>
      <c r="F34" s="84"/>
      <c r="G34" s="89">
        <v>0</v>
      </c>
      <c r="I34" s="76">
        <v>23077</v>
      </c>
      <c r="J34" s="76">
        <f t="shared" ca="1" si="0"/>
        <v>6.0000000000000005E-2</v>
      </c>
    </row>
    <row r="35" spans="1:10" x14ac:dyDescent="0.2">
      <c r="A35" s="25">
        <v>33</v>
      </c>
      <c r="B35" s="26" t="s">
        <v>101</v>
      </c>
      <c r="C35" s="26" t="s">
        <v>101</v>
      </c>
      <c r="D35" s="26" t="str">
        <f>VLOOKUP(B35,'TAX INFO'!$B$2:$G$900,3,0)</f>
        <v xml:space="preserve">Anda Power Corporation </v>
      </c>
      <c r="E35" s="26" t="str">
        <f>VLOOKUP(B35,'TAX INFO'!$B$2:$G$900,5,0)</f>
        <v>008-527-938-000</v>
      </c>
      <c r="F35" s="83">
        <f>IF(COUNTIF(E$3:E35,E35)=1,MAX(F$2:F34)+1,VLOOKUP(E35,E$2:G34,2,0))</f>
        <v>23059</v>
      </c>
      <c r="G35" s="89">
        <v>0.11</v>
      </c>
      <c r="I35" s="76">
        <v>23078</v>
      </c>
      <c r="J35" s="76">
        <f t="shared" ca="1" si="0"/>
        <v>0.13</v>
      </c>
    </row>
    <row r="36" spans="1:10" x14ac:dyDescent="0.2">
      <c r="A36" s="25">
        <v>34</v>
      </c>
      <c r="B36" s="26" t="s">
        <v>101</v>
      </c>
      <c r="C36" s="26" t="s">
        <v>102</v>
      </c>
      <c r="D36" s="26" t="str">
        <f>VLOOKUP(B36,'TAX INFO'!$B$2:$G$900,3,0)</f>
        <v xml:space="preserve">Anda Power Corporation </v>
      </c>
      <c r="E36" s="26" t="str">
        <f>VLOOKUP(B36,'TAX INFO'!$B$2:$G$900,5,0)</f>
        <v>008-527-938-000</v>
      </c>
      <c r="F36" s="83">
        <f>IF(COUNTIF(E$3:E36,E36)=1,MAX(F$2:F35)+1,VLOOKUP(E36,E$2:G35,2,0))</f>
        <v>23059</v>
      </c>
      <c r="G36" s="89">
        <v>0</v>
      </c>
      <c r="I36" s="76">
        <v>23079</v>
      </c>
      <c r="J36" s="76">
        <f t="shared" ca="1" si="0"/>
        <v>0.52</v>
      </c>
    </row>
    <row r="37" spans="1:10" x14ac:dyDescent="0.2">
      <c r="A37" s="25">
        <v>35</v>
      </c>
      <c r="B37" s="26" t="s">
        <v>103</v>
      </c>
      <c r="C37" s="26" t="s">
        <v>775</v>
      </c>
      <c r="D37" s="26" t="str">
        <f>VLOOKUP(B37,'TAX INFO'!$B$2:$G$900,3,0)</f>
        <v>Anda Power Corporation</v>
      </c>
      <c r="E37" s="26" t="str">
        <f>VLOOKUP(B37,'TAX INFO'!$B$2:$G$900,5,0)</f>
        <v>008-527-938-000</v>
      </c>
      <c r="F37" s="83">
        <f>IF(COUNTIF(E$3:E37,E37)=1,MAX(F$2:F36)+1,VLOOKUP(E37,E$2:G36,2,0))</f>
        <v>23059</v>
      </c>
      <c r="G37" s="89">
        <v>0</v>
      </c>
      <c r="I37" s="76">
        <v>23080</v>
      </c>
      <c r="J37" s="76">
        <f t="shared" ca="1" si="0"/>
        <v>0.22</v>
      </c>
    </row>
    <row r="38" spans="1:10" x14ac:dyDescent="0.2">
      <c r="A38" s="25">
        <v>36</v>
      </c>
      <c r="B38" s="26" t="s">
        <v>105</v>
      </c>
      <c r="C38" s="26" t="s">
        <v>105</v>
      </c>
      <c r="D38" s="26" t="str">
        <f>VLOOKUP(B38,'TAX INFO'!$B$2:$G$900,3,0)</f>
        <v xml:space="preserve">Angat Hydropower Corporation </v>
      </c>
      <c r="E38" s="26" t="str">
        <f>VLOOKUP(B38,'TAX INFO'!$B$2:$G$900,5,0)</f>
        <v>008-657-558-000</v>
      </c>
      <c r="F38" s="84"/>
      <c r="G38" s="89">
        <v>0</v>
      </c>
      <c r="I38" s="76">
        <v>23081</v>
      </c>
      <c r="J38" s="76">
        <f t="shared" ca="1" si="0"/>
        <v>6.9999999999999993E-2</v>
      </c>
    </row>
    <row r="39" spans="1:10" x14ac:dyDescent="0.2">
      <c r="A39" s="25">
        <v>37</v>
      </c>
      <c r="B39" s="26" t="s">
        <v>105</v>
      </c>
      <c r="C39" s="26" t="s">
        <v>106</v>
      </c>
      <c r="D39" s="26" t="str">
        <f>VLOOKUP(B39,'TAX INFO'!$B$2:$G$900,3,0)</f>
        <v xml:space="preserve">Angat Hydropower Corporation </v>
      </c>
      <c r="E39" s="26" t="str">
        <f>VLOOKUP(B39,'TAX INFO'!$B$2:$G$900,5,0)</f>
        <v>008-657-558-000</v>
      </c>
      <c r="F39" s="84"/>
      <c r="G39" s="89">
        <v>0</v>
      </c>
      <c r="I39" s="76">
        <v>23082</v>
      </c>
      <c r="J39" s="76">
        <f t="shared" ca="1" si="0"/>
        <v>0.22</v>
      </c>
    </row>
    <row r="40" spans="1:10" x14ac:dyDescent="0.2">
      <c r="A40" s="25">
        <v>38</v>
      </c>
      <c r="B40" s="26" t="s">
        <v>107</v>
      </c>
      <c r="C40" s="26" t="s">
        <v>107</v>
      </c>
      <c r="D40" s="26" t="str">
        <f>VLOOKUP(B40,'TAX INFO'!$B$2:$G$900,3,0)</f>
        <v xml:space="preserve">Angeles Electric Corporation </v>
      </c>
      <c r="E40" s="26" t="str">
        <f>VLOOKUP(B40,'TAX INFO'!$B$2:$G$900,5,0)</f>
        <v>000-088-802-000</v>
      </c>
      <c r="F40" s="83">
        <f>IF(COUNTIF(E$3:E40,E40)=1,MAX(F$2:F39)+1,VLOOKUP(E40,E$2:G39,2,0))</f>
        <v>23060</v>
      </c>
      <c r="G40" s="89">
        <v>0.36</v>
      </c>
      <c r="I40" s="76">
        <v>23083</v>
      </c>
      <c r="J40" s="76">
        <f t="shared" ca="1" si="0"/>
        <v>0.09</v>
      </c>
    </row>
    <row r="41" spans="1:10" x14ac:dyDescent="0.2">
      <c r="A41" s="25">
        <v>39</v>
      </c>
      <c r="B41" s="26" t="s">
        <v>108</v>
      </c>
      <c r="C41" s="26" t="s">
        <v>108</v>
      </c>
      <c r="D41" s="26" t="str">
        <f>VLOOKUP(B41,'TAX INFO'!$B$2:$G$900,3,0)</f>
        <v>Antique Electric Cooperative, Inc.</v>
      </c>
      <c r="E41" s="26" t="str">
        <f>VLOOKUP(B41,'TAX INFO'!$B$2:$G$900,5,0)</f>
        <v>000-567-498-0000</v>
      </c>
      <c r="F41" s="83">
        <f>IF(COUNTIF(E$3:E41,E41)=1,MAX(F$2:F40)+1,VLOOKUP(E41,E$2:G40,2,0))</f>
        <v>23061</v>
      </c>
      <c r="G41" s="89">
        <v>6.9999999999999993E-2</v>
      </c>
      <c r="I41" s="76">
        <v>23084</v>
      </c>
      <c r="J41" s="76">
        <f t="shared" ca="1" si="0"/>
        <v>0.36</v>
      </c>
    </row>
    <row r="42" spans="1:10" x14ac:dyDescent="0.2">
      <c r="A42" s="25">
        <v>40</v>
      </c>
      <c r="B42" s="26" t="s">
        <v>109</v>
      </c>
      <c r="C42" s="26" t="s">
        <v>109</v>
      </c>
      <c r="D42" s="26" t="str">
        <f>VLOOKUP(B42,'TAX INFO'!$B$2:$G$900,3,0)</f>
        <v xml:space="preserve">Asia Pacific Energy Corporation </v>
      </c>
      <c r="E42" s="26" t="str">
        <f>VLOOKUP(B42,'TAX INFO'!$B$2:$G$900,5,0)</f>
        <v>226-823-182-00000</v>
      </c>
      <c r="F42" s="84"/>
      <c r="G42" s="89">
        <v>0</v>
      </c>
      <c r="I42" s="76">
        <v>23085</v>
      </c>
      <c r="J42" s="76">
        <f t="shared" ca="1" si="0"/>
        <v>0.16999999999999998</v>
      </c>
    </row>
    <row r="43" spans="1:10" x14ac:dyDescent="0.2">
      <c r="A43" s="25">
        <v>41</v>
      </c>
      <c r="B43" s="26" t="s">
        <v>110</v>
      </c>
      <c r="C43" s="26" t="s">
        <v>110</v>
      </c>
      <c r="D43" s="26" t="str">
        <f>VLOOKUP(B43,'TAX INFO'!$B$2:$G$900,3,0)</f>
        <v>Asian Carbon Neutral Power Corp.</v>
      </c>
      <c r="E43" s="26" t="str">
        <f>VLOOKUP(B43,'TAX INFO'!$B$2:$G$900,5,0)</f>
        <v>008-585-041-000</v>
      </c>
      <c r="F43" s="84"/>
      <c r="G43" s="89">
        <v>0</v>
      </c>
      <c r="I43" s="76">
        <v>23086</v>
      </c>
      <c r="J43" s="76">
        <f t="shared" ca="1" si="0"/>
        <v>0.11</v>
      </c>
    </row>
    <row r="44" spans="1:10" x14ac:dyDescent="0.2">
      <c r="A44" s="25">
        <v>42</v>
      </c>
      <c r="B44" s="26" t="s">
        <v>111</v>
      </c>
      <c r="C44" s="26" t="s">
        <v>111</v>
      </c>
      <c r="D44" s="26" t="str">
        <f>VLOOKUP(B44,'TAX INFO'!$B$2:$G$900,3,0)</f>
        <v>Asian Greenenergy Corp.</v>
      </c>
      <c r="E44" s="26" t="str">
        <f>VLOOKUP(B44,'TAX INFO'!$B$2:$G$900,5,0)</f>
        <v>008-722-974-000</v>
      </c>
      <c r="F44" s="84"/>
      <c r="G44" s="89">
        <v>0</v>
      </c>
      <c r="I44" s="76">
        <v>23087</v>
      </c>
      <c r="J44" s="76">
        <f t="shared" ca="1" si="0"/>
        <v>1.03</v>
      </c>
    </row>
    <row r="45" spans="1:10" x14ac:dyDescent="0.2">
      <c r="A45" s="25">
        <v>43</v>
      </c>
      <c r="B45" s="26" t="s">
        <v>112</v>
      </c>
      <c r="C45" s="26" t="s">
        <v>112</v>
      </c>
      <c r="D45" s="26" t="str">
        <f>VLOOKUP(B45,'TAX INFO'!$B$2:$G$900,3,0)</f>
        <v xml:space="preserve">Astronergy Development Gensan Inc. </v>
      </c>
      <c r="E45" s="26" t="str">
        <f>VLOOKUP(B45,'TAX INFO'!$B$2:$G$900,5,0)</f>
        <v>008-702-105-00000</v>
      </c>
      <c r="F45" s="84"/>
      <c r="G45" s="89">
        <v>0</v>
      </c>
      <c r="I45" s="76">
        <v>23088</v>
      </c>
      <c r="J45" s="76">
        <f t="shared" ca="1" si="0"/>
        <v>0.12</v>
      </c>
    </row>
    <row r="46" spans="1:10" x14ac:dyDescent="0.2">
      <c r="A46" s="25">
        <v>44</v>
      </c>
      <c r="B46" s="26" t="s">
        <v>113</v>
      </c>
      <c r="C46" s="26" t="s">
        <v>113</v>
      </c>
      <c r="D46" s="26" t="str">
        <f>VLOOKUP(B46,'TAX INFO'!$B$2:$G$900,3,0)</f>
        <v>Authority of the Freeport Area of Bataan</v>
      </c>
      <c r="E46" s="26" t="str">
        <f>VLOOKUP(B46,'TAX INFO'!$B$2:$G$900,5,0)</f>
        <v>295-375-213-00000</v>
      </c>
      <c r="F46" s="84"/>
      <c r="G46" s="89">
        <v>0</v>
      </c>
      <c r="I46" s="76">
        <v>23089</v>
      </c>
      <c r="J46" s="76">
        <f t="shared" ca="1" si="0"/>
        <v>0.13</v>
      </c>
    </row>
    <row r="47" spans="1:10" x14ac:dyDescent="0.2">
      <c r="A47" s="25">
        <v>45</v>
      </c>
      <c r="B47" s="26" t="s">
        <v>776</v>
      </c>
      <c r="C47" s="26" t="s">
        <v>776</v>
      </c>
      <c r="D47" s="26" t="str">
        <f>VLOOKUP(B47,'TAX INFO'!$B$2:$G$900,3,0)</f>
        <v>BEHMC Lower Labayat Hydropower Corp.</v>
      </c>
      <c r="E47" s="26" t="str">
        <f>VLOOKUP(B47,'TAX INFO'!$B$2:$G$900,5,0)</f>
        <v>009-663-561-000</v>
      </c>
      <c r="F47" s="84"/>
      <c r="G47" s="89">
        <v>0</v>
      </c>
      <c r="I47" s="76">
        <v>23090</v>
      </c>
      <c r="J47" s="76">
        <f t="shared" ca="1" si="0"/>
        <v>0.09</v>
      </c>
    </row>
    <row r="48" spans="1:10" x14ac:dyDescent="0.2">
      <c r="A48" s="25">
        <v>46</v>
      </c>
      <c r="B48" s="26" t="s">
        <v>116</v>
      </c>
      <c r="C48" s="26" t="s">
        <v>116</v>
      </c>
      <c r="D48" s="26" t="str">
        <f>VLOOKUP(B48,'TAX INFO'!$B$2:$G$900,3,0)</f>
        <v>Bicol Hydropower Corporation</v>
      </c>
      <c r="E48" s="26" t="str">
        <f>VLOOKUP(B48,'TAX INFO'!$B$2:$G$900,5,0)</f>
        <v>004-186-212-000</v>
      </c>
      <c r="F48" s="84"/>
      <c r="G48" s="89">
        <v>0</v>
      </c>
      <c r="I48" s="76">
        <v>23091</v>
      </c>
      <c r="J48" s="76">
        <f t="shared" ca="1" si="0"/>
        <v>0.14000000000000001</v>
      </c>
    </row>
    <row r="49" spans="1:10" ht="22.5" x14ac:dyDescent="0.2">
      <c r="A49" s="25">
        <v>47</v>
      </c>
      <c r="B49" s="26" t="s">
        <v>117</v>
      </c>
      <c r="C49" s="26" t="s">
        <v>117</v>
      </c>
      <c r="D49" s="26" t="str">
        <f>VLOOKUP(B49,'TAX INFO'!$B$2:$G$900,3,0)</f>
        <v>BOHECO-I SEVILLA MINI HYDRO CORPORATION</v>
      </c>
      <c r="E49" s="26" t="str">
        <f>VLOOKUP(B49,'TAX INFO'!$B$2:$G$900,5,0)</f>
        <v>269-575-962-000</v>
      </c>
      <c r="F49" s="84"/>
      <c r="G49" s="89">
        <v>0</v>
      </c>
      <c r="I49" s="76">
        <v>23092</v>
      </c>
      <c r="J49" s="76">
        <f t="shared" ca="1" si="0"/>
        <v>0.08</v>
      </c>
    </row>
    <row r="50" spans="1:10" x14ac:dyDescent="0.2">
      <c r="A50" s="25">
        <v>48</v>
      </c>
      <c r="B50" s="26" t="s">
        <v>118</v>
      </c>
      <c r="C50" s="26" t="s">
        <v>118</v>
      </c>
      <c r="D50" s="26" t="str">
        <f>VLOOKUP(B50,'TAX INFO'!$B$2:$G$900,3,0)</f>
        <v>Bac-Man Geothermal, Inc.</v>
      </c>
      <c r="E50" s="26" t="str">
        <f>VLOOKUP(B50,'TAX INFO'!$B$2:$G$900,5,0)</f>
        <v>007-721-206-0000</v>
      </c>
      <c r="F50" s="83">
        <f>IF(COUNTIF(E$3:E50,E50)=1,MAX(F$2:F49)+1,VLOOKUP(E50,E$2:G49,2,0))</f>
        <v>23062</v>
      </c>
      <c r="G50" s="89">
        <v>0</v>
      </c>
      <c r="I50" s="76">
        <v>23093</v>
      </c>
      <c r="J50" s="76">
        <f t="shared" ca="1" si="0"/>
        <v>0.01</v>
      </c>
    </row>
    <row r="51" spans="1:10" x14ac:dyDescent="0.2">
      <c r="A51" s="25">
        <v>49</v>
      </c>
      <c r="B51" s="26" t="s">
        <v>118</v>
      </c>
      <c r="C51" s="26" t="s">
        <v>777</v>
      </c>
      <c r="D51" s="26" t="str">
        <f>VLOOKUP(B51,'TAX INFO'!$B$2:$G$900,3,0)</f>
        <v>Bac-Man Geothermal, Inc.</v>
      </c>
      <c r="E51" s="26" t="str">
        <f>VLOOKUP(B51,'TAX INFO'!$B$2:$G$900,5,0)</f>
        <v>007-721-206-0000</v>
      </c>
      <c r="F51" s="83">
        <f>IF(COUNTIF(E$3:E51,E51)=1,MAX(F$2:F50)+1,VLOOKUP(E51,E$2:G50,2,0))</f>
        <v>23062</v>
      </c>
      <c r="G51" s="89">
        <v>0</v>
      </c>
      <c r="I51" s="76">
        <v>23094</v>
      </c>
      <c r="J51" s="76">
        <f t="shared" ca="1" si="0"/>
        <v>6.9999999999999993E-2</v>
      </c>
    </row>
    <row r="52" spans="1:10" x14ac:dyDescent="0.2">
      <c r="A52" s="25">
        <v>50</v>
      </c>
      <c r="B52" s="26" t="s">
        <v>120</v>
      </c>
      <c r="C52" s="26" t="s">
        <v>120</v>
      </c>
      <c r="D52" s="26" t="str">
        <f>VLOOKUP(B52,'TAX INFO'!$B$2:$G$900,3,0)</f>
        <v>Bac-Man Geothermal, Inc.</v>
      </c>
      <c r="E52" s="26" t="str">
        <f>VLOOKUP(B52,'TAX INFO'!$B$2:$G$900,5,0)</f>
        <v>007-721-206-0000</v>
      </c>
      <c r="F52" s="83">
        <f>IF(COUNTIF(E$3:E52,E52)=1,MAX(F$2:F51)+1,VLOOKUP(E52,E$2:G51,2,0))</f>
        <v>23062</v>
      </c>
      <c r="G52" s="89">
        <v>6.9999999999999993E-2</v>
      </c>
      <c r="I52" s="76">
        <v>23095</v>
      </c>
      <c r="J52" s="76">
        <f t="shared" ca="1" si="0"/>
        <v>1.1400000000000001</v>
      </c>
    </row>
    <row r="53" spans="1:10" x14ac:dyDescent="0.2">
      <c r="A53" s="25">
        <v>51</v>
      </c>
      <c r="B53" s="26" t="s">
        <v>121</v>
      </c>
      <c r="C53" s="26" t="s">
        <v>121</v>
      </c>
      <c r="D53" s="26" t="str">
        <f>VLOOKUP(B53,'TAX INFO'!$B$2:$G$900,3,0)</f>
        <v>Bac-Man Geothermal, Inc.</v>
      </c>
      <c r="E53" s="26" t="str">
        <f>VLOOKUP(B53,'TAX INFO'!$B$2:$G$900,5,0)</f>
        <v>007-721-206-0000</v>
      </c>
      <c r="F53" s="83">
        <f>IF(COUNTIF(E$3:E53,E53)=1,MAX(F$2:F52)+1,VLOOKUP(E53,E$2:G52,2,0))</f>
        <v>23062</v>
      </c>
      <c r="G53" s="89">
        <v>0.04</v>
      </c>
      <c r="I53" s="76">
        <v>23096</v>
      </c>
      <c r="J53" s="76">
        <f t="shared" ca="1" si="0"/>
        <v>0.16999999999999998</v>
      </c>
    </row>
    <row r="54" spans="1:10" x14ac:dyDescent="0.2">
      <c r="A54" s="25">
        <v>52</v>
      </c>
      <c r="B54" s="26" t="s">
        <v>121</v>
      </c>
      <c r="C54" s="26" t="s">
        <v>778</v>
      </c>
      <c r="D54" s="26" t="str">
        <f>VLOOKUP(B54,'TAX INFO'!$B$2:$G$900,3,0)</f>
        <v>Bac-Man Geothermal, Inc.</v>
      </c>
      <c r="E54" s="26" t="str">
        <f>VLOOKUP(B54,'TAX INFO'!$B$2:$G$900,5,0)</f>
        <v>007-721-206-0000</v>
      </c>
      <c r="F54" s="83">
        <f>IF(COUNTIF(E$3:E54,E54)=1,MAX(F$2:F53)+1,VLOOKUP(E54,E$2:G53,2,0))</f>
        <v>23062</v>
      </c>
      <c r="G54" s="89">
        <v>0</v>
      </c>
      <c r="I54" s="76">
        <v>23097</v>
      </c>
      <c r="J54" s="76">
        <f t="shared" ca="1" si="0"/>
        <v>0.02</v>
      </c>
    </row>
    <row r="55" spans="1:10" x14ac:dyDescent="0.2">
      <c r="A55" s="25">
        <v>53</v>
      </c>
      <c r="B55" s="26" t="s">
        <v>121</v>
      </c>
      <c r="C55" s="26" t="s">
        <v>779</v>
      </c>
      <c r="D55" s="26" t="str">
        <f>VLOOKUP(B55,'TAX INFO'!$B$2:$G$900,3,0)</f>
        <v>Bac-Man Geothermal, Inc.</v>
      </c>
      <c r="E55" s="26" t="str">
        <f>VLOOKUP(B55,'TAX INFO'!$B$2:$G$900,5,0)</f>
        <v>007-721-206-0000</v>
      </c>
      <c r="F55" s="83">
        <f>IF(COUNTIF(E$3:E55,E55)=1,MAX(F$2:F54)+1,VLOOKUP(E55,E$2:G54,2,0))</f>
        <v>23062</v>
      </c>
      <c r="G55" s="89">
        <v>0.04</v>
      </c>
      <c r="I55" s="76">
        <v>23098</v>
      </c>
      <c r="J55" s="76">
        <f t="shared" ca="1" si="0"/>
        <v>0.04</v>
      </c>
    </row>
    <row r="56" spans="1:10" x14ac:dyDescent="0.2">
      <c r="A56" s="25">
        <v>54</v>
      </c>
      <c r="B56" s="26" t="s">
        <v>124</v>
      </c>
      <c r="C56" s="26" t="s">
        <v>124</v>
      </c>
      <c r="D56" s="26" t="str">
        <f>VLOOKUP(B56,'TAX INFO'!$B$2:$G$900,3,0)</f>
        <v xml:space="preserve">Balamban Enerzone Corporation </v>
      </c>
      <c r="E56" s="26" t="str">
        <f>VLOOKUP(B56,'TAX INFO'!$B$2:$G$900,5,0)</f>
        <v>250-328-123-000</v>
      </c>
      <c r="F56" s="84"/>
      <c r="G56" s="89">
        <v>0</v>
      </c>
      <c r="I56" s="76">
        <v>23099</v>
      </c>
      <c r="J56" s="76">
        <f t="shared" ca="1" si="0"/>
        <v>0.1</v>
      </c>
    </row>
    <row r="57" spans="1:10" x14ac:dyDescent="0.2">
      <c r="A57" s="25">
        <v>55</v>
      </c>
      <c r="B57" s="26" t="s">
        <v>125</v>
      </c>
      <c r="C57" s="26" t="s">
        <v>780</v>
      </c>
      <c r="D57" s="26" t="str">
        <f>VLOOKUP(B57,'TAX INFO'!$B$2:$G$900,3,0)</f>
        <v>BATAAN 2020, INC.</v>
      </c>
      <c r="E57" s="26" t="str">
        <f>VLOOKUP(B57,'TAX INFO'!$B$2:$G$900,5,0)</f>
        <v>005-858-416-000</v>
      </c>
      <c r="F57" s="83">
        <f>IF(COUNTIF(E$3:E57,E57)=1,MAX(F$2:F56)+1,VLOOKUP(E57,E$2:G56,2,0))</f>
        <v>23063</v>
      </c>
      <c r="G57" s="89">
        <v>0.01</v>
      </c>
      <c r="I57" s="76">
        <v>23100</v>
      </c>
      <c r="J57" s="76">
        <f t="shared" ca="1" si="0"/>
        <v>0.12</v>
      </c>
    </row>
    <row r="58" spans="1:10" x14ac:dyDescent="0.2">
      <c r="A58" s="25">
        <v>56</v>
      </c>
      <c r="B58" s="26" t="s">
        <v>127</v>
      </c>
      <c r="C58" s="26" t="s">
        <v>127</v>
      </c>
      <c r="D58" s="26" t="str">
        <f>VLOOKUP(B58,'TAX INFO'!$B$2:$G$900,3,0)</f>
        <v>Bataan 2020 Power Ventures, Inc.</v>
      </c>
      <c r="E58" s="26" t="str">
        <f>VLOOKUP(B58,'TAX INFO'!$B$2:$G$900,5,0)</f>
        <v>009-364-267-000</v>
      </c>
      <c r="F58" s="84"/>
      <c r="G58" s="89">
        <v>0</v>
      </c>
      <c r="I58" s="76">
        <v>23101</v>
      </c>
      <c r="J58" s="76">
        <f t="shared" ca="1" si="0"/>
        <v>0.12</v>
      </c>
    </row>
    <row r="59" spans="1:10" x14ac:dyDescent="0.2">
      <c r="A59" s="25">
        <v>57</v>
      </c>
      <c r="B59" s="26" t="s">
        <v>128</v>
      </c>
      <c r="C59" s="26" t="s">
        <v>128</v>
      </c>
      <c r="D59" s="26" t="str">
        <f>VLOOKUP(B59,'TAX INFO'!$B$2:$G$900,3,0)</f>
        <v>BATAAN SOLAR ENERGY, INC.</v>
      </c>
      <c r="E59" s="26" t="str">
        <f>VLOOKUP(B59,'TAX INFO'!$B$2:$G$900,5,0)</f>
        <v>009-360-958-000</v>
      </c>
      <c r="F59" s="84"/>
      <c r="G59" s="89">
        <v>0</v>
      </c>
      <c r="I59" s="76">
        <v>23102</v>
      </c>
      <c r="J59" s="76">
        <f t="shared" ca="1" si="0"/>
        <v>1.53</v>
      </c>
    </row>
    <row r="60" spans="1:10" x14ac:dyDescent="0.2">
      <c r="A60" s="25">
        <v>58</v>
      </c>
      <c r="B60" s="26" t="s">
        <v>129</v>
      </c>
      <c r="C60" s="26" t="s">
        <v>781</v>
      </c>
      <c r="D60" s="26" t="str">
        <f>VLOOKUP(B60,'TAX INFO'!$B$2:$G$900,3,0)</f>
        <v xml:space="preserve">Batangas I Electric Cooperative, Inc. </v>
      </c>
      <c r="E60" s="26" t="str">
        <f>VLOOKUP(B60,'TAX INFO'!$B$2:$G$900,5,0)</f>
        <v>000-619-182-00000</v>
      </c>
      <c r="F60" s="83">
        <f>IF(COUNTIF(E$3:E60,E60)=1,MAX(F$2:F59)+1,VLOOKUP(E60,E$2:G59,2,0))</f>
        <v>23064</v>
      </c>
      <c r="G60" s="89">
        <v>0.15</v>
      </c>
      <c r="I60" s="76">
        <v>23103</v>
      </c>
      <c r="J60" s="76">
        <f t="shared" ca="1" si="0"/>
        <v>0.09</v>
      </c>
    </row>
    <row r="61" spans="1:10" x14ac:dyDescent="0.2">
      <c r="A61" s="25">
        <v>59</v>
      </c>
      <c r="B61" s="26" t="s">
        <v>131</v>
      </c>
      <c r="C61" s="26" t="s">
        <v>782</v>
      </c>
      <c r="D61" s="26" t="str">
        <f>VLOOKUP(B61,'TAX INFO'!$B$2:$G$900,3,0)</f>
        <v xml:space="preserve">Batangas II Electric Cooperative, Inc. </v>
      </c>
      <c r="E61" s="26" t="str">
        <f>VLOOKUP(B61,'TAX INFO'!$B$2:$G$900,5,0)</f>
        <v>000-958-167-000</v>
      </c>
      <c r="F61" s="83">
        <f>IF(COUNTIF(E$3:E61,E61)=1,MAX(F$2:F60)+1,VLOOKUP(E61,E$2:G60,2,0))</f>
        <v>23065</v>
      </c>
      <c r="G61" s="89">
        <v>0.58000000000000007</v>
      </c>
      <c r="I61" s="76">
        <v>23104</v>
      </c>
      <c r="J61" s="76">
        <f t="shared" ca="1" si="0"/>
        <v>0.01</v>
      </c>
    </row>
    <row r="62" spans="1:10" x14ac:dyDescent="0.2">
      <c r="A62" s="25">
        <v>60</v>
      </c>
      <c r="B62" s="26" t="s">
        <v>133</v>
      </c>
      <c r="C62" s="26" t="s">
        <v>133</v>
      </c>
      <c r="D62" s="26" t="str">
        <f>VLOOKUP(B62,'TAX INFO'!$B$2:$G$900,3,0)</f>
        <v>Bayog Wind Power Corp.</v>
      </c>
      <c r="E62" s="26" t="str">
        <f>VLOOKUP(B62,'TAX INFO'!$B$2:$G$900,5,0)</f>
        <v>007-560-495-000</v>
      </c>
      <c r="F62" s="84"/>
      <c r="G62" s="89">
        <v>0</v>
      </c>
      <c r="I62" s="76">
        <v>23105</v>
      </c>
      <c r="J62" s="76">
        <f t="shared" ca="1" si="0"/>
        <v>1.5</v>
      </c>
    </row>
    <row r="63" spans="1:10" x14ac:dyDescent="0.2">
      <c r="A63" s="25">
        <v>61</v>
      </c>
      <c r="B63" s="26" t="s">
        <v>133</v>
      </c>
      <c r="C63" s="26" t="s">
        <v>783</v>
      </c>
      <c r="D63" s="26" t="str">
        <f>VLOOKUP(B63,'TAX INFO'!$B$2:$G$900,3,0)</f>
        <v>Bayog Wind Power Corp.</v>
      </c>
      <c r="E63" s="26" t="str">
        <f>VLOOKUP(B63,'TAX INFO'!$B$2:$G$900,5,0)</f>
        <v>007-560-495-000</v>
      </c>
      <c r="F63" s="84"/>
      <c r="G63" s="89">
        <v>0</v>
      </c>
      <c r="I63" s="76">
        <v>23106</v>
      </c>
      <c r="J63" s="76">
        <f t="shared" ca="1" si="0"/>
        <v>0.06</v>
      </c>
    </row>
    <row r="64" spans="1:10" x14ac:dyDescent="0.2">
      <c r="A64" s="25">
        <v>62</v>
      </c>
      <c r="B64" s="26" t="s">
        <v>135</v>
      </c>
      <c r="C64" s="26" t="s">
        <v>136</v>
      </c>
      <c r="D64" s="26" t="str">
        <f>VLOOKUP(B64,'TAX INFO'!$B$2:$G$900,3,0)</f>
        <v xml:space="preserve">Belgrove Power Corporation </v>
      </c>
      <c r="E64" s="26" t="str">
        <f>VLOOKUP(B64,'TAX INFO'!$B$2:$G$900,5,0)</f>
        <v>771-533-432-000</v>
      </c>
      <c r="F64" s="84"/>
      <c r="G64" s="89">
        <v>0</v>
      </c>
      <c r="I64" s="76">
        <v>23107</v>
      </c>
      <c r="J64" s="76">
        <f t="shared" ca="1" si="0"/>
        <v>0.08</v>
      </c>
    </row>
    <row r="65" spans="1:10" x14ac:dyDescent="0.2">
      <c r="A65" s="25">
        <v>63</v>
      </c>
      <c r="B65" s="26" t="s">
        <v>137</v>
      </c>
      <c r="C65" s="26" t="s">
        <v>137</v>
      </c>
      <c r="D65" s="26" t="str">
        <f>VLOOKUP(B65,'TAX INFO'!$B$2:$G$900,3,0)</f>
        <v>Benguet Electric Cooperative, Inc.</v>
      </c>
      <c r="E65" s="26" t="str">
        <f>VLOOKUP(B65,'TAX INFO'!$B$2:$G$900,5,0)</f>
        <v>000-708-631-00000</v>
      </c>
      <c r="F65" s="83">
        <f>IF(COUNTIF(E$3:E65,E65)=1,MAX(F$2:F64)+1,VLOOKUP(E65,E$2:G64,2,0))</f>
        <v>23066</v>
      </c>
      <c r="G65" s="89">
        <v>0.04</v>
      </c>
      <c r="I65" s="76">
        <v>23108</v>
      </c>
      <c r="J65" s="76">
        <f t="shared" ca="1" si="0"/>
        <v>0.01</v>
      </c>
    </row>
    <row r="66" spans="1:10" x14ac:dyDescent="0.2">
      <c r="A66" s="25">
        <v>64</v>
      </c>
      <c r="B66" s="26" t="s">
        <v>138</v>
      </c>
      <c r="C66" s="26" t="s">
        <v>138</v>
      </c>
      <c r="D66" s="26" t="str">
        <f>VLOOKUP(B66,'TAX INFO'!$B$2:$G$900,3,0)</f>
        <v xml:space="preserve">Bicol Biomass Energy Corporation </v>
      </c>
      <c r="E66" s="26" t="str">
        <f>VLOOKUP(B66,'TAX INFO'!$B$2:$G$900,5,0)</f>
        <v>432-894-956</v>
      </c>
      <c r="F66" s="84"/>
      <c r="G66" s="89">
        <v>0</v>
      </c>
      <c r="I66" s="76">
        <v>23109</v>
      </c>
      <c r="J66" s="76">
        <f t="shared" ca="1" si="0"/>
        <v>0.12000000000000001</v>
      </c>
    </row>
    <row r="67" spans="1:10" x14ac:dyDescent="0.2">
      <c r="A67" s="25">
        <v>65</v>
      </c>
      <c r="B67" s="26" t="s">
        <v>139</v>
      </c>
      <c r="C67" s="26" t="s">
        <v>139</v>
      </c>
      <c r="D67" s="26" t="str">
        <f>VLOOKUP(B67,'TAX INFO'!$B$2:$G$900,3,0)</f>
        <v xml:space="preserve">Biliran Electric Cooperative, Inc. </v>
      </c>
      <c r="E67" s="26" t="str">
        <f>VLOOKUP(B67,'TAX INFO'!$B$2:$G$900,5,0)</f>
        <v>000-608-067-000</v>
      </c>
      <c r="F67" s="83">
        <f>IF(COUNTIF(E$3:E67,E67)=1,MAX(F$2:F66)+1,VLOOKUP(E67,E$2:G66,2,0))</f>
        <v>23067</v>
      </c>
      <c r="G67" s="89">
        <v>6.0000000000000005E-2</v>
      </c>
      <c r="I67" s="76">
        <v>23110</v>
      </c>
      <c r="J67" s="76">
        <f t="shared" ca="1" si="0"/>
        <v>0.03</v>
      </c>
    </row>
    <row r="68" spans="1:10" x14ac:dyDescent="0.2">
      <c r="A68" s="25">
        <v>66</v>
      </c>
      <c r="B68" s="26" t="s">
        <v>784</v>
      </c>
      <c r="C68" s="26" t="s">
        <v>784</v>
      </c>
      <c r="D68" s="26" t="str">
        <f>VLOOKUP(B68,'TAX INFO'!$B$2:$G$900,3,0)</f>
        <v>Biliran Geothermal Incorporated</v>
      </c>
      <c r="E68" s="26" t="str">
        <f>VLOOKUP(B68,'TAX INFO'!$B$2:$G$900,5,0)</f>
        <v>006-911-279-00000</v>
      </c>
      <c r="F68" s="84"/>
      <c r="G68" s="89">
        <v>0</v>
      </c>
      <c r="I68" s="76">
        <v>23111</v>
      </c>
      <c r="J68" s="76">
        <f t="shared" ca="1" si="0"/>
        <v>0.01</v>
      </c>
    </row>
    <row r="69" spans="1:10" x14ac:dyDescent="0.2">
      <c r="A69" s="25">
        <v>67</v>
      </c>
      <c r="B69" s="26" t="s">
        <v>142</v>
      </c>
      <c r="C69" s="26" t="s">
        <v>142</v>
      </c>
      <c r="D69" s="26" t="str">
        <f>VLOOKUP(B69,'TAX INFO'!$B$2:$G$900,3,0)</f>
        <v xml:space="preserve">Biotech Farms Incorporated </v>
      </c>
      <c r="E69" s="26" t="str">
        <f>VLOOKUP(B69,'TAX INFO'!$B$2:$G$900,5,0)</f>
        <v>005-925-227-000</v>
      </c>
      <c r="F69" s="84"/>
      <c r="G69" s="89">
        <v>0</v>
      </c>
      <c r="I69" s="76">
        <v>23112</v>
      </c>
      <c r="J69" s="76">
        <f t="shared" ca="1" si="0"/>
        <v>0.03</v>
      </c>
    </row>
    <row r="70" spans="1:10" x14ac:dyDescent="0.2">
      <c r="A70" s="25">
        <v>68</v>
      </c>
      <c r="B70" s="26" t="s">
        <v>143</v>
      </c>
      <c r="C70" s="26" t="s">
        <v>785</v>
      </c>
      <c r="D70" s="26" t="str">
        <f>VLOOKUP(B70,'TAX INFO'!$B$2:$G$900,3,0)</f>
        <v xml:space="preserve">Bohol I Electric Cooperative, Inc. </v>
      </c>
      <c r="E70" s="26" t="str">
        <f>VLOOKUP(B70,'TAX INFO'!$B$2:$G$900,5,0)</f>
        <v>000-534-418-000</v>
      </c>
      <c r="F70" s="83">
        <f>IF(COUNTIF(E$3:E70,E70)=1,MAX(F$2:F69)+1,VLOOKUP(E70,E$2:G69,2,0))</f>
        <v>23068</v>
      </c>
      <c r="G70" s="89">
        <v>0.13</v>
      </c>
      <c r="I70" s="76">
        <v>23113</v>
      </c>
      <c r="J70" s="76">
        <f t="shared" ca="1" si="0"/>
        <v>0.02</v>
      </c>
    </row>
    <row r="71" spans="1:10" x14ac:dyDescent="0.2">
      <c r="A71" s="25">
        <v>69</v>
      </c>
      <c r="B71" s="26" t="s">
        <v>145</v>
      </c>
      <c r="C71" s="26" t="s">
        <v>786</v>
      </c>
      <c r="D71" s="26" t="str">
        <f>VLOOKUP(B71,'TAX INFO'!$B$2:$G$900,3,0)</f>
        <v xml:space="preserve">Bohol II Electric Cooperative, Inc. </v>
      </c>
      <c r="E71" s="26" t="str">
        <f>VLOOKUP(B71,'TAX INFO'!$B$2:$G$900,5,0)</f>
        <v>610-002-030-585</v>
      </c>
      <c r="F71" s="83">
        <f>IF(COUNTIF(E$3:E71,E71)=1,MAX(F$2:F70)+1,VLOOKUP(E71,E$2:G70,2,0))</f>
        <v>23069</v>
      </c>
      <c r="G71" s="89">
        <v>0.09</v>
      </c>
      <c r="I71" s="76">
        <v>23114</v>
      </c>
      <c r="J71" s="76">
        <f t="shared" ref="J71:J134" ca="1" si="1">SUMIF($F$3:$G$630,I71,$G$3:$G$630)</f>
        <v>7.0000000000000007E-2</v>
      </c>
    </row>
    <row r="72" spans="1:10" x14ac:dyDescent="0.2">
      <c r="A72" s="25">
        <v>70</v>
      </c>
      <c r="B72" s="26" t="s">
        <v>147</v>
      </c>
      <c r="C72" s="26" t="s">
        <v>147</v>
      </c>
      <c r="D72" s="26" t="str">
        <f>VLOOKUP(B72,'TAX INFO'!$B$2:$G$900,3,0)</f>
        <v xml:space="preserve">Bohol Light Company, Inc. </v>
      </c>
      <c r="E72" s="26" t="str">
        <f>VLOOKUP(B72,'TAX INFO'!$B$2:$G$900,5,0)</f>
        <v>005-372-703-000</v>
      </c>
      <c r="F72" s="83">
        <f>IF(COUNTIF(E$3:E72,E72)=1,MAX(F$2:F71)+1,VLOOKUP(E72,E$2:G71,2,0))</f>
        <v>23070</v>
      </c>
      <c r="G72" s="89">
        <v>0.19</v>
      </c>
      <c r="I72" s="76">
        <v>23115</v>
      </c>
      <c r="J72" s="76">
        <f t="shared" ca="1" si="1"/>
        <v>0.01</v>
      </c>
    </row>
    <row r="73" spans="1:10" x14ac:dyDescent="0.2">
      <c r="A73" s="25">
        <v>71</v>
      </c>
      <c r="B73" s="26" t="s">
        <v>148</v>
      </c>
      <c r="C73" s="26" t="s">
        <v>787</v>
      </c>
      <c r="D73" s="26" t="str">
        <f>VLOOKUP(B73,'TAX INFO'!$B$2:$G$900,3,0)</f>
        <v xml:space="preserve">Bosung Solartec Inc. </v>
      </c>
      <c r="E73" s="26" t="str">
        <f>VLOOKUP(B73,'TAX INFO'!$B$2:$G$900,5,0)</f>
        <v>009-112-766-000</v>
      </c>
      <c r="F73" s="84"/>
      <c r="G73" s="89">
        <v>0</v>
      </c>
      <c r="I73" s="76">
        <v>23116</v>
      </c>
      <c r="J73" s="76">
        <f t="shared" ca="1" si="1"/>
        <v>0.09</v>
      </c>
    </row>
    <row r="74" spans="1:10" x14ac:dyDescent="0.2">
      <c r="A74" s="25">
        <v>72</v>
      </c>
      <c r="B74" s="26" t="s">
        <v>150</v>
      </c>
      <c r="C74" s="26" t="s">
        <v>150</v>
      </c>
      <c r="D74" s="26" t="str">
        <f>VLOOKUP(B74,'TAX INFO'!$B$2:$G$900,3,0)</f>
        <v xml:space="preserve">Bukidnon Second Electric Cooperative, Inc. </v>
      </c>
      <c r="E74" s="26" t="str">
        <f>VLOOKUP(B74,'TAX INFO'!$B$2:$G$900,5,0)</f>
        <v>000-620-433-000</v>
      </c>
      <c r="F74" s="83">
        <f>IF(COUNTIF(E$3:E74,E74)=1,MAX(F$2:F73)+1,VLOOKUP(E74,E$2:G73,2,0))</f>
        <v>23071</v>
      </c>
      <c r="G74" s="89">
        <v>0.03</v>
      </c>
      <c r="I74" s="76">
        <v>23117</v>
      </c>
      <c r="J74" s="76">
        <f t="shared" ca="1" si="1"/>
        <v>0.05</v>
      </c>
    </row>
    <row r="75" spans="1:10" ht="22.5" x14ac:dyDescent="0.2">
      <c r="A75" s="25">
        <v>73</v>
      </c>
      <c r="B75" s="26" t="s">
        <v>151</v>
      </c>
      <c r="C75" s="26" t="s">
        <v>151</v>
      </c>
      <c r="D75" s="26" t="str">
        <f>VLOOKUP(B75,'TAX INFO'!$B$2:$G$900,3,0)</f>
        <v>BULACAN POWER GENERATION CORPORATION</v>
      </c>
      <c r="E75" s="26" t="str">
        <f>VLOOKUP(B75,'TAX INFO'!$B$2:$G$900,5,0)</f>
        <v>004-523-557-000</v>
      </c>
      <c r="F75" s="84"/>
      <c r="G75" s="89">
        <v>0</v>
      </c>
      <c r="I75" s="76">
        <v>23118</v>
      </c>
      <c r="J75" s="76">
        <f t="shared" ca="1" si="1"/>
        <v>0.04</v>
      </c>
    </row>
    <row r="76" spans="1:10" ht="22.5" x14ac:dyDescent="0.2">
      <c r="A76" s="25">
        <v>74</v>
      </c>
      <c r="B76" s="26" t="s">
        <v>151</v>
      </c>
      <c r="C76" s="26" t="s">
        <v>788</v>
      </c>
      <c r="D76" s="26" t="str">
        <f>VLOOKUP(B76,'TAX INFO'!$B$2:$G$900,3,0)</f>
        <v>BULACAN POWER GENERATION CORPORATION</v>
      </c>
      <c r="E76" s="26" t="str">
        <f>VLOOKUP(B76,'TAX INFO'!$B$2:$G$900,5,0)</f>
        <v>004-523-557-000</v>
      </c>
      <c r="F76" s="84"/>
      <c r="G76" s="89">
        <v>0</v>
      </c>
      <c r="I76" s="76">
        <v>23119</v>
      </c>
      <c r="J76" s="76">
        <f t="shared" ca="1" si="1"/>
        <v>0.01</v>
      </c>
    </row>
    <row r="77" spans="1:10" x14ac:dyDescent="0.2">
      <c r="A77" s="25">
        <v>75</v>
      </c>
      <c r="B77" s="26" t="s">
        <v>153</v>
      </c>
      <c r="C77" s="26" t="s">
        <v>153</v>
      </c>
      <c r="D77" s="26" t="str">
        <f>VLOOKUP(B77,'TAX INFO'!$B$2:$G$900,3,0)</f>
        <v xml:space="preserve">Cagayan Biomass Energy Corporation </v>
      </c>
      <c r="E77" s="26" t="str">
        <f>VLOOKUP(B77,'TAX INFO'!$B$2:$G$900,5,0)</f>
        <v>008-534-250-000</v>
      </c>
      <c r="F77" s="84"/>
      <c r="G77" s="89">
        <v>0</v>
      </c>
      <c r="I77" s="76">
        <v>23120</v>
      </c>
      <c r="J77" s="76">
        <f t="shared" ca="1" si="1"/>
        <v>0.15</v>
      </c>
    </row>
    <row r="78" spans="1:10" x14ac:dyDescent="0.2">
      <c r="A78" s="25">
        <v>76</v>
      </c>
      <c r="B78" s="26" t="s">
        <v>154</v>
      </c>
      <c r="C78" s="26" t="s">
        <v>154</v>
      </c>
      <c r="D78" s="26" t="str">
        <f>VLOOKUP(B78,'TAX INFO'!$B$2:$G$900,3,0)</f>
        <v xml:space="preserve">CIP II Power Corporation </v>
      </c>
      <c r="E78" s="26" t="str">
        <f>VLOOKUP(B78,'TAX INFO'!$B$2:$G$900,5,0)</f>
        <v>005-305-575-000</v>
      </c>
      <c r="F78" s="84"/>
      <c r="G78" s="89">
        <v>0</v>
      </c>
      <c r="I78" s="76">
        <v>23121</v>
      </c>
      <c r="J78" s="76">
        <f t="shared" ca="1" si="1"/>
        <v>0.18</v>
      </c>
    </row>
    <row r="79" spans="1:10" x14ac:dyDescent="0.2">
      <c r="A79" s="25">
        <v>77</v>
      </c>
      <c r="B79" s="26" t="s">
        <v>154</v>
      </c>
      <c r="C79" s="26" t="s">
        <v>155</v>
      </c>
      <c r="D79" s="26" t="str">
        <f>VLOOKUP(B79,'TAX INFO'!$B$2:$G$900,3,0)</f>
        <v xml:space="preserve">CIP II Power Corporation </v>
      </c>
      <c r="E79" s="26" t="str">
        <f>VLOOKUP(B79,'TAX INFO'!$B$2:$G$900,5,0)</f>
        <v>005-305-575-000</v>
      </c>
      <c r="F79" s="84"/>
      <c r="G79" s="89">
        <v>0</v>
      </c>
      <c r="I79" s="76">
        <v>23122</v>
      </c>
      <c r="J79" s="76">
        <f t="shared" ca="1" si="1"/>
        <v>0.13</v>
      </c>
    </row>
    <row r="80" spans="1:10" x14ac:dyDescent="0.2">
      <c r="A80" s="25">
        <v>78</v>
      </c>
      <c r="B80" s="26" t="s">
        <v>156</v>
      </c>
      <c r="C80" s="26" t="s">
        <v>789</v>
      </c>
      <c r="D80" s="26" t="str">
        <f>VLOOKUP(B80,'TAX INFO'!$B$2:$G$900,3,0)</f>
        <v xml:space="preserve">Cotabato Electric Cooperative, Inc. </v>
      </c>
      <c r="E80" s="26" t="str">
        <f>VLOOKUP(B80,'TAX INFO'!$B$2:$G$900,5,0)</f>
        <v>000-560-513-00000</v>
      </c>
      <c r="F80" s="83">
        <f>IF(COUNTIF(E$3:E80,E80)=1,MAX(F$2:F79)+1,VLOOKUP(E80,E$2:G79,2,0))</f>
        <v>23072</v>
      </c>
      <c r="G80" s="89">
        <v>0.02</v>
      </c>
      <c r="I80" s="76">
        <v>23123</v>
      </c>
      <c r="J80" s="76">
        <f t="shared" ca="1" si="1"/>
        <v>0.30999999999999994</v>
      </c>
    </row>
    <row r="81" spans="1:10" x14ac:dyDescent="0.2">
      <c r="A81" s="25">
        <v>79</v>
      </c>
      <c r="B81" s="26" t="s">
        <v>158</v>
      </c>
      <c r="C81" s="26" t="s">
        <v>158</v>
      </c>
      <c r="D81" s="26" t="str">
        <f>VLOOKUP(B81,'TAX INFO'!$B$2:$G$900,3,0)</f>
        <v xml:space="preserve">Cabanatuan Electric Corporation </v>
      </c>
      <c r="E81" s="26" t="str">
        <f>VLOOKUP(B81,'TAX INFO'!$B$2:$G$900,5,0)</f>
        <v>000-542-642-000</v>
      </c>
      <c r="F81" s="83">
        <f>IF(COUNTIF(E$3:E81,E81)=1,MAX(F$2:F80)+1,VLOOKUP(E81,E$2:G80,2,0))</f>
        <v>23073</v>
      </c>
      <c r="G81" s="89">
        <v>0.44</v>
      </c>
      <c r="I81" s="76">
        <v>23124</v>
      </c>
      <c r="J81" s="76">
        <f t="shared" ca="1" si="1"/>
        <v>0.22</v>
      </c>
    </row>
    <row r="82" spans="1:10" x14ac:dyDescent="0.2">
      <c r="A82" s="25">
        <v>80</v>
      </c>
      <c r="B82" s="26" t="s">
        <v>159</v>
      </c>
      <c r="C82" s="26" t="s">
        <v>790</v>
      </c>
      <c r="D82" s="26" t="str">
        <f>VLOOKUP(B82,'TAX INFO'!$B$2:$G$900,3,0)</f>
        <v xml:space="preserve">Cagayan Electric Power &amp; Light Company, Inc. </v>
      </c>
      <c r="E82" s="26" t="str">
        <f>VLOOKUP(B82,'TAX INFO'!$B$2:$G$900,5,0)</f>
        <v>000-291-936-00000</v>
      </c>
      <c r="F82" s="83">
        <f>IF(COUNTIF(E$3:E82,E82)=1,MAX(F$2:F81)+1,VLOOKUP(E82,E$2:G81,2,0))</f>
        <v>23074</v>
      </c>
      <c r="G82" s="89">
        <v>0.32999999999999996</v>
      </c>
      <c r="I82" s="76">
        <v>23125</v>
      </c>
      <c r="J82" s="76">
        <f t="shared" ca="1" si="1"/>
        <v>0.12</v>
      </c>
    </row>
    <row r="83" spans="1:10" x14ac:dyDescent="0.2">
      <c r="A83" s="25">
        <v>81</v>
      </c>
      <c r="B83" s="26" t="s">
        <v>161</v>
      </c>
      <c r="C83" s="26" t="s">
        <v>791</v>
      </c>
      <c r="D83" s="26" t="str">
        <f>VLOOKUP(B83,'TAX INFO'!$B$2:$G$900,3,0)</f>
        <v xml:space="preserve">Cagayan I Electric Cooperative, Inc. </v>
      </c>
      <c r="E83" s="26" t="str">
        <f>VLOOKUP(B83,'TAX INFO'!$B$2:$G$900,5,0)</f>
        <v>000-551-105-000</v>
      </c>
      <c r="F83" s="83">
        <f>IF(COUNTIF(E$3:E83,E83)=1,MAX(F$2:F82)+1,VLOOKUP(E83,E$2:G82,2,0))</f>
        <v>23075</v>
      </c>
      <c r="G83" s="89">
        <v>0.19</v>
      </c>
      <c r="I83" s="76">
        <v>23126</v>
      </c>
      <c r="J83" s="76">
        <f t="shared" ca="1" si="1"/>
        <v>0.52</v>
      </c>
    </row>
    <row r="84" spans="1:10" x14ac:dyDescent="0.2">
      <c r="A84" s="25">
        <v>82</v>
      </c>
      <c r="B84" s="26" t="s">
        <v>163</v>
      </c>
      <c r="C84" s="26" t="s">
        <v>792</v>
      </c>
      <c r="D84" s="26" t="str">
        <f>VLOOKUP(B84,'TAX INFO'!$B$2:$G$900,3,0)</f>
        <v xml:space="preserve">Cagayan II Electric Cooperative, Inc. </v>
      </c>
      <c r="E84" s="26" t="str">
        <f>VLOOKUP(B84,'TAX INFO'!$B$2:$G$900,5,0)</f>
        <v>000-968-623-000</v>
      </c>
      <c r="F84" s="83">
        <f>IF(COUNTIF(E$3:E84,E84)=1,MAX(F$2:F83)+1,VLOOKUP(E84,E$2:G83,2,0))</f>
        <v>23076</v>
      </c>
      <c r="G84" s="89">
        <v>0.08</v>
      </c>
      <c r="I84" s="76">
        <v>23127</v>
      </c>
      <c r="J84" s="76">
        <f t="shared" ca="1" si="1"/>
        <v>0.28000000000000003</v>
      </c>
    </row>
    <row r="85" spans="1:10" x14ac:dyDescent="0.2">
      <c r="A85" s="25">
        <v>83</v>
      </c>
      <c r="B85" s="26" t="s">
        <v>793</v>
      </c>
      <c r="C85" s="26" t="s">
        <v>793</v>
      </c>
      <c r="D85" s="26" t="str">
        <f>VLOOKUP(B85,'TAX INFO'!$B$2:$G$900,3,0)</f>
        <v xml:space="preserve">Calabanga Renewable Energy </v>
      </c>
      <c r="E85" s="26" t="str">
        <f>VLOOKUP(B85,'TAX INFO'!$B$2:$G$900,5,0)</f>
        <v>485-175-636-00000</v>
      </c>
      <c r="F85" s="84"/>
      <c r="G85" s="89">
        <v>0</v>
      </c>
      <c r="I85" s="76">
        <v>23128</v>
      </c>
      <c r="J85" s="76">
        <f t="shared" ca="1" si="1"/>
        <v>0.09</v>
      </c>
    </row>
    <row r="86" spans="1:10" x14ac:dyDescent="0.2">
      <c r="A86" s="25">
        <v>84</v>
      </c>
      <c r="B86" s="26" t="s">
        <v>794</v>
      </c>
      <c r="C86" s="26" t="s">
        <v>794</v>
      </c>
      <c r="D86" s="26" t="str">
        <f>VLOOKUP(B86,'TAX INFO'!$B$2:$G$900,3,0)</f>
        <v xml:space="preserve">Camarines Norte Electric Cooperative, Inc. </v>
      </c>
      <c r="E86" s="26" t="str">
        <f>VLOOKUP(B86,'TAX INFO'!$B$2:$G$900,5,0)</f>
        <v>000-534-707-000</v>
      </c>
      <c r="F86" s="83">
        <f>IF(COUNTIF(E$3:E86,E86)=1,MAX(F$2:F85)+1,VLOOKUP(E86,E$2:G85,2,0))</f>
        <v>23077</v>
      </c>
      <c r="G86" s="89">
        <v>6.0000000000000005E-2</v>
      </c>
      <c r="I86" s="76">
        <v>23129</v>
      </c>
      <c r="J86" s="76">
        <f t="shared" ca="1" si="1"/>
        <v>0.01</v>
      </c>
    </row>
    <row r="87" spans="1:10" x14ac:dyDescent="0.2">
      <c r="A87" s="25">
        <v>85</v>
      </c>
      <c r="B87" s="26" t="s">
        <v>795</v>
      </c>
      <c r="C87" s="26" t="s">
        <v>795</v>
      </c>
      <c r="D87" s="26" t="str">
        <f>VLOOKUP(B87,'TAX INFO'!$B$2:$G$900,3,0)</f>
        <v>Camarines Sur I Electric Cooperative, Inc.</v>
      </c>
      <c r="E87" s="26" t="str">
        <f>VLOOKUP(B87,'TAX INFO'!$B$2:$G$900,5,0)</f>
        <v>000-620-935-000</v>
      </c>
      <c r="F87" s="83">
        <f>IF(COUNTIF(E$3:E87,E87)=1,MAX(F$2:F86)+1,VLOOKUP(E87,E$2:G86,2,0))</f>
        <v>23078</v>
      </c>
      <c r="G87" s="89">
        <v>0.13</v>
      </c>
      <c r="I87" s="76">
        <v>23130</v>
      </c>
      <c r="J87" s="76">
        <f t="shared" ca="1" si="1"/>
        <v>0.03</v>
      </c>
    </row>
    <row r="88" spans="1:10" x14ac:dyDescent="0.2">
      <c r="A88" s="25">
        <v>86</v>
      </c>
      <c r="B88" s="26" t="s">
        <v>796</v>
      </c>
      <c r="C88" s="26" t="s">
        <v>796</v>
      </c>
      <c r="D88" s="26" t="str">
        <f>VLOOKUP(B88,'TAX INFO'!$B$2:$G$900,3,0)</f>
        <v xml:space="preserve">Camarines Sur II Electric Cooperative, Inc. </v>
      </c>
      <c r="E88" s="26" t="str">
        <f>VLOOKUP(B88,'TAX INFO'!$B$2:$G$900,5,0)</f>
        <v>000-620-901-000</v>
      </c>
      <c r="F88" s="83">
        <f>IF(COUNTIF(E$3:E88,E88)=1,MAX(F$2:F87)+1,VLOOKUP(E88,E$2:G87,2,0))</f>
        <v>23079</v>
      </c>
      <c r="G88" s="89">
        <v>0.52</v>
      </c>
      <c r="I88" s="76">
        <v>23131</v>
      </c>
      <c r="J88" s="76">
        <f t="shared" ca="1" si="1"/>
        <v>0.16</v>
      </c>
    </row>
    <row r="89" spans="1:10" x14ac:dyDescent="0.2">
      <c r="A89" s="25">
        <v>87</v>
      </c>
      <c r="B89" s="26" t="s">
        <v>797</v>
      </c>
      <c r="C89" s="26" t="s">
        <v>797</v>
      </c>
      <c r="D89" s="26" t="str">
        <f>VLOOKUP(B89,'TAX INFO'!$B$2:$G$900,3,0)</f>
        <v xml:space="preserve">Camarines Sur III Electric Cooperative, Inc. </v>
      </c>
      <c r="E89" s="26" t="str">
        <f>VLOOKUP(B89,'TAX INFO'!$B$2:$G$900,5,0)</f>
        <v>000-999-381-000</v>
      </c>
      <c r="F89" s="83">
        <f>IF(COUNTIF(E$3:E89,E89)=1,MAX(F$2:F88)+1,VLOOKUP(E89,E$2:G88,2,0))</f>
        <v>23080</v>
      </c>
      <c r="G89" s="89">
        <v>0.22</v>
      </c>
      <c r="I89" s="76">
        <v>23132</v>
      </c>
      <c r="J89" s="76">
        <f t="shared" ca="1" si="1"/>
        <v>0.08</v>
      </c>
    </row>
    <row r="90" spans="1:10" x14ac:dyDescent="0.2">
      <c r="A90" s="25">
        <v>88</v>
      </c>
      <c r="B90" s="26" t="s">
        <v>798</v>
      </c>
      <c r="C90" s="26" t="s">
        <v>798</v>
      </c>
      <c r="D90" s="26" t="str">
        <f>VLOOKUP(B90,'TAX INFO'!$B$2:$G$900,3,0)</f>
        <v xml:space="preserve">Camarines Sur IV Electric Cooperative, Inc. </v>
      </c>
      <c r="E90" s="26" t="str">
        <f>VLOOKUP(B90,'TAX INFO'!$B$2:$G$900,5,0)</f>
        <v>000-999-373-000</v>
      </c>
      <c r="F90" s="83">
        <f>IF(COUNTIF(E$3:E90,E90)=1,MAX(F$2:F89)+1,VLOOKUP(E90,E$2:G89,2,0))</f>
        <v>23081</v>
      </c>
      <c r="G90" s="89">
        <v>6.9999999999999993E-2</v>
      </c>
      <c r="I90" s="76">
        <v>23133</v>
      </c>
      <c r="J90" s="76">
        <f t="shared" ca="1" si="1"/>
        <v>0.01</v>
      </c>
    </row>
    <row r="91" spans="1:10" x14ac:dyDescent="0.2">
      <c r="A91" s="25">
        <v>89</v>
      </c>
      <c r="B91" s="26" t="s">
        <v>177</v>
      </c>
      <c r="C91" s="26" t="s">
        <v>799</v>
      </c>
      <c r="D91" s="26" t="str">
        <f>VLOOKUP(B91,'TAX INFO'!$B$2:$G$900,3,0)</f>
        <v xml:space="preserve">Camiguin Electric Cooperative, Inc. </v>
      </c>
      <c r="E91" s="26" t="str">
        <f>VLOOKUP(B91,'TAX INFO'!$B$2:$G$900,5,0)</f>
        <v>000-569-072</v>
      </c>
      <c r="F91" s="84"/>
      <c r="G91" s="89">
        <v>0</v>
      </c>
      <c r="I91" s="76">
        <v>23134</v>
      </c>
      <c r="J91" s="76">
        <f t="shared" ca="1" si="1"/>
        <v>0.22</v>
      </c>
    </row>
    <row r="92" spans="1:10" x14ac:dyDescent="0.2">
      <c r="A92" s="25">
        <v>90</v>
      </c>
      <c r="B92" s="26" t="s">
        <v>179</v>
      </c>
      <c r="C92" s="26" t="s">
        <v>800</v>
      </c>
      <c r="D92" s="26" t="str">
        <f>VLOOKUP(B92,'TAX INFO'!$B$2:$G$900,3,0)</f>
        <v xml:space="preserve">Capiz Electric Cooperative, Inc. </v>
      </c>
      <c r="E92" s="26" t="str">
        <f>VLOOKUP(B92,'TAX INFO'!$B$2:$G$900,5,0)</f>
        <v>000-569-194-000</v>
      </c>
      <c r="F92" s="83">
        <f>IF(COUNTIF(E$3:E92,E92)=1,MAX(F$2:F91)+1,VLOOKUP(E92,E$2:G91,2,0))</f>
        <v>23082</v>
      </c>
      <c r="G92" s="89">
        <v>0.22</v>
      </c>
      <c r="I92" s="76">
        <v>23135</v>
      </c>
      <c r="J92" s="76">
        <f t="shared" ca="1" si="1"/>
        <v>6.0000000000000005E-2</v>
      </c>
    </row>
    <row r="93" spans="1:10" x14ac:dyDescent="0.2">
      <c r="A93" s="25">
        <v>91</v>
      </c>
      <c r="B93" s="26" t="s">
        <v>181</v>
      </c>
      <c r="C93" s="26" t="s">
        <v>801</v>
      </c>
      <c r="D93" s="26" t="str">
        <f>VLOOKUP(B93,'TAX INFO'!$B$2:$G$900,3,0)</f>
        <v xml:space="preserve">Cebu Energy Development Corporation </v>
      </c>
      <c r="E93" s="26" t="str">
        <f>VLOOKUP(B93,'TAX INFO'!$B$2:$G$900,5,0)</f>
        <v>268-129-205-00000</v>
      </c>
      <c r="F93" s="83">
        <f>IF(COUNTIF(E$3:E93,E93)=1,MAX(F$2:F92)+1,VLOOKUP(E93,E$2:G92,2,0))</f>
        <v>23083</v>
      </c>
      <c r="G93" s="89">
        <v>0.09</v>
      </c>
      <c r="I93" s="76">
        <v>23136</v>
      </c>
      <c r="J93" s="76">
        <f t="shared" ca="1" si="1"/>
        <v>6.0000000000000005E-2</v>
      </c>
    </row>
    <row r="94" spans="1:10" x14ac:dyDescent="0.2">
      <c r="A94" s="25">
        <v>92</v>
      </c>
      <c r="B94" s="26" t="s">
        <v>183</v>
      </c>
      <c r="C94" s="26" t="s">
        <v>802</v>
      </c>
      <c r="D94" s="26" t="str">
        <f>VLOOKUP(B94,'TAX INFO'!$B$2:$G$900,3,0)</f>
        <v>Cebu I Electric Cooperative, Inc.</v>
      </c>
      <c r="E94" s="26" t="str">
        <f>VLOOKUP(B94,'TAX INFO'!$B$2:$G$900,5,0)</f>
        <v>000-534-977-000</v>
      </c>
      <c r="F94" s="83">
        <f>IF(COUNTIF(E$3:E94,E94)=1,MAX(F$2:F93)+1,VLOOKUP(E94,E$2:G93,2,0))</f>
        <v>23084</v>
      </c>
      <c r="G94" s="89">
        <v>0.36</v>
      </c>
      <c r="I94" s="76">
        <v>23137</v>
      </c>
      <c r="J94" s="76">
        <f t="shared" ca="1" si="1"/>
        <v>0.18</v>
      </c>
    </row>
    <row r="95" spans="1:10" x14ac:dyDescent="0.2">
      <c r="A95" s="25">
        <v>93</v>
      </c>
      <c r="B95" s="26" t="s">
        <v>185</v>
      </c>
      <c r="C95" s="26" t="s">
        <v>803</v>
      </c>
      <c r="D95" s="26" t="str">
        <f>VLOOKUP(B95,'TAX INFO'!$B$2:$G$900,3,0)</f>
        <v xml:space="preserve">Cebu II Electric Cooperative, Inc. </v>
      </c>
      <c r="E95" s="26" t="str">
        <f>VLOOKUP(B95,'TAX INFO'!$B$2:$G$900,5,0)</f>
        <v>000-256-731-0000</v>
      </c>
      <c r="F95" s="83">
        <f>IF(COUNTIF(E$3:E95,E95)=1,MAX(F$2:F94)+1,VLOOKUP(E95,E$2:G94,2,0))</f>
        <v>23085</v>
      </c>
      <c r="G95" s="89">
        <v>0.16999999999999998</v>
      </c>
      <c r="I95" s="76">
        <v>23138</v>
      </c>
      <c r="J95" s="76">
        <f t="shared" ca="1" si="1"/>
        <v>6.0000000000000005E-2</v>
      </c>
    </row>
    <row r="96" spans="1:10" x14ac:dyDescent="0.2">
      <c r="A96" s="25">
        <v>94</v>
      </c>
      <c r="B96" s="26" t="s">
        <v>187</v>
      </c>
      <c r="C96" s="26" t="s">
        <v>804</v>
      </c>
      <c r="D96" s="26" t="str">
        <f>VLOOKUP(B96,'TAX INFO'!$B$2:$G$900,3,0)</f>
        <v xml:space="preserve">Cebu III Electric Cooperative, Inc. </v>
      </c>
      <c r="E96" s="26" t="str">
        <f>VLOOKUP(B96,'TAX INFO'!$B$2:$G$900,5,0)</f>
        <v>000-534-985-000</v>
      </c>
      <c r="F96" s="83">
        <f>IF(COUNTIF(E$3:E96,E96)=1,MAX(F$2:F95)+1,VLOOKUP(E96,E$2:G95,2,0))</f>
        <v>23086</v>
      </c>
      <c r="G96" s="89">
        <v>0.11</v>
      </c>
      <c r="I96" s="76">
        <v>23139</v>
      </c>
      <c r="J96" s="76">
        <f t="shared" ca="1" si="1"/>
        <v>0.63</v>
      </c>
    </row>
    <row r="97" spans="1:10" x14ac:dyDescent="0.2">
      <c r="A97" s="25">
        <v>95</v>
      </c>
      <c r="B97" s="26" t="s">
        <v>189</v>
      </c>
      <c r="C97" s="26" t="s">
        <v>805</v>
      </c>
      <c r="D97" s="26" t="str">
        <f>VLOOKUP(B97,'TAX INFO'!$B$2:$G$900,3,0)</f>
        <v xml:space="preserve">Central Azucarera Don Pedro, Inc. </v>
      </c>
      <c r="E97" s="26" t="str">
        <f>VLOOKUP(B97,'TAX INFO'!$B$2:$G$900,5,0)</f>
        <v>214-280-422-000</v>
      </c>
      <c r="F97" s="84"/>
      <c r="G97" s="89">
        <v>0</v>
      </c>
      <c r="I97" s="76">
        <v>23140</v>
      </c>
      <c r="J97" s="76">
        <f t="shared" ca="1" si="1"/>
        <v>7.0000000000000007E-2</v>
      </c>
    </row>
    <row r="98" spans="1:10" x14ac:dyDescent="0.2">
      <c r="A98" s="25">
        <v>96</v>
      </c>
      <c r="B98" s="26" t="s">
        <v>191</v>
      </c>
      <c r="C98" s="26" t="s">
        <v>192</v>
      </c>
      <c r="D98" s="26" t="str">
        <f>VLOOKUP(B98,'TAX INFO'!$B$2:$G$900,3,0)</f>
        <v>Central Azucarera de Bais, Inc.</v>
      </c>
      <c r="E98" s="26" t="str">
        <f>VLOOKUP(B98,'TAX INFO'!$B$2:$G$900,5,0)</f>
        <v>000-111-111-000</v>
      </c>
      <c r="F98" s="84"/>
      <c r="G98" s="89">
        <v>0</v>
      </c>
      <c r="I98" s="76">
        <v>23141</v>
      </c>
      <c r="J98" s="76">
        <f t="shared" ca="1" si="1"/>
        <v>0.09</v>
      </c>
    </row>
    <row r="99" spans="1:10" x14ac:dyDescent="0.2">
      <c r="A99" s="25">
        <v>97</v>
      </c>
      <c r="B99" s="26" t="s">
        <v>193</v>
      </c>
      <c r="C99" s="26" t="s">
        <v>806</v>
      </c>
      <c r="D99" s="26" t="str">
        <f>VLOOKUP(B99,'TAX INFO'!$B$2:$G$900,3,0)</f>
        <v xml:space="preserve">Central Negros Electric Cooperative, Inc. </v>
      </c>
      <c r="E99" s="26" t="str">
        <f>VLOOKUP(B99,'TAX INFO'!$B$2:$G$900,5,0)</f>
        <v>000-709-966-000</v>
      </c>
      <c r="F99" s="83">
        <f>IF(COUNTIF(E$3:E99,E99)=1,MAX(F$2:F98)+1,VLOOKUP(E99,E$2:G98,2,0))</f>
        <v>23087</v>
      </c>
      <c r="G99" s="89">
        <v>1.03</v>
      </c>
      <c r="I99" s="76">
        <v>23142</v>
      </c>
      <c r="J99" s="76">
        <f t="shared" ca="1" si="1"/>
        <v>0.36</v>
      </c>
    </row>
    <row r="100" spans="1:10" x14ac:dyDescent="0.2">
      <c r="A100" s="25">
        <v>98</v>
      </c>
      <c r="B100" s="26" t="s">
        <v>195</v>
      </c>
      <c r="C100" s="26" t="s">
        <v>195</v>
      </c>
      <c r="D100" s="26" t="str">
        <f>VLOOKUP(B100,'TAX INFO'!$B$2:$G$900,3,0)</f>
        <v xml:space="preserve">Central Negros Power Reliability, Inc. </v>
      </c>
      <c r="E100" s="26" t="str">
        <f>VLOOKUP(B100,'TAX INFO'!$B$2:$G$900,5,0)</f>
        <v>008-691-287-000</v>
      </c>
      <c r="F100" s="84"/>
      <c r="G100" s="89">
        <v>0</v>
      </c>
      <c r="I100" s="76">
        <v>23143</v>
      </c>
      <c r="J100" s="76">
        <f t="shared" ca="1" si="1"/>
        <v>0.02</v>
      </c>
    </row>
    <row r="101" spans="1:10" x14ac:dyDescent="0.2">
      <c r="A101" s="25">
        <v>99</v>
      </c>
      <c r="B101" s="26" t="s">
        <v>196</v>
      </c>
      <c r="C101" s="26" t="s">
        <v>807</v>
      </c>
      <c r="D101" s="26" t="str">
        <f>VLOOKUP(B101,'TAX INFO'!$B$2:$G$900,3,0)</f>
        <v xml:space="preserve">Citicore Energy Solutions, Inc. </v>
      </c>
      <c r="E101" s="26" t="str">
        <f>VLOOKUP(B101,'TAX INFO'!$B$2:$G$900,5,0)</f>
        <v>009-333-221-00000</v>
      </c>
      <c r="F101" s="83">
        <f>IF(COUNTIF(E$3:E101,E101)=1,MAX(F$2:F100)+1,VLOOKUP(E101,E$2:G100,2,0))</f>
        <v>23088</v>
      </c>
      <c r="G101" s="89">
        <v>0.01</v>
      </c>
      <c r="I101" s="76">
        <v>23144</v>
      </c>
      <c r="J101" s="76">
        <f t="shared" ca="1" si="1"/>
        <v>0.94</v>
      </c>
    </row>
    <row r="102" spans="1:10" x14ac:dyDescent="0.2">
      <c r="A102" s="25">
        <v>100</v>
      </c>
      <c r="B102" s="26" t="s">
        <v>198</v>
      </c>
      <c r="C102" s="26" t="s">
        <v>808</v>
      </c>
      <c r="D102" s="26" t="str">
        <f>VLOOKUP(B102,'TAX INFO'!$B$2:$G$900,3,0)</f>
        <v xml:space="preserve">Citicore Energy Solutions, Inc. </v>
      </c>
      <c r="E102" s="26" t="str">
        <f>VLOOKUP(B102,'TAX INFO'!$B$2:$G$900,5,0)</f>
        <v>009-333-221-00000</v>
      </c>
      <c r="F102" s="83">
        <f>IF(COUNTIF(E$3:E102,E102)=1,MAX(F$2:F101)+1,VLOOKUP(E102,E$2:G101,2,0))</f>
        <v>23088</v>
      </c>
      <c r="G102" s="89">
        <v>0.09</v>
      </c>
      <c r="I102" s="76">
        <v>23145</v>
      </c>
      <c r="J102" s="76">
        <f t="shared" ca="1" si="1"/>
        <v>0.02</v>
      </c>
    </row>
    <row r="103" spans="1:10" x14ac:dyDescent="0.2">
      <c r="A103" s="25">
        <v>101</v>
      </c>
      <c r="B103" s="26" t="s">
        <v>198</v>
      </c>
      <c r="C103" s="26" t="s">
        <v>809</v>
      </c>
      <c r="D103" s="26" t="str">
        <f>VLOOKUP(B103,'TAX INFO'!$B$2:$G$900,3,0)</f>
        <v xml:space="preserve">Citicore Energy Solutions, Inc. </v>
      </c>
      <c r="E103" s="26" t="str">
        <f>VLOOKUP(B103,'TAX INFO'!$B$2:$G$900,5,0)</f>
        <v>009-333-221-00000</v>
      </c>
      <c r="F103" s="83">
        <f>IF(COUNTIF(E$3:E103,E103)=1,MAX(F$2:F102)+1,VLOOKUP(E103,E$2:G102,2,0))</f>
        <v>23088</v>
      </c>
      <c r="G103" s="89">
        <v>0.02</v>
      </c>
      <c r="I103" s="76">
        <v>23146</v>
      </c>
      <c r="J103" s="76">
        <f t="shared" ca="1" si="1"/>
        <v>0.02</v>
      </c>
    </row>
    <row r="104" spans="1:10" x14ac:dyDescent="0.2">
      <c r="A104" s="25">
        <v>102</v>
      </c>
      <c r="B104" s="26" t="s">
        <v>201</v>
      </c>
      <c r="C104" s="26" t="s">
        <v>810</v>
      </c>
      <c r="D104" s="26" t="str">
        <f>VLOOKUP(B104,'TAX INFO'!$B$2:$G$900,3,0)</f>
        <v xml:space="preserve">Citicore Renewable Energy Corporation </v>
      </c>
      <c r="E104" s="26" t="str">
        <f>VLOOKUP(B104,'TAX INFO'!$B$2:$G$900,5,0)</f>
        <v>010-007-383-000</v>
      </c>
      <c r="F104" s="84"/>
      <c r="G104" s="89">
        <v>0</v>
      </c>
      <c r="I104" s="76">
        <v>23147</v>
      </c>
      <c r="J104" s="76">
        <f t="shared" ca="1" si="1"/>
        <v>0.01</v>
      </c>
    </row>
    <row r="105" spans="1:10" x14ac:dyDescent="0.2">
      <c r="A105" s="25">
        <v>103</v>
      </c>
      <c r="B105" s="26" t="s">
        <v>203</v>
      </c>
      <c r="C105" s="26" t="s">
        <v>811</v>
      </c>
      <c r="D105" s="26" t="str">
        <f>VLOOKUP(B105,'TAX INFO'!$B$2:$G$900,3,0)</f>
        <v>Citicore Solar Bataan, Inc.</v>
      </c>
      <c r="E105" s="26" t="str">
        <f>VLOOKUP(B105,'TAX INFO'!$B$2:$G$900,5,0)</f>
        <v>008-673-696-000</v>
      </c>
      <c r="F105" s="84"/>
      <c r="G105" s="89">
        <v>0</v>
      </c>
      <c r="I105" s="76">
        <v>23148</v>
      </c>
      <c r="J105" s="76">
        <f t="shared" ca="1" si="1"/>
        <v>17.080000000000002</v>
      </c>
    </row>
    <row r="106" spans="1:10" x14ac:dyDescent="0.2">
      <c r="A106" s="25">
        <v>104</v>
      </c>
      <c r="B106" s="26" t="s">
        <v>205</v>
      </c>
      <c r="C106" s="26" t="s">
        <v>812</v>
      </c>
      <c r="D106" s="26" t="str">
        <f>VLOOKUP(B106,'TAX INFO'!$B$2:$G$900,3,0)</f>
        <v xml:space="preserve">Bulacan Solar Energy Corp. </v>
      </c>
      <c r="E106" s="26" t="str">
        <f>VLOOKUP(B106,'TAX INFO'!$B$2:$G$900,5,0)</f>
        <v>009-025-130-000</v>
      </c>
      <c r="F106" s="84"/>
      <c r="G106" s="89">
        <v>0</v>
      </c>
      <c r="I106" s="76">
        <v>23149</v>
      </c>
      <c r="J106" s="76">
        <f t="shared" ca="1" si="1"/>
        <v>0.01</v>
      </c>
    </row>
    <row r="107" spans="1:10" x14ac:dyDescent="0.2">
      <c r="A107" s="25">
        <v>105</v>
      </c>
      <c r="B107" s="26" t="s">
        <v>207</v>
      </c>
      <c r="C107" s="26" t="s">
        <v>813</v>
      </c>
      <c r="D107" s="26" t="str">
        <f>VLOOKUP(B107,'TAX INFO'!$B$2:$G$900,3,0)</f>
        <v>Citicore Solar Cebu, Inc.</v>
      </c>
      <c r="E107" s="26" t="str">
        <f>VLOOKUP(B107,'TAX INFO'!$B$2:$G$900,5,0)</f>
        <v>008-943-292-000</v>
      </c>
      <c r="F107" s="83">
        <f>IF(COUNTIF(E$3:E107,E107)=1,MAX(F$2:F106)+1,VLOOKUP(E107,E$2:G106,2,0))</f>
        <v>23089</v>
      </c>
      <c r="G107" s="89">
        <v>0.13</v>
      </c>
      <c r="I107" s="76">
        <v>23150</v>
      </c>
      <c r="J107" s="76">
        <f t="shared" ca="1" si="1"/>
        <v>0.88</v>
      </c>
    </row>
    <row r="108" spans="1:10" x14ac:dyDescent="0.2">
      <c r="A108" s="25">
        <v>106</v>
      </c>
      <c r="B108" s="26" t="s">
        <v>209</v>
      </c>
      <c r="C108" s="26" t="s">
        <v>814</v>
      </c>
      <c r="D108" s="26" t="str">
        <f>VLOOKUP(B108,'TAX INFO'!$B$2:$G$900,3,0)</f>
        <v xml:space="preserve">Citicore Solar Negros Occidental, Inc. </v>
      </c>
      <c r="E108" s="26" t="str">
        <f>VLOOKUP(B108,'TAX INFO'!$B$2:$G$900,5,0)</f>
        <v>009-103-282-000</v>
      </c>
      <c r="F108" s="83">
        <f>IF(COUNTIF(E$3:E108,E108)=1,MAX(F$2:F107)+1,VLOOKUP(E108,E$2:G107,2,0))</f>
        <v>23090</v>
      </c>
      <c r="G108" s="89">
        <v>0.09</v>
      </c>
      <c r="I108" s="76">
        <v>23151</v>
      </c>
      <c r="J108" s="76">
        <f t="shared" ca="1" si="1"/>
        <v>0.01</v>
      </c>
    </row>
    <row r="109" spans="1:10" x14ac:dyDescent="0.2">
      <c r="A109" s="25">
        <v>107</v>
      </c>
      <c r="B109" s="26" t="s">
        <v>815</v>
      </c>
      <c r="C109" s="26" t="s">
        <v>815</v>
      </c>
      <c r="D109" s="26" t="str">
        <f>VLOOKUP(B109,'TAX INFO'!$B$2:$G$900,3,0)</f>
        <v xml:space="preserve">Citicore Solar South Cotabato, Inc. </v>
      </c>
      <c r="E109" s="26" t="str">
        <f>VLOOKUP(B109,'TAX INFO'!$B$2:$G$900,5,0)</f>
        <v>008-523-504-000</v>
      </c>
      <c r="F109" s="84"/>
      <c r="G109" s="89">
        <v>0</v>
      </c>
      <c r="I109" s="76">
        <v>23152</v>
      </c>
      <c r="J109" s="76">
        <f t="shared" ca="1" si="1"/>
        <v>0.04</v>
      </c>
    </row>
    <row r="110" spans="1:10" x14ac:dyDescent="0.2">
      <c r="A110" s="25">
        <v>108</v>
      </c>
      <c r="B110" s="26" t="s">
        <v>816</v>
      </c>
      <c r="C110" s="26" t="s">
        <v>816</v>
      </c>
      <c r="D110" s="26" t="str">
        <f>VLOOKUP(B110,'TAX INFO'!$B$2:$G$900,3,0)</f>
        <v>Citicore Solar Tarlac 1, Inc.</v>
      </c>
      <c r="E110" s="26" t="str">
        <f>VLOOKUP(B110,'TAX INFO'!$B$2:$G$900,5,0)</f>
        <v>008-654-146-000</v>
      </c>
      <c r="F110" s="84"/>
      <c r="G110" s="89">
        <v>0</v>
      </c>
      <c r="I110" s="76">
        <v>23153</v>
      </c>
      <c r="J110" s="76">
        <f t="shared" ca="1" si="1"/>
        <v>0.01</v>
      </c>
    </row>
    <row r="111" spans="1:10" x14ac:dyDescent="0.2">
      <c r="A111" s="25">
        <v>109</v>
      </c>
      <c r="B111" s="26" t="s">
        <v>817</v>
      </c>
      <c r="C111" s="26" t="s">
        <v>817</v>
      </c>
      <c r="D111" s="26" t="str">
        <f>VLOOKUP(B111,'TAX INFO'!$B$2:$G$900,3,0)</f>
        <v>Citicore Solar Tarlac 2, Inc.</v>
      </c>
      <c r="E111" s="26" t="str">
        <f>VLOOKUP(B111,'TAX INFO'!$B$2:$G$900,5,0)</f>
        <v>008-654-139-000</v>
      </c>
      <c r="F111" s="84"/>
      <c r="G111" s="89">
        <v>0</v>
      </c>
      <c r="I111" s="76">
        <v>23154</v>
      </c>
      <c r="J111" s="76">
        <f t="shared" ca="1" si="1"/>
        <v>0.03</v>
      </c>
    </row>
    <row r="112" spans="1:10" x14ac:dyDescent="0.2">
      <c r="A112" s="25">
        <v>110</v>
      </c>
      <c r="B112" s="26" t="s">
        <v>217</v>
      </c>
      <c r="C112" s="26" t="s">
        <v>217</v>
      </c>
      <c r="D112" s="26" t="str">
        <f>VLOOKUP(B112,'TAX INFO'!$B$2:$G$900,3,0)</f>
        <v xml:space="preserve">Clark Electric Distribution Corporation </v>
      </c>
      <c r="E112" s="26" t="str">
        <f>VLOOKUP(B112,'TAX INFO'!$B$2:$G$900,5,0)</f>
        <v>005-310-198-000</v>
      </c>
      <c r="F112" s="83">
        <f>IF(COUNTIF(E$3:E112,E112)=1,MAX(F$2:F111)+1,VLOOKUP(E112,E$2:G111,2,0))</f>
        <v>23091</v>
      </c>
      <c r="G112" s="89">
        <v>0.13</v>
      </c>
      <c r="I112" s="76">
        <v>23155</v>
      </c>
      <c r="J112" s="76">
        <f t="shared" ca="1" si="1"/>
        <v>9.9999999999999992E-2</v>
      </c>
    </row>
    <row r="113" spans="1:10" x14ac:dyDescent="0.2">
      <c r="A113" s="25">
        <v>111</v>
      </c>
      <c r="B113" s="26" t="s">
        <v>218</v>
      </c>
      <c r="C113" s="26" t="s">
        <v>818</v>
      </c>
      <c r="D113" s="26" t="str">
        <f>VLOOKUP(B113,'TAX INFO'!$B$2:$G$900,3,0)</f>
        <v>Clark Electric Distribution Corporation</v>
      </c>
      <c r="E113" s="26" t="str">
        <f>VLOOKUP(B113,'TAX INFO'!$B$2:$G$900,5,0)</f>
        <v>005-310-198-000</v>
      </c>
      <c r="F113" s="83">
        <f>IF(COUNTIF(E$3:E113,E113)=1,MAX(F$2:F112)+1,VLOOKUP(E113,E$2:G112,2,0))</f>
        <v>23091</v>
      </c>
      <c r="G113" s="89">
        <v>0.01</v>
      </c>
      <c r="I113" s="76">
        <v>23156</v>
      </c>
      <c r="J113" s="76">
        <f t="shared" ca="1" si="1"/>
        <v>0.06</v>
      </c>
    </row>
    <row r="114" spans="1:10" x14ac:dyDescent="0.2">
      <c r="A114" s="25">
        <v>112</v>
      </c>
      <c r="B114" s="26" t="s">
        <v>220</v>
      </c>
      <c r="C114" s="26" t="s">
        <v>220</v>
      </c>
      <c r="D114" s="26" t="str">
        <f>VLOOKUP(B114,'TAX INFO'!$B$2:$G$900,3,0)</f>
        <v>Consort Land Inc.</v>
      </c>
      <c r="E114" s="26" t="str">
        <f>VLOOKUP(B114,'TAX INFO'!$B$2:$G$900,5,0)</f>
        <v>003-934-671-000</v>
      </c>
      <c r="F114" s="84"/>
      <c r="G114" s="89">
        <v>0</v>
      </c>
      <c r="I114" s="76">
        <v>23157</v>
      </c>
      <c r="J114" s="76">
        <f t="shared" ca="1" si="1"/>
        <v>0.02</v>
      </c>
    </row>
    <row r="115" spans="1:10" x14ac:dyDescent="0.2">
      <c r="A115" s="25">
        <v>113</v>
      </c>
      <c r="B115" s="26" t="s">
        <v>221</v>
      </c>
      <c r="C115" s="26" t="s">
        <v>819</v>
      </c>
      <c r="D115" s="26" t="str">
        <f>VLOOKUP(B115,'TAX INFO'!$B$2:$G$900,3,0)</f>
        <v xml:space="preserve">Corenergy, Inc. </v>
      </c>
      <c r="E115" s="26" t="str">
        <f>VLOOKUP(B115,'TAX INFO'!$B$2:$G$900,5,0)</f>
        <v>431-572-703-00000</v>
      </c>
      <c r="F115" s="83">
        <f>IF(COUNTIF(E$3:E115,E115)=1,MAX(F$2:F114)+1,VLOOKUP(E115,E$2:G114,2,0))</f>
        <v>23092</v>
      </c>
      <c r="G115" s="89">
        <v>6.0000000000000005E-2</v>
      </c>
      <c r="I115" s="76">
        <v>23158</v>
      </c>
      <c r="J115" s="76">
        <f t="shared" ca="1" si="1"/>
        <v>0.03</v>
      </c>
    </row>
    <row r="116" spans="1:10" x14ac:dyDescent="0.2">
      <c r="A116" s="25">
        <v>114</v>
      </c>
      <c r="B116" s="26" t="s">
        <v>221</v>
      </c>
      <c r="C116" s="26" t="s">
        <v>820</v>
      </c>
      <c r="D116" s="26" t="str">
        <f>VLOOKUP(B116,'TAX INFO'!$B$2:$G$900,3,0)</f>
        <v xml:space="preserve">Corenergy, Inc. </v>
      </c>
      <c r="E116" s="26" t="str">
        <f>VLOOKUP(B116,'TAX INFO'!$B$2:$G$900,5,0)</f>
        <v>431-572-703-00000</v>
      </c>
      <c r="F116" s="83">
        <f>IF(COUNTIF(E$3:E116,E116)=1,MAX(F$2:F115)+1,VLOOKUP(E116,E$2:G115,2,0))</f>
        <v>23092</v>
      </c>
      <c r="G116" s="89">
        <v>0</v>
      </c>
      <c r="I116" s="76">
        <v>23159</v>
      </c>
      <c r="J116" s="76">
        <f t="shared" ca="1" si="1"/>
        <v>0.37999999999999995</v>
      </c>
    </row>
    <row r="117" spans="1:10" x14ac:dyDescent="0.2">
      <c r="A117" s="25">
        <v>115</v>
      </c>
      <c r="B117" s="26" t="s">
        <v>221</v>
      </c>
      <c r="C117" s="26" t="s">
        <v>821</v>
      </c>
      <c r="D117" s="26" t="str">
        <f>VLOOKUP(B117,'TAX INFO'!$B$2:$G$900,3,0)</f>
        <v xml:space="preserve">Corenergy, Inc. </v>
      </c>
      <c r="E117" s="26" t="str">
        <f>VLOOKUP(B117,'TAX INFO'!$B$2:$G$900,5,0)</f>
        <v>431-572-703-00000</v>
      </c>
      <c r="F117" s="83">
        <f>IF(COUNTIF(E$3:E117,E117)=1,MAX(F$2:F116)+1,VLOOKUP(E117,E$2:G116,2,0))</f>
        <v>23092</v>
      </c>
      <c r="G117" s="89">
        <v>0.02</v>
      </c>
      <c r="I117" s="76">
        <v>23160</v>
      </c>
      <c r="J117" s="76">
        <f t="shared" ca="1" si="1"/>
        <v>0.12</v>
      </c>
    </row>
    <row r="118" spans="1:10" x14ac:dyDescent="0.2">
      <c r="A118" s="25">
        <v>116</v>
      </c>
      <c r="B118" s="26" t="s">
        <v>822</v>
      </c>
      <c r="C118" s="26" t="s">
        <v>822</v>
      </c>
      <c r="D118" s="26" t="str">
        <f>VLOOKUP(B118,'TAX INFO'!$B$2:$G$900,3,0)</f>
        <v xml:space="preserve">Cotabato Electric Cooperative, Inc. - PPALMA </v>
      </c>
      <c r="E118" s="26" t="str">
        <f>VLOOKUP(B118,'TAX INFO'!$B$2:$G$900,5,0)</f>
        <v>701-560-938-0000</v>
      </c>
      <c r="F118" s="83">
        <f>IF(COUNTIF(E$3:E118,E118)=1,MAX(F$2:F117)+1,VLOOKUP(E118,E$2:G117,2,0))</f>
        <v>23093</v>
      </c>
      <c r="G118" s="89">
        <v>0.01</v>
      </c>
      <c r="I118" s="76">
        <v>23161</v>
      </c>
      <c r="J118" s="76">
        <f t="shared" ca="1" si="1"/>
        <v>0.43</v>
      </c>
    </row>
    <row r="119" spans="1:10" x14ac:dyDescent="0.2">
      <c r="A119" s="25">
        <v>117</v>
      </c>
      <c r="B119" s="26" t="s">
        <v>227</v>
      </c>
      <c r="C119" s="26" t="s">
        <v>227</v>
      </c>
      <c r="D119" s="26" t="str">
        <f>VLOOKUP(B119,'TAX INFO'!$B$2:$G$900,3,0)</f>
        <v xml:space="preserve">Cotabato Light &amp; Power Company </v>
      </c>
      <c r="E119" s="26" t="str">
        <f>VLOOKUP(B119,'TAX INFO'!$B$2:$G$900,5,0)</f>
        <v>000-948-784-00000</v>
      </c>
      <c r="F119" s="83">
        <f>IF(COUNTIF(E$3:E119,E119)=1,MAX(F$2:F118)+1,VLOOKUP(E119,E$2:G118,2,0))</f>
        <v>23094</v>
      </c>
      <c r="G119" s="89">
        <v>6.9999999999999993E-2</v>
      </c>
      <c r="I119" s="76">
        <v>23162</v>
      </c>
      <c r="J119" s="76">
        <f t="shared" ca="1" si="1"/>
        <v>0.01</v>
      </c>
    </row>
    <row r="120" spans="1:10" x14ac:dyDescent="0.2">
      <c r="A120" s="25">
        <v>118</v>
      </c>
      <c r="B120" s="26" t="s">
        <v>228</v>
      </c>
      <c r="C120" s="26" t="s">
        <v>228</v>
      </c>
      <c r="D120" s="26" t="str">
        <f>VLOOKUP(B120,'TAX INFO'!$B$2:$G$900,3,0)</f>
        <v xml:space="preserve">Davao Light &amp; Power Company Inc. </v>
      </c>
      <c r="E120" s="26" t="str">
        <f>VLOOKUP(B120,'TAX INFO'!$B$2:$G$900,5,0)</f>
        <v>000-553-043-00000</v>
      </c>
      <c r="F120" s="83">
        <f>IF(COUNTIF(E$3:E120,E120)=1,MAX(F$2:F119)+1,VLOOKUP(E120,E$2:G119,2,0))</f>
        <v>23095</v>
      </c>
      <c r="G120" s="89">
        <v>1.1400000000000001</v>
      </c>
      <c r="I120" s="76">
        <v>23163</v>
      </c>
      <c r="J120" s="76">
        <f t="shared" ca="1" si="1"/>
        <v>0.33999999999999997</v>
      </c>
    </row>
    <row r="121" spans="1:10" x14ac:dyDescent="0.2">
      <c r="A121" s="25">
        <v>119</v>
      </c>
      <c r="B121" s="26" t="s">
        <v>229</v>
      </c>
      <c r="C121" s="26" t="s">
        <v>823</v>
      </c>
      <c r="D121" s="26" t="str">
        <f>VLOOKUP(B121,'TAX INFO'!$B$2:$G$900,3,0)</f>
        <v xml:space="preserve">Dagupan Electric Corporation </v>
      </c>
      <c r="E121" s="26" t="str">
        <f>VLOOKUP(B121,'TAX INFO'!$B$2:$G$900,5,0)</f>
        <v>000-202-524-0000</v>
      </c>
      <c r="F121" s="83">
        <f>IF(COUNTIF(E$3:E121,E121)=1,MAX(F$2:F120)+1,VLOOKUP(E121,E$2:G120,2,0))</f>
        <v>23096</v>
      </c>
      <c r="G121" s="89">
        <v>0.16999999999999998</v>
      </c>
      <c r="I121" s="76">
        <v>23164</v>
      </c>
      <c r="J121" s="76">
        <f t="shared" ca="1" si="1"/>
        <v>0.13</v>
      </c>
    </row>
    <row r="122" spans="1:10" x14ac:dyDescent="0.2">
      <c r="A122" s="25">
        <v>120</v>
      </c>
      <c r="B122" s="26" t="s">
        <v>231</v>
      </c>
      <c r="C122" s="26" t="s">
        <v>824</v>
      </c>
      <c r="D122" s="26" t="str">
        <f>VLOOKUP(B122,'TAX INFO'!$B$2:$G$900,3,0)</f>
        <v xml:space="preserve">Davao Oriental Electric Cooperative, Inc. </v>
      </c>
      <c r="E122" s="26" t="str">
        <f>VLOOKUP(B122,'TAX INFO'!$B$2:$G$900,5,0)</f>
        <v>000-946-042-000</v>
      </c>
      <c r="F122" s="83">
        <f>IF(COUNTIF(E$3:E122,E122)=1,MAX(F$2:F121)+1,VLOOKUP(E122,E$2:G121,2,0))</f>
        <v>23097</v>
      </c>
      <c r="G122" s="89">
        <v>0.02</v>
      </c>
      <c r="I122" s="76">
        <v>23165</v>
      </c>
      <c r="J122" s="76">
        <f t="shared" ca="1" si="1"/>
        <v>0.08</v>
      </c>
    </row>
    <row r="123" spans="1:10" x14ac:dyDescent="0.2">
      <c r="A123" s="25">
        <v>121</v>
      </c>
      <c r="B123" s="26" t="s">
        <v>825</v>
      </c>
      <c r="C123" s="26" t="s">
        <v>825</v>
      </c>
      <c r="D123" s="26" t="str">
        <f>VLOOKUP(B123,'TAX INFO'!$B$2:$G$900,3,0)</f>
        <v xml:space="preserve">Davao del Sur Electric Cooperative, Inc. </v>
      </c>
      <c r="E123" s="26" t="str">
        <f>VLOOKUP(B123,'TAX INFO'!$B$2:$G$900,5,0)</f>
        <v>000-570-549-000</v>
      </c>
      <c r="F123" s="83">
        <f>IF(COUNTIF(E$3:E123,E123)=1,MAX(F$2:F122)+1,VLOOKUP(E123,E$2:G122,2,0))</f>
        <v>23098</v>
      </c>
      <c r="G123" s="89">
        <v>0.04</v>
      </c>
      <c r="I123" s="76">
        <v>23166</v>
      </c>
      <c r="J123" s="76">
        <f t="shared" ca="1" si="1"/>
        <v>0.18</v>
      </c>
    </row>
    <row r="124" spans="1:10" x14ac:dyDescent="0.2">
      <c r="A124" s="25">
        <v>122</v>
      </c>
      <c r="B124" s="26" t="s">
        <v>826</v>
      </c>
      <c r="C124" s="26" t="s">
        <v>826</v>
      </c>
      <c r="D124" s="26" t="str">
        <f>VLOOKUP(B124,'TAX INFO'!$B$2:$G$900,3,0)</f>
        <v xml:space="preserve">DirectPower Services, Inc. </v>
      </c>
      <c r="E124" s="26" t="str">
        <f>VLOOKUP(B124,'TAX INFO'!$B$2:$G$900,5,0)</f>
        <v>008-122-663-000</v>
      </c>
      <c r="F124" s="83">
        <f>IF(COUNTIF(E$3:E124,E124)=1,MAX(F$2:F123)+1,VLOOKUP(E124,E$2:G123,2,0))</f>
        <v>23099</v>
      </c>
      <c r="G124" s="89">
        <v>0</v>
      </c>
      <c r="I124" s="76">
        <v>23167</v>
      </c>
      <c r="J124" s="76">
        <f t="shared" ca="1" si="1"/>
        <v>0.13</v>
      </c>
    </row>
    <row r="125" spans="1:10" x14ac:dyDescent="0.2">
      <c r="A125" s="25">
        <v>123</v>
      </c>
      <c r="B125" s="26" t="s">
        <v>826</v>
      </c>
      <c r="C125" s="26" t="s">
        <v>827</v>
      </c>
      <c r="D125" s="26" t="str">
        <f>VLOOKUP(B125,'TAX INFO'!$B$2:$G$900,3,0)</f>
        <v xml:space="preserve">DirectPower Services, Inc. </v>
      </c>
      <c r="E125" s="26" t="str">
        <f>VLOOKUP(B125,'TAX INFO'!$B$2:$G$900,5,0)</f>
        <v>008-122-663-000</v>
      </c>
      <c r="F125" s="83">
        <f>IF(COUNTIF(E$3:E125,E125)=1,MAX(F$2:F124)+1,VLOOKUP(E125,E$2:G124,2,0))</f>
        <v>23099</v>
      </c>
      <c r="G125" s="89">
        <v>0.01</v>
      </c>
      <c r="I125" s="76">
        <v>23168</v>
      </c>
      <c r="J125" s="76">
        <f t="shared" ca="1" si="1"/>
        <v>0.04</v>
      </c>
    </row>
    <row r="126" spans="1:10" x14ac:dyDescent="0.2">
      <c r="A126" s="25">
        <v>124</v>
      </c>
      <c r="B126" s="26" t="s">
        <v>828</v>
      </c>
      <c r="C126" s="26" t="s">
        <v>828</v>
      </c>
      <c r="D126" s="26" t="str">
        <f>VLOOKUP(B126,'TAX INFO'!$B$2:$G$900,3,0)</f>
        <v xml:space="preserve">DirectPower Services, Inc. </v>
      </c>
      <c r="E126" s="26" t="str">
        <f>VLOOKUP(B126,'TAX INFO'!$B$2:$G$900,5,0)</f>
        <v>008-122-663-000</v>
      </c>
      <c r="F126" s="83">
        <f>IF(COUNTIF(E$3:E126,E126)=1,MAX(F$2:F125)+1,VLOOKUP(E126,E$2:G125,2,0))</f>
        <v>23099</v>
      </c>
      <c r="G126" s="89">
        <v>0.03</v>
      </c>
      <c r="I126" s="76">
        <v>23169</v>
      </c>
      <c r="J126" s="76">
        <f t="shared" ca="1" si="1"/>
        <v>0.02</v>
      </c>
    </row>
    <row r="127" spans="1:10" x14ac:dyDescent="0.2">
      <c r="A127" s="25">
        <v>125</v>
      </c>
      <c r="B127" s="26" t="s">
        <v>828</v>
      </c>
      <c r="C127" s="26" t="s">
        <v>829</v>
      </c>
      <c r="D127" s="26" t="str">
        <f>VLOOKUP(B127,'TAX INFO'!$B$2:$G$900,3,0)</f>
        <v xml:space="preserve">DirectPower Services, Inc. </v>
      </c>
      <c r="E127" s="26" t="str">
        <f>VLOOKUP(B127,'TAX INFO'!$B$2:$G$900,5,0)</f>
        <v>008-122-663-000</v>
      </c>
      <c r="F127" s="83">
        <f>IF(COUNTIF(E$3:E127,E127)=1,MAX(F$2:F126)+1,VLOOKUP(E127,E$2:G126,2,0))</f>
        <v>23099</v>
      </c>
      <c r="G127" s="89">
        <v>6.0000000000000005E-2</v>
      </c>
      <c r="I127" s="76">
        <v>23170</v>
      </c>
      <c r="J127" s="76">
        <f t="shared" ca="1" si="1"/>
        <v>0.28000000000000003</v>
      </c>
    </row>
    <row r="128" spans="1:10" x14ac:dyDescent="0.2">
      <c r="A128" s="25">
        <v>126</v>
      </c>
      <c r="B128" s="26" t="s">
        <v>241</v>
      </c>
      <c r="C128" s="26" t="s">
        <v>830</v>
      </c>
      <c r="D128" s="26" t="str">
        <f>VLOOKUP(B128,'TAX INFO'!$B$2:$G$900,3,0)</f>
        <v>Don Orestes Romualdez Cooperative, Inc.</v>
      </c>
      <c r="E128" s="26" t="str">
        <f>VLOOKUP(B128,'TAX INFO'!$B$2:$G$900,5,0)</f>
        <v>000-609-565-000</v>
      </c>
      <c r="F128" s="83">
        <f>IF(COUNTIF(E$3:E128,E128)=1,MAX(F$2:F127)+1,VLOOKUP(E128,E$2:G127,2,0))</f>
        <v>23100</v>
      </c>
      <c r="G128" s="89">
        <v>0.12</v>
      </c>
      <c r="I128" s="76">
        <v>23171</v>
      </c>
      <c r="J128" s="76">
        <f t="shared" ca="1" si="1"/>
        <v>0.92999999999999994</v>
      </c>
    </row>
    <row r="129" spans="1:10" x14ac:dyDescent="0.2">
      <c r="A129" s="25">
        <v>127</v>
      </c>
      <c r="B129" s="26" t="s">
        <v>243</v>
      </c>
      <c r="C129" s="26" t="s">
        <v>831</v>
      </c>
      <c r="D129" s="26" t="str">
        <f>VLOOKUP(B129,'TAX INFO'!$B$2:$G$900,3,0)</f>
        <v xml:space="preserve">Ecopark Energy of Valenzuela Corp. </v>
      </c>
      <c r="E129" s="26" t="str">
        <f>VLOOKUP(B129,'TAX INFO'!$B$2:$G$900,5,0)</f>
        <v>009-279-358-0000</v>
      </c>
      <c r="F129" s="84"/>
      <c r="G129" s="89">
        <v>0</v>
      </c>
      <c r="I129" s="76">
        <v>23172</v>
      </c>
      <c r="J129" s="76">
        <f t="shared" ca="1" si="1"/>
        <v>0.35</v>
      </c>
    </row>
    <row r="130" spans="1:10" x14ac:dyDescent="0.2">
      <c r="A130" s="25">
        <v>128</v>
      </c>
      <c r="B130" s="26" t="s">
        <v>243</v>
      </c>
      <c r="C130" s="26" t="s">
        <v>832</v>
      </c>
      <c r="D130" s="26" t="str">
        <f>VLOOKUP(B130,'TAX INFO'!$B$2:$G$900,3,0)</f>
        <v xml:space="preserve">Ecopark Energy of Valenzuela Corp. </v>
      </c>
      <c r="E130" s="26" t="str">
        <f>VLOOKUP(B130,'TAX INFO'!$B$2:$G$900,5,0)</f>
        <v>009-279-358-0000</v>
      </c>
      <c r="F130" s="84"/>
      <c r="G130" s="89">
        <v>0</v>
      </c>
      <c r="I130" s="76">
        <v>23173</v>
      </c>
      <c r="J130" s="76">
        <f t="shared" ca="1" si="1"/>
        <v>0.43</v>
      </c>
    </row>
    <row r="131" spans="1:10" x14ac:dyDescent="0.2">
      <c r="A131" s="25">
        <v>129</v>
      </c>
      <c r="B131" s="26" t="s">
        <v>246</v>
      </c>
      <c r="C131" s="26" t="s">
        <v>246</v>
      </c>
      <c r="D131" s="26" t="str">
        <f>VLOOKUP(B131,'TAX INFO'!$B$2:$G$900,3,0)</f>
        <v>EDC Burgos Wind Power Corporation</v>
      </c>
      <c r="E131" s="26" t="str">
        <f>VLOOKUP(B131,'TAX INFO'!$B$2:$G$900,5,0)</f>
        <v>007-726-294</v>
      </c>
      <c r="F131" s="84"/>
      <c r="G131" s="89">
        <v>0</v>
      </c>
      <c r="I131" s="76">
        <v>23174</v>
      </c>
      <c r="J131" s="76">
        <f t="shared" ca="1" si="1"/>
        <v>0.02</v>
      </c>
    </row>
    <row r="132" spans="1:10" x14ac:dyDescent="0.2">
      <c r="A132" s="25">
        <v>130</v>
      </c>
      <c r="B132" s="26" t="s">
        <v>246</v>
      </c>
      <c r="C132" s="26" t="s">
        <v>833</v>
      </c>
      <c r="D132" s="26" t="str">
        <f>VLOOKUP(B132,'TAX INFO'!$B$2:$G$900,3,0)</f>
        <v>EDC Burgos Wind Power Corporation</v>
      </c>
      <c r="E132" s="26" t="str">
        <f>VLOOKUP(B132,'TAX INFO'!$B$2:$G$900,5,0)</f>
        <v>007-726-294</v>
      </c>
      <c r="F132" s="84"/>
      <c r="G132" s="89">
        <v>0</v>
      </c>
      <c r="I132" s="76">
        <v>23175</v>
      </c>
      <c r="J132" s="76">
        <f t="shared" ca="1" si="1"/>
        <v>6.9999999999999993E-2</v>
      </c>
    </row>
    <row r="133" spans="1:10" x14ac:dyDescent="0.2">
      <c r="A133" s="25">
        <v>131</v>
      </c>
      <c r="B133" s="26" t="s">
        <v>248</v>
      </c>
      <c r="C133" s="26" t="s">
        <v>248</v>
      </c>
      <c r="D133" s="26" t="str">
        <f>VLOOKUP(B133,'TAX INFO'!$B$2:$G$900,3,0)</f>
        <v xml:space="preserve">EEI Energy Solutions Corporation </v>
      </c>
      <c r="E133" s="26" t="str">
        <f>VLOOKUP(B133,'TAX INFO'!$B$2:$G$900,5,0)</f>
        <v>010-470-000-000</v>
      </c>
      <c r="F133" s="84"/>
      <c r="G133" s="89">
        <v>0</v>
      </c>
      <c r="I133" s="76">
        <v>23176</v>
      </c>
      <c r="J133" s="76">
        <f t="shared" ca="1" si="1"/>
        <v>0.19</v>
      </c>
    </row>
    <row r="134" spans="1:10" x14ac:dyDescent="0.2">
      <c r="A134" s="25">
        <v>132</v>
      </c>
      <c r="B134" s="26" t="s">
        <v>834</v>
      </c>
      <c r="C134" s="26" t="s">
        <v>834</v>
      </c>
      <c r="D134" s="26" t="str">
        <f>VLOOKUP(B134,'TAX INFO'!$B$2:$G$900,3,0)</f>
        <v xml:space="preserve">Euro Hydro Power (Asia) Holdings, Inc. </v>
      </c>
      <c r="E134" s="26" t="str">
        <f>VLOOKUP(B134,'TAX INFO'!$B$2:$G$900,5,0)</f>
        <v>412-638-436-000</v>
      </c>
      <c r="F134" s="84"/>
      <c r="G134" s="89">
        <v>0</v>
      </c>
      <c r="I134" s="76">
        <v>23177</v>
      </c>
      <c r="J134" s="76">
        <f t="shared" ca="1" si="1"/>
        <v>0.12</v>
      </c>
    </row>
    <row r="135" spans="1:10" x14ac:dyDescent="0.2">
      <c r="A135" s="25">
        <v>133</v>
      </c>
      <c r="B135" s="26" t="s">
        <v>834</v>
      </c>
      <c r="C135" s="26" t="s">
        <v>835</v>
      </c>
      <c r="D135" s="26" t="str">
        <f>VLOOKUP(B135,'TAX INFO'!$B$2:$G$900,3,0)</f>
        <v xml:space="preserve">Euro Hydro Power (Asia) Holdings, Inc. </v>
      </c>
      <c r="E135" s="26" t="str">
        <f>VLOOKUP(B135,'TAX INFO'!$B$2:$G$900,5,0)</f>
        <v>412-638-436-000</v>
      </c>
      <c r="F135" s="84"/>
      <c r="G135" s="89">
        <v>0</v>
      </c>
      <c r="I135" s="76">
        <v>23178</v>
      </c>
      <c r="J135" s="76">
        <f t="shared" ref="J135:J198" ca="1" si="2">SUMIF($F$3:$G$630,I135,$G$3:$G$630)</f>
        <v>0.13</v>
      </c>
    </row>
    <row r="136" spans="1:10" x14ac:dyDescent="0.2">
      <c r="A136" s="25">
        <v>134</v>
      </c>
      <c r="B136" s="26" t="s">
        <v>834</v>
      </c>
      <c r="C136" s="26" t="s">
        <v>836</v>
      </c>
      <c r="D136" s="26" t="str">
        <f>VLOOKUP(B136,'TAX INFO'!$B$2:$G$900,3,0)</f>
        <v xml:space="preserve">Euro Hydro Power (Asia) Holdings, Inc. </v>
      </c>
      <c r="E136" s="26" t="str">
        <f>VLOOKUP(B136,'TAX INFO'!$B$2:$G$900,5,0)</f>
        <v>412-638-436-000</v>
      </c>
      <c r="F136" s="84"/>
      <c r="G136" s="89">
        <v>0</v>
      </c>
      <c r="I136" s="76">
        <v>23179</v>
      </c>
      <c r="J136" s="76">
        <f t="shared" ca="1" si="2"/>
        <v>0.22</v>
      </c>
    </row>
    <row r="137" spans="1:10" x14ac:dyDescent="0.2">
      <c r="A137" s="25">
        <v>135</v>
      </c>
      <c r="B137" s="26" t="s">
        <v>253</v>
      </c>
      <c r="C137" s="26" t="s">
        <v>253</v>
      </c>
      <c r="D137" s="26" t="str">
        <f>VLOOKUP(B137,'TAX INFO'!$B$2:$G$900,3,0)</f>
        <v xml:space="preserve">East Asia Utilities Corporation </v>
      </c>
      <c r="E137" s="26" t="str">
        <f>VLOOKUP(B137,'TAX INFO'!$B$2:$G$900,5,0)</f>
        <v>004-760-842-00000</v>
      </c>
      <c r="F137" s="84"/>
      <c r="G137" s="89">
        <v>0</v>
      </c>
      <c r="I137" s="76">
        <v>23180</v>
      </c>
      <c r="J137" s="76">
        <f t="shared" ca="1" si="2"/>
        <v>1.0999999999999999</v>
      </c>
    </row>
    <row r="138" spans="1:10" x14ac:dyDescent="0.2">
      <c r="A138" s="25">
        <v>136</v>
      </c>
      <c r="B138" s="26" t="s">
        <v>837</v>
      </c>
      <c r="C138" s="26" t="s">
        <v>837</v>
      </c>
      <c r="D138" s="26" t="str">
        <f>VLOOKUP(B138,'TAX INFO'!$B$2:$G$900,3,0)</f>
        <v xml:space="preserve">Eastern Samar Electric Cooperative, Inc. </v>
      </c>
      <c r="E138" s="26" t="str">
        <f>VLOOKUP(B138,'TAX INFO'!$B$2:$G$900,5,0)</f>
        <v>000-571-316-000</v>
      </c>
      <c r="F138" s="83">
        <f>IF(COUNTIF(E$3:E138,E138)=1,MAX(F$2:F137)+1,VLOOKUP(E138,E$2:G137,2,0))</f>
        <v>23101</v>
      </c>
      <c r="G138" s="89">
        <v>0.12</v>
      </c>
      <c r="I138" s="76">
        <v>23181</v>
      </c>
      <c r="J138" s="76">
        <f t="shared" ca="1" si="2"/>
        <v>0.02</v>
      </c>
    </row>
    <row r="139" spans="1:10" x14ac:dyDescent="0.2">
      <c r="A139" s="25">
        <v>137</v>
      </c>
      <c r="B139" s="26" t="s">
        <v>256</v>
      </c>
      <c r="C139" s="26" t="s">
        <v>256</v>
      </c>
      <c r="D139" s="26" t="str">
        <f>VLOOKUP(B139,'TAX INFO'!$B$2:$G$900,3,0)</f>
        <v>Energy Development Corporation</v>
      </c>
      <c r="E139" s="26" t="str">
        <f>VLOOKUP(B139,'TAX INFO'!$B$2:$G$900,5,0)</f>
        <v>000-169-125-0000</v>
      </c>
      <c r="F139" s="83">
        <f>IF(COUNTIF(E$3:E139,E139)=1,MAX(F$2:F138)+1,VLOOKUP(E139,E$2:G138,2,0))</f>
        <v>23102</v>
      </c>
      <c r="G139" s="89">
        <v>0.04</v>
      </c>
      <c r="I139" s="76">
        <v>23182</v>
      </c>
      <c r="J139" s="76">
        <f t="shared" ca="1" si="2"/>
        <v>0.09</v>
      </c>
    </row>
    <row r="140" spans="1:10" x14ac:dyDescent="0.2">
      <c r="A140" s="25">
        <v>138</v>
      </c>
      <c r="B140" s="26" t="s">
        <v>257</v>
      </c>
      <c r="C140" s="26" t="s">
        <v>838</v>
      </c>
      <c r="D140" s="26" t="str">
        <f>VLOOKUP(B140,'TAX INFO'!$B$2:$G$900,3,0)</f>
        <v xml:space="preserve">Energy Development Corporation </v>
      </c>
      <c r="E140" s="26" t="str">
        <f>VLOOKUP(B140,'TAX INFO'!$B$2:$G$900,5,0)</f>
        <v>000-169-125-0000</v>
      </c>
      <c r="F140" s="83">
        <f>IF(COUNTIF(E$3:E140,E140)=1,MAX(F$2:F139)+1,VLOOKUP(E140,E$2:G139,2,0))</f>
        <v>23102</v>
      </c>
      <c r="G140" s="89">
        <v>0</v>
      </c>
      <c r="I140" s="76">
        <v>23183</v>
      </c>
      <c r="J140" s="76">
        <f t="shared" ca="1" si="2"/>
        <v>0.02</v>
      </c>
    </row>
    <row r="141" spans="1:10" x14ac:dyDescent="0.2">
      <c r="A141" s="25">
        <v>139</v>
      </c>
      <c r="B141" s="26" t="s">
        <v>257</v>
      </c>
      <c r="C141" s="26" t="s">
        <v>839</v>
      </c>
      <c r="D141" s="26" t="str">
        <f>VLOOKUP(B141,'TAX INFO'!$B$2:$G$900,3,0)</f>
        <v xml:space="preserve">Energy Development Corporation </v>
      </c>
      <c r="E141" s="26" t="str">
        <f>VLOOKUP(B141,'TAX INFO'!$B$2:$G$900,5,0)</f>
        <v>000-169-125-0000</v>
      </c>
      <c r="F141" s="83">
        <f>IF(COUNTIF(E$3:E141,E141)=1,MAX(F$2:F140)+1,VLOOKUP(E141,E$2:G140,2,0))</f>
        <v>23102</v>
      </c>
      <c r="G141" s="89">
        <v>0</v>
      </c>
      <c r="I141" s="76">
        <v>23184</v>
      </c>
      <c r="J141" s="76">
        <f t="shared" ca="1" si="2"/>
        <v>0.02</v>
      </c>
    </row>
    <row r="142" spans="1:10" x14ac:dyDescent="0.2">
      <c r="A142" s="25">
        <v>140</v>
      </c>
      <c r="B142" s="26" t="s">
        <v>256</v>
      </c>
      <c r="C142" s="26" t="s">
        <v>260</v>
      </c>
      <c r="D142" s="26" t="str">
        <f>VLOOKUP(B142,'TAX INFO'!$B$2:$G$900,3,0)</f>
        <v>Energy Development Corporation</v>
      </c>
      <c r="E142" s="26" t="str">
        <f>VLOOKUP(B142,'TAX INFO'!$B$2:$G$900,5,0)</f>
        <v>000-169-125-0000</v>
      </c>
      <c r="F142" s="83">
        <f>IF(COUNTIF(E$3:E142,E142)=1,MAX(F$2:F141)+1,VLOOKUP(E142,E$2:G141,2,0))</f>
        <v>23102</v>
      </c>
      <c r="G142" s="89">
        <v>0</v>
      </c>
      <c r="I142" s="76">
        <v>23185</v>
      </c>
      <c r="J142" s="76">
        <f t="shared" ca="1" si="2"/>
        <v>0.08</v>
      </c>
    </row>
    <row r="143" spans="1:10" x14ac:dyDescent="0.2">
      <c r="A143" s="25">
        <v>141</v>
      </c>
      <c r="B143" s="26" t="s">
        <v>256</v>
      </c>
      <c r="C143" s="26" t="s">
        <v>261</v>
      </c>
      <c r="D143" s="26" t="str">
        <f>VLOOKUP(B143,'TAX INFO'!$B$2:$G$900,3,0)</f>
        <v>Energy Development Corporation</v>
      </c>
      <c r="E143" s="26" t="str">
        <f>VLOOKUP(B143,'TAX INFO'!$B$2:$G$900,5,0)</f>
        <v>000-169-125-0000</v>
      </c>
      <c r="F143" s="83">
        <f>IF(COUNTIF(E$3:E143,E143)=1,MAX(F$2:F142)+1,VLOOKUP(E143,E$2:G142,2,0))</f>
        <v>23102</v>
      </c>
      <c r="G143" s="89">
        <v>0</v>
      </c>
      <c r="I143" s="76">
        <v>23186</v>
      </c>
      <c r="J143" s="76">
        <f t="shared" ca="1" si="2"/>
        <v>0.01</v>
      </c>
    </row>
    <row r="144" spans="1:10" x14ac:dyDescent="0.2">
      <c r="A144" s="25">
        <v>142</v>
      </c>
      <c r="B144" s="26" t="s">
        <v>256</v>
      </c>
      <c r="C144" s="26" t="s">
        <v>262</v>
      </c>
      <c r="D144" s="26" t="str">
        <f>VLOOKUP(B144,'TAX INFO'!$B$2:$G$900,3,0)</f>
        <v>Energy Development Corporation</v>
      </c>
      <c r="E144" s="26" t="str">
        <f>VLOOKUP(B144,'TAX INFO'!$B$2:$G$900,5,0)</f>
        <v>000-169-125-0000</v>
      </c>
      <c r="F144" s="83">
        <f>IF(COUNTIF(E$3:E144,E144)=1,MAX(F$2:F143)+1,VLOOKUP(E144,E$2:G143,2,0))</f>
        <v>23102</v>
      </c>
      <c r="G144" s="89">
        <v>1.49</v>
      </c>
      <c r="I144" s="76">
        <v>23187</v>
      </c>
      <c r="J144" s="76">
        <f t="shared" ca="1" si="2"/>
        <v>0.01</v>
      </c>
    </row>
    <row r="145" spans="1:10" x14ac:dyDescent="0.2">
      <c r="A145" s="25">
        <v>143</v>
      </c>
      <c r="B145" s="26" t="s">
        <v>263</v>
      </c>
      <c r="C145" s="26" t="s">
        <v>263</v>
      </c>
      <c r="D145" s="26" t="str">
        <f>VLOOKUP(B145,'TAX INFO'!$B$2:$G$900,3,0)</f>
        <v>Energy Logics Philippines, Inc.</v>
      </c>
      <c r="E145" s="26" t="str">
        <f>VLOOKUP(B145,'TAX INFO'!$B$2:$G$900,5,0)</f>
        <v>200-654-769-000</v>
      </c>
      <c r="F145" s="84"/>
      <c r="G145" s="89">
        <v>0</v>
      </c>
      <c r="I145" s="76">
        <v>23188</v>
      </c>
      <c r="J145" s="76">
        <f t="shared" ca="1" si="2"/>
        <v>0.03</v>
      </c>
    </row>
    <row r="146" spans="1:10" x14ac:dyDescent="0.2">
      <c r="A146" s="25">
        <v>144</v>
      </c>
      <c r="B146" s="26" t="s">
        <v>264</v>
      </c>
      <c r="C146" s="26" t="s">
        <v>264</v>
      </c>
      <c r="D146" s="26" t="str">
        <f>VLOOKUP(B146,'TAX INFO'!$B$2:$G$900,3,0)</f>
        <v>Excellent Energy Resources Inc.</v>
      </c>
      <c r="E146" s="26" t="str">
        <f>VLOOKUP(B146,'TAX INFO'!$B$2:$G$900,5,0)</f>
        <v>010-438-198-00000</v>
      </c>
      <c r="F146" s="83">
        <f>IF(COUNTIF(E$3:E146,E146)=1,MAX(F$2:F145)+1,VLOOKUP(E146,E$2:G145,2,0))</f>
        <v>23103</v>
      </c>
      <c r="G146" s="89">
        <v>0</v>
      </c>
      <c r="I146" s="76">
        <v>23189</v>
      </c>
      <c r="J146" s="76">
        <f t="shared" ca="1" si="2"/>
        <v>0.26</v>
      </c>
    </row>
    <row r="147" spans="1:10" x14ac:dyDescent="0.2">
      <c r="A147" s="25">
        <v>145</v>
      </c>
      <c r="B147" s="26" t="s">
        <v>264</v>
      </c>
      <c r="C147" s="26" t="s">
        <v>265</v>
      </c>
      <c r="D147" s="26" t="str">
        <f>VLOOKUP(B147,'TAX INFO'!$B$2:$G$900,3,0)</f>
        <v>Excellent Energy Resources Inc.</v>
      </c>
      <c r="E147" s="26" t="str">
        <f>VLOOKUP(B147,'TAX INFO'!$B$2:$G$900,5,0)</f>
        <v>010-438-198-00000</v>
      </c>
      <c r="F147" s="83">
        <f>IF(COUNTIF(E$3:E147,E147)=1,MAX(F$2:F146)+1,VLOOKUP(E147,E$2:G146,2,0))</f>
        <v>23103</v>
      </c>
      <c r="G147" s="89">
        <v>0.09</v>
      </c>
      <c r="I147" s="76">
        <v>23190</v>
      </c>
      <c r="J147" s="76">
        <f t="shared" ca="1" si="2"/>
        <v>0.01</v>
      </c>
    </row>
    <row r="148" spans="1:10" x14ac:dyDescent="0.2">
      <c r="A148" s="25">
        <v>146</v>
      </c>
      <c r="B148" s="26" t="s">
        <v>266</v>
      </c>
      <c r="C148" s="26" t="s">
        <v>266</v>
      </c>
      <c r="D148" s="26" t="str">
        <f>VLOOKUP(B148,'TAX INFO'!$B$2:$G$900,3,0)</f>
        <v>FCF Minerals Corporation</v>
      </c>
      <c r="E148" s="26" t="str">
        <f>VLOOKUP(B148,'TAX INFO'!$B$2:$G$900,5,0)</f>
        <v>238-154-069-000</v>
      </c>
      <c r="F148" s="83">
        <f>IF(COUNTIF(E$3:E148,E148)=1,MAX(F$2:F147)+1,VLOOKUP(E148,E$2:G147,2,0))</f>
        <v>23104</v>
      </c>
      <c r="G148" s="89">
        <v>0.01</v>
      </c>
      <c r="I148" s="76">
        <v>23191</v>
      </c>
      <c r="J148" s="76">
        <f t="shared" ca="1" si="2"/>
        <v>0.1</v>
      </c>
    </row>
    <row r="149" spans="1:10" x14ac:dyDescent="0.2">
      <c r="A149" s="25">
        <v>147</v>
      </c>
      <c r="B149" s="26" t="s">
        <v>267</v>
      </c>
      <c r="C149" s="26" t="s">
        <v>267</v>
      </c>
      <c r="D149" s="26" t="str">
        <f>VLOOKUP(B149,'TAX INFO'!$B$2:$G$900,3,0)</f>
        <v xml:space="preserve">FDC Misamis Power Corporation </v>
      </c>
      <c r="E149" s="26" t="str">
        <f>VLOOKUP(B149,'TAX INFO'!$B$2:$G$900,5,0)</f>
        <v>007-475-436-00000</v>
      </c>
      <c r="F149" s="83">
        <f>IF(COUNTIF(E$3:E149,E149)=1,MAX(F$2:F148)+1,VLOOKUP(E149,E$2:G148,2,0))</f>
        <v>23105</v>
      </c>
      <c r="G149" s="89">
        <v>1.5</v>
      </c>
      <c r="I149" s="76">
        <v>23192</v>
      </c>
      <c r="J149" s="76">
        <f t="shared" ca="1" si="2"/>
        <v>0.43</v>
      </c>
    </row>
    <row r="150" spans="1:10" x14ac:dyDescent="0.2">
      <c r="A150" s="25">
        <v>148</v>
      </c>
      <c r="B150" s="26" t="s">
        <v>268</v>
      </c>
      <c r="C150" s="26" t="s">
        <v>840</v>
      </c>
      <c r="D150" s="26" t="str">
        <f>VLOOKUP(B150,'TAX INFO'!$B$2:$G$900,3,0)</f>
        <v xml:space="preserve">FDC Retail Electricity Sales Corporation </v>
      </c>
      <c r="E150" s="26" t="str">
        <f>VLOOKUP(B150,'TAX INFO'!$B$2:$G$900,5,0)</f>
        <v>007-475-660-00000</v>
      </c>
      <c r="F150" s="83">
        <f>IF(COUNTIF(E$3:E150,E150)=1,MAX(F$2:F149)+1,VLOOKUP(E150,E$2:G149,2,0))</f>
        <v>23106</v>
      </c>
      <c r="G150" s="89">
        <v>0.03</v>
      </c>
      <c r="I150" s="76">
        <v>23193</v>
      </c>
      <c r="J150" s="76">
        <f t="shared" ca="1" si="2"/>
        <v>0.01</v>
      </c>
    </row>
    <row r="151" spans="1:10" x14ac:dyDescent="0.2">
      <c r="A151" s="25">
        <v>149</v>
      </c>
      <c r="B151" s="26" t="s">
        <v>268</v>
      </c>
      <c r="C151" s="26" t="s">
        <v>841</v>
      </c>
      <c r="D151" s="26" t="str">
        <f>VLOOKUP(B151,'TAX INFO'!$B$2:$G$900,3,0)</f>
        <v xml:space="preserve">FDC Retail Electricity Sales Corporation </v>
      </c>
      <c r="E151" s="26" t="str">
        <f>VLOOKUP(B151,'TAX INFO'!$B$2:$G$900,5,0)</f>
        <v>007-475-660-00000</v>
      </c>
      <c r="F151" s="83">
        <f>IF(COUNTIF(E$3:E151,E151)=1,MAX(F$2:F150)+1,VLOOKUP(E151,E$2:G150,2,0))</f>
        <v>23106</v>
      </c>
      <c r="G151" s="89">
        <v>0.03</v>
      </c>
      <c r="I151" s="76">
        <v>23194</v>
      </c>
      <c r="J151" s="76">
        <f t="shared" ca="1" si="2"/>
        <v>0.01</v>
      </c>
    </row>
    <row r="152" spans="1:10" x14ac:dyDescent="0.2">
      <c r="A152" s="25">
        <v>150</v>
      </c>
      <c r="B152" s="26" t="s">
        <v>271</v>
      </c>
      <c r="C152" s="26" t="s">
        <v>271</v>
      </c>
      <c r="D152" s="26" t="str">
        <f>VLOOKUP(B152,'TAX INFO'!$B$2:$G$900,3,0)</f>
        <v xml:space="preserve">FG Bukidnon Power Corporation </v>
      </c>
      <c r="E152" s="26" t="str">
        <f>VLOOKUP(B152,'TAX INFO'!$B$2:$G$900,5,0)</f>
        <v>236-277-238-000</v>
      </c>
      <c r="F152" s="84"/>
      <c r="G152" s="89">
        <v>0</v>
      </c>
      <c r="I152" s="76">
        <v>23195</v>
      </c>
      <c r="J152" s="76">
        <f t="shared" ca="1" si="2"/>
        <v>0.01</v>
      </c>
    </row>
    <row r="153" spans="1:10" x14ac:dyDescent="0.2">
      <c r="A153" s="25">
        <v>151</v>
      </c>
      <c r="B153" s="26" t="s">
        <v>272</v>
      </c>
      <c r="C153" s="26" t="s">
        <v>842</v>
      </c>
      <c r="D153" s="26" t="str">
        <f>VLOOKUP(B153,'TAX INFO'!$B$2:$G$900,3,0)</f>
        <v xml:space="preserve">FGP Corp. </v>
      </c>
      <c r="E153" s="26" t="str">
        <f>VLOOKUP(B153,'TAX INFO'!$B$2:$G$900,5,0)</f>
        <v>005-011-427-000</v>
      </c>
      <c r="F153" s="84"/>
      <c r="G153" s="89">
        <v>0</v>
      </c>
      <c r="I153" s="76">
        <v>23196</v>
      </c>
      <c r="J153" s="76">
        <f t="shared" ca="1" si="2"/>
        <v>6.9999999999999993E-2</v>
      </c>
    </row>
    <row r="154" spans="1:10" x14ac:dyDescent="0.2">
      <c r="A154" s="25">
        <v>152</v>
      </c>
      <c r="B154" s="26" t="s">
        <v>272</v>
      </c>
      <c r="C154" s="26" t="s">
        <v>843</v>
      </c>
      <c r="D154" s="26" t="str">
        <f>VLOOKUP(B154,'TAX INFO'!$B$2:$G$900,3,0)</f>
        <v xml:space="preserve">FGP Corp. </v>
      </c>
      <c r="E154" s="26" t="str">
        <f>VLOOKUP(B154,'TAX INFO'!$B$2:$G$900,5,0)</f>
        <v>005-011-427-000</v>
      </c>
      <c r="F154" s="84"/>
      <c r="G154" s="89">
        <v>0</v>
      </c>
      <c r="I154" s="76">
        <v>23197</v>
      </c>
      <c r="J154" s="76">
        <f t="shared" ca="1" si="2"/>
        <v>0.08</v>
      </c>
    </row>
    <row r="155" spans="1:10" x14ac:dyDescent="0.2">
      <c r="A155" s="25">
        <v>153</v>
      </c>
      <c r="B155" s="26" t="s">
        <v>275</v>
      </c>
      <c r="C155" s="26" t="s">
        <v>275</v>
      </c>
      <c r="D155" s="26" t="str">
        <f>VLOOKUP(B155,'TAX INFO'!$B$2:$G$900,3,0)</f>
        <v xml:space="preserve">First Bukidnon Electric Cooperative, Inc. </v>
      </c>
      <c r="E155" s="26" t="str">
        <f>VLOOKUP(B155,'TAX INFO'!$B$2:$G$900,5,0)</f>
        <v>000-224-065-000</v>
      </c>
      <c r="F155" s="83">
        <f>IF(COUNTIF(E$3:E155,E155)=1,MAX(F$2:F154)+1,VLOOKUP(E155,E$2:G154,2,0))</f>
        <v>23107</v>
      </c>
      <c r="G155" s="89">
        <v>0.08</v>
      </c>
      <c r="I155" s="76">
        <v>23198</v>
      </c>
      <c r="J155" s="76">
        <f t="shared" ca="1" si="2"/>
        <v>0.01</v>
      </c>
    </row>
    <row r="156" spans="1:10" x14ac:dyDescent="0.2">
      <c r="A156" s="25">
        <v>154</v>
      </c>
      <c r="B156" s="26" t="s">
        <v>276</v>
      </c>
      <c r="C156" s="26" t="s">
        <v>276</v>
      </c>
      <c r="D156" s="26" t="str">
        <f>VLOOKUP(B156,'TAX INFO'!$B$2:$G$900,3,0)</f>
        <v xml:space="preserve">First Cabanatuan Renewable Ventures Inc. </v>
      </c>
      <c r="E156" s="26" t="str">
        <f>VLOOKUP(B156,'TAX INFO'!$B$2:$G$900,5,0)</f>
        <v>008-944-766-000</v>
      </c>
      <c r="F156" s="84"/>
      <c r="G156" s="89">
        <v>0</v>
      </c>
      <c r="I156" s="76">
        <v>23199</v>
      </c>
      <c r="J156" s="76">
        <f t="shared" ca="1" si="2"/>
        <v>0.85</v>
      </c>
    </row>
    <row r="157" spans="1:10" x14ac:dyDescent="0.2">
      <c r="A157" s="25">
        <v>155</v>
      </c>
      <c r="B157" s="26" t="s">
        <v>277</v>
      </c>
      <c r="C157" s="26" t="s">
        <v>844</v>
      </c>
      <c r="D157" s="26" t="str">
        <f>VLOOKUP(B157,'TAX INFO'!$B$2:$G$900,3,0)</f>
        <v xml:space="preserve">First Farmers Holding Corporation </v>
      </c>
      <c r="E157" s="26" t="str">
        <f>VLOOKUP(B157,'TAX INFO'!$B$2:$G$900,5,0)</f>
        <v>002-011-670-000</v>
      </c>
      <c r="F157" s="83">
        <f>IF(COUNTIF(E$3:E157,E157)=1,MAX(F$2:F156)+1,VLOOKUP(E157,E$2:G156,2,0))</f>
        <v>23108</v>
      </c>
      <c r="G157" s="89">
        <v>0.01</v>
      </c>
      <c r="I157" s="76">
        <v>23200</v>
      </c>
      <c r="J157" s="76">
        <f t="shared" ca="1" si="2"/>
        <v>6.0000000000000005E-2</v>
      </c>
    </row>
    <row r="158" spans="1:10" x14ac:dyDescent="0.2">
      <c r="A158" s="25">
        <v>156</v>
      </c>
      <c r="B158" s="26" t="s">
        <v>279</v>
      </c>
      <c r="C158" s="26" t="s">
        <v>845</v>
      </c>
      <c r="D158" s="26" t="str">
        <f>VLOOKUP(B158,'TAX INFO'!$B$2:$G$900,3,0)</f>
        <v xml:space="preserve">First Gas Power Corporation </v>
      </c>
      <c r="E158" s="26" t="str">
        <f>VLOOKUP(B158,'TAX INFO'!$B$2:$G$900,5,0)</f>
        <v>004-470-601-000</v>
      </c>
      <c r="F158" s="84"/>
      <c r="G158" s="89">
        <v>0</v>
      </c>
      <c r="I158" s="76">
        <v>23201</v>
      </c>
      <c r="J158" s="76">
        <f t="shared" ca="1" si="2"/>
        <v>0.01</v>
      </c>
    </row>
    <row r="159" spans="1:10" x14ac:dyDescent="0.2">
      <c r="A159" s="25">
        <v>157</v>
      </c>
      <c r="B159" s="26" t="s">
        <v>279</v>
      </c>
      <c r="C159" s="26" t="s">
        <v>846</v>
      </c>
      <c r="D159" s="26" t="str">
        <f>VLOOKUP(B159,'TAX INFO'!$B$2:$G$900,3,0)</f>
        <v xml:space="preserve">First Gas Power Corporation </v>
      </c>
      <c r="E159" s="26" t="str">
        <f>VLOOKUP(B159,'TAX INFO'!$B$2:$G$900,5,0)</f>
        <v>004-470-601-000</v>
      </c>
      <c r="F159" s="84"/>
      <c r="G159" s="89">
        <v>0</v>
      </c>
      <c r="I159" s="76">
        <v>23202</v>
      </c>
      <c r="J159" s="76">
        <f t="shared" ca="1" si="2"/>
        <v>0.01</v>
      </c>
    </row>
    <row r="160" spans="1:10" x14ac:dyDescent="0.2">
      <c r="A160" s="25">
        <v>158</v>
      </c>
      <c r="B160" s="26" t="s">
        <v>282</v>
      </c>
      <c r="C160" s="26" t="s">
        <v>847</v>
      </c>
      <c r="D160" s="26" t="str">
        <f>VLOOKUP(B160,'TAX INFO'!$B$2:$G$900,3,0)</f>
        <v xml:space="preserve">First Gen Energy Solutions, Inc. </v>
      </c>
      <c r="E160" s="26" t="str">
        <f>VLOOKUP(B160,'TAX INFO'!$B$2:$G$900,5,0)</f>
        <v>006-537-631-000</v>
      </c>
      <c r="F160" s="84"/>
      <c r="G160" s="89">
        <v>0</v>
      </c>
      <c r="I160" s="76">
        <v>23203</v>
      </c>
      <c r="J160" s="76">
        <f t="shared" ca="1" si="2"/>
        <v>6.9999999999999993E-2</v>
      </c>
    </row>
    <row r="161" spans="1:10" x14ac:dyDescent="0.2">
      <c r="A161" s="25">
        <v>159</v>
      </c>
      <c r="B161" s="26" t="s">
        <v>282</v>
      </c>
      <c r="C161" s="26" t="s">
        <v>848</v>
      </c>
      <c r="D161" s="26" t="str">
        <f>VLOOKUP(B161,'TAX INFO'!$B$2:$G$900,3,0)</f>
        <v xml:space="preserve">First Gen Energy Solutions, Inc. </v>
      </c>
      <c r="E161" s="26" t="str">
        <f>VLOOKUP(B161,'TAX INFO'!$B$2:$G$900,5,0)</f>
        <v>006-537-631-000</v>
      </c>
      <c r="F161" s="84"/>
      <c r="G161" s="89">
        <v>0</v>
      </c>
      <c r="I161" s="76">
        <v>23204</v>
      </c>
      <c r="J161" s="76">
        <f t="shared" ca="1" si="2"/>
        <v>0.15</v>
      </c>
    </row>
    <row r="162" spans="1:10" x14ac:dyDescent="0.2">
      <c r="A162" s="25">
        <v>160</v>
      </c>
      <c r="B162" s="26" t="s">
        <v>285</v>
      </c>
      <c r="C162" s="26" t="s">
        <v>849</v>
      </c>
      <c r="D162" s="26" t="str">
        <f>VLOOKUP(B162,'TAX INFO'!$B$2:$G$900,3,0)</f>
        <v xml:space="preserve">First Gen Energy Solutions, Inc. </v>
      </c>
      <c r="E162" s="26" t="str">
        <f>VLOOKUP(B162,'TAX INFO'!$B$2:$G$900,5,0)</f>
        <v>006-537-631-000</v>
      </c>
      <c r="F162" s="84"/>
      <c r="G162" s="89">
        <v>0</v>
      </c>
      <c r="I162" s="76">
        <v>23205</v>
      </c>
      <c r="J162" s="76">
        <f t="shared" ca="1" si="2"/>
        <v>6.0000000000000005E-2</v>
      </c>
    </row>
    <row r="163" spans="1:10" x14ac:dyDescent="0.2">
      <c r="A163" s="25">
        <v>161</v>
      </c>
      <c r="B163" s="26" t="s">
        <v>287</v>
      </c>
      <c r="C163" s="26" t="s">
        <v>287</v>
      </c>
      <c r="D163" s="26" t="str">
        <f>VLOOKUP(B163,'TAX INFO'!$B$2:$G$900,3,0)</f>
        <v xml:space="preserve">First Gen Hydro Power Corporation </v>
      </c>
      <c r="E163" s="26" t="str">
        <f>VLOOKUP(B163,'TAX INFO'!$B$2:$G$900,5,0)</f>
        <v>244-335-986-000</v>
      </c>
      <c r="F163" s="83">
        <f>IF(COUNTIF(E$3:E163,E163)=1,MAX(F$2:F162)+1,VLOOKUP(E163,E$2:G162,2,0))</f>
        <v>23109</v>
      </c>
      <c r="G163" s="89">
        <v>0.1</v>
      </c>
      <c r="I163" s="76">
        <v>23206</v>
      </c>
      <c r="J163" s="76">
        <f t="shared" ca="1" si="2"/>
        <v>0.37</v>
      </c>
    </row>
    <row r="164" spans="1:10" x14ac:dyDescent="0.2">
      <c r="A164" s="25">
        <v>162</v>
      </c>
      <c r="B164" s="26" t="s">
        <v>287</v>
      </c>
      <c r="C164" s="26" t="s">
        <v>288</v>
      </c>
      <c r="D164" s="26" t="str">
        <f>VLOOKUP(B164,'TAX INFO'!$B$2:$G$900,3,0)</f>
        <v xml:space="preserve">First Gen Hydro Power Corporation </v>
      </c>
      <c r="E164" s="26" t="str">
        <f>VLOOKUP(B164,'TAX INFO'!$B$2:$G$900,5,0)</f>
        <v>244-335-986-000</v>
      </c>
      <c r="F164" s="83">
        <f>IF(COUNTIF(E$3:E164,E164)=1,MAX(F$2:F163)+1,VLOOKUP(E164,E$2:G163,2,0))</f>
        <v>23109</v>
      </c>
      <c r="G164" s="89">
        <v>0</v>
      </c>
      <c r="I164" s="76">
        <v>23207</v>
      </c>
      <c r="J164" s="76">
        <f t="shared" ca="1" si="2"/>
        <v>0.76</v>
      </c>
    </row>
    <row r="165" spans="1:10" x14ac:dyDescent="0.2">
      <c r="A165" s="25">
        <v>163</v>
      </c>
      <c r="B165" s="26" t="s">
        <v>287</v>
      </c>
      <c r="C165" s="26" t="s">
        <v>850</v>
      </c>
      <c r="D165" s="26" t="str">
        <f>VLOOKUP(B165,'TAX INFO'!$B$2:$G$900,3,0)</f>
        <v xml:space="preserve">First Gen Hydro Power Corporation </v>
      </c>
      <c r="E165" s="26" t="str">
        <f>VLOOKUP(B165,'TAX INFO'!$B$2:$G$900,5,0)</f>
        <v>244-335-986-000</v>
      </c>
      <c r="F165" s="83">
        <f>IF(COUNTIF(E$3:E165,E165)=1,MAX(F$2:F164)+1,VLOOKUP(E165,E$2:G164,2,0))</f>
        <v>23109</v>
      </c>
      <c r="G165" s="89">
        <v>0</v>
      </c>
      <c r="I165" s="76">
        <v>23208</v>
      </c>
      <c r="J165" s="76">
        <f t="shared" ca="1" si="2"/>
        <v>0.43</v>
      </c>
    </row>
    <row r="166" spans="1:10" x14ac:dyDescent="0.2">
      <c r="A166" s="25">
        <v>164</v>
      </c>
      <c r="B166" s="26" t="s">
        <v>287</v>
      </c>
      <c r="C166" s="26" t="s">
        <v>851</v>
      </c>
      <c r="D166" s="26" t="str">
        <f>VLOOKUP(B166,'TAX INFO'!$B$2:$G$900,3,0)</f>
        <v xml:space="preserve">First Gen Hydro Power Corporation </v>
      </c>
      <c r="E166" s="26" t="str">
        <f>VLOOKUP(B166,'TAX INFO'!$B$2:$G$900,5,0)</f>
        <v>244-335-986-000</v>
      </c>
      <c r="F166" s="83">
        <f>IF(COUNTIF(E$3:E166,E166)=1,MAX(F$2:F165)+1,VLOOKUP(E166,E$2:G165,2,0))</f>
        <v>23109</v>
      </c>
      <c r="G166" s="89">
        <v>0</v>
      </c>
      <c r="I166" s="76">
        <v>23209</v>
      </c>
      <c r="J166" s="76">
        <f t="shared" ca="1" si="2"/>
        <v>0.08</v>
      </c>
    </row>
    <row r="167" spans="1:10" x14ac:dyDescent="0.2">
      <c r="A167" s="25">
        <v>165</v>
      </c>
      <c r="B167" s="26" t="s">
        <v>287</v>
      </c>
      <c r="C167" s="26" t="s">
        <v>291</v>
      </c>
      <c r="D167" s="26" t="str">
        <f>VLOOKUP(B167,'TAX INFO'!$B$2:$G$900,3,0)</f>
        <v xml:space="preserve">First Gen Hydro Power Corporation </v>
      </c>
      <c r="E167" s="26" t="str">
        <f>VLOOKUP(B167,'TAX INFO'!$B$2:$G$900,5,0)</f>
        <v>244-335-986-000</v>
      </c>
      <c r="F167" s="83">
        <f>IF(COUNTIF(E$3:E167,E167)=1,MAX(F$2:F166)+1,VLOOKUP(E167,E$2:G166,2,0))</f>
        <v>23109</v>
      </c>
      <c r="G167" s="89">
        <v>0.02</v>
      </c>
      <c r="I167" s="76">
        <v>23210</v>
      </c>
      <c r="J167" s="76">
        <f t="shared" ca="1" si="2"/>
        <v>1.1800000000000002</v>
      </c>
    </row>
    <row r="168" spans="1:10" x14ac:dyDescent="0.2">
      <c r="A168" s="25">
        <v>166</v>
      </c>
      <c r="B168" s="26" t="s">
        <v>292</v>
      </c>
      <c r="C168" s="26" t="s">
        <v>852</v>
      </c>
      <c r="D168" s="26" t="str">
        <f>VLOOKUP(B168,'TAX INFO'!$B$2:$G$900,3,0)</f>
        <v xml:space="preserve">First Gen Hydro Power Corporation </v>
      </c>
      <c r="E168" s="26" t="str">
        <f>VLOOKUP(B168,'TAX INFO'!$B$2:$G$900,5,0)</f>
        <v>244-335-986-000</v>
      </c>
      <c r="F168" s="83">
        <f>IF(COUNTIF(E$3:E168,E168)=1,MAX(F$2:F167)+1,VLOOKUP(E168,E$2:G167,2,0))</f>
        <v>23109</v>
      </c>
      <c r="G168" s="89">
        <v>0</v>
      </c>
      <c r="I168" s="76">
        <v>23211</v>
      </c>
      <c r="J168" s="76">
        <f t="shared" ca="1" si="2"/>
        <v>9.9999999999999992E-2</v>
      </c>
    </row>
    <row r="169" spans="1:10" x14ac:dyDescent="0.2">
      <c r="A169" s="25">
        <v>167</v>
      </c>
      <c r="B169" s="26" t="s">
        <v>294</v>
      </c>
      <c r="C169" s="26" t="s">
        <v>294</v>
      </c>
      <c r="D169" s="26" t="str">
        <f>VLOOKUP(B169,'TAX INFO'!$B$2:$G$900,3,0)</f>
        <v xml:space="preserve">First Laguna Electric Cooperative, Inc. </v>
      </c>
      <c r="E169" s="26" t="str">
        <f>VLOOKUP(B169,'TAX INFO'!$B$2:$G$900,5,0)</f>
        <v>000-624-679-0000</v>
      </c>
      <c r="F169" s="83">
        <f>IF(COUNTIF(E$3:E169,E169)=1,MAX(F$2:F168)+1,VLOOKUP(E169,E$2:G168,2,0))</f>
        <v>23110</v>
      </c>
      <c r="G169" s="89">
        <v>0.03</v>
      </c>
      <c r="I169" s="76">
        <v>23212</v>
      </c>
      <c r="J169" s="76">
        <f t="shared" ca="1" si="2"/>
        <v>0.04</v>
      </c>
    </row>
    <row r="170" spans="1:10" x14ac:dyDescent="0.2">
      <c r="A170" s="25">
        <v>168</v>
      </c>
      <c r="B170" s="26" t="s">
        <v>295</v>
      </c>
      <c r="C170" s="26" t="s">
        <v>295</v>
      </c>
      <c r="D170" s="26" t="str">
        <f>VLOOKUP(B170,'TAX INFO'!$B$2:$G$900,3,0)</f>
        <v xml:space="preserve">First Natgas Power Corp. </v>
      </c>
      <c r="E170" s="26" t="str">
        <f>VLOOKUP(B170,'TAX INFO'!$B$2:$G$900,5,0)</f>
        <v>237-151-695-000</v>
      </c>
      <c r="F170" s="83">
        <f>IF(COUNTIF(E$3:E170,E170)=1,MAX(F$2:F169)+1,VLOOKUP(E170,E$2:G169,2,0))</f>
        <v>23111</v>
      </c>
      <c r="G170" s="89">
        <v>0</v>
      </c>
      <c r="I170" s="76">
        <v>23213</v>
      </c>
      <c r="J170" s="76">
        <f t="shared" ca="1" si="2"/>
        <v>0.01</v>
      </c>
    </row>
    <row r="171" spans="1:10" x14ac:dyDescent="0.2">
      <c r="A171" s="25">
        <v>169</v>
      </c>
      <c r="B171" s="26" t="s">
        <v>295</v>
      </c>
      <c r="C171" s="26" t="s">
        <v>296</v>
      </c>
      <c r="D171" s="26" t="str">
        <f>VLOOKUP(B171,'TAX INFO'!$B$2:$G$900,3,0)</f>
        <v xml:space="preserve">First Natgas Power Corp. </v>
      </c>
      <c r="E171" s="26" t="str">
        <f>VLOOKUP(B171,'TAX INFO'!$B$2:$G$900,5,0)</f>
        <v>237-151-695-000</v>
      </c>
      <c r="F171" s="83">
        <f>IF(COUNTIF(E$3:E171,E171)=1,MAX(F$2:F170)+1,VLOOKUP(E171,E$2:G170,2,0))</f>
        <v>23111</v>
      </c>
      <c r="G171" s="89">
        <v>0.01</v>
      </c>
      <c r="I171" s="76">
        <v>23214</v>
      </c>
      <c r="J171" s="76">
        <f t="shared" ca="1" si="2"/>
        <v>0.13</v>
      </c>
    </row>
    <row r="172" spans="1:10" x14ac:dyDescent="0.2">
      <c r="A172" s="25">
        <v>170</v>
      </c>
      <c r="B172" s="26" t="s">
        <v>297</v>
      </c>
      <c r="C172" s="26" t="s">
        <v>297</v>
      </c>
      <c r="D172" s="26" t="str">
        <f>VLOOKUP(B172,'TAX INFO'!$B$2:$G$900,3,0)</f>
        <v>FIRST SOLEQ ENERGY CORP.</v>
      </c>
      <c r="E172" s="26" t="str">
        <f>VLOOKUP(B172,'TAX INFO'!$B$2:$G$900,5,0)</f>
        <v>008-104-865-000</v>
      </c>
      <c r="F172" s="84"/>
      <c r="G172" s="89">
        <v>0</v>
      </c>
      <c r="I172" s="76">
        <v>23215</v>
      </c>
      <c r="J172" s="76">
        <f t="shared" ca="1" si="2"/>
        <v>0.19999999999999998</v>
      </c>
    </row>
    <row r="173" spans="1:10" x14ac:dyDescent="0.2">
      <c r="A173" s="25">
        <v>171</v>
      </c>
      <c r="B173" s="26" t="s">
        <v>298</v>
      </c>
      <c r="C173" s="26" t="s">
        <v>298</v>
      </c>
      <c r="D173" s="26" t="str">
        <f>VLOOKUP(B173,'TAX INFO'!$B$2:$G$900,3,0)</f>
        <v>Fresh River Lakes Corp.</v>
      </c>
      <c r="E173" s="26" t="str">
        <f>VLOOKUP(B173,'TAX INFO'!$B$2:$G$900,5,0)</f>
        <v>609-510-450-000</v>
      </c>
      <c r="F173" s="83">
        <f>IF(COUNTIF(E$3:E173,E173)=1,MAX(F$2:F172)+1,VLOOKUP(E173,E$2:G172,2,0))</f>
        <v>23112</v>
      </c>
      <c r="G173" s="89">
        <v>0.03</v>
      </c>
      <c r="I173" s="76">
        <v>23216</v>
      </c>
      <c r="J173" s="76">
        <f t="shared" ca="1" si="2"/>
        <v>0.16</v>
      </c>
    </row>
    <row r="174" spans="1:10" x14ac:dyDescent="0.2">
      <c r="A174" s="25">
        <v>172</v>
      </c>
      <c r="B174" s="26" t="s">
        <v>298</v>
      </c>
      <c r="C174" s="26" t="s">
        <v>299</v>
      </c>
      <c r="D174" s="26" t="str">
        <f>VLOOKUP(B174,'TAX INFO'!$B$2:$G$900,3,0)</f>
        <v>Fresh River Lakes Corp.</v>
      </c>
      <c r="E174" s="26" t="str">
        <f>VLOOKUP(B174,'TAX INFO'!$B$2:$G$900,5,0)</f>
        <v>609-510-450-000</v>
      </c>
      <c r="F174" s="83">
        <f>IF(COUNTIF(E$3:E174,E174)=1,MAX(F$2:F173)+1,VLOOKUP(E174,E$2:G173,2,0))</f>
        <v>23112</v>
      </c>
      <c r="G174" s="89">
        <v>0</v>
      </c>
      <c r="I174" s="76">
        <v>23217</v>
      </c>
      <c r="J174" s="76">
        <f t="shared" ca="1" si="2"/>
        <v>0.19999999999999998</v>
      </c>
    </row>
    <row r="175" spans="1:10" x14ac:dyDescent="0.2">
      <c r="A175" s="25">
        <v>173</v>
      </c>
      <c r="B175" s="26" t="s">
        <v>300</v>
      </c>
      <c r="C175" s="26" t="s">
        <v>853</v>
      </c>
      <c r="D175" s="26" t="str">
        <f>VLOOKUP(B175,'TAX INFO'!$B$2:$G$900,3,0)</f>
        <v>GIGA ACE 4, INC.</v>
      </c>
      <c r="E175" s="26" t="str">
        <f>VLOOKUP(B175,'TAX INFO'!$B$2:$G$900,5,0)</f>
        <v>758-765-902-000</v>
      </c>
      <c r="F175" s="83">
        <f>IF(COUNTIF(E$3:E175,E175)=1,MAX(F$2:F174)+1,VLOOKUP(E175,E$2:G174,2,0))</f>
        <v>23113</v>
      </c>
      <c r="G175" s="89">
        <v>0</v>
      </c>
      <c r="I175" s="76">
        <v>23218</v>
      </c>
      <c r="J175" s="76">
        <f t="shared" ca="1" si="2"/>
        <v>0.03</v>
      </c>
    </row>
    <row r="176" spans="1:10" x14ac:dyDescent="0.2">
      <c r="A176" s="25">
        <v>174</v>
      </c>
      <c r="B176" s="26" t="s">
        <v>300</v>
      </c>
      <c r="C176" s="26" t="s">
        <v>854</v>
      </c>
      <c r="D176" s="26" t="str">
        <f>VLOOKUP(B176,'TAX INFO'!$B$2:$G$900,3,0)</f>
        <v>GIGA ACE 4, INC.</v>
      </c>
      <c r="E176" s="26" t="str">
        <f>VLOOKUP(B176,'TAX INFO'!$B$2:$G$900,5,0)</f>
        <v>758-765-902-000</v>
      </c>
      <c r="F176" s="83">
        <f>IF(COUNTIF(E$3:E176,E176)=1,MAX(F$2:F175)+1,VLOOKUP(E176,E$2:G175,2,0))</f>
        <v>23113</v>
      </c>
      <c r="G176" s="89">
        <v>0.02</v>
      </c>
      <c r="I176" s="76">
        <v>23219</v>
      </c>
      <c r="J176" s="76">
        <f t="shared" ca="1" si="2"/>
        <v>0.64000000000000012</v>
      </c>
    </row>
    <row r="177" spans="1:10" x14ac:dyDescent="0.2">
      <c r="A177" s="25">
        <v>175</v>
      </c>
      <c r="B177" s="26" t="s">
        <v>303</v>
      </c>
      <c r="C177" s="26" t="s">
        <v>855</v>
      </c>
      <c r="D177" s="26" t="str">
        <f>VLOOKUP(B177,'TAX INFO'!$B$2:$G$900,3,0)</f>
        <v xml:space="preserve">GIGASOL3, Inc. </v>
      </c>
      <c r="E177" s="26" t="str">
        <f>VLOOKUP(B177,'TAX INFO'!$B$2:$G$900,5,0)</f>
        <v>009-597-701-000</v>
      </c>
      <c r="F177" s="84"/>
      <c r="G177" s="89">
        <v>0</v>
      </c>
      <c r="I177" s="76">
        <v>23220</v>
      </c>
      <c r="J177" s="76">
        <f t="shared" ca="1" si="2"/>
        <v>0.04</v>
      </c>
    </row>
    <row r="178" spans="1:10" x14ac:dyDescent="0.2">
      <c r="A178" s="25">
        <v>176</v>
      </c>
      <c r="B178" s="26" t="s">
        <v>305</v>
      </c>
      <c r="C178" s="26" t="s">
        <v>305</v>
      </c>
      <c r="D178" s="26" t="str">
        <f>VLOOKUP(B178,'TAX INFO'!$B$2:$G$900,3,0)</f>
        <v xml:space="preserve">GNPower Dinginin Ltd. Co. </v>
      </c>
      <c r="E178" s="26" t="str">
        <f>VLOOKUP(B178,'TAX INFO'!$B$2:$G$900,5,0)</f>
        <v>008-778-572-000</v>
      </c>
      <c r="F178" s="84"/>
      <c r="G178" s="89">
        <v>0</v>
      </c>
      <c r="I178" s="76">
        <v>23221</v>
      </c>
      <c r="J178" s="76">
        <f t="shared" ca="1" si="2"/>
        <v>0.01</v>
      </c>
    </row>
    <row r="179" spans="1:10" x14ac:dyDescent="0.2">
      <c r="A179" s="25">
        <v>177</v>
      </c>
      <c r="B179" s="26" t="s">
        <v>306</v>
      </c>
      <c r="C179" s="26" t="s">
        <v>856</v>
      </c>
      <c r="D179" s="26" t="str">
        <f>VLOOKUP(B179,'TAX INFO'!$B$2:$G$900,3,0)</f>
        <v xml:space="preserve">GNPower Kauswagan Ltd. Co. </v>
      </c>
      <c r="E179" s="26" t="str">
        <f>VLOOKUP(B179,'TAX INFO'!$B$2:$G$900,5,0)</f>
        <v>008-653-749-00000</v>
      </c>
      <c r="F179" s="84"/>
      <c r="G179" s="89">
        <v>0</v>
      </c>
      <c r="I179" s="76">
        <v>23222</v>
      </c>
      <c r="J179" s="76">
        <f t="shared" ca="1" si="2"/>
        <v>0.03</v>
      </c>
    </row>
    <row r="180" spans="1:10" x14ac:dyDescent="0.2">
      <c r="A180" s="25">
        <v>178</v>
      </c>
      <c r="B180" s="26" t="s">
        <v>857</v>
      </c>
      <c r="C180" s="26" t="s">
        <v>857</v>
      </c>
      <c r="D180" s="26" t="str">
        <f>VLOOKUP(B180,'TAX INFO'!$B$2:$G$900,3,0)</f>
        <v>GNPower Ltd. Co.</v>
      </c>
      <c r="E180" s="26" t="str">
        <f>VLOOKUP(B180,'TAX INFO'!$B$2:$G$900,5,0)</f>
        <v>202-920-663-00000</v>
      </c>
      <c r="F180" s="83">
        <f>IF(COUNTIF(E$3:E180,E180)=1,MAX(F$2:F179)+1,VLOOKUP(E180,E$2:G179,2,0))</f>
        <v>23114</v>
      </c>
      <c r="G180" s="89">
        <v>6.0000000000000005E-2</v>
      </c>
      <c r="I180" s="76">
        <v>23223</v>
      </c>
      <c r="J180" s="76">
        <f t="shared" ca="1" si="2"/>
        <v>0.04</v>
      </c>
    </row>
    <row r="181" spans="1:10" x14ac:dyDescent="0.2">
      <c r="A181" s="25">
        <v>179</v>
      </c>
      <c r="B181" s="26" t="s">
        <v>857</v>
      </c>
      <c r="C181" s="26" t="s">
        <v>858</v>
      </c>
      <c r="D181" s="26" t="str">
        <f>VLOOKUP(B181,'TAX INFO'!$B$2:$G$900,3,0)</f>
        <v>GNPower Ltd. Co.</v>
      </c>
      <c r="E181" s="26" t="str">
        <f>VLOOKUP(B181,'TAX INFO'!$B$2:$G$900,5,0)</f>
        <v>202-920-663-00000</v>
      </c>
      <c r="F181" s="83">
        <f>IF(COUNTIF(E$3:E181,E181)=1,MAX(F$2:F180)+1,VLOOKUP(E181,E$2:G180,2,0))</f>
        <v>23114</v>
      </c>
      <c r="G181" s="89">
        <v>0.01</v>
      </c>
      <c r="I181" s="76">
        <v>23224</v>
      </c>
      <c r="J181" s="76">
        <f t="shared" ca="1" si="2"/>
        <v>0.01</v>
      </c>
    </row>
    <row r="182" spans="1:10" x14ac:dyDescent="0.2">
      <c r="A182" s="25">
        <v>180</v>
      </c>
      <c r="B182" s="26" t="s">
        <v>311</v>
      </c>
      <c r="C182" s="26" t="s">
        <v>311</v>
      </c>
      <c r="D182" s="26" t="str">
        <f>VLOOKUP(B182,'TAX INFO'!$B$2:$G$900,3,0)</f>
        <v xml:space="preserve">GNPower Mariveles Energy Center Ltd. Co. </v>
      </c>
      <c r="E182" s="26" t="str">
        <f>VLOOKUP(B182,'TAX INFO'!$B$2:$G$900,5,0)</f>
        <v>006-659-706-000</v>
      </c>
      <c r="F182" s="83">
        <f>IF(COUNTIF(E$3:E182,E182)=1,MAX(F$2:F181)+1,VLOOKUP(E182,E$2:G181,2,0))</f>
        <v>23115</v>
      </c>
      <c r="G182" s="89">
        <v>0.01</v>
      </c>
      <c r="I182" s="76">
        <v>23225</v>
      </c>
      <c r="J182" s="76">
        <f t="shared" ca="1" si="2"/>
        <v>0.02</v>
      </c>
    </row>
    <row r="183" spans="1:10" x14ac:dyDescent="0.2">
      <c r="A183" s="25">
        <v>181</v>
      </c>
      <c r="B183" s="26" t="s">
        <v>311</v>
      </c>
      <c r="C183" s="26" t="s">
        <v>859</v>
      </c>
      <c r="D183" s="26" t="str">
        <f>VLOOKUP(B183,'TAX INFO'!$B$2:$G$900,3,0)</f>
        <v xml:space="preserve">GNPower Mariveles Energy Center Ltd. Co. </v>
      </c>
      <c r="E183" s="26" t="str">
        <f>VLOOKUP(B183,'TAX INFO'!$B$2:$G$900,5,0)</f>
        <v>006-659-706-000</v>
      </c>
      <c r="F183" s="83">
        <f>IF(COUNTIF(E$3:E183,E183)=1,MAX(F$2:F182)+1,VLOOKUP(E183,E$2:G182,2,0))</f>
        <v>23115</v>
      </c>
      <c r="G183" s="89">
        <v>0</v>
      </c>
      <c r="I183" s="76">
        <v>23226</v>
      </c>
      <c r="J183" s="76">
        <f t="shared" ca="1" si="2"/>
        <v>0.35</v>
      </c>
    </row>
    <row r="184" spans="1:10" x14ac:dyDescent="0.2">
      <c r="A184" s="25">
        <v>182</v>
      </c>
      <c r="B184" s="26" t="s">
        <v>313</v>
      </c>
      <c r="C184" s="26" t="s">
        <v>313</v>
      </c>
      <c r="D184" s="26" t="str">
        <f>VLOOKUP(B184,'TAX INFO'!$B$2:$G$900,3,0)</f>
        <v xml:space="preserve">Grass Gold Renewable Energy Corporation </v>
      </c>
      <c r="E184" s="26" t="str">
        <f>VLOOKUP(B184,'TAX INFO'!$B$2:$G$900,5,0)</f>
        <v>008-771-462-000</v>
      </c>
      <c r="F184" s="84"/>
      <c r="G184" s="89">
        <v>0</v>
      </c>
      <c r="I184" s="76">
        <v>23227</v>
      </c>
      <c r="J184" s="76">
        <f t="shared" ca="1" si="2"/>
        <v>0.01</v>
      </c>
    </row>
    <row r="185" spans="1:10" x14ac:dyDescent="0.2">
      <c r="A185" s="25">
        <v>183</v>
      </c>
      <c r="B185" s="26" t="s">
        <v>314</v>
      </c>
      <c r="C185" s="26" t="s">
        <v>314</v>
      </c>
      <c r="D185" s="26" t="str">
        <f>VLOOKUP(B185,'TAX INFO'!$B$2:$G$900,3,0)</f>
        <v>GT-Energy Corp.</v>
      </c>
      <c r="E185" s="26" t="str">
        <f>VLOOKUP(B185,'TAX INFO'!$B$2:$G$900,5,0)</f>
        <v>010-253-834-0000</v>
      </c>
      <c r="F185" s="84"/>
      <c r="G185" s="89">
        <v>0</v>
      </c>
      <c r="I185" s="76">
        <v>23228</v>
      </c>
      <c r="J185" s="76">
        <f t="shared" ca="1" si="2"/>
        <v>1.5199999999999998</v>
      </c>
    </row>
    <row r="186" spans="1:10" x14ac:dyDescent="0.2">
      <c r="A186" s="25">
        <v>184</v>
      </c>
      <c r="B186" s="26" t="s">
        <v>315</v>
      </c>
      <c r="C186" s="26" t="s">
        <v>860</v>
      </c>
      <c r="D186" s="26" t="str">
        <f>VLOOKUP(B186,'TAX INFO'!$B$2:$G$900,3,0)</f>
        <v xml:space="preserve">Global Energy Supply Corporation </v>
      </c>
      <c r="E186" s="26" t="str">
        <f>VLOOKUP(B186,'TAX INFO'!$B$2:$G$900,5,0)</f>
        <v>234-621-270-00000</v>
      </c>
      <c r="F186" s="84"/>
      <c r="G186" s="89">
        <v>0</v>
      </c>
      <c r="I186" s="76">
        <v>23229</v>
      </c>
      <c r="J186" s="76">
        <f t="shared" ca="1" si="2"/>
        <v>0.15</v>
      </c>
    </row>
    <row r="187" spans="1:10" x14ac:dyDescent="0.2">
      <c r="A187" s="25">
        <v>185</v>
      </c>
      <c r="B187" s="26" t="s">
        <v>317</v>
      </c>
      <c r="C187" s="26" t="s">
        <v>317</v>
      </c>
      <c r="D187" s="26" t="str">
        <f>VLOOKUP(B187,'TAX INFO'!$B$2:$G$900,3,0)</f>
        <v>Goodfound Cement Corporation</v>
      </c>
      <c r="E187" s="26" t="str">
        <f>VLOOKUP(B187,'TAX INFO'!$B$2:$G$900,5,0)</f>
        <v>005-613-132-000</v>
      </c>
      <c r="F187" s="83">
        <f>IF(COUNTIF(E$3:E187,E187)=1,MAX(F$2:F186)+1,VLOOKUP(E187,E$2:G186,2,0))</f>
        <v>23116</v>
      </c>
      <c r="G187" s="89">
        <v>0.09</v>
      </c>
      <c r="I187" s="76">
        <v>23230</v>
      </c>
      <c r="J187" s="76">
        <f t="shared" ca="1" si="2"/>
        <v>0.02</v>
      </c>
    </row>
    <row r="188" spans="1:10" x14ac:dyDescent="0.2">
      <c r="A188" s="25">
        <v>186</v>
      </c>
      <c r="B188" s="26" t="s">
        <v>318</v>
      </c>
      <c r="C188" s="26" t="s">
        <v>861</v>
      </c>
      <c r="D188" s="26" t="str">
        <f>VLOOKUP(B188,'TAX INFO'!$B$2:$G$900,3,0)</f>
        <v>Green Core Geothermal, Inc.</v>
      </c>
      <c r="E188" s="26" t="str">
        <f>VLOOKUP(B188,'TAX INFO'!$B$2:$G$900,5,0)</f>
        <v>007-317-982-00000</v>
      </c>
      <c r="F188" s="83">
        <f>IF(COUNTIF(E$3:E188,E188)=1,MAX(F$2:F187)+1,VLOOKUP(E188,E$2:G187,2,0))</f>
        <v>23117</v>
      </c>
      <c r="G188" s="89">
        <v>0</v>
      </c>
      <c r="I188" s="76">
        <v>23231</v>
      </c>
      <c r="J188" s="76">
        <f t="shared" ca="1" si="2"/>
        <v>0.12</v>
      </c>
    </row>
    <row r="189" spans="1:10" x14ac:dyDescent="0.2">
      <c r="A189" s="25">
        <v>187</v>
      </c>
      <c r="B189" s="26" t="s">
        <v>318</v>
      </c>
      <c r="C189" s="26" t="s">
        <v>862</v>
      </c>
      <c r="D189" s="26" t="str">
        <f>VLOOKUP(B189,'TAX INFO'!$B$2:$G$900,3,0)</f>
        <v>Green Core Geothermal, Inc.</v>
      </c>
      <c r="E189" s="26" t="str">
        <f>VLOOKUP(B189,'TAX INFO'!$B$2:$G$900,5,0)</f>
        <v>007-317-982-00000</v>
      </c>
      <c r="F189" s="83">
        <f>IF(COUNTIF(E$3:E189,E189)=1,MAX(F$2:F188)+1,VLOOKUP(E189,E$2:G188,2,0))</f>
        <v>23117</v>
      </c>
      <c r="G189" s="89">
        <v>0</v>
      </c>
      <c r="I189" s="76">
        <v>23232</v>
      </c>
      <c r="J189" s="76">
        <f t="shared" ca="1" si="2"/>
        <v>9.9999999999999992E-2</v>
      </c>
    </row>
    <row r="190" spans="1:10" x14ac:dyDescent="0.2">
      <c r="A190" s="25">
        <v>188</v>
      </c>
      <c r="B190" s="26" t="s">
        <v>318</v>
      </c>
      <c r="C190" s="26" t="s">
        <v>863</v>
      </c>
      <c r="D190" s="26" t="str">
        <f>VLOOKUP(B190,'TAX INFO'!$B$2:$G$900,3,0)</f>
        <v>Green Core Geothermal, Inc.</v>
      </c>
      <c r="E190" s="26" t="str">
        <f>VLOOKUP(B190,'TAX INFO'!$B$2:$G$900,5,0)</f>
        <v>007-317-982-00000</v>
      </c>
      <c r="F190" s="83">
        <f>IF(COUNTIF(E$3:E190,E190)=1,MAX(F$2:F189)+1,VLOOKUP(E190,E$2:G189,2,0))</f>
        <v>23117</v>
      </c>
      <c r="G190" s="89">
        <v>0</v>
      </c>
      <c r="I190" s="76">
        <v>23233</v>
      </c>
      <c r="J190" s="76">
        <f t="shared" ca="1" si="2"/>
        <v>0.01</v>
      </c>
    </row>
    <row r="191" spans="1:10" x14ac:dyDescent="0.2">
      <c r="A191" s="25">
        <v>189</v>
      </c>
      <c r="B191" s="26" t="s">
        <v>322</v>
      </c>
      <c r="C191" s="26" t="s">
        <v>322</v>
      </c>
      <c r="D191" s="26" t="str">
        <f>VLOOKUP(B191,'TAX INFO'!$B$2:$G$900,3,0)</f>
        <v>Green Core Geothermal, Inc.</v>
      </c>
      <c r="E191" s="26" t="str">
        <f>VLOOKUP(B191,'TAX INFO'!$B$2:$G$900,5,0)</f>
        <v>007-317-982-00000</v>
      </c>
      <c r="F191" s="83">
        <f>IF(COUNTIF(E$3:E191,E191)=1,MAX(F$2:F190)+1,VLOOKUP(E191,E$2:G190,2,0))</f>
        <v>23117</v>
      </c>
      <c r="G191" s="89">
        <v>0.03</v>
      </c>
      <c r="I191" s="76">
        <v>23234</v>
      </c>
      <c r="J191" s="76">
        <f t="shared" ca="1" si="2"/>
        <v>6.9999999999999993E-2</v>
      </c>
    </row>
    <row r="192" spans="1:10" x14ac:dyDescent="0.2">
      <c r="A192" s="25">
        <v>190</v>
      </c>
      <c r="B192" s="26" t="s">
        <v>323</v>
      </c>
      <c r="C192" s="26" t="s">
        <v>864</v>
      </c>
      <c r="D192" s="26" t="str">
        <f>VLOOKUP(B192,'TAX INFO'!$B$2:$G$900,3,0)</f>
        <v>Green Core Geothermal, Inc.</v>
      </c>
      <c r="E192" s="26" t="str">
        <f>VLOOKUP(B192,'TAX INFO'!$B$2:$G$900,5,0)</f>
        <v>007-317-982-00000</v>
      </c>
      <c r="F192" s="83">
        <f>IF(COUNTIF(E$3:E192,E192)=1,MAX(F$2:F191)+1,VLOOKUP(E192,E$2:G191,2,0))</f>
        <v>23117</v>
      </c>
      <c r="G192" s="89">
        <v>0.02</v>
      </c>
      <c r="I192" s="76">
        <v>23235</v>
      </c>
      <c r="J192" s="76">
        <f t="shared" ca="1" si="2"/>
        <v>0</v>
      </c>
    </row>
    <row r="193" spans="1:10" x14ac:dyDescent="0.2">
      <c r="A193" s="25">
        <v>191</v>
      </c>
      <c r="B193" s="26" t="s">
        <v>323</v>
      </c>
      <c r="C193" s="26" t="s">
        <v>865</v>
      </c>
      <c r="D193" s="26" t="str">
        <f>VLOOKUP(B193,'TAX INFO'!$B$2:$G$900,3,0)</f>
        <v>Green Core Geothermal, Inc.</v>
      </c>
      <c r="E193" s="26" t="str">
        <f>VLOOKUP(B193,'TAX INFO'!$B$2:$G$900,5,0)</f>
        <v>007-317-982-00000</v>
      </c>
      <c r="F193" s="83">
        <f>IF(COUNTIF(E$3:E193,E193)=1,MAX(F$2:F192)+1,VLOOKUP(E193,E$2:G192,2,0))</f>
        <v>23117</v>
      </c>
      <c r="G193" s="89">
        <v>0</v>
      </c>
      <c r="I193" s="76">
        <v>23236</v>
      </c>
      <c r="J193" s="76">
        <f t="shared" ca="1" si="2"/>
        <v>0</v>
      </c>
    </row>
    <row r="194" spans="1:10" x14ac:dyDescent="0.2">
      <c r="A194" s="25">
        <v>192</v>
      </c>
      <c r="B194" s="26" t="s">
        <v>326</v>
      </c>
      <c r="C194" s="26" t="s">
        <v>327</v>
      </c>
      <c r="D194" s="26" t="str">
        <f>VLOOKUP(B194,'TAX INFO'!$B$2:$G$900,3,0)</f>
        <v xml:space="preserve">Green Future Innovations, Inc. </v>
      </c>
      <c r="E194" s="26" t="str">
        <f>VLOOKUP(B194,'TAX INFO'!$B$2:$G$900,5,0)</f>
        <v>006-922-063-000</v>
      </c>
      <c r="F194" s="84"/>
      <c r="G194" s="89">
        <v>0</v>
      </c>
      <c r="I194" s="76">
        <v>23237</v>
      </c>
      <c r="J194" s="76">
        <f t="shared" ca="1" si="2"/>
        <v>0</v>
      </c>
    </row>
    <row r="195" spans="1:10" x14ac:dyDescent="0.2">
      <c r="A195" s="25">
        <v>193</v>
      </c>
      <c r="B195" s="26" t="s">
        <v>328</v>
      </c>
      <c r="C195" s="26" t="s">
        <v>328</v>
      </c>
      <c r="D195" s="26" t="str">
        <f>VLOOKUP(B195,'TAX INFO'!$B$2:$G$900,3,0)</f>
        <v xml:space="preserve">Green Innovations for Tomorrow Corporation </v>
      </c>
      <c r="E195" s="26" t="str">
        <f>VLOOKUP(B195,'TAX INFO'!$B$2:$G$900,5,0)</f>
        <v>436-997-925-000</v>
      </c>
      <c r="F195" s="84"/>
      <c r="G195" s="89">
        <v>0</v>
      </c>
      <c r="I195" s="76">
        <v>23238</v>
      </c>
      <c r="J195" s="76">
        <f t="shared" ca="1" si="2"/>
        <v>0</v>
      </c>
    </row>
    <row r="196" spans="1:10" x14ac:dyDescent="0.2">
      <c r="A196" s="25">
        <v>194</v>
      </c>
      <c r="B196" s="26" t="s">
        <v>328</v>
      </c>
      <c r="C196" s="26" t="s">
        <v>329</v>
      </c>
      <c r="D196" s="26" t="str">
        <f>VLOOKUP(B196,'TAX INFO'!$B$2:$G$900,3,0)</f>
        <v xml:space="preserve">Green Innovations for Tomorrow Corporation </v>
      </c>
      <c r="E196" s="26" t="str">
        <f>VLOOKUP(B196,'TAX INFO'!$B$2:$G$900,5,0)</f>
        <v>436-997-925-000</v>
      </c>
      <c r="F196" s="84"/>
      <c r="G196" s="89">
        <v>0</v>
      </c>
      <c r="I196" s="76">
        <v>23239</v>
      </c>
      <c r="J196" s="76">
        <f t="shared" ca="1" si="2"/>
        <v>0</v>
      </c>
    </row>
    <row r="197" spans="1:10" x14ac:dyDescent="0.2">
      <c r="A197" s="25">
        <v>195</v>
      </c>
      <c r="B197" s="26" t="s">
        <v>330</v>
      </c>
      <c r="C197" s="26" t="s">
        <v>330</v>
      </c>
      <c r="D197" s="26" t="str">
        <f>VLOOKUP(B197,'TAX INFO'!$B$2:$G$900,3,0)</f>
        <v>Greencore Power Solutions 3, Inc.</v>
      </c>
      <c r="E197" s="26" t="str">
        <f>VLOOKUP(B197,'TAX INFO'!$B$2:$G$900,5,0)</f>
        <v>010-168-348-000</v>
      </c>
      <c r="F197" s="84"/>
      <c r="G197" s="89">
        <v>0</v>
      </c>
      <c r="I197" s="76">
        <v>23240</v>
      </c>
      <c r="J197" s="76">
        <f t="shared" ca="1" si="2"/>
        <v>0</v>
      </c>
    </row>
    <row r="198" spans="1:10" x14ac:dyDescent="0.2">
      <c r="A198" s="25">
        <v>196</v>
      </c>
      <c r="B198" s="26" t="s">
        <v>331</v>
      </c>
      <c r="C198" s="26" t="s">
        <v>866</v>
      </c>
      <c r="D198" s="26" t="str">
        <f>VLOOKUP(B198,'TAX INFO'!$B$2:$G$900,3,0)</f>
        <v>Guimaras Electric Cooperative, Inc.</v>
      </c>
      <c r="E198" s="26" t="str">
        <f>VLOOKUP(B198,'TAX INFO'!$B$2:$G$900,5,0)</f>
        <v>000-994-641-000</v>
      </c>
      <c r="F198" s="83">
        <f>IF(COUNTIF(E$3:E198,E198)=1,MAX(F$2:F197)+1,VLOOKUP(E198,E$2:G197,2,0))</f>
        <v>23118</v>
      </c>
      <c r="G198" s="89">
        <v>0.04</v>
      </c>
      <c r="I198" s="76">
        <v>23241</v>
      </c>
      <c r="J198" s="76">
        <f t="shared" ca="1" si="2"/>
        <v>0</v>
      </c>
    </row>
    <row r="199" spans="1:10" x14ac:dyDescent="0.2">
      <c r="A199" s="25">
        <v>197</v>
      </c>
      <c r="B199" s="26" t="s">
        <v>333</v>
      </c>
      <c r="C199" s="26" t="s">
        <v>333</v>
      </c>
      <c r="D199" s="26" t="str">
        <f>VLOOKUP(B199,'TAX INFO'!$B$2:$G$900,3,0)</f>
        <v xml:space="preserve">Guimaras Wind Corporation </v>
      </c>
      <c r="E199" s="26" t="str">
        <f>VLOOKUP(B199,'TAX INFO'!$B$2:$G$900,5,0)</f>
        <v>004-500-956-000</v>
      </c>
      <c r="F199" s="84"/>
      <c r="G199" s="89">
        <v>0</v>
      </c>
      <c r="I199" s="76">
        <v>23242</v>
      </c>
      <c r="J199" s="76">
        <f t="shared" ref="J199:J223" ca="1" si="3">SUMIF($F$3:$G$630,I199,$G$3:$G$630)</f>
        <v>0</v>
      </c>
    </row>
    <row r="200" spans="1:10" x14ac:dyDescent="0.2">
      <c r="A200" s="25">
        <v>198</v>
      </c>
      <c r="B200" s="26" t="s">
        <v>334</v>
      </c>
      <c r="C200" s="26" t="s">
        <v>334</v>
      </c>
      <c r="D200" s="26" t="str">
        <f>VLOOKUP(B200,'TAX INFO'!$B$2:$G$900,3,0)</f>
        <v xml:space="preserve">Hedcor Bukidnon, Inc. </v>
      </c>
      <c r="E200" s="26" t="str">
        <f>VLOOKUP(B200,'TAX INFO'!$B$2:$G$900,5,0)</f>
        <v>409-930-580-00000</v>
      </c>
      <c r="F200" s="84"/>
      <c r="G200" s="89">
        <v>0</v>
      </c>
      <c r="I200" s="76">
        <v>23243</v>
      </c>
      <c r="J200" s="76">
        <f t="shared" ca="1" si="3"/>
        <v>0</v>
      </c>
    </row>
    <row r="201" spans="1:10" x14ac:dyDescent="0.2">
      <c r="A201" s="25">
        <v>199</v>
      </c>
      <c r="B201" s="26" t="s">
        <v>335</v>
      </c>
      <c r="C201" s="26" t="s">
        <v>867</v>
      </c>
      <c r="D201" s="26" t="str">
        <f>VLOOKUP(B201,'TAX INFO'!$B$2:$G$900,3,0)</f>
        <v>Hedcor Sibulan Inc.</v>
      </c>
      <c r="E201" s="26" t="str">
        <f>VLOOKUP(B201,'TAX INFO'!$B$2:$G$900,5,0)</f>
        <v>005-633-984-00000</v>
      </c>
      <c r="F201" s="84"/>
      <c r="G201" s="89">
        <v>0</v>
      </c>
      <c r="I201" s="76">
        <v>23244</v>
      </c>
      <c r="J201" s="76">
        <f t="shared" ca="1" si="3"/>
        <v>0</v>
      </c>
    </row>
    <row r="202" spans="1:10" x14ac:dyDescent="0.2">
      <c r="A202" s="25">
        <v>200</v>
      </c>
      <c r="B202" s="26" t="s">
        <v>337</v>
      </c>
      <c r="C202" s="26" t="s">
        <v>337</v>
      </c>
      <c r="D202" s="26" t="str">
        <f>VLOOKUP(B202,'TAX INFO'!$B$2:$G$900,3,0)</f>
        <v xml:space="preserve">Hedcor Tudaya, Inc.  </v>
      </c>
      <c r="E202" s="26" t="str">
        <f>VLOOKUP(B202,'TAX INFO'!$B$2:$G$900,5,0)</f>
        <v>409-828-199-00000</v>
      </c>
      <c r="F202" s="84"/>
      <c r="G202" s="89">
        <v>0</v>
      </c>
      <c r="I202" s="76">
        <v>23245</v>
      </c>
      <c r="J202" s="76">
        <f t="shared" ca="1" si="3"/>
        <v>0</v>
      </c>
    </row>
    <row r="203" spans="1:10" x14ac:dyDescent="0.2">
      <c r="A203" s="25">
        <v>201</v>
      </c>
      <c r="B203" s="26" t="s">
        <v>338</v>
      </c>
      <c r="C203" s="26" t="s">
        <v>868</v>
      </c>
      <c r="D203" s="26" t="str">
        <f>VLOOKUP(B203,'TAX INFO'!$B$2:$G$900,3,0)</f>
        <v xml:space="preserve">HEDCOR, Inc. </v>
      </c>
      <c r="E203" s="26" t="str">
        <f>VLOOKUP(B203,'TAX INFO'!$B$2:$G$900,5,0)</f>
        <v>001-946-873-00000</v>
      </c>
      <c r="F203" s="84"/>
      <c r="G203" s="89">
        <v>0</v>
      </c>
      <c r="I203" s="76">
        <v>23246</v>
      </c>
      <c r="J203" s="76">
        <f t="shared" ca="1" si="3"/>
        <v>0</v>
      </c>
    </row>
    <row r="204" spans="1:10" x14ac:dyDescent="0.2">
      <c r="A204" s="25">
        <v>202</v>
      </c>
      <c r="B204" s="26" t="s">
        <v>338</v>
      </c>
      <c r="C204" s="26" t="s">
        <v>869</v>
      </c>
      <c r="D204" s="26" t="str">
        <f>VLOOKUP(B204,'TAX INFO'!$B$2:$G$900,3,0)</f>
        <v xml:space="preserve">HEDCOR, Inc. </v>
      </c>
      <c r="E204" s="26" t="str">
        <f>VLOOKUP(B204,'TAX INFO'!$B$2:$G$900,5,0)</f>
        <v>001-946-873-00000</v>
      </c>
      <c r="F204" s="84"/>
      <c r="G204" s="89">
        <v>0</v>
      </c>
      <c r="I204" s="76">
        <v>23247</v>
      </c>
      <c r="J204" s="76">
        <f t="shared" ca="1" si="3"/>
        <v>0</v>
      </c>
    </row>
    <row r="205" spans="1:10" x14ac:dyDescent="0.2">
      <c r="A205" s="25">
        <v>203</v>
      </c>
      <c r="B205" s="26" t="s">
        <v>338</v>
      </c>
      <c r="C205" s="26" t="s">
        <v>870</v>
      </c>
      <c r="D205" s="26" t="str">
        <f>VLOOKUP(B205,'TAX INFO'!$B$2:$G$900,3,0)</f>
        <v xml:space="preserve">HEDCOR, Inc. </v>
      </c>
      <c r="E205" s="26" t="str">
        <f>VLOOKUP(B205,'TAX INFO'!$B$2:$G$900,5,0)</f>
        <v>001-946-873-00000</v>
      </c>
      <c r="F205" s="84"/>
      <c r="G205" s="89">
        <v>0</v>
      </c>
      <c r="I205" s="76">
        <v>23248</v>
      </c>
      <c r="J205" s="76">
        <f t="shared" ca="1" si="3"/>
        <v>0</v>
      </c>
    </row>
    <row r="206" spans="1:10" x14ac:dyDescent="0.2">
      <c r="A206" s="25">
        <v>204</v>
      </c>
      <c r="B206" s="26" t="s">
        <v>338</v>
      </c>
      <c r="C206" s="26" t="s">
        <v>871</v>
      </c>
      <c r="D206" s="26" t="str">
        <f>VLOOKUP(B206,'TAX INFO'!$B$2:$G$900,3,0)</f>
        <v xml:space="preserve">HEDCOR, Inc. </v>
      </c>
      <c r="E206" s="26" t="str">
        <f>VLOOKUP(B206,'TAX INFO'!$B$2:$G$900,5,0)</f>
        <v>001-946-873-00000</v>
      </c>
      <c r="F206" s="84"/>
      <c r="G206" s="89">
        <v>0</v>
      </c>
      <c r="I206" s="76">
        <v>23249</v>
      </c>
      <c r="J206" s="76">
        <f t="shared" ca="1" si="3"/>
        <v>0</v>
      </c>
    </row>
    <row r="207" spans="1:10" x14ac:dyDescent="0.2">
      <c r="A207" s="25">
        <v>205</v>
      </c>
      <c r="B207" s="26" t="s">
        <v>872</v>
      </c>
      <c r="C207" s="26" t="s">
        <v>872</v>
      </c>
      <c r="D207" s="26" t="str">
        <f>VLOOKUP(B207,'TAX INFO'!$B$2:$G$900,3,0)</f>
        <v>Hedcor, Inc.</v>
      </c>
      <c r="E207" s="26" t="str">
        <f>VLOOKUP(B207,'TAX INFO'!$B$2:$G$900,5,0)</f>
        <v>001-946-873-00000</v>
      </c>
      <c r="F207" s="84"/>
      <c r="G207" s="89">
        <v>0</v>
      </c>
      <c r="I207" s="76">
        <v>23250</v>
      </c>
      <c r="J207" s="76">
        <f t="shared" ca="1" si="3"/>
        <v>0</v>
      </c>
    </row>
    <row r="208" spans="1:10" x14ac:dyDescent="0.2">
      <c r="A208" s="25">
        <v>206</v>
      </c>
      <c r="B208" s="26" t="s">
        <v>345</v>
      </c>
      <c r="C208" s="26" t="s">
        <v>346</v>
      </c>
      <c r="D208" s="26" t="str">
        <f>VLOOKUP(B208,'TAX INFO'!$B$2:$G$900,3,0)</f>
        <v>Hawaiian-Philippine Company</v>
      </c>
      <c r="E208" s="26" t="str">
        <f>VLOOKUP(B208,'TAX INFO'!$B$2:$G$900,5,0)</f>
        <v>000-424-722-00000</v>
      </c>
      <c r="F208" s="83">
        <f>IF(COUNTIF(E$3:E208,E208)=1,MAX(F$2:F207)+1,VLOOKUP(E208,E$2:G207,2,0))</f>
        <v>23119</v>
      </c>
      <c r="G208" s="89">
        <v>0.01</v>
      </c>
      <c r="I208" s="76">
        <v>23251</v>
      </c>
      <c r="J208" s="76">
        <f t="shared" ca="1" si="3"/>
        <v>0</v>
      </c>
    </row>
    <row r="209" spans="1:10" x14ac:dyDescent="0.2">
      <c r="A209" s="25">
        <v>207</v>
      </c>
      <c r="B209" s="26" t="s">
        <v>347</v>
      </c>
      <c r="C209" s="26" t="s">
        <v>347</v>
      </c>
      <c r="D209" s="26" t="str">
        <f>VLOOKUP(B209,'TAX INFO'!$B$2:$G$900,3,0)</f>
        <v xml:space="preserve">Hedcor Sabangan, Inc. </v>
      </c>
      <c r="E209" s="26" t="str">
        <f>VLOOKUP(B209,'TAX INFO'!$B$2:$G$900,5,0)</f>
        <v>409-507-988-00000</v>
      </c>
      <c r="F209" s="84"/>
      <c r="G209" s="89">
        <v>0</v>
      </c>
      <c r="I209" s="76">
        <v>23252</v>
      </c>
      <c r="J209" s="76">
        <f t="shared" ca="1" si="3"/>
        <v>0</v>
      </c>
    </row>
    <row r="210" spans="1:10" x14ac:dyDescent="0.2">
      <c r="A210" s="25">
        <v>208</v>
      </c>
      <c r="B210" s="26" t="s">
        <v>348</v>
      </c>
      <c r="C210" s="26" t="s">
        <v>348</v>
      </c>
      <c r="D210" s="26" t="str">
        <f>VLOOKUP(B210,'TAX INFO'!$B$2:$G$900,3,0)</f>
        <v>HELIOS SOLAR ENERGY CORP.</v>
      </c>
      <c r="E210" s="26" t="str">
        <f>VLOOKUP(B210,'TAX INFO'!$B$2:$G$900,5,0)</f>
        <v>008-841-526-000</v>
      </c>
      <c r="F210" s="84"/>
      <c r="G210" s="89">
        <v>0</v>
      </c>
      <c r="I210" s="76">
        <v>23253</v>
      </c>
      <c r="J210" s="76">
        <f t="shared" ca="1" si="3"/>
        <v>0</v>
      </c>
    </row>
    <row r="211" spans="1:10" x14ac:dyDescent="0.2">
      <c r="A211" s="25">
        <v>209</v>
      </c>
      <c r="B211" s="26" t="s">
        <v>349</v>
      </c>
      <c r="C211" s="26" t="s">
        <v>349</v>
      </c>
      <c r="D211" s="26" t="str">
        <f>VLOOKUP(B211,'TAX INFO'!$B$2:$G$900,3,0)</f>
        <v>Hydrocore Corp.</v>
      </c>
      <c r="E211" s="26" t="str">
        <f>VLOOKUP(B211,'TAX INFO'!$B$2:$G$900,5,0)</f>
        <v>006-590-937-000</v>
      </c>
      <c r="F211" s="84"/>
      <c r="G211" s="89">
        <v>0</v>
      </c>
      <c r="I211" s="76">
        <v>23254</v>
      </c>
      <c r="J211" s="76">
        <f t="shared" ca="1" si="3"/>
        <v>0</v>
      </c>
    </row>
    <row r="212" spans="1:10" x14ac:dyDescent="0.2">
      <c r="A212" s="25">
        <v>210</v>
      </c>
      <c r="B212" s="26" t="s">
        <v>350</v>
      </c>
      <c r="C212" s="26" t="s">
        <v>350</v>
      </c>
      <c r="D212" s="26" t="str">
        <f>VLOOKUP(B212,'TAX INFO'!$B$2:$G$900,3,0)</f>
        <v xml:space="preserve">HyperGreen Energy Corporation  </v>
      </c>
      <c r="E212" s="26" t="str">
        <f>VLOOKUP(B212,'TAX INFO'!$B$2:$G$900,5,0)</f>
        <v>008-421-135-000</v>
      </c>
      <c r="F212" s="84"/>
      <c r="G212" s="89">
        <v>0</v>
      </c>
      <c r="I212" s="76">
        <v>23255</v>
      </c>
      <c r="J212" s="76">
        <f t="shared" ca="1" si="3"/>
        <v>0</v>
      </c>
    </row>
    <row r="213" spans="1:10" x14ac:dyDescent="0.2">
      <c r="A213" s="25">
        <v>211</v>
      </c>
      <c r="B213" s="26" t="s">
        <v>350</v>
      </c>
      <c r="C213" s="26" t="s">
        <v>351</v>
      </c>
      <c r="D213" s="26" t="str">
        <f>VLOOKUP(B213,'TAX INFO'!$B$2:$G$900,3,0)</f>
        <v xml:space="preserve">HyperGreen Energy Corporation  </v>
      </c>
      <c r="E213" s="26" t="str">
        <f>VLOOKUP(B213,'TAX INFO'!$B$2:$G$900,5,0)</f>
        <v>008-421-135-000</v>
      </c>
      <c r="F213" s="84"/>
      <c r="G213" s="89">
        <v>0</v>
      </c>
      <c r="I213" s="76">
        <v>23256</v>
      </c>
      <c r="J213" s="76">
        <f t="shared" ca="1" si="3"/>
        <v>0</v>
      </c>
    </row>
    <row r="214" spans="1:10" x14ac:dyDescent="0.2">
      <c r="A214" s="25">
        <v>212</v>
      </c>
      <c r="B214" s="26" t="s">
        <v>352</v>
      </c>
      <c r="C214" s="26" t="s">
        <v>352</v>
      </c>
      <c r="D214" s="26" t="str">
        <f>VLOOKUP(B214,'TAX INFO'!$B$2:$G$900,3,0)</f>
        <v>INGRID POWER HOLDINGS, INC.</v>
      </c>
      <c r="E214" s="26" t="str">
        <f>VLOOKUP(B214,'TAX INFO'!$B$2:$G$900,5,0)</f>
        <v>010-031-135-00000</v>
      </c>
      <c r="F214" s="84"/>
      <c r="G214" s="89">
        <v>0</v>
      </c>
      <c r="I214" s="76">
        <v>23257</v>
      </c>
      <c r="J214" s="76">
        <f t="shared" ca="1" si="3"/>
        <v>0</v>
      </c>
    </row>
    <row r="215" spans="1:10" x14ac:dyDescent="0.2">
      <c r="A215" s="25">
        <v>213</v>
      </c>
      <c r="B215" s="26" t="s">
        <v>352</v>
      </c>
      <c r="C215" s="26" t="s">
        <v>353</v>
      </c>
      <c r="D215" s="26" t="str">
        <f>VLOOKUP(B215,'TAX INFO'!$B$2:$G$900,3,0)</f>
        <v>INGRID POWER HOLDINGS, INC.</v>
      </c>
      <c r="E215" s="26" t="str">
        <f>VLOOKUP(B215,'TAX INFO'!$B$2:$G$900,5,0)</f>
        <v>010-031-135-00000</v>
      </c>
      <c r="F215" s="84"/>
      <c r="G215" s="89">
        <v>0</v>
      </c>
      <c r="I215" s="76">
        <v>23258</v>
      </c>
      <c r="J215" s="76">
        <f t="shared" ca="1" si="3"/>
        <v>0</v>
      </c>
    </row>
    <row r="216" spans="1:10" x14ac:dyDescent="0.2">
      <c r="A216" s="25">
        <v>214</v>
      </c>
      <c r="B216" s="26" t="s">
        <v>354</v>
      </c>
      <c r="C216" s="26" t="s">
        <v>354</v>
      </c>
      <c r="D216" s="26" t="str">
        <f>VLOOKUP(B216,'TAX INFO'!$B$2:$G$900,3,0)</f>
        <v xml:space="preserve">Iligan Light &amp; Power, Inc. </v>
      </c>
      <c r="E216" s="26" t="str">
        <f>VLOOKUP(B216,'TAX INFO'!$B$2:$G$900,5,0)</f>
        <v>000-555-133-00000</v>
      </c>
      <c r="F216" s="83">
        <f>IF(COUNTIF(E$3:E216,E216)=1,MAX(F$2:F215)+1,VLOOKUP(E216,E$2:G215,2,0))</f>
        <v>23120</v>
      </c>
      <c r="G216" s="89">
        <v>0.15</v>
      </c>
      <c r="I216" s="76">
        <v>23259</v>
      </c>
      <c r="J216" s="76">
        <f t="shared" ca="1" si="3"/>
        <v>0</v>
      </c>
    </row>
    <row r="217" spans="1:10" x14ac:dyDescent="0.2">
      <c r="A217" s="25">
        <v>215</v>
      </c>
      <c r="B217" s="26" t="s">
        <v>355</v>
      </c>
      <c r="C217" s="26" t="s">
        <v>355</v>
      </c>
      <c r="D217" s="26" t="str">
        <f>VLOOKUP(B217,'TAX INFO'!$B$2:$G$900,3,0)</f>
        <v xml:space="preserve">Ilocos Norte Electric Cooperative, Inc. </v>
      </c>
      <c r="E217" s="26" t="str">
        <f>VLOOKUP(B217,'TAX INFO'!$B$2:$G$900,5,0)</f>
        <v>000-716-369-000</v>
      </c>
      <c r="F217" s="83">
        <f>IF(COUNTIF(E$3:E217,E217)=1,MAX(F$2:F216)+1,VLOOKUP(E217,E$2:G216,2,0))</f>
        <v>23121</v>
      </c>
      <c r="G217" s="89">
        <v>0.18</v>
      </c>
      <c r="I217" s="76">
        <v>23260</v>
      </c>
      <c r="J217" s="76">
        <f t="shared" ca="1" si="3"/>
        <v>0</v>
      </c>
    </row>
    <row r="218" spans="1:10" x14ac:dyDescent="0.2">
      <c r="A218" s="25">
        <v>216</v>
      </c>
      <c r="B218" s="26" t="s">
        <v>356</v>
      </c>
      <c r="C218" s="26" t="s">
        <v>356</v>
      </c>
      <c r="D218" s="26" t="str">
        <f>VLOOKUP(B218,'TAX INFO'!$B$2:$G$900,3,0)</f>
        <v>Ilocos Sur Electric Cooperative, Inc.</v>
      </c>
      <c r="E218" s="26" t="str">
        <f>VLOOKUP(B218,'TAX INFO'!$B$2:$G$900,5,0)</f>
        <v>000-555-221-00000</v>
      </c>
      <c r="F218" s="83">
        <f>IF(COUNTIF(E$3:E218,E218)=1,MAX(F$2:F217)+1,VLOOKUP(E218,E$2:G217,2,0))</f>
        <v>23122</v>
      </c>
      <c r="G218" s="89">
        <v>0.13</v>
      </c>
      <c r="I218" s="76">
        <v>23261</v>
      </c>
      <c r="J218" s="76">
        <f t="shared" ca="1" si="3"/>
        <v>0</v>
      </c>
    </row>
    <row r="219" spans="1:10" x14ac:dyDescent="0.2">
      <c r="A219" s="25">
        <v>217</v>
      </c>
      <c r="B219" s="26" t="s">
        <v>357</v>
      </c>
      <c r="C219" s="26" t="s">
        <v>357</v>
      </c>
      <c r="D219" s="26" t="str">
        <f>VLOOKUP(B219,'TAX INFO'!$B$2:$G$900,3,0)</f>
        <v xml:space="preserve">Iloilo I Electric Cooperative, Inc. </v>
      </c>
      <c r="E219" s="26" t="str">
        <f>VLOOKUP(B219,'TAX INFO'!$B$2:$G$900,5,0)</f>
        <v>000-994-935-000</v>
      </c>
      <c r="F219" s="83">
        <f>IF(COUNTIF(E$3:E219,E219)=1,MAX(F$2:F218)+1,VLOOKUP(E219,E$2:G218,2,0))</f>
        <v>23123</v>
      </c>
      <c r="G219" s="89">
        <v>0.30999999999999994</v>
      </c>
      <c r="I219" s="76">
        <v>23262</v>
      </c>
      <c r="J219" s="76">
        <f t="shared" ca="1" si="3"/>
        <v>0</v>
      </c>
    </row>
    <row r="220" spans="1:10" x14ac:dyDescent="0.2">
      <c r="A220" s="25">
        <v>218</v>
      </c>
      <c r="B220" s="26" t="s">
        <v>358</v>
      </c>
      <c r="C220" s="26" t="s">
        <v>358</v>
      </c>
      <c r="D220" s="26" t="str">
        <f>VLOOKUP(B220,'TAX INFO'!$B$2:$G$900,3,0)</f>
        <v xml:space="preserve">Iloilo II Electric Cooperative, Inc. </v>
      </c>
      <c r="E220" s="26" t="str">
        <f>VLOOKUP(B220,'TAX INFO'!$B$2:$G$900,5,0)</f>
        <v>000-994-942-000</v>
      </c>
      <c r="F220" s="83">
        <f>IF(COUNTIF(E$3:E220,E220)=1,MAX(F$2:F219)+1,VLOOKUP(E220,E$2:G219,2,0))</f>
        <v>23124</v>
      </c>
      <c r="G220" s="89">
        <v>0.22</v>
      </c>
      <c r="I220" s="76">
        <v>23263</v>
      </c>
      <c r="J220" s="76">
        <f t="shared" ca="1" si="3"/>
        <v>0</v>
      </c>
    </row>
    <row r="221" spans="1:10" x14ac:dyDescent="0.2">
      <c r="A221" s="25">
        <v>219</v>
      </c>
      <c r="B221" s="26" t="s">
        <v>359</v>
      </c>
      <c r="C221" s="26" t="s">
        <v>359</v>
      </c>
      <c r="D221" s="26" t="str">
        <f>VLOOKUP(B221,'TAX INFO'!$B$2:$G$900,3,0)</f>
        <v xml:space="preserve">Iloilo III Electric Cooperative, Inc. </v>
      </c>
      <c r="E221" s="26" t="str">
        <f>VLOOKUP(B221,'TAX INFO'!$B$2:$G$900,5,0)</f>
        <v>002-391-979-000</v>
      </c>
      <c r="F221" s="83">
        <f>IF(COUNTIF(E$3:E221,E221)=1,MAX(F$2:F220)+1,VLOOKUP(E221,E$2:G220,2,0))</f>
        <v>23125</v>
      </c>
      <c r="G221" s="89">
        <v>0.12</v>
      </c>
      <c r="I221" s="76">
        <v>23264</v>
      </c>
      <c r="J221" s="76">
        <f t="shared" ca="1" si="3"/>
        <v>0</v>
      </c>
    </row>
    <row r="222" spans="1:10" x14ac:dyDescent="0.2">
      <c r="A222" s="25">
        <v>220</v>
      </c>
      <c r="B222" s="26" t="s">
        <v>360</v>
      </c>
      <c r="C222" s="26" t="s">
        <v>360</v>
      </c>
      <c r="D222" s="26" t="str">
        <f>VLOOKUP(B222,'TAX INFO'!$B$2:$G$900,3,0)</f>
        <v>Isabel Ancillary Services Co. Ltd.</v>
      </c>
      <c r="E222" s="26" t="str">
        <f>VLOOKUP(B222,'TAX INFO'!$B$2:$G$900,5,0)</f>
        <v>010-011-077-000</v>
      </c>
      <c r="F222" s="84"/>
      <c r="G222" s="89">
        <v>0</v>
      </c>
      <c r="I222" s="76">
        <v>23265</v>
      </c>
      <c r="J222" s="76">
        <f t="shared" ca="1" si="3"/>
        <v>0</v>
      </c>
    </row>
    <row r="223" spans="1:10" x14ac:dyDescent="0.2">
      <c r="A223" s="25">
        <v>221</v>
      </c>
      <c r="B223" s="26" t="s">
        <v>361</v>
      </c>
      <c r="C223" s="26" t="s">
        <v>361</v>
      </c>
      <c r="D223" s="26" t="str">
        <f>VLOOKUP(B223,'TAX INFO'!$B$2:$G$900,3,0)</f>
        <v xml:space="preserve">Isabela Biomass Energy Corporation </v>
      </c>
      <c r="E223" s="26" t="str">
        <f>VLOOKUP(B223,'TAX INFO'!$B$2:$G$900,5,0)</f>
        <v>008-350-337-000</v>
      </c>
      <c r="F223" s="84"/>
      <c r="G223" s="89">
        <v>0</v>
      </c>
      <c r="I223" s="76">
        <v>23266</v>
      </c>
      <c r="J223" s="76">
        <f t="shared" ca="1" si="3"/>
        <v>0</v>
      </c>
    </row>
    <row r="224" spans="1:10" x14ac:dyDescent="0.2">
      <c r="A224" s="25">
        <v>222</v>
      </c>
      <c r="B224" s="26" t="s">
        <v>362</v>
      </c>
      <c r="C224" s="26" t="s">
        <v>362</v>
      </c>
      <c r="D224" s="26" t="str">
        <f>VLOOKUP(B224,'TAX INFO'!$B$2:$G$900,3,0)</f>
        <v xml:space="preserve">Isabela I Electric Cooperative, Inc. </v>
      </c>
      <c r="E224" s="26" t="str">
        <f>VLOOKUP(B224,'TAX INFO'!$B$2:$G$900,5,0)</f>
        <v>000-875-857-00000</v>
      </c>
      <c r="F224" s="83">
        <f>IF(COUNTIF(E$3:E224,E224)=1,MAX(F$2:F223)+1,VLOOKUP(E224,E$2:G223,2,0))</f>
        <v>23126</v>
      </c>
      <c r="G224" s="89">
        <v>0.52</v>
      </c>
    </row>
    <row r="225" spans="1:10" x14ac:dyDescent="0.2">
      <c r="A225" s="25">
        <v>223</v>
      </c>
      <c r="B225" s="26" t="s">
        <v>363</v>
      </c>
      <c r="C225" s="26" t="s">
        <v>363</v>
      </c>
      <c r="D225" s="26" t="str">
        <f>VLOOKUP(B225,'TAX INFO'!$B$2:$G$900,3,0)</f>
        <v xml:space="preserve">Isabela II Electric Cooperative, Inc. </v>
      </c>
      <c r="E225" s="26" t="str">
        <f>VLOOKUP(B225,'TAX INFO'!$B$2:$G$900,5,0)</f>
        <v>002-833-960-000</v>
      </c>
      <c r="F225" s="83">
        <f>IF(COUNTIF(E$3:E225,E225)=1,MAX(F$2:F224)+1,VLOOKUP(E225,E$2:G224,2,0))</f>
        <v>23127</v>
      </c>
      <c r="G225" s="89">
        <v>0.28000000000000003</v>
      </c>
      <c r="J225" s="91">
        <f ca="1">SUM(J6:J224)</f>
        <v>53.400000000000006</v>
      </c>
    </row>
    <row r="226" spans="1:10" x14ac:dyDescent="0.2">
      <c r="A226" s="25">
        <v>224</v>
      </c>
      <c r="B226" s="26" t="s">
        <v>364</v>
      </c>
      <c r="C226" s="26" t="s">
        <v>364</v>
      </c>
      <c r="D226" s="26" t="str">
        <f>VLOOKUP(B226,'TAX INFO'!$B$2:$G$900,3,0)</f>
        <v>Isabela La Suerte Rice Mill Corporation</v>
      </c>
      <c r="E226" s="26" t="str">
        <f>VLOOKUP(B226,'TAX INFO'!$B$2:$G$900,5,0)</f>
        <v>006-737-622-000</v>
      </c>
      <c r="F226" s="84"/>
      <c r="G226" s="89">
        <v>0</v>
      </c>
    </row>
    <row r="227" spans="1:10" x14ac:dyDescent="0.2">
      <c r="A227" s="25">
        <v>225</v>
      </c>
      <c r="B227" s="26" t="s">
        <v>365</v>
      </c>
      <c r="C227" s="26" t="s">
        <v>873</v>
      </c>
      <c r="D227" s="26" t="str">
        <f>VLOOKUP(B227,'TAX INFO'!$B$2:$G$900,3,0)</f>
        <v>Jin Navitas Electric Corp.</v>
      </c>
      <c r="E227" s="26" t="str">
        <f>VLOOKUP(B227,'TAX INFO'!$B$2:$G$900,5,0)</f>
        <v>779-471-422-00000</v>
      </c>
      <c r="F227" s="83">
        <f>IF(COUNTIF(E$3:E227,E227)=1,MAX(F$2:F226)+1,VLOOKUP(E227,E$2:G226,2,0))</f>
        <v>23128</v>
      </c>
      <c r="G227" s="89">
        <v>0</v>
      </c>
    </row>
    <row r="228" spans="1:10" x14ac:dyDescent="0.2">
      <c r="A228" s="25">
        <v>226</v>
      </c>
      <c r="B228" s="26" t="s">
        <v>365</v>
      </c>
      <c r="C228" s="26" t="s">
        <v>874</v>
      </c>
      <c r="D228" s="26" t="str">
        <f>VLOOKUP(B228,'TAX INFO'!$B$2:$G$900,3,0)</f>
        <v>Jin Navitas Electric Corp.</v>
      </c>
      <c r="E228" s="26" t="str">
        <f>VLOOKUP(B228,'TAX INFO'!$B$2:$G$900,5,0)</f>
        <v>779-471-422-00000</v>
      </c>
      <c r="F228" s="83">
        <f>IF(COUNTIF(E$3:E228,E228)=1,MAX(F$2:F227)+1,VLOOKUP(E228,E$2:G227,2,0))</f>
        <v>23128</v>
      </c>
      <c r="G228" s="89">
        <v>0.09</v>
      </c>
    </row>
    <row r="229" spans="1:10" x14ac:dyDescent="0.2">
      <c r="A229" s="25">
        <v>227</v>
      </c>
      <c r="B229" s="26" t="s">
        <v>368</v>
      </c>
      <c r="C229" s="26" t="s">
        <v>368</v>
      </c>
      <c r="D229" s="26" t="str">
        <f>VLOOKUP(B229,'TAX INFO'!$B$2:$G$900,3,0)</f>
        <v xml:space="preserve">Jobin –SQM Inc. </v>
      </c>
      <c r="E229" s="26" t="str">
        <f>VLOOKUP(B229,'TAX INFO'!$B$2:$G$900,5,0)</f>
        <v>007-549-103-000</v>
      </c>
      <c r="F229" s="83">
        <f>IF(COUNTIF(E$3:E229,E229)=1,MAX(F$2:F228)+1,VLOOKUP(E229,E$2:G228,2,0))</f>
        <v>23129</v>
      </c>
      <c r="G229" s="89">
        <v>0.01</v>
      </c>
    </row>
    <row r="230" spans="1:10" x14ac:dyDescent="0.2">
      <c r="A230" s="25">
        <v>228</v>
      </c>
      <c r="B230" s="26" t="s">
        <v>369</v>
      </c>
      <c r="C230" s="26" t="s">
        <v>369</v>
      </c>
      <c r="D230" s="26" t="str">
        <f>VLOOKUP(B230,'TAX INFO'!$B$2:$G$900,3,0)</f>
        <v xml:space="preserve">KEPCO SPC Power Corporation </v>
      </c>
      <c r="E230" s="26" t="str">
        <f>VLOOKUP(B230,'TAX INFO'!$B$2:$G$900,5,0)</f>
        <v>244-498-539-00000</v>
      </c>
      <c r="F230" s="84"/>
      <c r="G230" s="89">
        <v>0</v>
      </c>
    </row>
    <row r="231" spans="1:10" x14ac:dyDescent="0.2">
      <c r="A231" s="25">
        <v>229</v>
      </c>
      <c r="B231" s="26" t="s">
        <v>370</v>
      </c>
      <c r="C231" s="26" t="s">
        <v>875</v>
      </c>
      <c r="D231" s="26" t="str">
        <f>VLOOKUP(B231,'TAX INFO'!$B$2:$G$900,3,0)</f>
        <v xml:space="preserve">KEPCO SPC Power Corporation </v>
      </c>
      <c r="E231" s="26" t="str">
        <f>VLOOKUP(B231,'TAX INFO'!$B$2:$G$900,5,0)</f>
        <v>244-498-539-00000</v>
      </c>
      <c r="F231" s="84"/>
      <c r="G231" s="89">
        <v>0</v>
      </c>
    </row>
    <row r="232" spans="1:10" x14ac:dyDescent="0.2">
      <c r="A232" s="25">
        <v>230</v>
      </c>
      <c r="B232" s="26" t="s">
        <v>372</v>
      </c>
      <c r="C232" s="26" t="s">
        <v>372</v>
      </c>
      <c r="D232" s="26" t="str">
        <f>VLOOKUP(B232,'TAX INFO'!$B$2:$G$900,3,0)</f>
        <v>Kalinga-Apayao Electric Cooperative, Inc.</v>
      </c>
      <c r="E232" s="26" t="str">
        <f>VLOOKUP(B232,'TAX INFO'!$B$2:$G$900,5,0)</f>
        <v>001-001-041-0000</v>
      </c>
      <c r="F232" s="83">
        <f>IF(COUNTIF(E$3:E232,E232)=1,MAX(F$2:F231)+1,VLOOKUP(E232,E$2:G231,2,0))</f>
        <v>23130</v>
      </c>
      <c r="G232" s="89">
        <v>0.03</v>
      </c>
    </row>
    <row r="233" spans="1:10" x14ac:dyDescent="0.2">
      <c r="A233" s="25">
        <v>231</v>
      </c>
      <c r="B233" s="26" t="s">
        <v>373</v>
      </c>
      <c r="C233" s="26" t="s">
        <v>876</v>
      </c>
      <c r="D233" s="26" t="str">
        <f>VLOOKUP(B233,'TAX INFO'!$B$2:$G$900,3,0)</f>
        <v xml:space="preserve">King Energy Generation Inc. </v>
      </c>
      <c r="E233" s="26" t="str">
        <f>VLOOKUP(B233,'TAX INFO'!$B$2:$G$900,5,0)</f>
        <v>007-935-629-000</v>
      </c>
      <c r="F233" s="84"/>
      <c r="G233" s="89">
        <v>0</v>
      </c>
    </row>
    <row r="234" spans="1:10" x14ac:dyDescent="0.2">
      <c r="A234" s="25">
        <v>232</v>
      </c>
      <c r="B234" s="26" t="s">
        <v>373</v>
      </c>
      <c r="C234" s="26" t="s">
        <v>877</v>
      </c>
      <c r="D234" s="26" t="str">
        <f>VLOOKUP(B234,'TAX INFO'!$B$2:$G$900,3,0)</f>
        <v xml:space="preserve">King Energy Generation Inc. </v>
      </c>
      <c r="E234" s="26" t="str">
        <f>VLOOKUP(B234,'TAX INFO'!$B$2:$G$900,5,0)</f>
        <v>007-935-629-000</v>
      </c>
      <c r="F234" s="84"/>
      <c r="G234" s="89">
        <v>0</v>
      </c>
    </row>
    <row r="235" spans="1:10" x14ac:dyDescent="0.2">
      <c r="A235" s="25">
        <v>233</v>
      </c>
      <c r="B235" s="26" t="s">
        <v>878</v>
      </c>
      <c r="C235" s="26" t="s">
        <v>878</v>
      </c>
      <c r="D235" s="26" t="str">
        <f>VLOOKUP(B235,'TAX INFO'!$B$2:$G$900,3,0)</f>
        <v xml:space="preserve">Kratos RES, Inc. </v>
      </c>
      <c r="E235" s="26" t="str">
        <f>VLOOKUP(B235,'TAX INFO'!$B$2:$G$900,5,0)</f>
        <v>008-098-676-000</v>
      </c>
      <c r="F235" s="83">
        <f>IF(COUNTIF(E$3:E235,E235)=1,MAX(F$2:F234)+1,VLOOKUP(E235,E$2:G234,2,0))</f>
        <v>23131</v>
      </c>
      <c r="G235" s="89">
        <v>0.15</v>
      </c>
    </row>
    <row r="236" spans="1:10" x14ac:dyDescent="0.2">
      <c r="A236" s="25">
        <v>234</v>
      </c>
      <c r="B236" s="26" t="s">
        <v>878</v>
      </c>
      <c r="C236" s="26" t="s">
        <v>879</v>
      </c>
      <c r="D236" s="26" t="str">
        <f>VLOOKUP(B236,'TAX INFO'!$B$2:$G$900,3,0)</f>
        <v xml:space="preserve">Kratos RES, Inc. </v>
      </c>
      <c r="E236" s="26" t="str">
        <f>VLOOKUP(B236,'TAX INFO'!$B$2:$G$900,5,0)</f>
        <v>008-098-676-000</v>
      </c>
      <c r="F236" s="83">
        <f>IF(COUNTIF(E$3:E236,E236)=1,MAX(F$2:F235)+1,VLOOKUP(E236,E$2:G235,2,0))</f>
        <v>23131</v>
      </c>
      <c r="G236" s="89">
        <v>0.01</v>
      </c>
    </row>
    <row r="237" spans="1:10" x14ac:dyDescent="0.2">
      <c r="A237" s="25">
        <v>235</v>
      </c>
      <c r="B237" s="26" t="s">
        <v>379</v>
      </c>
      <c r="C237" s="26" t="s">
        <v>379</v>
      </c>
      <c r="D237" s="26" t="str">
        <f>VLOOKUP(B237,'TAX INFO'!$B$2:$G$900,3,0)</f>
        <v xml:space="preserve">La Union Electric Cooperative, Inc. </v>
      </c>
      <c r="E237" s="26" t="str">
        <f>VLOOKUP(B237,'TAX INFO'!$B$2:$G$900,5,0)</f>
        <v>000-537-355-0000</v>
      </c>
      <c r="F237" s="83">
        <f>IF(COUNTIF(E$3:E237,E237)=1,MAX(F$2:F236)+1,VLOOKUP(E237,E$2:G236,2,0))</f>
        <v>23132</v>
      </c>
      <c r="G237" s="89">
        <v>0.08</v>
      </c>
    </row>
    <row r="238" spans="1:10" x14ac:dyDescent="0.2">
      <c r="A238" s="25">
        <v>236</v>
      </c>
      <c r="B238" s="26" t="s">
        <v>380</v>
      </c>
      <c r="C238" s="26" t="s">
        <v>380</v>
      </c>
      <c r="D238" s="26" t="str">
        <f>VLOOKUP(B238,'TAX INFO'!$B$2:$G$900,3,0)</f>
        <v>LABAYAT I HYDROPOWER</v>
      </c>
      <c r="E238" s="26" t="str">
        <f>VLOOKUP(B238,'TAX INFO'!$B$2:$G$900,5,0)</f>
        <v>009-110-521-000</v>
      </c>
      <c r="F238" s="84"/>
      <c r="G238" s="89">
        <v>0</v>
      </c>
    </row>
    <row r="239" spans="1:10" x14ac:dyDescent="0.2">
      <c r="A239" s="25">
        <v>237</v>
      </c>
      <c r="B239" s="26" t="s">
        <v>381</v>
      </c>
      <c r="C239" s="26" t="s">
        <v>381</v>
      </c>
      <c r="D239" s="26" t="str">
        <f>VLOOKUP(B239,'TAX INFO'!$B$2:$G$900,3,0)</f>
        <v xml:space="preserve">Lamsan Power Corporation </v>
      </c>
      <c r="E239" s="26" t="str">
        <f>VLOOKUP(B239,'TAX INFO'!$B$2:$G$900,5,0)</f>
        <v>008-469-494-000</v>
      </c>
      <c r="F239" s="84"/>
      <c r="G239" s="89">
        <v>0</v>
      </c>
    </row>
    <row r="240" spans="1:10" x14ac:dyDescent="0.2">
      <c r="A240" s="25">
        <v>238</v>
      </c>
      <c r="B240" s="26" t="s">
        <v>382</v>
      </c>
      <c r="C240" s="26" t="s">
        <v>382</v>
      </c>
      <c r="D240" s="26" t="str">
        <f>VLOOKUP(B240,'TAX INFO'!$B$2:$G$900,3,0)</f>
        <v xml:space="preserve">Lanao Del Norte Electric Cooperative, Inc. </v>
      </c>
      <c r="E240" s="26" t="str">
        <f>VLOOKUP(B240,'TAX INFO'!$B$2:$G$900,5,0)</f>
        <v>000-954-478-00000</v>
      </c>
      <c r="F240" s="83">
        <f>IF(COUNTIF(E$3:E240,E240)=1,MAX(F$2:F239)+1,VLOOKUP(E240,E$2:G239,2,0))</f>
        <v>23133</v>
      </c>
      <c r="G240" s="89">
        <v>0.01</v>
      </c>
    </row>
    <row r="241" spans="1:7" x14ac:dyDescent="0.2">
      <c r="A241" s="25">
        <v>239</v>
      </c>
      <c r="B241" s="26" t="s">
        <v>383</v>
      </c>
      <c r="C241" s="26" t="s">
        <v>880</v>
      </c>
      <c r="D241" s="26" t="str">
        <f>VLOOKUP(B241,'TAX INFO'!$B$2:$G$900,3,0)</f>
        <v xml:space="preserve">Leyte II Electric Cooperative, Inc. </v>
      </c>
      <c r="E241" s="26" t="str">
        <f>VLOOKUP(B241,'TAX INFO'!$B$2:$G$900,5,0)</f>
        <v>000-611-721-00000</v>
      </c>
      <c r="F241" s="83">
        <f>IF(COUNTIF(E$3:E241,E241)=1,MAX(F$2:F240)+1,VLOOKUP(E241,E$2:G240,2,0))</f>
        <v>23134</v>
      </c>
      <c r="G241" s="89">
        <v>0.22</v>
      </c>
    </row>
    <row r="242" spans="1:7" x14ac:dyDescent="0.2">
      <c r="A242" s="25">
        <v>240</v>
      </c>
      <c r="B242" s="26" t="s">
        <v>385</v>
      </c>
      <c r="C242" s="26" t="s">
        <v>881</v>
      </c>
      <c r="D242" s="26" t="str">
        <f>VLOOKUP(B242,'TAX INFO'!$B$2:$G$900,3,0)</f>
        <v xml:space="preserve">Leyte III Electric Cooperative, Inc. </v>
      </c>
      <c r="E242" s="26" t="str">
        <f>VLOOKUP(B242,'TAX INFO'!$B$2:$G$900,5,0)</f>
        <v>000-977-608-000</v>
      </c>
      <c r="F242" s="83">
        <f>IF(COUNTIF(E$3:E242,E242)=1,MAX(F$2:F241)+1,VLOOKUP(E242,E$2:G241,2,0))</f>
        <v>23135</v>
      </c>
      <c r="G242" s="89">
        <v>6.0000000000000005E-2</v>
      </c>
    </row>
    <row r="243" spans="1:7" x14ac:dyDescent="0.2">
      <c r="A243" s="25">
        <v>241</v>
      </c>
      <c r="B243" s="26" t="s">
        <v>387</v>
      </c>
      <c r="C243" s="26" t="s">
        <v>882</v>
      </c>
      <c r="D243" s="26" t="str">
        <f>VLOOKUP(B243,'TAX INFO'!$B$2:$G$900,3,0)</f>
        <v xml:space="preserve">Leyte IV Electric Cooperative, Inc. </v>
      </c>
      <c r="E243" s="26" t="str">
        <f>VLOOKUP(B243,'TAX INFO'!$B$2:$G$900,5,0)</f>
        <v>000-782-737-000</v>
      </c>
      <c r="F243" s="83">
        <f>IF(COUNTIF(E$3:E243,E243)=1,MAX(F$2:F242)+1,VLOOKUP(E243,E$2:G242,2,0))</f>
        <v>23136</v>
      </c>
      <c r="G243" s="89">
        <v>6.0000000000000005E-2</v>
      </c>
    </row>
    <row r="244" spans="1:7" x14ac:dyDescent="0.2">
      <c r="A244" s="25">
        <v>242</v>
      </c>
      <c r="B244" s="26" t="s">
        <v>389</v>
      </c>
      <c r="C244" s="26" t="s">
        <v>883</v>
      </c>
      <c r="D244" s="26" t="str">
        <f>VLOOKUP(B244,'TAX INFO'!$B$2:$G$900,3,0)</f>
        <v>Leyte V Electric Cooperative, Inc.</v>
      </c>
      <c r="E244" s="26" t="str">
        <f>VLOOKUP(B244,'TAX INFO'!$B$2:$G$900,5,0)</f>
        <v>001-383-331-000</v>
      </c>
      <c r="F244" s="83">
        <f>IF(COUNTIF(E$3:E244,E244)=1,MAX(F$2:F243)+1,VLOOKUP(E244,E$2:G243,2,0))</f>
        <v>23137</v>
      </c>
      <c r="G244" s="89">
        <v>0.18</v>
      </c>
    </row>
    <row r="245" spans="1:7" x14ac:dyDescent="0.2">
      <c r="A245" s="25">
        <v>243</v>
      </c>
      <c r="B245" s="26" t="s">
        <v>391</v>
      </c>
      <c r="C245" s="26" t="s">
        <v>391</v>
      </c>
      <c r="D245" s="26" t="str">
        <f>VLOOKUP(B245,'TAX INFO'!$B$2:$G$900,3,0)</f>
        <v>Libertad Power and Energy Corporation</v>
      </c>
      <c r="E245" s="26" t="str">
        <f>VLOOKUP(B245,'TAX INFO'!$B$2:$G$900,5,0)</f>
        <v>497-484-717-0000</v>
      </c>
      <c r="F245" s="84"/>
      <c r="G245" s="89">
        <v>0</v>
      </c>
    </row>
    <row r="246" spans="1:7" x14ac:dyDescent="0.2">
      <c r="A246" s="25">
        <v>244</v>
      </c>
      <c r="B246" s="26" t="s">
        <v>392</v>
      </c>
      <c r="C246" s="26" t="s">
        <v>392</v>
      </c>
      <c r="D246" s="26" t="str">
        <f>VLOOKUP(B246,'TAX INFO'!$B$2:$G$900,3,0)</f>
        <v xml:space="preserve">Lima Enerzone Corporation </v>
      </c>
      <c r="E246" s="26" t="str">
        <f>VLOOKUP(B246,'TAX INFO'!$B$2:$G$900,5,0)</f>
        <v>005-183-049-000</v>
      </c>
      <c r="F246" s="83">
        <f>IF(COUNTIF(E$3:E246,E246)=1,MAX(F$2:F245)+1,VLOOKUP(E246,E$2:G245,2,0))</f>
        <v>23138</v>
      </c>
      <c r="G246" s="89">
        <v>6.0000000000000005E-2</v>
      </c>
    </row>
    <row r="247" spans="1:7" x14ac:dyDescent="0.2">
      <c r="A247" s="25">
        <v>245</v>
      </c>
      <c r="B247" s="26" t="s">
        <v>393</v>
      </c>
      <c r="C247" s="26" t="s">
        <v>884</v>
      </c>
      <c r="D247" s="26" t="str">
        <f>VLOOKUP(B247,'TAX INFO'!$B$2:$G$900,3,0)</f>
        <v>LIMAY POWER INC.</v>
      </c>
      <c r="E247" s="26" t="str">
        <f>VLOOKUP(B247,'TAX INFO'!$B$2:$G$900,5,0)</f>
        <v>008-107-131-000</v>
      </c>
      <c r="F247" s="83">
        <f>IF(COUNTIF(E$3:E247,E247)=1,MAX(F$2:F246)+1,VLOOKUP(E247,E$2:G246,2,0))</f>
        <v>23139</v>
      </c>
      <c r="G247" s="89">
        <v>0.28000000000000003</v>
      </c>
    </row>
    <row r="248" spans="1:7" x14ac:dyDescent="0.2">
      <c r="A248" s="25">
        <v>246</v>
      </c>
      <c r="B248" s="26" t="s">
        <v>393</v>
      </c>
      <c r="C248" s="26" t="s">
        <v>885</v>
      </c>
      <c r="D248" s="26" t="str">
        <f>VLOOKUP(B248,'TAX INFO'!$B$2:$G$900,3,0)</f>
        <v>LIMAY POWER INC.</v>
      </c>
      <c r="E248" s="26" t="str">
        <f>VLOOKUP(B248,'TAX INFO'!$B$2:$G$900,5,0)</f>
        <v>008-107-131-000</v>
      </c>
      <c r="F248" s="83">
        <f>IF(COUNTIF(E$3:E248,E248)=1,MAX(F$2:F247)+1,VLOOKUP(E248,E$2:G247,2,0))</f>
        <v>23139</v>
      </c>
      <c r="G248" s="89">
        <v>0</v>
      </c>
    </row>
    <row r="249" spans="1:7" x14ac:dyDescent="0.2">
      <c r="A249" s="25">
        <v>247</v>
      </c>
      <c r="B249" s="26" t="s">
        <v>393</v>
      </c>
      <c r="C249" s="26" t="s">
        <v>886</v>
      </c>
      <c r="D249" s="26" t="str">
        <f>VLOOKUP(B249,'TAX INFO'!$B$2:$G$900,3,0)</f>
        <v>LIMAY POWER INC.</v>
      </c>
      <c r="E249" s="26" t="str">
        <f>VLOOKUP(B249,'TAX INFO'!$B$2:$G$900,5,0)</f>
        <v>008-107-131-000</v>
      </c>
      <c r="F249" s="83">
        <f>IF(COUNTIF(E$3:E249,E249)=1,MAX(F$2:F248)+1,VLOOKUP(E249,E$2:G248,2,0))</f>
        <v>23139</v>
      </c>
      <c r="G249" s="89">
        <v>6.9999999999999993E-2</v>
      </c>
    </row>
    <row r="250" spans="1:7" x14ac:dyDescent="0.2">
      <c r="A250" s="25">
        <v>248</v>
      </c>
      <c r="B250" s="26" t="s">
        <v>887</v>
      </c>
      <c r="C250" s="26" t="s">
        <v>887</v>
      </c>
      <c r="D250" s="26" t="str">
        <f>VLOOKUP(B250,'TAX INFO'!$B$2:$G$900,3,0)</f>
        <v>LIMAY POWER INC.</v>
      </c>
      <c r="E250" s="26" t="str">
        <f>VLOOKUP(B250,'TAX INFO'!$B$2:$G$900,5,0)</f>
        <v>008-107-131-000</v>
      </c>
      <c r="F250" s="83">
        <f>IF(COUNTIF(E$3:E250,E250)=1,MAX(F$2:F249)+1,VLOOKUP(E250,E$2:G249,2,0))</f>
        <v>23139</v>
      </c>
      <c r="G250" s="89">
        <v>0.21</v>
      </c>
    </row>
    <row r="251" spans="1:7" x14ac:dyDescent="0.2">
      <c r="A251" s="25">
        <v>249</v>
      </c>
      <c r="B251" s="26" t="s">
        <v>887</v>
      </c>
      <c r="C251" s="26" t="s">
        <v>888</v>
      </c>
      <c r="D251" s="26" t="str">
        <f>VLOOKUP(B251,'TAX INFO'!$B$2:$G$900,3,0)</f>
        <v>LIMAY POWER INC.</v>
      </c>
      <c r="E251" s="26" t="str">
        <f>VLOOKUP(B251,'TAX INFO'!$B$2:$G$900,5,0)</f>
        <v>008-107-131-000</v>
      </c>
      <c r="F251" s="83">
        <f>IF(COUNTIF(E$3:E251,E251)=1,MAX(F$2:F250)+1,VLOOKUP(E251,E$2:G250,2,0))</f>
        <v>23139</v>
      </c>
      <c r="G251" s="89">
        <v>6.9999999999999993E-2</v>
      </c>
    </row>
    <row r="252" spans="1:7" x14ac:dyDescent="0.2">
      <c r="A252" s="25">
        <v>250</v>
      </c>
      <c r="B252" s="26" t="s">
        <v>400</v>
      </c>
      <c r="C252" s="26" t="s">
        <v>400</v>
      </c>
      <c r="D252" s="26" t="str">
        <f>VLOOKUP(B252,'TAX INFO'!$B$2:$G$900,3,0)</f>
        <v>LINDE PHILIPPINES INC.</v>
      </c>
      <c r="E252" s="26" t="str">
        <f>VLOOKUP(B252,'TAX INFO'!$B$2:$G$900,5,0)</f>
        <v>000-053-829-000</v>
      </c>
      <c r="F252" s="84"/>
      <c r="G252" s="89">
        <v>0</v>
      </c>
    </row>
    <row r="253" spans="1:7" x14ac:dyDescent="0.2">
      <c r="A253" s="25">
        <v>251</v>
      </c>
      <c r="B253" s="26" t="s">
        <v>889</v>
      </c>
      <c r="C253" s="26" t="s">
        <v>889</v>
      </c>
      <c r="D253" s="26" t="str">
        <f>VLOOKUP(B253,'TAX INFO'!$B$2:$G$900,3,0)</f>
        <v xml:space="preserve">Manila Electric Company </v>
      </c>
      <c r="E253" s="26" t="str">
        <f>VLOOKUP(B253,'TAX INFO'!$B$2:$G$900,5,0)</f>
        <v>000-101-528-065</v>
      </c>
      <c r="F253" s="83">
        <f>IF(COUNTIF(E$3:E253,E253)=1,MAX(F$2:F252)+1,VLOOKUP(E253,E$2:G252,2,0))</f>
        <v>23140</v>
      </c>
      <c r="G253" s="89">
        <v>0.01</v>
      </c>
    </row>
    <row r="254" spans="1:7" ht="22.5" x14ac:dyDescent="0.2">
      <c r="A254" s="25">
        <v>252</v>
      </c>
      <c r="B254" s="26" t="s">
        <v>890</v>
      </c>
      <c r="C254" s="26" t="s">
        <v>890</v>
      </c>
      <c r="D254" s="26" t="str">
        <f>VLOOKUP(B254,'TAX INFO'!$B$2:$G$900,3,0)</f>
        <v>Misamis Oriental-1 Rural Electric Service Cooperative, Inc.</v>
      </c>
      <c r="E254" s="26" t="str">
        <f>VLOOKUP(B254,'TAX INFO'!$B$2:$G$900,5,0)</f>
        <v>000-558-337-000</v>
      </c>
      <c r="F254" s="83">
        <f>IF(COUNTIF(E$3:E254,E254)=1,MAX(F$2:F253)+1,VLOOKUP(E254,E$2:G253,2,0))</f>
        <v>23141</v>
      </c>
      <c r="G254" s="89">
        <v>0.09</v>
      </c>
    </row>
    <row r="255" spans="1:7" x14ac:dyDescent="0.2">
      <c r="A255" s="25">
        <v>253</v>
      </c>
      <c r="B255" s="26" t="s">
        <v>405</v>
      </c>
      <c r="C255" s="26" t="s">
        <v>405</v>
      </c>
      <c r="D255" s="26" t="str">
        <f>VLOOKUP(B255,'TAX INFO'!$B$2:$G$900,3,0)</f>
        <v xml:space="preserve">MORE Electric and Power Corporation </v>
      </c>
      <c r="E255" s="26" t="str">
        <f>VLOOKUP(B255,'TAX INFO'!$B$2:$G$900,5,0)</f>
        <v>007-106-367-000</v>
      </c>
      <c r="F255" s="83">
        <f>IF(COUNTIF(E$3:E255,E255)=1,MAX(F$2:F254)+1,VLOOKUP(E255,E$2:G254,2,0))</f>
        <v>23142</v>
      </c>
      <c r="G255" s="89">
        <v>0.36</v>
      </c>
    </row>
    <row r="256" spans="1:7" x14ac:dyDescent="0.2">
      <c r="A256" s="25">
        <v>254</v>
      </c>
      <c r="B256" s="26" t="s">
        <v>406</v>
      </c>
      <c r="C256" s="26" t="s">
        <v>406</v>
      </c>
      <c r="D256" s="26" t="str">
        <f>VLOOKUP(B256,'TAX INFO'!$B$2:$G$900,3,0)</f>
        <v>MORE Power Barge Inc.</v>
      </c>
      <c r="E256" s="26" t="str">
        <f>VLOOKUP(B256,'TAX INFO'!$B$2:$G$900,5,0)</f>
        <v>601-191-398-000</v>
      </c>
      <c r="F256" s="84"/>
      <c r="G256" s="89">
        <v>0</v>
      </c>
    </row>
    <row r="257" spans="1:7" x14ac:dyDescent="0.2">
      <c r="A257" s="25">
        <v>255</v>
      </c>
      <c r="B257" s="26" t="s">
        <v>407</v>
      </c>
      <c r="C257" s="26" t="s">
        <v>891</v>
      </c>
      <c r="D257" s="26" t="str">
        <f>VLOOKUP(B257,'TAX INFO'!$B$2:$G$900,3,0)</f>
        <v>Mabuhay Energy Corporation</v>
      </c>
      <c r="E257" s="26" t="str">
        <f>VLOOKUP(B257,'TAX INFO'!$B$2:$G$900,5,0)</f>
        <v>009-541-806-000</v>
      </c>
      <c r="F257" s="83">
        <f>IF(COUNTIF(E$3:E257,E257)=1,MAX(F$2:F256)+1,VLOOKUP(E257,E$2:G256,2,0))</f>
        <v>23143</v>
      </c>
      <c r="G257" s="89">
        <v>0.02</v>
      </c>
    </row>
    <row r="258" spans="1:7" x14ac:dyDescent="0.2">
      <c r="A258" s="25">
        <v>256</v>
      </c>
      <c r="B258" s="26" t="s">
        <v>409</v>
      </c>
      <c r="C258" s="26" t="s">
        <v>409</v>
      </c>
      <c r="D258" s="26" t="str">
        <f>VLOOKUP(B258,'TAX INFO'!$B$2:$G$900,3,0)</f>
        <v>Mabuhay Vinyl Corporation</v>
      </c>
      <c r="E258" s="26" t="str">
        <f>VLOOKUP(B258,'TAX INFO'!$B$2:$G$900,5,0)</f>
        <v>000-164-009-00003</v>
      </c>
      <c r="F258" s="84"/>
      <c r="G258" s="89">
        <v>0</v>
      </c>
    </row>
    <row r="259" spans="1:7" x14ac:dyDescent="0.2">
      <c r="A259" s="25">
        <v>257</v>
      </c>
      <c r="B259" s="26" t="s">
        <v>410</v>
      </c>
      <c r="C259" s="26" t="s">
        <v>410</v>
      </c>
      <c r="D259" s="26" t="str">
        <f>VLOOKUP(B259,'TAX INFO'!$B$2:$G$900,3,0)</f>
        <v xml:space="preserve">Mactan Electric Company </v>
      </c>
      <c r="E259" s="26" t="str">
        <f>VLOOKUP(B259,'TAX INFO'!$B$2:$G$900,5,0)</f>
        <v>000-259-873-00000</v>
      </c>
      <c r="F259" s="83">
        <f>IF(COUNTIF(E$3:E259,E259)=1,MAX(F$2:F258)+1,VLOOKUP(E259,E$2:G258,2,0))</f>
        <v>23144</v>
      </c>
      <c r="G259" s="89">
        <v>0.94</v>
      </c>
    </row>
    <row r="260" spans="1:7" x14ac:dyDescent="0.2">
      <c r="A260" s="25">
        <v>258</v>
      </c>
      <c r="B260" s="26" t="s">
        <v>411</v>
      </c>
      <c r="C260" s="26" t="s">
        <v>411</v>
      </c>
      <c r="D260" s="26" t="str">
        <f>VLOOKUP(B260,'TAX INFO'!$B$2:$G$900,3,0)</f>
        <v xml:space="preserve">Mactan Enerzone Corporation </v>
      </c>
      <c r="E260" s="26" t="str">
        <f>VLOOKUP(B260,'TAX INFO'!$B$2:$G$900,5,0)</f>
        <v>250-327-890-000</v>
      </c>
      <c r="F260" s="83">
        <f>IF(COUNTIF(E$3:E260,E260)=1,MAX(F$2:F259)+1,VLOOKUP(E260,E$2:G259,2,0))</f>
        <v>23145</v>
      </c>
      <c r="G260" s="89">
        <v>0.02</v>
      </c>
    </row>
    <row r="261" spans="1:7" x14ac:dyDescent="0.2">
      <c r="A261" s="25">
        <v>259</v>
      </c>
      <c r="B261" s="26" t="s">
        <v>412</v>
      </c>
      <c r="C261" s="26" t="s">
        <v>412</v>
      </c>
      <c r="D261" s="26" t="str">
        <f>VLOOKUP(B261,'TAX INFO'!$B$2:$G$900,3,0)</f>
        <v>Maibarara Geothermal, Inc.</v>
      </c>
      <c r="E261" s="26" t="str">
        <f>VLOOKUP(B261,'TAX INFO'!$B$2:$G$900,5,0)</f>
        <v>007-843-328-00000</v>
      </c>
      <c r="F261" s="83">
        <f>IF(COUNTIF(E$3:E261,E261)=1,MAX(F$2:F260)+1,VLOOKUP(E261,E$2:G260,2,0))</f>
        <v>23146</v>
      </c>
      <c r="G261" s="89">
        <v>0.02</v>
      </c>
    </row>
    <row r="262" spans="1:7" x14ac:dyDescent="0.2">
      <c r="A262" s="25">
        <v>260</v>
      </c>
      <c r="B262" s="26" t="s">
        <v>413</v>
      </c>
      <c r="C262" s="26" t="s">
        <v>413</v>
      </c>
      <c r="D262" s="26" t="str">
        <f>VLOOKUP(B262,'TAX INFO'!$B$2:$G$900,3,0)</f>
        <v>Majayjay Hydropower Company, Inc</v>
      </c>
      <c r="E262" s="26" t="str">
        <f>VLOOKUP(B262,'TAX INFO'!$B$2:$G$900,5,0)</f>
        <v>006-998-745</v>
      </c>
      <c r="F262" s="84"/>
      <c r="G262" s="89">
        <v>0</v>
      </c>
    </row>
    <row r="263" spans="1:7" x14ac:dyDescent="0.2">
      <c r="A263" s="25">
        <v>261</v>
      </c>
      <c r="B263" s="26" t="s">
        <v>414</v>
      </c>
      <c r="C263" s="26" t="s">
        <v>414</v>
      </c>
      <c r="D263" s="26" t="str">
        <f>VLOOKUP(B263,'TAX INFO'!$B$2:$G$900,3,0)</f>
        <v>Majestics Energy Corporation</v>
      </c>
      <c r="E263" s="26" t="str">
        <f>VLOOKUP(B263,'TAX INFO'!$B$2:$G$900,5,0)</f>
        <v>006-986-390-00000</v>
      </c>
      <c r="F263" s="84"/>
      <c r="G263" s="89">
        <v>0</v>
      </c>
    </row>
    <row r="264" spans="1:7" x14ac:dyDescent="0.2">
      <c r="A264" s="25">
        <v>262</v>
      </c>
      <c r="B264" s="26" t="s">
        <v>415</v>
      </c>
      <c r="C264" s="26" t="s">
        <v>415</v>
      </c>
      <c r="D264" s="26" t="str">
        <f>VLOOKUP(B264,'TAX INFO'!$B$2:$G$900,3,0)</f>
        <v>Malita Power Inc.</v>
      </c>
      <c r="E264" s="26" t="str">
        <f>VLOOKUP(B264,'TAX INFO'!$B$2:$G$900,5,0)</f>
        <v>008-107-123-00000</v>
      </c>
      <c r="F264" s="84"/>
      <c r="G264" s="89">
        <v>0</v>
      </c>
    </row>
    <row r="265" spans="1:7" x14ac:dyDescent="0.2">
      <c r="A265" s="25">
        <v>263</v>
      </c>
      <c r="B265" s="26" t="s">
        <v>415</v>
      </c>
      <c r="C265" s="26" t="s">
        <v>416</v>
      </c>
      <c r="D265" s="26" t="str">
        <f>VLOOKUP(B265,'TAX INFO'!$B$2:$G$900,3,0)</f>
        <v>Malita Power Inc.</v>
      </c>
      <c r="E265" s="26" t="str">
        <f>VLOOKUP(B265,'TAX INFO'!$B$2:$G$900,5,0)</f>
        <v>008-107-123-00000</v>
      </c>
      <c r="F265" s="84"/>
      <c r="G265" s="89">
        <v>0</v>
      </c>
    </row>
    <row r="266" spans="1:7" x14ac:dyDescent="0.2">
      <c r="A266" s="25">
        <v>264</v>
      </c>
      <c r="B266" s="26" t="s">
        <v>417</v>
      </c>
      <c r="C266" s="26" t="s">
        <v>417</v>
      </c>
      <c r="D266" s="26" t="str">
        <f>VLOOKUP(B266,'TAX INFO'!$B$2:$G$900,3,0)</f>
        <v xml:space="preserve">Malvar Enerzone Corporation </v>
      </c>
      <c r="E266" s="26" t="str">
        <f>VLOOKUP(B266,'TAX INFO'!$B$2:$G$900,5,0)</f>
        <v>009-698-677-000</v>
      </c>
      <c r="F266" s="83">
        <f>IF(COUNTIF(E$3:E266,E266)=1,MAX(F$2:F265)+1,VLOOKUP(E266,E$2:G265,2,0))</f>
        <v>23147</v>
      </c>
      <c r="G266" s="89">
        <v>0.01</v>
      </c>
    </row>
    <row r="267" spans="1:7" x14ac:dyDescent="0.2">
      <c r="A267" s="25">
        <v>265</v>
      </c>
      <c r="B267" s="26" t="s">
        <v>418</v>
      </c>
      <c r="C267" s="26" t="s">
        <v>892</v>
      </c>
      <c r="D267" s="26" t="str">
        <f>VLOOKUP(B267,'TAX INFO'!$B$2:$G$900,3,0)</f>
        <v xml:space="preserve">Manila Electric Company </v>
      </c>
      <c r="E267" s="26" t="str">
        <f>VLOOKUP(B267,'TAX INFO'!$B$2:$G$900,5,0)</f>
        <v>000-101-528-0000</v>
      </c>
      <c r="F267" s="83">
        <f>IF(COUNTIF(E$3:E267,E267)=1,MAX(F$2:F266)+1,VLOOKUP(E267,E$2:G266,2,0))</f>
        <v>23148</v>
      </c>
      <c r="G267" s="89">
        <v>0.01</v>
      </c>
    </row>
    <row r="268" spans="1:7" x14ac:dyDescent="0.2">
      <c r="A268" s="25">
        <v>266</v>
      </c>
      <c r="B268" s="26" t="s">
        <v>418</v>
      </c>
      <c r="C268" s="26" t="s">
        <v>893</v>
      </c>
      <c r="D268" s="26" t="str">
        <f>VLOOKUP(B268,'TAX INFO'!$B$2:$G$900,3,0)</f>
        <v xml:space="preserve">Manila Electric Company </v>
      </c>
      <c r="E268" s="26" t="str">
        <f>VLOOKUP(B268,'TAX INFO'!$B$2:$G$900,5,0)</f>
        <v>000-101-528-0000</v>
      </c>
      <c r="F268" s="83">
        <f>IF(COUNTIF(E$3:E268,E268)=1,MAX(F$2:F267)+1,VLOOKUP(E268,E$2:G267,2,0))</f>
        <v>23148</v>
      </c>
      <c r="G268" s="89">
        <v>17.07</v>
      </c>
    </row>
    <row r="269" spans="1:7" x14ac:dyDescent="0.2">
      <c r="A269" s="25">
        <v>267</v>
      </c>
      <c r="B269" s="26" t="s">
        <v>894</v>
      </c>
      <c r="C269" s="26" t="s">
        <v>894</v>
      </c>
      <c r="D269" s="26" t="str">
        <f>VLOOKUP(B269,'TAX INFO'!$B$2:$G$900,3,0)</f>
        <v xml:space="preserve">Manila Electric Company </v>
      </c>
      <c r="E269" s="26" t="str">
        <f>VLOOKUP(B269,'TAX INFO'!$B$2:$G$900,5,0)</f>
        <v>000-101-528-065</v>
      </c>
      <c r="F269" s="83">
        <f>IF(COUNTIF(E$3:E269,E269)=1,MAX(F$2:F268)+1,VLOOKUP(E269,E$2:G268,2,0))</f>
        <v>23140</v>
      </c>
      <c r="G269" s="89">
        <v>6.0000000000000005E-2</v>
      </c>
    </row>
    <row r="270" spans="1:7" x14ac:dyDescent="0.2">
      <c r="A270" s="25">
        <v>268</v>
      </c>
      <c r="B270" s="26" t="s">
        <v>423</v>
      </c>
      <c r="C270" s="26" t="s">
        <v>423</v>
      </c>
      <c r="D270" s="26" t="str">
        <f>VLOOKUP(B270,'TAX INFO'!$B$2:$G$900,3,0)</f>
        <v xml:space="preserve">Mapalad Energy Generating Corporation </v>
      </c>
      <c r="E270" s="26" t="str">
        <f>VLOOKUP(B270,'TAX INFO'!$B$2:$G$900,5,0)</f>
        <v>413-583-943-000</v>
      </c>
      <c r="F270" s="84"/>
      <c r="G270" s="89">
        <v>0</v>
      </c>
    </row>
    <row r="271" spans="1:7" x14ac:dyDescent="0.2">
      <c r="A271" s="25">
        <v>269</v>
      </c>
      <c r="B271" s="26" t="s">
        <v>424</v>
      </c>
      <c r="C271" s="26" t="s">
        <v>895</v>
      </c>
      <c r="D271" s="26" t="str">
        <f>VLOOKUP(B271,'TAX INFO'!$B$2:$G$900,3,0)</f>
        <v xml:space="preserve">Mapalad Partners Inc.  </v>
      </c>
      <c r="E271" s="26" t="str">
        <f>VLOOKUP(B271,'TAX INFO'!$B$2:$G$900,5,0)</f>
        <v>008-644-102-000</v>
      </c>
      <c r="F271" s="84"/>
      <c r="G271" s="89">
        <v>0</v>
      </c>
    </row>
    <row r="272" spans="1:7" x14ac:dyDescent="0.2">
      <c r="A272" s="25">
        <v>270</v>
      </c>
      <c r="B272" s="26" t="s">
        <v>426</v>
      </c>
      <c r="C272" s="26" t="s">
        <v>426</v>
      </c>
      <c r="D272" s="26" t="str">
        <f>VLOOKUP(B272,'TAX INFO'!$B$2:$G$900,3,0)</f>
        <v xml:space="preserve">Mapalad Power Corporation </v>
      </c>
      <c r="E272" s="26" t="str">
        <f>VLOOKUP(B272,'TAX INFO'!$B$2:$G$900,5,0)</f>
        <v>007-814-093-000</v>
      </c>
      <c r="F272" s="84"/>
      <c r="G272" s="89">
        <v>0</v>
      </c>
    </row>
    <row r="273" spans="1:7" x14ac:dyDescent="0.2">
      <c r="A273" s="25">
        <v>271</v>
      </c>
      <c r="B273" s="26" t="s">
        <v>427</v>
      </c>
      <c r="C273" s="26" t="s">
        <v>427</v>
      </c>
      <c r="D273" s="26" t="str">
        <f>VLOOKUP(B273,'TAX INFO'!$B$2:$G$900,3,0)</f>
        <v xml:space="preserve">Mariveles Power Generation Corporation </v>
      </c>
      <c r="E273" s="26" t="str">
        <f>VLOOKUP(B273,'TAX INFO'!$B$2:$G$900,5,0)</f>
        <v>008-941-048-00000</v>
      </c>
      <c r="F273" s="83">
        <f>IF(COUNTIF(E$3:E273,E273)=1,MAX(F$2:F272)+1,VLOOKUP(E273,E$2:G272,2,0))</f>
        <v>23149</v>
      </c>
      <c r="G273" s="89">
        <v>0.01</v>
      </c>
    </row>
    <row r="274" spans="1:7" x14ac:dyDescent="0.2">
      <c r="A274" s="25">
        <v>272</v>
      </c>
      <c r="B274" s="26" t="s">
        <v>428</v>
      </c>
      <c r="C274" s="26" t="s">
        <v>428</v>
      </c>
      <c r="D274" s="26" t="str">
        <f>VLOOKUP(B274,'TAX INFO'!$B$2:$G$900,3,0)</f>
        <v>Masinloc Power Co. Ltd</v>
      </c>
      <c r="E274" s="26" t="str">
        <f>VLOOKUP(B274,'TAX INFO'!$B$2:$G$900,5,0)</f>
        <v>006-786-124-000</v>
      </c>
      <c r="F274" s="83">
        <f>IF(COUNTIF(E$3:E274,E274)=1,MAX(F$2:F273)+1,VLOOKUP(E274,E$2:G273,2,0))</f>
        <v>23150</v>
      </c>
      <c r="G274" s="89">
        <v>0.6100000000000001</v>
      </c>
    </row>
    <row r="275" spans="1:7" x14ac:dyDescent="0.2">
      <c r="A275" s="25">
        <v>273</v>
      </c>
      <c r="B275" s="26" t="s">
        <v>428</v>
      </c>
      <c r="C275" s="26" t="s">
        <v>896</v>
      </c>
      <c r="D275" s="26" t="str">
        <f>VLOOKUP(B275,'TAX INFO'!$B$2:$G$900,3,0)</f>
        <v>Masinloc Power Co. Ltd</v>
      </c>
      <c r="E275" s="26" t="str">
        <f>VLOOKUP(B275,'TAX INFO'!$B$2:$G$900,5,0)</f>
        <v>006-786-124-000</v>
      </c>
      <c r="F275" s="83">
        <f>IF(COUNTIF(E$3:E275,E275)=1,MAX(F$2:F274)+1,VLOOKUP(E275,E$2:G274,2,0))</f>
        <v>23150</v>
      </c>
      <c r="G275" s="89">
        <v>0</v>
      </c>
    </row>
    <row r="276" spans="1:7" x14ac:dyDescent="0.2">
      <c r="A276" s="25">
        <v>274</v>
      </c>
      <c r="B276" s="26" t="s">
        <v>428</v>
      </c>
      <c r="C276" s="26" t="s">
        <v>897</v>
      </c>
      <c r="D276" s="26" t="str">
        <f>VLOOKUP(B276,'TAX INFO'!$B$2:$G$900,3,0)</f>
        <v>Masinloc Power Co. Ltd</v>
      </c>
      <c r="E276" s="26" t="str">
        <f>VLOOKUP(B276,'TAX INFO'!$B$2:$G$900,5,0)</f>
        <v>006-786-124-000</v>
      </c>
      <c r="F276" s="83">
        <f>IF(COUNTIF(E$3:E276,E276)=1,MAX(F$2:F275)+1,VLOOKUP(E276,E$2:G275,2,0))</f>
        <v>23150</v>
      </c>
      <c r="G276" s="89">
        <v>6.9999999999999993E-2</v>
      </c>
    </row>
    <row r="277" spans="1:7" x14ac:dyDescent="0.2">
      <c r="A277" s="25">
        <v>275</v>
      </c>
      <c r="B277" s="26" t="s">
        <v>428</v>
      </c>
      <c r="C277" s="26" t="s">
        <v>431</v>
      </c>
      <c r="D277" s="26" t="str">
        <f>VLOOKUP(B277,'TAX INFO'!$B$2:$G$900,3,0)</f>
        <v>Masinloc Power Co. Ltd</v>
      </c>
      <c r="E277" s="26" t="str">
        <f>VLOOKUP(B277,'TAX INFO'!$B$2:$G$900,5,0)</f>
        <v>006-786-124-000</v>
      </c>
      <c r="F277" s="83">
        <f>IF(COUNTIF(E$3:E277,E277)=1,MAX(F$2:F276)+1,VLOOKUP(E277,E$2:G276,2,0))</f>
        <v>23150</v>
      </c>
      <c r="G277" s="89">
        <v>0</v>
      </c>
    </row>
    <row r="278" spans="1:7" x14ac:dyDescent="0.2">
      <c r="A278" s="25">
        <v>276</v>
      </c>
      <c r="B278" s="26" t="s">
        <v>898</v>
      </c>
      <c r="C278" s="26" t="s">
        <v>898</v>
      </c>
      <c r="D278" s="26" t="str">
        <f>VLOOKUP(B278,'TAX INFO'!$B$2:$G$900,3,0)</f>
        <v>Masinloc Power Co. Ltd</v>
      </c>
      <c r="E278" s="26" t="str">
        <f>VLOOKUP(B278,'TAX INFO'!$B$2:$G$900,5,0)</f>
        <v>006-786-124-000</v>
      </c>
      <c r="F278" s="83">
        <f>IF(COUNTIF(E$3:E278,E278)=1,MAX(F$2:F277)+1,VLOOKUP(E278,E$2:G277,2,0))</f>
        <v>23150</v>
      </c>
      <c r="G278" s="89">
        <v>0.11</v>
      </c>
    </row>
    <row r="279" spans="1:7" x14ac:dyDescent="0.2">
      <c r="A279" s="25">
        <v>277</v>
      </c>
      <c r="B279" s="26" t="s">
        <v>898</v>
      </c>
      <c r="C279" s="26" t="s">
        <v>899</v>
      </c>
      <c r="D279" s="26" t="str">
        <f>VLOOKUP(B279,'TAX INFO'!$B$2:$G$900,3,0)</f>
        <v>Masinloc Power Co. Ltd</v>
      </c>
      <c r="E279" s="26" t="str">
        <f>VLOOKUP(B279,'TAX INFO'!$B$2:$G$900,5,0)</f>
        <v>006-786-124-000</v>
      </c>
      <c r="F279" s="83">
        <f>IF(COUNTIF(E$3:E279,E279)=1,MAX(F$2:F278)+1,VLOOKUP(E279,E$2:G278,2,0))</f>
        <v>23150</v>
      </c>
      <c r="G279" s="89">
        <v>0</v>
      </c>
    </row>
    <row r="280" spans="1:7" x14ac:dyDescent="0.2">
      <c r="A280" s="25">
        <v>278</v>
      </c>
      <c r="B280" s="26" t="s">
        <v>898</v>
      </c>
      <c r="C280" s="26" t="s">
        <v>900</v>
      </c>
      <c r="D280" s="26" t="str">
        <f>VLOOKUP(B280,'TAX INFO'!$B$2:$G$900,3,0)</f>
        <v>Masinloc Power Co. Ltd</v>
      </c>
      <c r="E280" s="26" t="str">
        <f>VLOOKUP(B280,'TAX INFO'!$B$2:$G$900,5,0)</f>
        <v>006-786-124-000</v>
      </c>
      <c r="F280" s="83">
        <f>IF(COUNTIF(E$3:E280,E280)=1,MAX(F$2:F279)+1,VLOOKUP(E280,E$2:G279,2,0))</f>
        <v>23150</v>
      </c>
      <c r="G280" s="89">
        <v>0</v>
      </c>
    </row>
    <row r="281" spans="1:7" x14ac:dyDescent="0.2">
      <c r="A281" s="25">
        <v>279</v>
      </c>
      <c r="B281" s="26" t="s">
        <v>428</v>
      </c>
      <c r="C281" s="26" t="s">
        <v>901</v>
      </c>
      <c r="D281" s="26" t="str">
        <f>VLOOKUP(B281,'TAX INFO'!$B$2:$G$900,3,0)</f>
        <v>Masinloc Power Co. Ltd</v>
      </c>
      <c r="E281" s="26" t="str">
        <f>VLOOKUP(B281,'TAX INFO'!$B$2:$G$900,5,0)</f>
        <v>006-786-124-000</v>
      </c>
      <c r="F281" s="83">
        <f>IF(COUNTIF(E$3:E281,E281)=1,MAX(F$2:F280)+1,VLOOKUP(E281,E$2:G280,2,0))</f>
        <v>23150</v>
      </c>
      <c r="G281" s="89">
        <v>0</v>
      </c>
    </row>
    <row r="282" spans="1:7" x14ac:dyDescent="0.2">
      <c r="A282" s="25">
        <v>280</v>
      </c>
      <c r="B282" s="26" t="s">
        <v>428</v>
      </c>
      <c r="C282" s="26" t="s">
        <v>437</v>
      </c>
      <c r="D282" s="26" t="str">
        <f>VLOOKUP(B282,'TAX INFO'!$B$2:$G$900,3,0)</f>
        <v>Masinloc Power Co. Ltd</v>
      </c>
      <c r="E282" s="26" t="str">
        <f>VLOOKUP(B282,'TAX INFO'!$B$2:$G$900,5,0)</f>
        <v>006-786-124-000</v>
      </c>
      <c r="F282" s="83">
        <f>IF(COUNTIF(E$3:E282,E282)=1,MAX(F$2:F281)+1,VLOOKUP(E282,E$2:G281,2,0))</f>
        <v>23150</v>
      </c>
      <c r="G282" s="89">
        <v>0.09</v>
      </c>
    </row>
    <row r="283" spans="1:7" x14ac:dyDescent="0.2">
      <c r="A283" s="25">
        <v>281</v>
      </c>
      <c r="B283" s="26" t="s">
        <v>438</v>
      </c>
      <c r="C283" s="26" t="s">
        <v>438</v>
      </c>
      <c r="D283" s="26" t="str">
        <f>VLOOKUP(B283,'TAX INFO'!$B$2:$G$900,3,0)</f>
        <v>Matuno River Development Corporation</v>
      </c>
      <c r="E283" s="26" t="str">
        <f>VLOOKUP(B283,'TAX INFO'!$B$2:$G$900,5,0)</f>
        <v>008-850-704-00000</v>
      </c>
      <c r="F283" s="84"/>
      <c r="G283" s="89">
        <v>0</v>
      </c>
    </row>
    <row r="284" spans="1:7" x14ac:dyDescent="0.2">
      <c r="A284" s="25">
        <v>282</v>
      </c>
      <c r="B284" s="26" t="s">
        <v>439</v>
      </c>
      <c r="C284" s="26" t="s">
        <v>439</v>
      </c>
      <c r="D284" s="26" t="str">
        <f>VLOOKUP(B284,'TAX INFO'!$B$2:$G$900,3,0)</f>
        <v>Meridian Power Inc.</v>
      </c>
      <c r="E284" s="26" t="str">
        <f>VLOOKUP(B284,'TAX INFO'!$B$2:$G$900,5,0)</f>
        <v>625-481-957-00000</v>
      </c>
      <c r="F284" s="84"/>
      <c r="G284" s="89">
        <v>0</v>
      </c>
    </row>
    <row r="285" spans="1:7" x14ac:dyDescent="0.2">
      <c r="A285" s="25">
        <v>283</v>
      </c>
      <c r="B285" s="26" t="s">
        <v>440</v>
      </c>
      <c r="C285" s="26" t="s">
        <v>902</v>
      </c>
      <c r="D285" s="26" t="str">
        <f>VLOOKUP(B285,'TAX INFO'!$B$2:$G$900,3,0)</f>
        <v>MeridianX Inc.</v>
      </c>
      <c r="E285" s="26" t="str">
        <f>VLOOKUP(B285,'TAX INFO'!$B$2:$G$900,5,0)</f>
        <v>009-464-447-00000</v>
      </c>
      <c r="F285" s="84"/>
      <c r="G285" s="89">
        <v>0</v>
      </c>
    </row>
    <row r="286" spans="1:7" x14ac:dyDescent="0.2">
      <c r="A286" s="25">
        <v>284</v>
      </c>
      <c r="B286" s="26" t="s">
        <v>442</v>
      </c>
      <c r="C286" s="26" t="s">
        <v>903</v>
      </c>
      <c r="D286" s="26" t="str">
        <f>VLOOKUP(B286,'TAX INFO'!$B$2:$G$900,3,0)</f>
        <v xml:space="preserve">Mindanao Energy Systems, Inc. </v>
      </c>
      <c r="E286" s="26" t="str">
        <f>VLOOKUP(B286,'TAX INFO'!$B$2:$G$900,5,0)</f>
        <v>001-922-269-00000</v>
      </c>
      <c r="F286" s="84"/>
      <c r="G286" s="89">
        <v>0</v>
      </c>
    </row>
    <row r="287" spans="1:7" x14ac:dyDescent="0.2">
      <c r="A287" s="25">
        <v>285</v>
      </c>
      <c r="B287" s="26" t="s">
        <v>904</v>
      </c>
      <c r="C287" s="26" t="s">
        <v>904</v>
      </c>
      <c r="D287" s="26" t="str">
        <f>VLOOKUP(B287,'TAX INFO'!$B$2:$G$900,3,0)</f>
        <v xml:space="preserve">Minergy Power Corporation </v>
      </c>
      <c r="E287" s="26" t="str">
        <f>VLOOKUP(B287,'TAX INFO'!$B$2:$G$900,5,0)</f>
        <v>008-473-395-000</v>
      </c>
      <c r="F287" s="84"/>
      <c r="G287" s="89">
        <v>0</v>
      </c>
    </row>
    <row r="288" spans="1:7" x14ac:dyDescent="0.2">
      <c r="A288" s="25">
        <v>286</v>
      </c>
      <c r="B288" s="26" t="s">
        <v>446</v>
      </c>
      <c r="C288" s="26" t="s">
        <v>446</v>
      </c>
      <c r="D288" s="26" t="str">
        <f>VLOOKUP(B288,'TAX INFO'!$B$2:$G$900,3,0)</f>
        <v xml:space="preserve">Mirae Asia Energy Corporation </v>
      </c>
      <c r="E288" s="26" t="str">
        <f>VLOOKUP(B288,'TAX INFO'!$B$2:$G$900,5,0)</f>
        <v>008-091-486-000</v>
      </c>
      <c r="F288" s="84"/>
      <c r="G288" s="89">
        <v>0</v>
      </c>
    </row>
    <row r="289" spans="1:7" x14ac:dyDescent="0.2">
      <c r="A289" s="25">
        <v>287</v>
      </c>
      <c r="B289" s="26" t="s">
        <v>447</v>
      </c>
      <c r="C289" s="26" t="s">
        <v>905</v>
      </c>
      <c r="D289" s="26" t="str">
        <f>VLOOKUP(B289,'TAX INFO'!$B$2:$G$900,3,0)</f>
        <v xml:space="preserve">Misamis Occidental I Electric Cooperative, Inc. </v>
      </c>
      <c r="E289" s="26" t="str">
        <f>VLOOKUP(B289,'TAX INFO'!$B$2:$G$900,5,0)</f>
        <v>002-194-885</v>
      </c>
      <c r="F289" s="83">
        <f>IF(COUNTIF(E$3:E289,E289)=1,MAX(F$2:F288)+1,VLOOKUP(E289,E$2:G288,2,0))</f>
        <v>23151</v>
      </c>
      <c r="G289" s="89">
        <v>0.01</v>
      </c>
    </row>
    <row r="290" spans="1:7" x14ac:dyDescent="0.2">
      <c r="A290" s="25">
        <v>288</v>
      </c>
      <c r="B290" s="26" t="s">
        <v>449</v>
      </c>
      <c r="C290" s="26" t="s">
        <v>906</v>
      </c>
      <c r="D290" s="26" t="str">
        <f>VLOOKUP(B290,'TAX INFO'!$B$2:$G$900,3,0)</f>
        <v xml:space="preserve">Misamis Occidental II Electric Cooperative, Inc. </v>
      </c>
      <c r="E290" s="26" t="str">
        <f>VLOOKUP(B290,'TAX INFO'!$B$2:$G$900,5,0)</f>
        <v>000-721-308-000</v>
      </c>
      <c r="F290" s="83">
        <f>IF(COUNTIF(E$3:E290,E290)=1,MAX(F$2:F289)+1,VLOOKUP(E290,E$2:G289,2,0))</f>
        <v>23152</v>
      </c>
      <c r="G290" s="89">
        <v>0.04</v>
      </c>
    </row>
    <row r="291" spans="1:7" ht="22.5" x14ac:dyDescent="0.2">
      <c r="A291" s="25">
        <v>289</v>
      </c>
      <c r="B291" s="26" t="s">
        <v>907</v>
      </c>
      <c r="C291" s="26" t="s">
        <v>907</v>
      </c>
      <c r="D291" s="26" t="str">
        <f>VLOOKUP(B291,'TAX INFO'!$B$2:$G$900,3,0)</f>
        <v xml:space="preserve">Misamis Oriental II Rural Electric Service Cooperative, Inc. </v>
      </c>
      <c r="E291" s="26" t="str">
        <f>VLOOKUP(B291,'TAX INFO'!$B$2:$G$900,5,0)</f>
        <v>000576467</v>
      </c>
      <c r="F291" s="83">
        <f>IF(COUNTIF(E$3:E291,E291)=1,MAX(F$2:F290)+1,VLOOKUP(E291,E$2:G290,2,0))</f>
        <v>23153</v>
      </c>
      <c r="G291" s="89">
        <v>0.01</v>
      </c>
    </row>
    <row r="292" spans="1:7" x14ac:dyDescent="0.2">
      <c r="A292" s="25">
        <v>290</v>
      </c>
      <c r="B292" s="26" t="s">
        <v>453</v>
      </c>
      <c r="C292" s="26" t="s">
        <v>453</v>
      </c>
      <c r="D292" s="26" t="str">
        <f>VLOOKUP(B292,'TAX INFO'!$B$2:$G$900,3,0)</f>
        <v>Montalban Methane Power Corp.</v>
      </c>
      <c r="E292" s="26" t="str">
        <f>VLOOKUP(B292,'TAX INFO'!$B$2:$G$900,5,0)</f>
        <v>006-604-154-000</v>
      </c>
      <c r="F292" s="84"/>
      <c r="G292" s="89">
        <v>0</v>
      </c>
    </row>
    <row r="293" spans="1:7" x14ac:dyDescent="0.2">
      <c r="A293" s="25">
        <v>291</v>
      </c>
      <c r="B293" s="26" t="s">
        <v>908</v>
      </c>
      <c r="C293" s="26" t="s">
        <v>908</v>
      </c>
      <c r="D293" s="26" t="str">
        <f>VLOOKUP(B293,'TAX INFO'!$B$2:$G$900,3,0)</f>
        <v xml:space="preserve">Monte Solar Energy, Inc. </v>
      </c>
      <c r="E293" s="26" t="str">
        <f>VLOOKUP(B293,'TAX INFO'!$B$2:$G$900,5,0)</f>
        <v>008-828-119-000</v>
      </c>
      <c r="F293" s="84"/>
      <c r="G293" s="89">
        <v>0</v>
      </c>
    </row>
    <row r="294" spans="1:7" x14ac:dyDescent="0.2">
      <c r="A294" s="25">
        <v>292</v>
      </c>
      <c r="B294" s="26" t="s">
        <v>456</v>
      </c>
      <c r="C294" s="26" t="s">
        <v>909</v>
      </c>
      <c r="D294" s="26" t="str">
        <f>VLOOKUP(B294,'TAX INFO'!$B$2:$G$900,3,0)</f>
        <v xml:space="preserve">Mountain Province Electric Cooperative, Inc. </v>
      </c>
      <c r="E294" s="26" t="str">
        <f>VLOOKUP(B294,'TAX INFO'!$B$2:$G$900,5,0)</f>
        <v>004-510-071-00000</v>
      </c>
      <c r="F294" s="83">
        <f>IF(COUNTIF(E$3:E294,E294)=1,MAX(F$2:F293)+1,VLOOKUP(E294,E$2:G293,2,0))</f>
        <v>23154</v>
      </c>
      <c r="G294" s="89">
        <v>0.03</v>
      </c>
    </row>
    <row r="295" spans="1:7" x14ac:dyDescent="0.2">
      <c r="A295" s="25">
        <v>293</v>
      </c>
      <c r="B295" s="26" t="s">
        <v>458</v>
      </c>
      <c r="C295" s="26" t="s">
        <v>910</v>
      </c>
      <c r="D295" s="26" t="str">
        <f>VLOOKUP(B295,'TAX INFO'!$B$2:$G$900,3,0)</f>
        <v>Northern Davao Electric Cooperative, Inc.</v>
      </c>
      <c r="E295" s="26" t="str">
        <f>VLOOKUP(B295,'TAX INFO'!$B$2:$G$900,5,0)</f>
        <v>000-570-516-000</v>
      </c>
      <c r="F295" s="83">
        <f>IF(COUNTIF(E$3:E295,E295)=1,MAX(F$2:F294)+1,VLOOKUP(E295,E$2:G294,2,0))</f>
        <v>23155</v>
      </c>
      <c r="G295" s="89">
        <v>9.9999999999999992E-2</v>
      </c>
    </row>
    <row r="296" spans="1:7" x14ac:dyDescent="0.2">
      <c r="A296" s="25">
        <v>294</v>
      </c>
      <c r="B296" s="26" t="s">
        <v>460</v>
      </c>
      <c r="C296" s="26" t="s">
        <v>460</v>
      </c>
      <c r="D296" s="26" t="str">
        <f>VLOOKUP(B296,'TAX INFO'!$B$2:$G$900,3,0)</f>
        <v>National Grid Corporation of the Philippines</v>
      </c>
      <c r="E296" s="26" t="str">
        <f>VLOOKUP(B296,'TAX INFO'!$B$2:$G$900,5,0)</f>
        <v>006-977-514-000</v>
      </c>
      <c r="F296" s="83">
        <f>IF(COUNTIF(E$3:E296,E296)=1,MAX(F$2:F295)+1,VLOOKUP(E296,E$2:G295,2,0))</f>
        <v>23156</v>
      </c>
      <c r="G296" s="89">
        <v>0.03</v>
      </c>
    </row>
    <row r="297" spans="1:7" x14ac:dyDescent="0.2">
      <c r="A297" s="25">
        <v>295</v>
      </c>
      <c r="B297" s="26" t="s">
        <v>461</v>
      </c>
      <c r="C297" s="26" t="s">
        <v>911</v>
      </c>
      <c r="D297" s="26" t="str">
        <f>VLOOKUP(B297,'TAX INFO'!$B$2:$G$900,3,0)</f>
        <v>National Grid Corporation of the Philippines</v>
      </c>
      <c r="E297" s="26" t="str">
        <f>VLOOKUP(B297,'TAX INFO'!$B$2:$G$900,5,0)</f>
        <v>006-977-514-000</v>
      </c>
      <c r="F297" s="83">
        <f>IF(COUNTIF(E$3:E297,E297)=1,MAX(F$2:F296)+1,VLOOKUP(E297,E$2:G296,2,0))</f>
        <v>23156</v>
      </c>
      <c r="G297" s="89">
        <v>0.01</v>
      </c>
    </row>
    <row r="298" spans="1:7" x14ac:dyDescent="0.2">
      <c r="A298" s="25">
        <v>296</v>
      </c>
      <c r="B298" s="26" t="s">
        <v>460</v>
      </c>
      <c r="C298" s="26" t="s">
        <v>912</v>
      </c>
      <c r="D298" s="26" t="str">
        <f>VLOOKUP(B298,'TAX INFO'!$B$2:$G$900,3,0)</f>
        <v>National Grid Corporation of the Philippines</v>
      </c>
      <c r="E298" s="26" t="str">
        <f>VLOOKUP(B298,'TAX INFO'!$B$2:$G$900,5,0)</f>
        <v>006-977-514-000</v>
      </c>
      <c r="F298" s="83">
        <f>IF(COUNTIF(E$3:E298,E298)=1,MAX(F$2:F297)+1,VLOOKUP(E298,E$2:G297,2,0))</f>
        <v>23156</v>
      </c>
      <c r="G298" s="89">
        <v>0.02</v>
      </c>
    </row>
    <row r="299" spans="1:7" x14ac:dyDescent="0.2">
      <c r="A299" s="25">
        <v>297</v>
      </c>
      <c r="B299" s="26" t="s">
        <v>464</v>
      </c>
      <c r="C299" s="26" t="s">
        <v>464</v>
      </c>
      <c r="D299" s="26" t="str">
        <f>VLOOKUP(B299,'TAX INFO'!$B$2:$G$900,3,0)</f>
        <v xml:space="preserve">National Irrigation Administration </v>
      </c>
      <c r="E299" s="26" t="str">
        <f>VLOOKUP(B299,'TAX INFO'!$B$2:$G$900,5,0)</f>
        <v>000-916-415-162</v>
      </c>
      <c r="F299" s="83">
        <f>IF(COUNTIF(E$3:E299,E299)=1,MAX(F$2:F298)+1,VLOOKUP(E299,E$2:G298,2,0))</f>
        <v>23157</v>
      </c>
      <c r="G299" s="89">
        <v>0</v>
      </c>
    </row>
    <row r="300" spans="1:7" x14ac:dyDescent="0.2">
      <c r="A300" s="25">
        <v>298</v>
      </c>
      <c r="B300" s="26" t="s">
        <v>464</v>
      </c>
      <c r="C300" s="26" t="s">
        <v>465</v>
      </c>
      <c r="D300" s="26" t="str">
        <f>VLOOKUP(B300,'TAX INFO'!$B$2:$G$900,3,0)</f>
        <v xml:space="preserve">National Irrigation Administration </v>
      </c>
      <c r="E300" s="26" t="str">
        <f>VLOOKUP(B300,'TAX INFO'!$B$2:$G$900,5,0)</f>
        <v>000-916-415-162</v>
      </c>
      <c r="F300" s="83">
        <f>IF(COUNTIF(E$3:E300,E300)=1,MAX(F$2:F299)+1,VLOOKUP(E300,E$2:G299,2,0))</f>
        <v>23157</v>
      </c>
      <c r="G300" s="89">
        <v>0.01</v>
      </c>
    </row>
    <row r="301" spans="1:7" x14ac:dyDescent="0.2">
      <c r="A301" s="25">
        <v>299</v>
      </c>
      <c r="B301" s="26" t="s">
        <v>464</v>
      </c>
      <c r="C301" s="26" t="s">
        <v>913</v>
      </c>
      <c r="D301" s="26" t="str">
        <f>VLOOKUP(B301,'TAX INFO'!$B$2:$G$900,3,0)</f>
        <v xml:space="preserve">National Irrigation Administration </v>
      </c>
      <c r="E301" s="26" t="str">
        <f>VLOOKUP(B301,'TAX INFO'!$B$2:$G$900,5,0)</f>
        <v>000-916-415-162</v>
      </c>
      <c r="F301" s="83">
        <f>IF(COUNTIF(E$3:E301,E301)=1,MAX(F$2:F300)+1,VLOOKUP(E301,E$2:G300,2,0))</f>
        <v>23157</v>
      </c>
      <c r="G301" s="89">
        <v>0</v>
      </c>
    </row>
    <row r="302" spans="1:7" ht="22.5" x14ac:dyDescent="0.2">
      <c r="A302" s="25">
        <v>300</v>
      </c>
      <c r="B302" s="26" t="s">
        <v>467</v>
      </c>
      <c r="C302" s="26" t="s">
        <v>467</v>
      </c>
      <c r="D302" s="26" t="str">
        <f>VLOOKUP(B302,'TAX INFO'!$B$2:$G$900,3,0)</f>
        <v>National Irrigation Administration Magat River Integrated Irrigation System</v>
      </c>
      <c r="E302" s="26" t="str">
        <f>VLOOKUP(B302,'TAX INFO'!$B$2:$G$900,5,0)</f>
        <v>000-916-415-162</v>
      </c>
      <c r="F302" s="83">
        <f>IF(COUNTIF(E$3:E302,E302)=1,MAX(F$2:F301)+1,VLOOKUP(E302,E$2:G301,2,0))</f>
        <v>23157</v>
      </c>
      <c r="G302" s="89">
        <v>0.01</v>
      </c>
    </row>
    <row r="303" spans="1:7" x14ac:dyDescent="0.2">
      <c r="A303" s="25">
        <v>301</v>
      </c>
      <c r="B303" s="26" t="s">
        <v>468</v>
      </c>
      <c r="C303" s="26" t="s">
        <v>914</v>
      </c>
      <c r="D303" s="26" t="str">
        <f>VLOOKUP(B303,'TAX INFO'!$B$2:$G$900,3,0)</f>
        <v>National Irrigation Administration Region 2</v>
      </c>
      <c r="E303" s="26" t="str">
        <f>VLOOKUP(B303,'TAX INFO'!$B$2:$G$900,5,0)</f>
        <v>000-916-415-156</v>
      </c>
      <c r="F303" s="83">
        <f>IF(COUNTIF(E$3:E303,E303)=1,MAX(F$2:F302)+1,VLOOKUP(E303,E$2:G302,2,0))</f>
        <v>23158</v>
      </c>
      <c r="G303" s="89">
        <v>0.03</v>
      </c>
    </row>
    <row r="304" spans="1:7" x14ac:dyDescent="0.2">
      <c r="A304" s="25">
        <v>302</v>
      </c>
      <c r="B304" s="26" t="s">
        <v>470</v>
      </c>
      <c r="C304" s="26" t="s">
        <v>915</v>
      </c>
      <c r="D304" s="26" t="str">
        <f>VLOOKUP(B304,'TAX INFO'!$B$2:$G$900,3,0)</f>
        <v>Natures Renewable Energy Devt. Corporation</v>
      </c>
      <c r="E304" s="26" t="str">
        <f>VLOOKUP(B304,'TAX INFO'!$B$2:$G$900,5,0)</f>
        <v>009-071-119-000</v>
      </c>
      <c r="F304" s="84"/>
      <c r="G304" s="89">
        <v>0</v>
      </c>
    </row>
    <row r="305" spans="1:7" x14ac:dyDescent="0.2">
      <c r="A305" s="25">
        <v>303</v>
      </c>
      <c r="B305" s="26" t="s">
        <v>472</v>
      </c>
      <c r="C305" s="26" t="s">
        <v>472</v>
      </c>
      <c r="D305" s="26" t="str">
        <f>VLOOKUP(B305,'TAX INFO'!$B$2:$G$900,3,0)</f>
        <v xml:space="preserve">Negros Island Solar Power Inc. </v>
      </c>
      <c r="E305" s="26" t="str">
        <f>VLOOKUP(B305,'TAX INFO'!$B$2:$G$900,5,0)</f>
        <v>008-899-881-000</v>
      </c>
      <c r="F305" s="84"/>
      <c r="G305" s="89">
        <v>0</v>
      </c>
    </row>
    <row r="306" spans="1:7" x14ac:dyDescent="0.2">
      <c r="A306" s="25">
        <v>304</v>
      </c>
      <c r="B306" s="26" t="s">
        <v>473</v>
      </c>
      <c r="C306" s="26" t="s">
        <v>473</v>
      </c>
      <c r="D306" s="26" t="str">
        <f>VLOOKUP(B306,'TAX INFO'!$B$2:$G$900,3,0)</f>
        <v>Negros Island Solar Power Inc.  (NISPI2)</v>
      </c>
      <c r="E306" s="26" t="str">
        <f>VLOOKUP(B306,'TAX INFO'!$B$2:$G$900,5,0)</f>
        <v>008-899-881-000</v>
      </c>
      <c r="F306" s="84"/>
      <c r="G306" s="89">
        <v>0</v>
      </c>
    </row>
    <row r="307" spans="1:7" ht="22.5" x14ac:dyDescent="0.2">
      <c r="A307" s="25">
        <v>305</v>
      </c>
      <c r="B307" s="26" t="s">
        <v>474</v>
      </c>
      <c r="C307" s="26" t="s">
        <v>916</v>
      </c>
      <c r="D307" s="26" t="str">
        <f>VLOOKUP(B307,'TAX INFO'!$B$2:$G$900,3,0)</f>
        <v>NEGROS OCCIDENTAL ELECTRIC COOPERATIVE</v>
      </c>
      <c r="E307" s="26" t="str">
        <f>VLOOKUP(B307,'TAX INFO'!$B$2:$G$900,5,0)</f>
        <v>000-560-345-000</v>
      </c>
      <c r="F307" s="83">
        <f>IF(COUNTIF(E$3:E307,E307)=1,MAX(F$2:F306)+1,VLOOKUP(E307,E$2:G306,2,0))</f>
        <v>23159</v>
      </c>
      <c r="G307" s="89">
        <v>0.37999999999999995</v>
      </c>
    </row>
    <row r="308" spans="1:7" x14ac:dyDescent="0.2">
      <c r="A308" s="25">
        <v>306</v>
      </c>
      <c r="B308" s="26" t="s">
        <v>476</v>
      </c>
      <c r="C308" s="26" t="s">
        <v>917</v>
      </c>
      <c r="D308" s="26" t="str">
        <f>VLOOKUP(B308,'TAX INFO'!$B$2:$G$900,3,0)</f>
        <v xml:space="preserve">Negros Oriental I Electric Cooperative, Inc. </v>
      </c>
      <c r="E308" s="26" t="str">
        <f>VLOOKUP(B308,'TAX INFO'!$B$2:$G$900,5,0)</f>
        <v>000-613-539-000</v>
      </c>
      <c r="F308" s="83">
        <f>IF(COUNTIF(E$3:E308,E308)=1,MAX(F$2:F307)+1,VLOOKUP(E308,E$2:G307,2,0))</f>
        <v>23160</v>
      </c>
      <c r="G308" s="89">
        <v>0.12</v>
      </c>
    </row>
    <row r="309" spans="1:7" ht="22.5" x14ac:dyDescent="0.2">
      <c r="A309" s="25">
        <v>307</v>
      </c>
      <c r="B309" s="26" t="s">
        <v>478</v>
      </c>
      <c r="C309" s="26" t="s">
        <v>918</v>
      </c>
      <c r="D309" s="26" t="str">
        <f>VLOOKUP(B309,'TAX INFO'!$B$2:$G$900,3,0)</f>
        <v>NEGROS ORIENTAL II ELECTRIC COOPERATIVE</v>
      </c>
      <c r="E309" s="26" t="str">
        <f>VLOOKUP(B309,'TAX INFO'!$B$2:$G$900,5,0)</f>
        <v>000-613-546-000</v>
      </c>
      <c r="F309" s="83">
        <f>IF(COUNTIF(E$3:E309,E309)=1,MAX(F$2:F308)+1,VLOOKUP(E309,E$2:G308,2,0))</f>
        <v>23161</v>
      </c>
      <c r="G309" s="89">
        <v>0.43</v>
      </c>
    </row>
    <row r="310" spans="1:7" x14ac:dyDescent="0.2">
      <c r="A310" s="25">
        <v>308</v>
      </c>
      <c r="B310" s="26" t="s">
        <v>480</v>
      </c>
      <c r="C310" s="26" t="s">
        <v>919</v>
      </c>
      <c r="D310" s="26" t="str">
        <f>VLOOKUP(B310,'TAX INFO'!$B$2:$G$900,3,0)</f>
        <v xml:space="preserve">New Tech Pulp, Inc. </v>
      </c>
      <c r="E310" s="26" t="str">
        <f>VLOOKUP(B310,'TAX INFO'!$B$2:$G$900,5,0)</f>
        <v>000-274-177-000</v>
      </c>
      <c r="F310" s="83">
        <f>IF(COUNTIF(E$3:E310,E310)=1,MAX(F$2:F309)+1,VLOOKUP(E310,E$2:G309,2,0))</f>
        <v>23162</v>
      </c>
      <c r="G310" s="89">
        <v>0.01</v>
      </c>
    </row>
    <row r="311" spans="1:7" x14ac:dyDescent="0.2">
      <c r="A311" s="25">
        <v>309</v>
      </c>
      <c r="B311" s="26" t="s">
        <v>482</v>
      </c>
      <c r="C311" s="26" t="s">
        <v>482</v>
      </c>
      <c r="D311" s="26" t="str">
        <f>VLOOKUP(B311,'TAX INFO'!$B$2:$G$900,3,0)</f>
        <v xml:space="preserve">Nickel Asia Corporation </v>
      </c>
      <c r="E311" s="26" t="str">
        <f>VLOOKUP(B311,'TAX INFO'!$B$2:$G$900,5,0)</f>
        <v>007-085-191-00000</v>
      </c>
      <c r="F311" s="84"/>
      <c r="G311" s="89">
        <v>0</v>
      </c>
    </row>
    <row r="312" spans="1:7" x14ac:dyDescent="0.2">
      <c r="A312" s="25">
        <v>310</v>
      </c>
      <c r="B312" s="26" t="s">
        <v>483</v>
      </c>
      <c r="C312" s="26" t="s">
        <v>483</v>
      </c>
      <c r="D312" s="26" t="str">
        <f>VLOOKUP(B312,'TAX INFO'!$B$2:$G$900,3,0)</f>
        <v xml:space="preserve">North Luzon Renewable Energy Corporation </v>
      </c>
      <c r="E312" s="26" t="str">
        <f>VLOOKUP(B312,'TAX INFO'!$B$2:$G$900,5,0)</f>
        <v>245-726-106-000</v>
      </c>
      <c r="F312" s="84"/>
      <c r="G312" s="89">
        <v>0</v>
      </c>
    </row>
    <row r="313" spans="1:7" x14ac:dyDescent="0.2">
      <c r="A313" s="25">
        <v>311</v>
      </c>
      <c r="B313" s="26" t="s">
        <v>483</v>
      </c>
      <c r="C313" s="26" t="s">
        <v>920</v>
      </c>
      <c r="D313" s="26" t="str">
        <f>VLOOKUP(B313,'TAX INFO'!$B$2:$G$900,3,0)</f>
        <v xml:space="preserve">North Luzon Renewable Energy Corporation </v>
      </c>
      <c r="E313" s="26" t="str">
        <f>VLOOKUP(B313,'TAX INFO'!$B$2:$G$900,5,0)</f>
        <v>245-726-106-000</v>
      </c>
      <c r="F313" s="84"/>
      <c r="G313" s="89">
        <v>0</v>
      </c>
    </row>
    <row r="314" spans="1:7" x14ac:dyDescent="0.2">
      <c r="A314" s="25">
        <v>312</v>
      </c>
      <c r="B314" s="26" t="s">
        <v>485</v>
      </c>
      <c r="C314" s="26" t="s">
        <v>921</v>
      </c>
      <c r="D314" s="26" t="str">
        <f>VLOOKUP(B314,'TAX INFO'!$B$2:$G$900,3,0)</f>
        <v xml:space="preserve">Northern Negros Electric Cooperative, Inc. </v>
      </c>
      <c r="E314" s="26" t="str">
        <f>VLOOKUP(B314,'TAX INFO'!$B$2:$G$900,5,0)</f>
        <v>001-005-053-0000</v>
      </c>
      <c r="F314" s="83">
        <f>IF(COUNTIF(E$3:E314,E314)=1,MAX(F$2:F313)+1,VLOOKUP(E314,E$2:G313,2,0))</f>
        <v>23163</v>
      </c>
      <c r="G314" s="89">
        <v>0.33999999999999997</v>
      </c>
    </row>
    <row r="315" spans="1:7" x14ac:dyDescent="0.2">
      <c r="A315" s="25">
        <v>313</v>
      </c>
      <c r="B315" s="26" t="s">
        <v>487</v>
      </c>
      <c r="C315" s="26" t="s">
        <v>487</v>
      </c>
      <c r="D315" s="26" t="str">
        <f>VLOOKUP(B315,'TAX INFO'!$B$2:$G$900,3,0)</f>
        <v xml:space="preserve">Northern Renewables Generation Corporation </v>
      </c>
      <c r="E315" s="26" t="str">
        <f>VLOOKUP(B315,'TAX INFO'!$B$2:$G$900,5,0)</f>
        <v>279-626-683-000</v>
      </c>
      <c r="F315" s="84"/>
      <c r="G315" s="89">
        <v>0</v>
      </c>
    </row>
    <row r="316" spans="1:7" x14ac:dyDescent="0.2">
      <c r="A316" s="25">
        <v>314</v>
      </c>
      <c r="B316" s="26" t="s">
        <v>922</v>
      </c>
      <c r="C316" s="26" t="s">
        <v>922</v>
      </c>
      <c r="D316" s="26" t="str">
        <f>VLOOKUP(B316,'TAX INFO'!$B$2:$G$900,3,0)</f>
        <v xml:space="preserve">Northern Samar Electric Cooperative, Inc. </v>
      </c>
      <c r="E316" s="26" t="str">
        <f>VLOOKUP(B316,'TAX INFO'!$B$2:$G$900,5,0)</f>
        <v>001-585-897-000</v>
      </c>
      <c r="F316" s="83">
        <f>IF(COUNTIF(E$3:E316,E316)=1,MAX(F$2:F315)+1,VLOOKUP(E316,E$2:G315,2,0))</f>
        <v>23164</v>
      </c>
      <c r="G316" s="89">
        <v>0.13</v>
      </c>
    </row>
    <row r="317" spans="1:7" x14ac:dyDescent="0.2">
      <c r="A317" s="25">
        <v>315</v>
      </c>
      <c r="B317" s="26" t="s">
        <v>923</v>
      </c>
      <c r="C317" s="26" t="s">
        <v>923</v>
      </c>
      <c r="D317" s="26" t="str">
        <f>VLOOKUP(B317,'TAX INFO'!$B$2:$G$900,3,0)</f>
        <v xml:space="preserve">Northwind Power Development Corporation </v>
      </c>
      <c r="E317" s="26" t="str">
        <f>VLOOKUP(B317,'TAX INFO'!$B$2:$G$900,5,0)</f>
        <v>208-101-373-000</v>
      </c>
      <c r="F317" s="84"/>
      <c r="G317" s="89">
        <v>0</v>
      </c>
    </row>
    <row r="318" spans="1:7" x14ac:dyDescent="0.2">
      <c r="A318" s="25">
        <v>316</v>
      </c>
      <c r="B318" s="26" t="s">
        <v>923</v>
      </c>
      <c r="C318" s="26" t="s">
        <v>492</v>
      </c>
      <c r="D318" s="26" t="str">
        <f>VLOOKUP(B318,'TAX INFO'!$B$2:$G$900,3,0)</f>
        <v xml:space="preserve">Northwind Power Development Corporation </v>
      </c>
      <c r="E318" s="26" t="str">
        <f>VLOOKUP(B318,'TAX INFO'!$B$2:$G$900,5,0)</f>
        <v>208-101-373-000</v>
      </c>
      <c r="F318" s="84"/>
      <c r="G318" s="89">
        <v>0</v>
      </c>
    </row>
    <row r="319" spans="1:7" x14ac:dyDescent="0.2">
      <c r="A319" s="25">
        <v>317</v>
      </c>
      <c r="B319" s="26" t="s">
        <v>493</v>
      </c>
      <c r="C319" s="26" t="s">
        <v>493</v>
      </c>
      <c r="D319" s="26" t="str">
        <f>VLOOKUP(B319,'TAX INFO'!$B$2:$G$900,3,0)</f>
        <v xml:space="preserve">Nueva Ecija I Electric Cooperative, Inc. </v>
      </c>
      <c r="E319" s="26" t="str">
        <f>VLOOKUP(B319,'TAX INFO'!$B$2:$G$900,5,0)</f>
        <v>000-540-511-000</v>
      </c>
      <c r="F319" s="83">
        <f>IF(COUNTIF(E$3:E319,E319)=1,MAX(F$2:F318)+1,VLOOKUP(E319,E$2:G318,2,0))</f>
        <v>23165</v>
      </c>
      <c r="G319" s="89">
        <v>0.08</v>
      </c>
    </row>
    <row r="320" spans="1:7" x14ac:dyDescent="0.2">
      <c r="A320" s="25">
        <v>318</v>
      </c>
      <c r="B320" s="26" t="s">
        <v>924</v>
      </c>
      <c r="C320" s="26" t="s">
        <v>924</v>
      </c>
      <c r="D320" s="26" t="str">
        <f>VLOOKUP(B320,'TAX INFO'!$B$2:$G$900,3,0)</f>
        <v>Nueva Ecija II Electric Cooperative, Inc. Area 1</v>
      </c>
      <c r="E320" s="26" t="str">
        <f>VLOOKUP(B320,'TAX INFO'!$B$2:$G$900,5,0)</f>
        <v>000-540-544-0000</v>
      </c>
      <c r="F320" s="83">
        <f>IF(COUNTIF(E$3:E320,E320)=1,MAX(F$2:F319)+1,VLOOKUP(E320,E$2:G319,2,0))</f>
        <v>23166</v>
      </c>
      <c r="G320" s="89">
        <v>0.18</v>
      </c>
    </row>
    <row r="321" spans="1:7" ht="22.5" x14ac:dyDescent="0.2">
      <c r="A321" s="25">
        <v>319</v>
      </c>
      <c r="B321" s="26" t="s">
        <v>496</v>
      </c>
      <c r="C321" s="26" t="s">
        <v>496</v>
      </c>
      <c r="D321" s="26" t="str">
        <f>VLOOKUP(B321,'TAX INFO'!$B$2:$G$900,3,0)</f>
        <v xml:space="preserve">Nueva Ecija II Electric Cooperative, Inc. - Area 2 </v>
      </c>
      <c r="E321" s="26" t="str">
        <f>VLOOKUP(B321,'TAX INFO'!$B$2:$G$900,5,0)</f>
        <v>475-285-960-000</v>
      </c>
      <c r="F321" s="83">
        <f>IF(COUNTIF(E$3:E321,E321)=1,MAX(F$2:F320)+1,VLOOKUP(E321,E$2:G320,2,0))</f>
        <v>23167</v>
      </c>
      <c r="G321" s="89">
        <v>0.13</v>
      </c>
    </row>
    <row r="322" spans="1:7" x14ac:dyDescent="0.2">
      <c r="A322" s="25">
        <v>320</v>
      </c>
      <c r="B322" s="26" t="s">
        <v>497</v>
      </c>
      <c r="C322" s="26" t="s">
        <v>497</v>
      </c>
      <c r="D322" s="26" t="str">
        <f>VLOOKUP(B322,'TAX INFO'!$B$2:$G$900,3,0)</f>
        <v xml:space="preserve">Olongapo Electricity Distribution Company, Inc. </v>
      </c>
      <c r="E322" s="26" t="str">
        <f>VLOOKUP(B322,'TAX INFO'!$B$2:$G$900,5,0)</f>
        <v>008-365-759-000</v>
      </c>
      <c r="F322" s="83">
        <f>IF(COUNTIF(E$3:E322,E322)=1,MAX(F$2:F321)+1,VLOOKUP(E322,E$2:G321,2,0))</f>
        <v>23168</v>
      </c>
      <c r="G322" s="89">
        <v>0.04</v>
      </c>
    </row>
    <row r="323" spans="1:7" x14ac:dyDescent="0.2">
      <c r="A323" s="25">
        <v>321</v>
      </c>
      <c r="B323" s="26" t="s">
        <v>498</v>
      </c>
      <c r="C323" s="26" t="s">
        <v>498</v>
      </c>
      <c r="D323" s="26" t="str">
        <f>VLOOKUP(B323,'TAX INFO'!$B$2:$G$900,3,0)</f>
        <v xml:space="preserve">One Subic Power Generation Corporation </v>
      </c>
      <c r="E323" s="26" t="str">
        <f>VLOOKUP(B323,'TAX INFO'!$B$2:$G$900,5,0)</f>
        <v>007-836-459-000</v>
      </c>
      <c r="F323" s="84"/>
      <c r="G323" s="89">
        <v>0</v>
      </c>
    </row>
    <row r="324" spans="1:7" x14ac:dyDescent="0.2">
      <c r="A324" s="25">
        <v>322</v>
      </c>
      <c r="B324" s="26" t="s">
        <v>498</v>
      </c>
      <c r="C324" s="26" t="s">
        <v>925</v>
      </c>
      <c r="D324" s="26" t="str">
        <f>VLOOKUP(B324,'TAX INFO'!$B$2:$G$900,3,0)</f>
        <v xml:space="preserve">One Subic Power Generation Corporation </v>
      </c>
      <c r="E324" s="26" t="str">
        <f>VLOOKUP(B324,'TAX INFO'!$B$2:$G$900,5,0)</f>
        <v>007-836-459-000</v>
      </c>
      <c r="F324" s="84"/>
      <c r="G324" s="89">
        <v>0</v>
      </c>
    </row>
    <row r="325" spans="1:7" ht="22.5" x14ac:dyDescent="0.2">
      <c r="A325" s="25">
        <v>323</v>
      </c>
      <c r="B325" s="26" t="s">
        <v>500</v>
      </c>
      <c r="C325" s="26" t="s">
        <v>500</v>
      </c>
      <c r="D325" s="26" t="str">
        <f>VLOOKUP(B325,'TAX INFO'!$B$2:$G$900,3,0)</f>
        <v>ORIENTAL ENERGY AND POWER GENERATION CORPORATION</v>
      </c>
      <c r="E325" s="26" t="str">
        <f>VLOOKUP(B325,'TAX INFO'!$B$2:$G$900,5,0)</f>
        <v>263-666-452-000</v>
      </c>
      <c r="F325" s="84"/>
      <c r="G325" s="89">
        <v>0</v>
      </c>
    </row>
    <row r="326" spans="1:7" x14ac:dyDescent="0.2">
      <c r="A326" s="25">
        <v>324</v>
      </c>
      <c r="B326" s="26" t="s">
        <v>501</v>
      </c>
      <c r="C326" s="26" t="s">
        <v>501</v>
      </c>
      <c r="D326" s="26" t="str">
        <f>VLOOKUP(B326,'TAX INFO'!$B$2:$G$900,3,0)</f>
        <v xml:space="preserve">PAVI Green Bataan Renewable Energy Inc. </v>
      </c>
      <c r="E326" s="26" t="str">
        <f>VLOOKUP(B326,'TAX INFO'!$B$2:$G$900,5,0)</f>
        <v>604-425-349-000</v>
      </c>
      <c r="F326" s="84"/>
      <c r="G326" s="89">
        <v>0</v>
      </c>
    </row>
    <row r="327" spans="1:7" x14ac:dyDescent="0.2">
      <c r="A327" s="25">
        <v>325</v>
      </c>
      <c r="B327" s="26" t="s">
        <v>502</v>
      </c>
      <c r="C327" s="26" t="s">
        <v>926</v>
      </c>
      <c r="D327" s="26" t="str">
        <f>VLOOKUP(B327,'TAX INFO'!$B$2:$G$900,3,0)</f>
        <v xml:space="preserve">Peakpower Bukidnon Inc. </v>
      </c>
      <c r="E327" s="26" t="str">
        <f>VLOOKUP(B327,'TAX INFO'!$B$2:$G$900,5,0)</f>
        <v>008-826-263-000</v>
      </c>
      <c r="F327" s="84"/>
      <c r="G327" s="89">
        <v>0</v>
      </c>
    </row>
    <row r="328" spans="1:7" x14ac:dyDescent="0.2">
      <c r="A328" s="25">
        <v>326</v>
      </c>
      <c r="B328" s="26" t="s">
        <v>927</v>
      </c>
      <c r="C328" s="26" t="s">
        <v>927</v>
      </c>
      <c r="D328" s="26" t="str">
        <f>VLOOKUP(B328,'TAX INFO'!$B$2:$G$900,3,0)</f>
        <v xml:space="preserve">Peakpower San Francisco Inc. </v>
      </c>
      <c r="E328" s="26" t="str">
        <f>VLOOKUP(B328,'TAX INFO'!$B$2:$G$900,5,0)</f>
        <v>008-531-813-00000</v>
      </c>
      <c r="F328" s="84"/>
      <c r="G328" s="89">
        <v>0</v>
      </c>
    </row>
    <row r="329" spans="1:7" x14ac:dyDescent="0.2">
      <c r="A329" s="25">
        <v>327</v>
      </c>
      <c r="B329" s="26" t="s">
        <v>506</v>
      </c>
      <c r="C329" s="26" t="s">
        <v>506</v>
      </c>
      <c r="D329" s="26" t="str">
        <f>VLOOKUP(B329,'TAX INFO'!$B$2:$G$900,3,0)</f>
        <v xml:space="preserve">Peakpower Soccsargen Inc.  </v>
      </c>
      <c r="E329" s="26" t="str">
        <f>VLOOKUP(B329,'TAX INFO'!$B$2:$G$900,5,0)</f>
        <v>008-465-098-00000</v>
      </c>
      <c r="F329" s="84"/>
      <c r="G329" s="89">
        <v>0</v>
      </c>
    </row>
    <row r="330" spans="1:7" x14ac:dyDescent="0.2">
      <c r="A330" s="25">
        <v>328</v>
      </c>
      <c r="B330" s="26" t="s">
        <v>507</v>
      </c>
      <c r="C330" s="26" t="s">
        <v>507</v>
      </c>
      <c r="D330" s="26" t="str">
        <f>VLOOKUP(B330,'TAX INFO'!$B$2:$G$900,3,0)</f>
        <v>PV Sinag Power, Inc.</v>
      </c>
      <c r="E330" s="26" t="str">
        <f>VLOOKUP(B330,'TAX INFO'!$B$2:$G$900,5,0)</f>
        <v>008-568-562-00000</v>
      </c>
      <c r="F330" s="83">
        <f>IF(COUNTIF(E$3:E330,E330)=1,MAX(F$2:F329)+1,VLOOKUP(E330,E$2:G329,2,0))</f>
        <v>23169</v>
      </c>
      <c r="G330" s="89">
        <v>0.02</v>
      </c>
    </row>
    <row r="331" spans="1:7" x14ac:dyDescent="0.2">
      <c r="A331" s="25">
        <v>329</v>
      </c>
      <c r="B331" s="26" t="s">
        <v>508</v>
      </c>
      <c r="C331" s="26" t="s">
        <v>508</v>
      </c>
      <c r="D331" s="26" t="str">
        <f>VLOOKUP(B331,'TAX INFO'!$B$2:$G$900,3,0)</f>
        <v xml:space="preserve">Pagbilao Energy Corporation </v>
      </c>
      <c r="E331" s="26" t="str">
        <f>VLOOKUP(B331,'TAX INFO'!$B$2:$G$900,5,0)</f>
        <v>008-275-398-000</v>
      </c>
      <c r="F331" s="83">
        <f>IF(COUNTIF(E$3:E331,E331)=1,MAX(F$2:F330)+1,VLOOKUP(E331,E$2:G330,2,0))</f>
        <v>23170</v>
      </c>
      <c r="G331" s="89">
        <v>0.28000000000000003</v>
      </c>
    </row>
    <row r="332" spans="1:7" x14ac:dyDescent="0.2">
      <c r="A332" s="25">
        <v>330</v>
      </c>
      <c r="B332" s="26" t="s">
        <v>508</v>
      </c>
      <c r="C332" s="26" t="s">
        <v>509</v>
      </c>
      <c r="D332" s="26" t="str">
        <f>VLOOKUP(B332,'TAX INFO'!$B$2:$G$900,3,0)</f>
        <v xml:space="preserve">Pagbilao Energy Corporation </v>
      </c>
      <c r="E332" s="26" t="str">
        <f>VLOOKUP(B332,'TAX INFO'!$B$2:$G$900,5,0)</f>
        <v>008-275-398-000</v>
      </c>
      <c r="F332" s="83">
        <f>IF(COUNTIF(E$3:E332,E332)=1,MAX(F$2:F331)+1,VLOOKUP(E332,E$2:G331,2,0))</f>
        <v>23170</v>
      </c>
      <c r="G332" s="89">
        <v>0</v>
      </c>
    </row>
    <row r="333" spans="1:7" x14ac:dyDescent="0.2">
      <c r="A333" s="25">
        <v>331</v>
      </c>
      <c r="B333" s="26" t="s">
        <v>510</v>
      </c>
      <c r="C333" s="26" t="s">
        <v>510</v>
      </c>
      <c r="D333" s="26" t="str">
        <f>VLOOKUP(B333,'TAX INFO'!$B$2:$G$900,3,0)</f>
        <v xml:space="preserve">Palm Concepcion Power Corporation </v>
      </c>
      <c r="E333" s="26" t="str">
        <f>VLOOKUP(B333,'TAX INFO'!$B$2:$G$900,5,0)</f>
        <v>006-931-417-000</v>
      </c>
      <c r="F333" s="83">
        <f>IF(COUNTIF(E$3:E333,E333)=1,MAX(F$2:F332)+1,VLOOKUP(E333,E$2:G332,2,0))</f>
        <v>23171</v>
      </c>
      <c r="G333" s="89">
        <v>0.91999999999999993</v>
      </c>
    </row>
    <row r="334" spans="1:7" x14ac:dyDescent="0.2">
      <c r="A334" s="25">
        <v>332</v>
      </c>
      <c r="B334" s="26" t="s">
        <v>510</v>
      </c>
      <c r="C334" s="26" t="s">
        <v>511</v>
      </c>
      <c r="D334" s="26" t="str">
        <f>VLOOKUP(B334,'TAX INFO'!$B$2:$G$900,3,0)</f>
        <v xml:space="preserve">Palm Concepcion Power Corporation </v>
      </c>
      <c r="E334" s="26" t="str">
        <f>VLOOKUP(B334,'TAX INFO'!$B$2:$G$900,5,0)</f>
        <v>006-931-417-000</v>
      </c>
      <c r="F334" s="83">
        <f>IF(COUNTIF(E$3:E334,E334)=1,MAX(F$2:F333)+1,VLOOKUP(E334,E$2:G333,2,0))</f>
        <v>23171</v>
      </c>
      <c r="G334" s="89">
        <v>0.01</v>
      </c>
    </row>
    <row r="335" spans="1:7" x14ac:dyDescent="0.2">
      <c r="A335" s="25">
        <v>333</v>
      </c>
      <c r="B335" s="26" t="s">
        <v>512</v>
      </c>
      <c r="C335" s="26" t="s">
        <v>512</v>
      </c>
      <c r="D335" s="26" t="str">
        <f>VLOOKUP(B335,'TAX INFO'!$B$2:$G$900,3,0)</f>
        <v>PAMPANGA I ELECTRIC COOPERATIVE, INC.</v>
      </c>
      <c r="E335" s="26" t="str">
        <f>VLOOKUP(B335,'TAX INFO'!$B$2:$G$900,5,0)</f>
        <v>000-800-905-0000</v>
      </c>
      <c r="F335" s="83">
        <f>IF(COUNTIF(E$3:E335,E335)=1,MAX(F$2:F334)+1,VLOOKUP(E335,E$2:G334,2,0))</f>
        <v>23172</v>
      </c>
      <c r="G335" s="89">
        <v>0.35</v>
      </c>
    </row>
    <row r="336" spans="1:7" x14ac:dyDescent="0.2">
      <c r="A336" s="25">
        <v>334</v>
      </c>
      <c r="B336" s="26" t="s">
        <v>513</v>
      </c>
      <c r="C336" s="26" t="s">
        <v>513</v>
      </c>
      <c r="D336" s="26" t="str">
        <f>VLOOKUP(B336,'TAX INFO'!$B$2:$G$900,3,0)</f>
        <v xml:space="preserve">Pampanga II Electric Cooperative, Inc. </v>
      </c>
      <c r="E336" s="26" t="str">
        <f>VLOOKUP(B336,'TAX INFO'!$B$2:$G$900,5,0)</f>
        <v>000-800-858-000</v>
      </c>
      <c r="F336" s="83">
        <f>IF(COUNTIF(E$3:E336,E336)=1,MAX(F$2:F335)+1,VLOOKUP(E336,E$2:G335,2,0))</f>
        <v>23173</v>
      </c>
      <c r="G336" s="89">
        <v>0.43</v>
      </c>
    </row>
    <row r="337" spans="1:7" x14ac:dyDescent="0.2">
      <c r="A337" s="25">
        <v>335</v>
      </c>
      <c r="B337" s="26" t="s">
        <v>514</v>
      </c>
      <c r="C337" s="26" t="s">
        <v>928</v>
      </c>
      <c r="D337" s="26" t="str">
        <f>VLOOKUP(B337,'TAX INFO'!$B$2:$G$900,3,0)</f>
        <v>Panasia Energy, Inc.</v>
      </c>
      <c r="E337" s="26" t="str">
        <f>VLOOKUP(B337,'TAX INFO'!$B$2:$G$900,5,0)</f>
        <v>006-907-342-000</v>
      </c>
      <c r="F337" s="83">
        <f>IF(COUNTIF(E$3:E337,E337)=1,MAX(F$2:F336)+1,VLOOKUP(E337,E$2:G336,2,0))</f>
        <v>23174</v>
      </c>
      <c r="G337" s="89">
        <v>0</v>
      </c>
    </row>
    <row r="338" spans="1:7" x14ac:dyDescent="0.2">
      <c r="A338" s="25">
        <v>336</v>
      </c>
      <c r="B338" s="26" t="s">
        <v>514</v>
      </c>
      <c r="C338" s="26" t="s">
        <v>929</v>
      </c>
      <c r="D338" s="26" t="str">
        <f>VLOOKUP(B338,'TAX INFO'!$B$2:$G$900,3,0)</f>
        <v>Panasia Energy, Inc.</v>
      </c>
      <c r="E338" s="26" t="str">
        <f>VLOOKUP(B338,'TAX INFO'!$B$2:$G$900,5,0)</f>
        <v>006-907-342-000</v>
      </c>
      <c r="F338" s="83">
        <f>IF(COUNTIF(E$3:E338,E338)=1,MAX(F$2:F337)+1,VLOOKUP(E338,E$2:G337,2,0))</f>
        <v>23174</v>
      </c>
      <c r="G338" s="89">
        <v>0.02</v>
      </c>
    </row>
    <row r="339" spans="1:7" x14ac:dyDescent="0.2">
      <c r="A339" s="25">
        <v>337</v>
      </c>
      <c r="B339" s="26" t="s">
        <v>517</v>
      </c>
      <c r="C339" s="26" t="s">
        <v>517</v>
      </c>
      <c r="D339" s="26" t="str">
        <f>VLOOKUP(B339,'TAX INFO'!$B$2:$G$900,3,0)</f>
        <v xml:space="preserve">Panay Energy Development Corporation </v>
      </c>
      <c r="E339" s="26" t="str">
        <f>VLOOKUP(B339,'TAX INFO'!$B$2:$G$900,5,0)</f>
        <v>007-243-246-000</v>
      </c>
      <c r="F339" s="83">
        <f>IF(COUNTIF(E$3:E339,E339)=1,MAX(F$2:F338)+1,VLOOKUP(E339,E$2:G338,2,0))</f>
        <v>23175</v>
      </c>
      <c r="G339" s="89">
        <v>6.9999999999999993E-2</v>
      </c>
    </row>
    <row r="340" spans="1:7" x14ac:dyDescent="0.2">
      <c r="A340" s="25">
        <v>338</v>
      </c>
      <c r="B340" s="26" t="s">
        <v>518</v>
      </c>
      <c r="C340" s="26" t="s">
        <v>518</v>
      </c>
      <c r="D340" s="26" t="str">
        <f>VLOOKUP(B340,'TAX INFO'!$B$2:$G$900,3,0)</f>
        <v xml:space="preserve">Panay Power Corporation </v>
      </c>
      <c r="E340" s="26" t="str">
        <f>VLOOKUP(B340,'TAX INFO'!$B$2:$G$900,5,0)</f>
        <v>004-964-861-000</v>
      </c>
      <c r="F340" s="84"/>
      <c r="G340" s="89">
        <v>0</v>
      </c>
    </row>
    <row r="341" spans="1:7" x14ac:dyDescent="0.2">
      <c r="A341" s="25">
        <v>339</v>
      </c>
      <c r="B341" s="26" t="s">
        <v>519</v>
      </c>
      <c r="C341" s="26" t="s">
        <v>930</v>
      </c>
      <c r="D341" s="26" t="str">
        <f>VLOOKUP(B341,'TAX INFO'!$B$2:$G$900,3,0)</f>
        <v>PANGASINAN I ELECTRIC COOPERATIVE, INC.</v>
      </c>
      <c r="E341" s="26" t="str">
        <f>VLOOKUP(B341,'TAX INFO'!$B$2:$G$900,5,0)</f>
        <v>000-633-841-000</v>
      </c>
      <c r="F341" s="83">
        <f>IF(COUNTIF(E$3:E341,E341)=1,MAX(F$2:F340)+1,VLOOKUP(E341,E$2:G340,2,0))</f>
        <v>23176</v>
      </c>
      <c r="G341" s="89">
        <v>0.19</v>
      </c>
    </row>
    <row r="342" spans="1:7" x14ac:dyDescent="0.2">
      <c r="A342" s="25">
        <v>340</v>
      </c>
      <c r="B342" s="26" t="s">
        <v>521</v>
      </c>
      <c r="C342" s="26" t="s">
        <v>931</v>
      </c>
      <c r="D342" s="26" t="str">
        <f>VLOOKUP(B342,'TAX INFO'!$B$2:$G$900,3,0)</f>
        <v xml:space="preserve">Pangasinan III Electric Cooperative, Inc. </v>
      </c>
      <c r="E342" s="26" t="str">
        <f>VLOOKUP(B342,'TAX INFO'!$B$2:$G$900,5,0)</f>
        <v>000-801-156-00000</v>
      </c>
      <c r="F342" s="83">
        <f>IF(COUNTIF(E$3:E342,E342)=1,MAX(F$2:F341)+1,VLOOKUP(E342,E$2:G341,2,0))</f>
        <v>23177</v>
      </c>
      <c r="G342" s="89">
        <v>0.12</v>
      </c>
    </row>
    <row r="343" spans="1:7" x14ac:dyDescent="0.2">
      <c r="A343" s="25">
        <v>341</v>
      </c>
      <c r="B343" s="26" t="s">
        <v>523</v>
      </c>
      <c r="C343" s="26" t="s">
        <v>523</v>
      </c>
      <c r="D343" s="26" t="str">
        <f>VLOOKUP(B343,'TAX INFO'!$B$2:$G$900,3,0)</f>
        <v xml:space="preserve">Pangea Green Energy Philippines, Inc. </v>
      </c>
      <c r="E343" s="26" t="str">
        <f>VLOOKUP(B343,'TAX INFO'!$B$2:$G$900,5,0)</f>
        <v>247-296-829-000</v>
      </c>
      <c r="F343" s="84"/>
      <c r="G343" s="89">
        <v>0</v>
      </c>
    </row>
    <row r="344" spans="1:7" x14ac:dyDescent="0.2">
      <c r="A344" s="25">
        <v>342</v>
      </c>
      <c r="B344" s="26" t="s">
        <v>524</v>
      </c>
      <c r="C344" s="26" t="s">
        <v>932</v>
      </c>
      <c r="D344" s="26" t="str">
        <f>VLOOKUP(B344,'TAX INFO'!$B$2:$G$900,3,0)</f>
        <v xml:space="preserve">Peninsula Electric Cooperative, Inc. </v>
      </c>
      <c r="E344" s="26" t="str">
        <f>VLOOKUP(B344,'TAX INFO'!$B$2:$G$900,5,0)</f>
        <v>000-540-959-0000</v>
      </c>
      <c r="F344" s="83">
        <f>IF(COUNTIF(E$3:E344,E344)=1,MAX(F$2:F343)+1,VLOOKUP(E344,E$2:G343,2,0))</f>
        <v>23178</v>
      </c>
      <c r="G344" s="89">
        <v>0.13</v>
      </c>
    </row>
    <row r="345" spans="1:7" x14ac:dyDescent="0.2">
      <c r="A345" s="25">
        <v>343</v>
      </c>
      <c r="B345" s="26" t="s">
        <v>526</v>
      </c>
      <c r="C345" s="26" t="s">
        <v>526</v>
      </c>
      <c r="D345" s="26" t="str">
        <f>VLOOKUP(B345,'TAX INFO'!$B$2:$G$900,3,0)</f>
        <v>People's Energy Services, Inc.</v>
      </c>
      <c r="E345" s="26" t="str">
        <f>VLOOKUP(B345,'TAX INFO'!$B$2:$G$900,5,0)</f>
        <v>005-662-686-000</v>
      </c>
      <c r="F345" s="84"/>
      <c r="G345" s="89">
        <v>0</v>
      </c>
    </row>
    <row r="346" spans="1:7" x14ac:dyDescent="0.2">
      <c r="A346" s="25">
        <v>344</v>
      </c>
      <c r="B346" s="26" t="s">
        <v>933</v>
      </c>
      <c r="C346" s="26" t="s">
        <v>933</v>
      </c>
      <c r="D346" s="26" t="str">
        <f>VLOOKUP(B346,'TAX INFO'!$B$2:$G$900,3,0)</f>
        <v xml:space="preserve">PetroSolar Corporation </v>
      </c>
      <c r="E346" s="26" t="str">
        <f>VLOOKUP(B346,'TAX INFO'!$B$2:$G$900,5,0)</f>
        <v>009-064-006-000</v>
      </c>
      <c r="F346" s="84"/>
      <c r="G346" s="89">
        <v>0</v>
      </c>
    </row>
    <row r="347" spans="1:7" x14ac:dyDescent="0.2">
      <c r="A347" s="25">
        <v>345</v>
      </c>
      <c r="B347" s="26" t="s">
        <v>933</v>
      </c>
      <c r="C347" s="26" t="s">
        <v>529</v>
      </c>
      <c r="D347" s="26" t="str">
        <f>VLOOKUP(B347,'TAX INFO'!$B$2:$G$900,3,0)</f>
        <v xml:space="preserve">PetroSolar Corporation </v>
      </c>
      <c r="E347" s="26" t="str">
        <f>VLOOKUP(B347,'TAX INFO'!$B$2:$G$900,5,0)</f>
        <v>009-064-006-000</v>
      </c>
      <c r="F347" s="84"/>
      <c r="G347" s="89">
        <v>0</v>
      </c>
    </row>
    <row r="348" spans="1:7" x14ac:dyDescent="0.2">
      <c r="A348" s="25">
        <v>346</v>
      </c>
      <c r="B348" s="26" t="s">
        <v>530</v>
      </c>
      <c r="C348" s="26" t="s">
        <v>530</v>
      </c>
      <c r="D348" s="26" t="str">
        <f>VLOOKUP(B348,'TAX INFO'!$B$2:$G$900,3,0)</f>
        <v xml:space="preserve">PetroWind Energy Inc. </v>
      </c>
      <c r="E348" s="26" t="str">
        <f>VLOOKUP(B348,'TAX INFO'!$B$2:$G$900,5,0)</f>
        <v>008-482-597-000</v>
      </c>
      <c r="F348" s="84"/>
      <c r="G348" s="89">
        <v>0</v>
      </c>
    </row>
    <row r="349" spans="1:7" x14ac:dyDescent="0.2">
      <c r="A349" s="25">
        <v>347</v>
      </c>
      <c r="B349" s="26" t="s">
        <v>530</v>
      </c>
      <c r="C349" s="26" t="s">
        <v>934</v>
      </c>
      <c r="D349" s="26" t="str">
        <f>VLOOKUP(B349,'TAX INFO'!$B$2:$G$900,3,0)</f>
        <v xml:space="preserve">PetroWind Energy Inc. </v>
      </c>
      <c r="E349" s="26" t="str">
        <f>VLOOKUP(B349,'TAX INFO'!$B$2:$G$900,5,0)</f>
        <v>008-482-597-000</v>
      </c>
      <c r="F349" s="84"/>
      <c r="G349" s="89">
        <v>0</v>
      </c>
    </row>
    <row r="350" spans="1:7" x14ac:dyDescent="0.2">
      <c r="A350" s="25">
        <v>348</v>
      </c>
      <c r="B350" s="26" t="s">
        <v>935</v>
      </c>
      <c r="C350" s="26" t="s">
        <v>935</v>
      </c>
      <c r="D350" s="26" t="str">
        <f>VLOOKUP(B350,'TAX INFO'!$B$2:$G$900,3,0)</f>
        <v xml:space="preserve">Petron Corporation </v>
      </c>
      <c r="E350" s="26" t="str">
        <f>VLOOKUP(B350,'TAX INFO'!$B$2:$G$900,5,0)</f>
        <v>000-168-801-000</v>
      </c>
      <c r="F350" s="84"/>
      <c r="G350" s="89">
        <v>0</v>
      </c>
    </row>
    <row r="351" spans="1:7" ht="22.5" x14ac:dyDescent="0.2">
      <c r="A351" s="25">
        <v>349</v>
      </c>
      <c r="B351" s="26" t="s">
        <v>534</v>
      </c>
      <c r="C351" s="26" t="s">
        <v>534</v>
      </c>
      <c r="D351" s="26" t="str">
        <f>VLOOKUP(B351,'TAX INFO'!$B$2:$G$900,3,0)</f>
        <v>Philippine Associated Smelting &amp; Refining Corporation</v>
      </c>
      <c r="E351" s="26" t="str">
        <f>VLOOKUP(B351,'TAX INFO'!$B$2:$G$900,5,0)</f>
        <v>000-226-532-000</v>
      </c>
      <c r="F351" s="83">
        <f>IF(COUNTIF(E$3:E351,E351)=1,MAX(F$2:F350)+1,VLOOKUP(E351,E$2:G350,2,0))</f>
        <v>23179</v>
      </c>
      <c r="G351" s="89">
        <v>0.22</v>
      </c>
    </row>
    <row r="352" spans="1:7" x14ac:dyDescent="0.2">
      <c r="A352" s="25">
        <v>350</v>
      </c>
      <c r="B352" s="26" t="s">
        <v>535</v>
      </c>
      <c r="C352" s="26" t="s">
        <v>535</v>
      </c>
      <c r="D352" s="26" t="str">
        <f>VLOOKUP(B352,'TAX INFO'!$B$2:$G$900,3,0)</f>
        <v>Philippine Power and Development Company</v>
      </c>
      <c r="E352" s="26" t="str">
        <f>VLOOKUP(B352,'TAX INFO'!$B$2:$G$900,5,0)</f>
        <v>000-804-431-000</v>
      </c>
      <c r="F352" s="84"/>
      <c r="G352" s="89">
        <v>0</v>
      </c>
    </row>
    <row r="353" spans="1:7" x14ac:dyDescent="0.2">
      <c r="A353" s="25">
        <v>351</v>
      </c>
      <c r="B353" s="26" t="s">
        <v>535</v>
      </c>
      <c r="C353" s="26" t="s">
        <v>536</v>
      </c>
      <c r="D353" s="26" t="str">
        <f>VLOOKUP(B353,'TAX INFO'!$B$2:$G$900,3,0)</f>
        <v>Philippine Power and Development Company</v>
      </c>
      <c r="E353" s="26" t="str">
        <f>VLOOKUP(B353,'TAX INFO'!$B$2:$G$900,5,0)</f>
        <v>000-804-431-000</v>
      </c>
      <c r="F353" s="84"/>
      <c r="G353" s="89">
        <v>0</v>
      </c>
    </row>
    <row r="354" spans="1:7" x14ac:dyDescent="0.2">
      <c r="A354" s="25">
        <v>352</v>
      </c>
      <c r="B354" s="26" t="s">
        <v>535</v>
      </c>
      <c r="C354" s="26" t="s">
        <v>537</v>
      </c>
      <c r="D354" s="26" t="str">
        <f>VLOOKUP(B354,'TAX INFO'!$B$2:$G$900,3,0)</f>
        <v>Philippine Power and Development Company</v>
      </c>
      <c r="E354" s="26" t="str">
        <f>VLOOKUP(B354,'TAX INFO'!$B$2:$G$900,5,0)</f>
        <v>000-804-431-000</v>
      </c>
      <c r="F354" s="84"/>
      <c r="G354" s="89">
        <v>0</v>
      </c>
    </row>
    <row r="355" spans="1:7" ht="22.5" x14ac:dyDescent="0.2">
      <c r="A355" s="25">
        <v>353</v>
      </c>
      <c r="B355" s="26" t="s">
        <v>538</v>
      </c>
      <c r="C355" s="26" t="s">
        <v>538</v>
      </c>
      <c r="D355" s="26" t="str">
        <f>VLOOKUP(B355,'TAX INFO'!$B$2:$G$900,3,0)</f>
        <v xml:space="preserve">Power Sector Assets &amp; Liabilities Management Corporation </v>
      </c>
      <c r="E355" s="26" t="str">
        <f>VLOOKUP(B355,'TAX INFO'!$B$2:$G$900,5,0)</f>
        <v>215-799-653-00000</v>
      </c>
      <c r="F355" s="83">
        <f>IF(COUNTIF(E$3:E355,E355)=1,MAX(F$2:F354)+1,VLOOKUP(E355,E$2:G354,2,0))</f>
        <v>23180</v>
      </c>
      <c r="G355" s="89">
        <v>1.0899999999999999</v>
      </c>
    </row>
    <row r="356" spans="1:7" ht="22.5" x14ac:dyDescent="0.2">
      <c r="A356" s="25">
        <v>354</v>
      </c>
      <c r="B356" s="26" t="s">
        <v>936</v>
      </c>
      <c r="C356" s="26" t="s">
        <v>936</v>
      </c>
      <c r="D356" s="26" t="str">
        <f>VLOOKUP(B356,'TAX INFO'!$B$2:$G$900,3,0)</f>
        <v xml:space="preserve">Power Sector Asset and Liabilities Management Corporation </v>
      </c>
      <c r="E356" s="26" t="str">
        <f>VLOOKUP(B356,'TAX INFO'!$B$2:$G$900,5,0)</f>
        <v>215-799-653-00000</v>
      </c>
      <c r="F356" s="83">
        <f>IF(COUNTIF(E$3:E356,E356)=1,MAX(F$2:F355)+1,VLOOKUP(E356,E$2:G355,2,0))</f>
        <v>23180</v>
      </c>
      <c r="G356" s="89">
        <v>0</v>
      </c>
    </row>
    <row r="357" spans="1:7" ht="22.5" x14ac:dyDescent="0.2">
      <c r="A357" s="25">
        <v>355</v>
      </c>
      <c r="B357" s="26" t="s">
        <v>936</v>
      </c>
      <c r="C357" s="26" t="s">
        <v>937</v>
      </c>
      <c r="D357" s="26" t="str">
        <f>VLOOKUP(B357,'TAX INFO'!$B$2:$G$900,3,0)</f>
        <v xml:space="preserve">Power Sector Asset and Liabilities Management Corporation </v>
      </c>
      <c r="E357" s="26" t="str">
        <f>VLOOKUP(B357,'TAX INFO'!$B$2:$G$900,5,0)</f>
        <v>215-799-653-00000</v>
      </c>
      <c r="F357" s="83">
        <f>IF(COUNTIF(E$3:E357,E357)=1,MAX(F$2:F356)+1,VLOOKUP(E357,E$2:G356,2,0))</f>
        <v>23180</v>
      </c>
      <c r="G357" s="89">
        <v>0</v>
      </c>
    </row>
    <row r="358" spans="1:7" ht="22.5" x14ac:dyDescent="0.2">
      <c r="A358" s="25">
        <v>356</v>
      </c>
      <c r="B358" s="26" t="s">
        <v>538</v>
      </c>
      <c r="C358" s="26" t="s">
        <v>542</v>
      </c>
      <c r="D358" s="26" t="str">
        <f>VLOOKUP(B358,'TAX INFO'!$B$2:$G$900,3,0)</f>
        <v xml:space="preserve">Power Sector Assets &amp; Liabilities Management Corporation </v>
      </c>
      <c r="E358" s="26" t="str">
        <f>VLOOKUP(B358,'TAX INFO'!$B$2:$G$900,5,0)</f>
        <v>215-799-653-00000</v>
      </c>
      <c r="F358" s="83">
        <f>IF(COUNTIF(E$3:E358,E358)=1,MAX(F$2:F357)+1,VLOOKUP(E358,E$2:G357,2,0))</f>
        <v>23180</v>
      </c>
      <c r="G358" s="89">
        <v>0</v>
      </c>
    </row>
    <row r="359" spans="1:7" ht="22.5" x14ac:dyDescent="0.2">
      <c r="A359" s="25">
        <v>357</v>
      </c>
      <c r="B359" s="26" t="s">
        <v>936</v>
      </c>
      <c r="C359" s="26" t="s">
        <v>543</v>
      </c>
      <c r="D359" s="26" t="str">
        <f>VLOOKUP(B359,'TAX INFO'!$B$2:$G$900,3,0)</f>
        <v xml:space="preserve">Power Sector Asset and Liabilities Management Corporation </v>
      </c>
      <c r="E359" s="26" t="str">
        <f>VLOOKUP(B359,'TAX INFO'!$B$2:$G$900,5,0)</f>
        <v>215-799-653-00000</v>
      </c>
      <c r="F359" s="83">
        <f>IF(COUNTIF(E$3:E359,E359)=1,MAX(F$2:F358)+1,VLOOKUP(E359,E$2:G358,2,0))</f>
        <v>23180</v>
      </c>
      <c r="G359" s="89">
        <v>0</v>
      </c>
    </row>
    <row r="360" spans="1:7" ht="22.5" x14ac:dyDescent="0.2">
      <c r="A360" s="25">
        <v>358</v>
      </c>
      <c r="B360" s="26" t="s">
        <v>936</v>
      </c>
      <c r="C360" s="26" t="s">
        <v>938</v>
      </c>
      <c r="D360" s="26" t="str">
        <f>VLOOKUP(B360,'TAX INFO'!$B$2:$G$900,3,0)</f>
        <v xml:space="preserve">Power Sector Asset and Liabilities Management Corporation </v>
      </c>
      <c r="E360" s="26" t="str">
        <f>VLOOKUP(B360,'TAX INFO'!$B$2:$G$900,5,0)</f>
        <v>215-799-653-00000</v>
      </c>
      <c r="F360" s="83">
        <f>IF(COUNTIF(E$3:E360,E360)=1,MAX(F$2:F359)+1,VLOOKUP(E360,E$2:G359,2,0))</f>
        <v>23180</v>
      </c>
      <c r="G360" s="89">
        <v>0</v>
      </c>
    </row>
    <row r="361" spans="1:7" ht="22.5" x14ac:dyDescent="0.2">
      <c r="A361" s="25">
        <v>359</v>
      </c>
      <c r="B361" s="26" t="s">
        <v>936</v>
      </c>
      <c r="C361" s="26" t="s">
        <v>939</v>
      </c>
      <c r="D361" s="26" t="str">
        <f>VLOOKUP(B361,'TAX INFO'!$B$2:$G$900,3,0)</f>
        <v xml:space="preserve">Power Sector Asset and Liabilities Management Corporation </v>
      </c>
      <c r="E361" s="26" t="str">
        <f>VLOOKUP(B361,'TAX INFO'!$B$2:$G$900,5,0)</f>
        <v>215-799-653-00000</v>
      </c>
      <c r="F361" s="83">
        <f>IF(COUNTIF(E$3:E361,E361)=1,MAX(F$2:F360)+1,VLOOKUP(E361,E$2:G360,2,0))</f>
        <v>23180</v>
      </c>
      <c r="G361" s="89">
        <v>0</v>
      </c>
    </row>
    <row r="362" spans="1:7" ht="22.5" x14ac:dyDescent="0.2">
      <c r="A362" s="25">
        <v>360</v>
      </c>
      <c r="B362" s="26" t="s">
        <v>936</v>
      </c>
      <c r="C362" s="26" t="s">
        <v>546</v>
      </c>
      <c r="D362" s="26" t="str">
        <f>VLOOKUP(B362,'TAX INFO'!$B$2:$G$900,3,0)</f>
        <v xml:space="preserve">Power Sector Asset and Liabilities Management Corporation </v>
      </c>
      <c r="E362" s="26" t="str">
        <f>VLOOKUP(B362,'TAX INFO'!$B$2:$G$900,5,0)</f>
        <v>215-799-653-00000</v>
      </c>
      <c r="F362" s="83">
        <f>IF(COUNTIF(E$3:E362,E362)=1,MAX(F$2:F361)+1,VLOOKUP(E362,E$2:G361,2,0))</f>
        <v>23180</v>
      </c>
      <c r="G362" s="89">
        <v>0</v>
      </c>
    </row>
    <row r="363" spans="1:7" ht="22.5" x14ac:dyDescent="0.2">
      <c r="A363" s="25">
        <v>361</v>
      </c>
      <c r="B363" s="26" t="s">
        <v>936</v>
      </c>
      <c r="C363" s="26" t="s">
        <v>940</v>
      </c>
      <c r="D363" s="26" t="str">
        <f>VLOOKUP(B363,'TAX INFO'!$B$2:$G$900,3,0)</f>
        <v xml:space="preserve">Power Sector Asset and Liabilities Management Corporation </v>
      </c>
      <c r="E363" s="26" t="str">
        <f>VLOOKUP(B363,'TAX INFO'!$B$2:$G$900,5,0)</f>
        <v>215-799-653-00000</v>
      </c>
      <c r="F363" s="83">
        <f>IF(COUNTIF(E$3:E363,E363)=1,MAX(F$2:F362)+1,VLOOKUP(E363,E$2:G362,2,0))</f>
        <v>23180</v>
      </c>
      <c r="G363" s="89">
        <v>0</v>
      </c>
    </row>
    <row r="364" spans="1:7" ht="22.5" x14ac:dyDescent="0.2">
      <c r="A364" s="25">
        <v>362</v>
      </c>
      <c r="B364" s="26" t="s">
        <v>936</v>
      </c>
      <c r="C364" s="26" t="s">
        <v>548</v>
      </c>
      <c r="D364" s="26" t="str">
        <f>VLOOKUP(B364,'TAX INFO'!$B$2:$G$900,3,0)</f>
        <v xml:space="preserve">Power Sector Asset and Liabilities Management Corporation </v>
      </c>
      <c r="E364" s="26" t="str">
        <f>VLOOKUP(B364,'TAX INFO'!$B$2:$G$900,5,0)</f>
        <v>215-799-653-00000</v>
      </c>
      <c r="F364" s="83">
        <f>IF(COUNTIF(E$3:E364,E364)=1,MAX(F$2:F363)+1,VLOOKUP(E364,E$2:G363,2,0))</f>
        <v>23180</v>
      </c>
      <c r="G364" s="89">
        <v>0</v>
      </c>
    </row>
    <row r="365" spans="1:7" ht="22.5" x14ac:dyDescent="0.2">
      <c r="A365" s="25">
        <v>363</v>
      </c>
      <c r="B365" s="26" t="s">
        <v>936</v>
      </c>
      <c r="C365" s="26" t="s">
        <v>941</v>
      </c>
      <c r="D365" s="26" t="str">
        <f>VLOOKUP(B365,'TAX INFO'!$B$2:$G$900,3,0)</f>
        <v xml:space="preserve">Power Sector Asset and Liabilities Management Corporation </v>
      </c>
      <c r="E365" s="26" t="str">
        <f>VLOOKUP(B365,'TAX INFO'!$B$2:$G$900,5,0)</f>
        <v>215-799-653-00000</v>
      </c>
      <c r="F365" s="83">
        <f>IF(COUNTIF(E$3:E365,E365)=1,MAX(F$2:F364)+1,VLOOKUP(E365,E$2:G364,2,0))</f>
        <v>23180</v>
      </c>
      <c r="G365" s="89">
        <v>0</v>
      </c>
    </row>
    <row r="366" spans="1:7" ht="22.5" x14ac:dyDescent="0.2">
      <c r="A366" s="25">
        <v>364</v>
      </c>
      <c r="B366" s="26" t="s">
        <v>538</v>
      </c>
      <c r="C366" s="26" t="s">
        <v>942</v>
      </c>
      <c r="D366" s="26" t="str">
        <f>VLOOKUP(B366,'TAX INFO'!$B$2:$G$900,3,0)</f>
        <v xml:space="preserve">Power Sector Assets &amp; Liabilities Management Corporation </v>
      </c>
      <c r="E366" s="26" t="str">
        <f>VLOOKUP(B366,'TAX INFO'!$B$2:$G$900,5,0)</f>
        <v>215-799-653-00000</v>
      </c>
      <c r="F366" s="83">
        <f>IF(COUNTIF(E$3:E366,E366)=1,MAX(F$2:F365)+1,VLOOKUP(E366,E$2:G365,2,0))</f>
        <v>23180</v>
      </c>
      <c r="G366" s="89">
        <v>0.01</v>
      </c>
    </row>
    <row r="367" spans="1:7" ht="22.5" x14ac:dyDescent="0.2">
      <c r="A367" s="25">
        <v>365</v>
      </c>
      <c r="B367" s="26" t="s">
        <v>936</v>
      </c>
      <c r="C367" s="26" t="s">
        <v>943</v>
      </c>
      <c r="D367" s="26" t="str">
        <f>VLOOKUP(B367,'TAX INFO'!$B$2:$G$900,3,0)</f>
        <v xml:space="preserve">Power Sector Asset and Liabilities Management Corporation </v>
      </c>
      <c r="E367" s="26" t="str">
        <f>VLOOKUP(B367,'TAX INFO'!$B$2:$G$900,5,0)</f>
        <v>215-799-653-00000</v>
      </c>
      <c r="F367" s="83">
        <f>IF(COUNTIF(E$3:E367,E367)=1,MAX(F$2:F366)+1,VLOOKUP(E367,E$2:G366,2,0))</f>
        <v>23180</v>
      </c>
      <c r="G367" s="89">
        <v>0</v>
      </c>
    </row>
    <row r="368" spans="1:7" x14ac:dyDescent="0.2">
      <c r="A368" s="25">
        <v>366</v>
      </c>
      <c r="B368" s="26" t="s">
        <v>552</v>
      </c>
      <c r="C368" s="26" t="s">
        <v>552</v>
      </c>
      <c r="D368" s="26" t="str">
        <f>VLOOKUP(B368,'TAX INFO'!$B$2:$G$900,3,0)</f>
        <v xml:space="preserve">PowerSource Philippines Energy, Inc. </v>
      </c>
      <c r="E368" s="26" t="str">
        <f>VLOOKUP(B368,'TAX INFO'!$B$2:$G$900,5,0)</f>
        <v>008-806-451-0000</v>
      </c>
      <c r="F368" s="83">
        <f>IF(COUNTIF(E$3:E368,E368)=1,MAX(F$2:F367)+1,VLOOKUP(E368,E$2:G367,2,0))</f>
        <v>23181</v>
      </c>
      <c r="G368" s="89">
        <v>0.02</v>
      </c>
    </row>
    <row r="369" spans="1:7" x14ac:dyDescent="0.2">
      <c r="A369" s="25">
        <v>367</v>
      </c>
      <c r="B369" s="26" t="s">
        <v>553</v>
      </c>
      <c r="C369" s="26" t="s">
        <v>553</v>
      </c>
      <c r="D369" s="26" t="str">
        <f>VLOOKUP(B369,'TAX INFO'!$B$2:$G$900,3,0)</f>
        <v xml:space="preserve">Prime Meridian PowerGen Corporation </v>
      </c>
      <c r="E369" s="26" t="str">
        <f>VLOOKUP(B369,'TAX INFO'!$B$2:$G$900,5,0)</f>
        <v>008-101-224-000</v>
      </c>
      <c r="F369" s="84"/>
      <c r="G369" s="89">
        <v>0</v>
      </c>
    </row>
    <row r="370" spans="1:7" x14ac:dyDescent="0.2">
      <c r="A370" s="25">
        <v>368</v>
      </c>
      <c r="B370" s="26" t="s">
        <v>944</v>
      </c>
      <c r="C370" s="26" t="s">
        <v>944</v>
      </c>
      <c r="D370" s="26" t="str">
        <f>VLOOKUP(B370,'TAX INFO'!$B$2:$G$900,3,0)</f>
        <v xml:space="preserve">Quezon I Electric Cooperative, Inc. </v>
      </c>
      <c r="E370" s="26" t="str">
        <f>VLOOKUP(B370,'TAX INFO'!$B$2:$G$900,5,0)</f>
        <v>000-541-425-000</v>
      </c>
      <c r="F370" s="83">
        <f>IF(COUNTIF(E$3:E370,E370)=1,MAX(F$2:F369)+1,VLOOKUP(E370,E$2:G369,2,0))</f>
        <v>23182</v>
      </c>
      <c r="G370" s="89">
        <v>0.09</v>
      </c>
    </row>
    <row r="371" spans="1:7" x14ac:dyDescent="0.2">
      <c r="A371" s="25">
        <v>369</v>
      </c>
      <c r="B371" s="26" t="s">
        <v>945</v>
      </c>
      <c r="C371" s="26" t="s">
        <v>945</v>
      </c>
      <c r="D371" s="26" t="str">
        <f>VLOOKUP(B371,'TAX INFO'!$B$2:$G$900,3,0)</f>
        <v xml:space="preserve">Quezon II Electric Cooperative, Inc. </v>
      </c>
      <c r="E371" s="26" t="str">
        <f>VLOOKUP(B371,'TAX INFO'!$B$2:$G$900,5,0)</f>
        <v>000-635-463-000</v>
      </c>
      <c r="F371" s="83">
        <f>IF(COUNTIF(E$3:E371,E371)=1,MAX(F$2:F370)+1,VLOOKUP(E371,E$2:G370,2,0))</f>
        <v>23183</v>
      </c>
      <c r="G371" s="89">
        <v>0.02</v>
      </c>
    </row>
    <row r="372" spans="1:7" x14ac:dyDescent="0.2">
      <c r="A372" s="25">
        <v>370</v>
      </c>
      <c r="B372" s="26" t="s">
        <v>558</v>
      </c>
      <c r="C372" s="26" t="s">
        <v>558</v>
      </c>
      <c r="D372" s="26" t="str">
        <f>VLOOKUP(B372,'TAX INFO'!$B$2:$G$900,3,0)</f>
        <v>Quezon Power (Philippines) Limited Company</v>
      </c>
      <c r="E372" s="26" t="str">
        <f>VLOOKUP(B372,'TAX INFO'!$B$2:$G$900,5,0)</f>
        <v>005-025-704-00000</v>
      </c>
      <c r="F372" s="83">
        <f>IF(COUNTIF(E$3:E372,E372)=1,MAX(F$2:F371)+1,VLOOKUP(E372,E$2:G371,2,0))</f>
        <v>23184</v>
      </c>
      <c r="G372" s="89">
        <v>0</v>
      </c>
    </row>
    <row r="373" spans="1:7" x14ac:dyDescent="0.2">
      <c r="A373" s="25">
        <v>371</v>
      </c>
      <c r="B373" s="26" t="s">
        <v>558</v>
      </c>
      <c r="C373" s="26" t="s">
        <v>559</v>
      </c>
      <c r="D373" s="26" t="str">
        <f>VLOOKUP(B373,'TAX INFO'!$B$2:$G$900,3,0)</f>
        <v>Quezon Power (Philippines) Limited Company</v>
      </c>
      <c r="E373" s="26" t="str">
        <f>VLOOKUP(B373,'TAX INFO'!$B$2:$G$900,5,0)</f>
        <v>005-025-704-00000</v>
      </c>
      <c r="F373" s="83">
        <f>IF(COUNTIF(E$3:E373,E373)=1,MAX(F$2:F372)+1,VLOOKUP(E373,E$2:G372,2,0))</f>
        <v>23184</v>
      </c>
      <c r="G373" s="89">
        <v>0.02</v>
      </c>
    </row>
    <row r="374" spans="1:7" x14ac:dyDescent="0.2">
      <c r="A374" s="25">
        <v>372</v>
      </c>
      <c r="B374" s="26" t="s">
        <v>560</v>
      </c>
      <c r="C374" s="26" t="s">
        <v>946</v>
      </c>
      <c r="D374" s="26" t="str">
        <f>VLOOKUP(B374,'TAX INFO'!$B$2:$G$900,3,0)</f>
        <v>Quirino Electric Cooperative</v>
      </c>
      <c r="E374" s="26" t="str">
        <f>VLOOKUP(B374,'TAX INFO'!$B$2:$G$900,5,0)</f>
        <v>000-614-628-000</v>
      </c>
      <c r="F374" s="83">
        <f>IF(COUNTIF(E$3:E374,E374)=1,MAX(F$2:F373)+1,VLOOKUP(E374,E$2:G373,2,0))</f>
        <v>23185</v>
      </c>
      <c r="G374" s="89">
        <v>0.08</v>
      </c>
    </row>
    <row r="375" spans="1:7" x14ac:dyDescent="0.2">
      <c r="A375" s="25">
        <v>373</v>
      </c>
      <c r="B375" s="26" t="s">
        <v>562</v>
      </c>
      <c r="C375" s="26" t="s">
        <v>562</v>
      </c>
      <c r="D375" s="26" t="str">
        <f>VLOOKUP(B375,'TAX INFO'!$B$2:$G$900,3,0)</f>
        <v xml:space="preserve">RASLAG Corp. </v>
      </c>
      <c r="E375" s="26" t="str">
        <f>VLOOKUP(B375,'TAX INFO'!$B$2:$G$900,5,0)</f>
        <v>008-521-690-000</v>
      </c>
      <c r="F375" s="84"/>
      <c r="G375" s="89">
        <v>0</v>
      </c>
    </row>
    <row r="376" spans="1:7" x14ac:dyDescent="0.2">
      <c r="A376" s="25">
        <v>374</v>
      </c>
      <c r="B376" s="26" t="s">
        <v>562</v>
      </c>
      <c r="C376" s="26" t="s">
        <v>563</v>
      </c>
      <c r="D376" s="26" t="str">
        <f>VLOOKUP(B376,'TAX INFO'!$B$2:$G$900,3,0)</f>
        <v xml:space="preserve">RASLAG Corp. </v>
      </c>
      <c r="E376" s="26" t="str">
        <f>VLOOKUP(B376,'TAX INFO'!$B$2:$G$900,5,0)</f>
        <v>008-521-690-000</v>
      </c>
      <c r="F376" s="84"/>
      <c r="G376" s="89">
        <v>0</v>
      </c>
    </row>
    <row r="377" spans="1:7" x14ac:dyDescent="0.2">
      <c r="A377" s="25">
        <v>375</v>
      </c>
      <c r="B377" s="26" t="s">
        <v>562</v>
      </c>
      <c r="C377" s="26" t="s">
        <v>564</v>
      </c>
      <c r="D377" s="26" t="str">
        <f>VLOOKUP(B377,'TAX INFO'!$B$2:$G$900,3,0)</f>
        <v xml:space="preserve">RASLAG Corp. </v>
      </c>
      <c r="E377" s="26" t="str">
        <f>VLOOKUP(B377,'TAX INFO'!$B$2:$G$900,5,0)</f>
        <v>008-521-690-000</v>
      </c>
      <c r="F377" s="84"/>
      <c r="G377" s="89">
        <v>0</v>
      </c>
    </row>
    <row r="378" spans="1:7" x14ac:dyDescent="0.2">
      <c r="A378" s="25">
        <v>376</v>
      </c>
      <c r="B378" s="26" t="s">
        <v>947</v>
      </c>
      <c r="C378" s="26" t="s">
        <v>947</v>
      </c>
      <c r="D378" s="26" t="str">
        <f>VLOOKUP(B378,'TAX INFO'!$B$2:$G$900,3,0)</f>
        <v>Realsteel Corporation</v>
      </c>
      <c r="E378" s="26" t="str">
        <f>VLOOKUP(B378,'TAX INFO'!$B$2:$G$900,5,0)</f>
        <v>008-172-735-000</v>
      </c>
      <c r="F378" s="83">
        <f>IF(COUNTIF(E$3:E378,E378)=1,MAX(F$2:F377)+1,VLOOKUP(E378,E$2:G377,2,0))</f>
        <v>23186</v>
      </c>
      <c r="G378" s="89">
        <v>0.01</v>
      </c>
    </row>
    <row r="379" spans="1:7" x14ac:dyDescent="0.2">
      <c r="A379" s="25">
        <v>377</v>
      </c>
      <c r="B379" s="26" t="s">
        <v>567</v>
      </c>
      <c r="C379" s="26" t="s">
        <v>567</v>
      </c>
      <c r="D379" s="26" t="str">
        <f>VLOOKUP(B379,'TAX INFO'!$B$2:$G$900,3,0)</f>
        <v xml:space="preserve">Republic Cement &amp; Building Materials, Inc. </v>
      </c>
      <c r="E379" s="26" t="str">
        <f>VLOOKUP(B379,'TAX INFO'!$B$2:$G$900,5,0)</f>
        <v>000-237-540-000</v>
      </c>
      <c r="F379" s="84"/>
      <c r="G379" s="89">
        <v>0</v>
      </c>
    </row>
    <row r="380" spans="1:7" x14ac:dyDescent="0.2">
      <c r="A380" s="25">
        <v>378</v>
      </c>
      <c r="B380" s="26" t="s">
        <v>948</v>
      </c>
      <c r="C380" s="26" t="s">
        <v>948</v>
      </c>
      <c r="D380" s="26" t="str">
        <f>VLOOKUP(B380,'TAX INFO'!$B$2:$G$900,3,0)</f>
        <v xml:space="preserve">Rockport Power Inc. </v>
      </c>
      <c r="E380" s="26" t="str">
        <f>VLOOKUP(B380,'TAX INFO'!$B$2:$G$900,5,0)</f>
        <v>764-056-706-000</v>
      </c>
      <c r="F380" s="83">
        <f>IF(COUNTIF(E$3:E380,E380)=1,MAX(F$2:F379)+1,VLOOKUP(E380,E$2:G379,2,0))</f>
        <v>23187</v>
      </c>
      <c r="G380" s="89">
        <v>0.01</v>
      </c>
    </row>
    <row r="381" spans="1:7" x14ac:dyDescent="0.2">
      <c r="A381" s="25">
        <v>379</v>
      </c>
      <c r="B381" s="26" t="s">
        <v>570</v>
      </c>
      <c r="C381" s="26" t="s">
        <v>570</v>
      </c>
      <c r="D381" s="26" t="str">
        <f>VLOOKUP(B381,'TAX INFO'!$B$2:$G$900,3,0)</f>
        <v>SC GLOBAL COCO PRODUCTS, INC.</v>
      </c>
      <c r="E381" s="26" t="str">
        <f>VLOOKUP(B381,'TAX INFO'!$B$2:$G$900,5,0)</f>
        <v>005-761-999-000</v>
      </c>
      <c r="F381" s="84"/>
      <c r="G381" s="89">
        <v>0</v>
      </c>
    </row>
    <row r="382" spans="1:7" x14ac:dyDescent="0.2">
      <c r="A382" s="25">
        <v>380</v>
      </c>
      <c r="B382" s="26" t="s">
        <v>571</v>
      </c>
      <c r="C382" s="26" t="s">
        <v>949</v>
      </c>
      <c r="D382" s="26" t="str">
        <f>VLOOKUP(B382,'TAX INFO'!$B$2:$G$900,3,0)</f>
        <v xml:space="preserve">SEM-CALACA RES CORPORATION </v>
      </c>
      <c r="E382" s="26" t="str">
        <f>VLOOKUP(B382,'TAX INFO'!$B$2:$G$900,5,0)</f>
        <v>007-357-576-0000</v>
      </c>
      <c r="F382" s="84"/>
      <c r="G382" s="89">
        <v>0</v>
      </c>
    </row>
    <row r="383" spans="1:7" x14ac:dyDescent="0.2">
      <c r="A383" s="25">
        <v>381</v>
      </c>
      <c r="B383" s="26" t="s">
        <v>573</v>
      </c>
      <c r="C383" s="26" t="s">
        <v>573</v>
      </c>
      <c r="D383" s="26" t="str">
        <f>VLOOKUP(B383,'TAX INFO'!$B$2:$G$900,3,0)</f>
        <v xml:space="preserve">SEM-Calaca Power Corporation </v>
      </c>
      <c r="E383" s="26" t="str">
        <f>VLOOKUP(B383,'TAX INFO'!$B$2:$G$900,5,0)</f>
        <v>007-483-945</v>
      </c>
      <c r="F383" s="83">
        <f>IF(COUNTIF(E$3:E383,E383)=1,MAX(F$2:F382)+1,VLOOKUP(E383,E$2:G382,2,0))</f>
        <v>23188</v>
      </c>
      <c r="G383" s="89">
        <v>0.03</v>
      </c>
    </row>
    <row r="384" spans="1:7" x14ac:dyDescent="0.2">
      <c r="A384" s="25">
        <v>382</v>
      </c>
      <c r="B384" s="26" t="s">
        <v>573</v>
      </c>
      <c r="C384" s="26" t="s">
        <v>574</v>
      </c>
      <c r="D384" s="26" t="str">
        <f>VLOOKUP(B384,'TAX INFO'!$B$2:$G$900,3,0)</f>
        <v xml:space="preserve">SEM-Calaca Power Corporation </v>
      </c>
      <c r="E384" s="26" t="str">
        <f>VLOOKUP(B384,'TAX INFO'!$B$2:$G$900,5,0)</f>
        <v>007-483-945</v>
      </c>
      <c r="F384" s="83">
        <f>IF(COUNTIF(E$3:E384,E384)=1,MAX(F$2:F383)+1,VLOOKUP(E384,E$2:G383,2,0))</f>
        <v>23188</v>
      </c>
      <c r="G384" s="89">
        <v>0</v>
      </c>
    </row>
    <row r="385" spans="1:7" x14ac:dyDescent="0.2">
      <c r="A385" s="25">
        <v>383</v>
      </c>
      <c r="B385" s="26" t="s">
        <v>575</v>
      </c>
      <c r="C385" s="26" t="s">
        <v>575</v>
      </c>
      <c r="D385" s="26" t="str">
        <f>VLOOKUP(B385,'TAX INFO'!$B$2:$G$900,3,0)</f>
        <v>SMGP BESS POWER INC</v>
      </c>
      <c r="E385" s="26" t="str">
        <f>VLOOKUP(B385,'TAX INFO'!$B$2:$G$900,5,0)</f>
        <v>008-471-214-000</v>
      </c>
      <c r="F385" s="83">
        <f>IF(COUNTIF(E$3:E385,E385)=1,MAX(F$2:F384)+1,VLOOKUP(E385,E$2:G384,2,0))</f>
        <v>23189</v>
      </c>
      <c r="G385" s="89">
        <v>0</v>
      </c>
    </row>
    <row r="386" spans="1:7" x14ac:dyDescent="0.2">
      <c r="A386" s="25">
        <v>384</v>
      </c>
      <c r="B386" s="26" t="s">
        <v>576</v>
      </c>
      <c r="C386" s="26" t="s">
        <v>950</v>
      </c>
      <c r="D386" s="26" t="str">
        <f>VLOOKUP(B386,'TAX INFO'!$B$2:$G$900,3,0)</f>
        <v>SMGP BESS Power Inc.</v>
      </c>
      <c r="E386" s="26" t="str">
        <f>VLOOKUP(B386,'TAX INFO'!$B$2:$G$900,5,0)</f>
        <v>008-471-214-000</v>
      </c>
      <c r="F386" s="83">
        <f>IF(COUNTIF(E$3:E386,E386)=1,MAX(F$2:F385)+1,VLOOKUP(E386,E$2:G385,2,0))</f>
        <v>23189</v>
      </c>
      <c r="G386" s="89">
        <v>0</v>
      </c>
    </row>
    <row r="387" spans="1:7" x14ac:dyDescent="0.2">
      <c r="A387" s="25">
        <v>385</v>
      </c>
      <c r="B387" s="26" t="s">
        <v>575</v>
      </c>
      <c r="C387" s="26" t="s">
        <v>578</v>
      </c>
      <c r="D387" s="26" t="str">
        <f>VLOOKUP(B387,'TAX INFO'!$B$2:$G$900,3,0)</f>
        <v>SMGP BESS POWER INC</v>
      </c>
      <c r="E387" s="26" t="str">
        <f>VLOOKUP(B387,'TAX INFO'!$B$2:$G$900,5,0)</f>
        <v>008-471-214-000</v>
      </c>
      <c r="F387" s="83">
        <f>IF(COUNTIF(E$3:E387,E387)=1,MAX(F$2:F386)+1,VLOOKUP(E387,E$2:G386,2,0))</f>
        <v>23189</v>
      </c>
      <c r="G387" s="89">
        <v>0</v>
      </c>
    </row>
    <row r="388" spans="1:7" x14ac:dyDescent="0.2">
      <c r="A388" s="25">
        <v>386</v>
      </c>
      <c r="B388" s="26" t="s">
        <v>576</v>
      </c>
      <c r="C388" s="26" t="s">
        <v>951</v>
      </c>
      <c r="D388" s="26" t="str">
        <f>VLOOKUP(B388,'TAX INFO'!$B$2:$G$900,3,0)</f>
        <v>SMGP BESS Power Inc.</v>
      </c>
      <c r="E388" s="26" t="str">
        <f>VLOOKUP(B388,'TAX INFO'!$B$2:$G$900,5,0)</f>
        <v>008-471-214-000</v>
      </c>
      <c r="F388" s="83">
        <f>IF(COUNTIF(E$3:E388,E388)=1,MAX(F$2:F387)+1,VLOOKUP(E388,E$2:G387,2,0))</f>
        <v>23189</v>
      </c>
      <c r="G388" s="89">
        <v>0.03</v>
      </c>
    </row>
    <row r="389" spans="1:7" x14ac:dyDescent="0.2">
      <c r="A389" s="25">
        <v>387</v>
      </c>
      <c r="B389" s="26" t="s">
        <v>575</v>
      </c>
      <c r="C389" s="26" t="s">
        <v>580</v>
      </c>
      <c r="D389" s="26" t="str">
        <f>VLOOKUP(B389,'TAX INFO'!$B$2:$G$900,3,0)</f>
        <v>SMGP BESS POWER INC</v>
      </c>
      <c r="E389" s="26" t="str">
        <f>VLOOKUP(B389,'TAX INFO'!$B$2:$G$900,5,0)</f>
        <v>008-471-214-000</v>
      </c>
      <c r="F389" s="83">
        <f>IF(COUNTIF(E$3:E389,E389)=1,MAX(F$2:F388)+1,VLOOKUP(E389,E$2:G388,2,0))</f>
        <v>23189</v>
      </c>
      <c r="G389" s="89">
        <v>0.22</v>
      </c>
    </row>
    <row r="390" spans="1:7" x14ac:dyDescent="0.2">
      <c r="A390" s="25">
        <v>388</v>
      </c>
      <c r="B390" s="26" t="s">
        <v>575</v>
      </c>
      <c r="C390" s="26" t="s">
        <v>952</v>
      </c>
      <c r="D390" s="26" t="str">
        <f>VLOOKUP(B390,'TAX INFO'!$B$2:$G$900,3,0)</f>
        <v>SMGP BESS POWER INC</v>
      </c>
      <c r="E390" s="26" t="str">
        <f>VLOOKUP(B390,'TAX INFO'!$B$2:$G$900,5,0)</f>
        <v>008-471-214-000</v>
      </c>
      <c r="F390" s="83">
        <f>IF(COUNTIF(E$3:E390,E390)=1,MAX(F$2:F389)+1,VLOOKUP(E390,E$2:G389,2,0))</f>
        <v>23189</v>
      </c>
      <c r="G390" s="89">
        <v>0.01</v>
      </c>
    </row>
    <row r="391" spans="1:7" x14ac:dyDescent="0.2">
      <c r="A391" s="25">
        <v>389</v>
      </c>
      <c r="B391" s="26" t="s">
        <v>582</v>
      </c>
      <c r="C391" s="26" t="s">
        <v>582</v>
      </c>
      <c r="D391" s="26" t="str">
        <f>VLOOKUP(B391,'TAX INFO'!$B$2:$G$900,3,0)</f>
        <v xml:space="preserve">SMGP Kabankalan Power Co. Ltd. </v>
      </c>
      <c r="E391" s="26" t="str">
        <f>VLOOKUP(B391,'TAX INFO'!$B$2:$G$900,5,0)</f>
        <v>009-064-992-000</v>
      </c>
      <c r="F391" s="83">
        <f>IF(COUNTIF(E$3:E391,E391)=1,MAX(F$2:F390)+1,VLOOKUP(E391,E$2:G390,2,0))</f>
        <v>23190</v>
      </c>
      <c r="G391" s="89">
        <v>0</v>
      </c>
    </row>
    <row r="392" spans="1:7" x14ac:dyDescent="0.2">
      <c r="A392" s="25">
        <v>390</v>
      </c>
      <c r="B392" s="26" t="s">
        <v>582</v>
      </c>
      <c r="C392" s="26" t="s">
        <v>953</v>
      </c>
      <c r="D392" s="26" t="str">
        <f>VLOOKUP(B392,'TAX INFO'!$B$2:$G$900,3,0)</f>
        <v xml:space="preserve">SMGP Kabankalan Power Co. Ltd. </v>
      </c>
      <c r="E392" s="26" t="str">
        <f>VLOOKUP(B392,'TAX INFO'!$B$2:$G$900,5,0)</f>
        <v>009-064-992-000</v>
      </c>
      <c r="F392" s="83">
        <f>IF(COUNTIF(E$3:E392,E392)=1,MAX(F$2:F391)+1,VLOOKUP(E392,E$2:G391,2,0))</f>
        <v>23190</v>
      </c>
      <c r="G392" s="89">
        <v>0.01</v>
      </c>
    </row>
    <row r="393" spans="1:7" x14ac:dyDescent="0.2">
      <c r="A393" s="25">
        <v>391</v>
      </c>
      <c r="B393" s="26" t="s">
        <v>954</v>
      </c>
      <c r="C393" s="26" t="s">
        <v>954</v>
      </c>
      <c r="D393" s="26" t="str">
        <f>VLOOKUP(B393,'TAX INFO'!$B$2:$G$900,3,0)</f>
        <v xml:space="preserve">SN Aboitiz Power - Benguet, Inc. </v>
      </c>
      <c r="E393" s="26" t="str">
        <f>VLOOKUP(B393,'TAX INFO'!$B$2:$G$900,5,0)</f>
        <v>006-659-491-00000</v>
      </c>
      <c r="F393" s="83">
        <f>IF(COUNTIF(E$3:E393,E393)=1,MAX(F$2:F392)+1,VLOOKUP(E393,E$2:G392,2,0))</f>
        <v>23191</v>
      </c>
      <c r="G393" s="89">
        <v>0.1</v>
      </c>
    </row>
    <row r="394" spans="1:7" x14ac:dyDescent="0.2">
      <c r="A394" s="25">
        <v>392</v>
      </c>
      <c r="B394" s="26" t="s">
        <v>954</v>
      </c>
      <c r="C394" s="26" t="s">
        <v>586</v>
      </c>
      <c r="D394" s="26" t="str">
        <f>VLOOKUP(B394,'TAX INFO'!$B$2:$G$900,3,0)</f>
        <v xml:space="preserve">SN Aboitiz Power - Benguet, Inc. </v>
      </c>
      <c r="E394" s="26" t="str">
        <f>VLOOKUP(B394,'TAX INFO'!$B$2:$G$900,5,0)</f>
        <v>006-659-491-00000</v>
      </c>
      <c r="F394" s="83">
        <f>IF(COUNTIF(E$3:E394,E394)=1,MAX(F$2:F393)+1,VLOOKUP(E394,E$2:G393,2,0))</f>
        <v>23191</v>
      </c>
      <c r="G394" s="89">
        <v>0</v>
      </c>
    </row>
    <row r="395" spans="1:7" x14ac:dyDescent="0.2">
      <c r="A395" s="25">
        <v>393</v>
      </c>
      <c r="B395" s="26" t="s">
        <v>954</v>
      </c>
      <c r="C395" s="26" t="s">
        <v>955</v>
      </c>
      <c r="D395" s="26" t="str">
        <f>VLOOKUP(B395,'TAX INFO'!$B$2:$G$900,3,0)</f>
        <v xml:space="preserve">SN Aboitiz Power - Benguet, Inc. </v>
      </c>
      <c r="E395" s="26" t="str">
        <f>VLOOKUP(B395,'TAX INFO'!$B$2:$G$900,5,0)</f>
        <v>006-659-491-00000</v>
      </c>
      <c r="F395" s="83">
        <f>IF(COUNTIF(E$3:E395,E395)=1,MAX(F$2:F394)+1,VLOOKUP(E395,E$2:G394,2,0))</f>
        <v>23191</v>
      </c>
      <c r="G395" s="89">
        <v>0</v>
      </c>
    </row>
    <row r="396" spans="1:7" x14ac:dyDescent="0.2">
      <c r="A396" s="25">
        <v>394</v>
      </c>
      <c r="B396" s="26" t="s">
        <v>956</v>
      </c>
      <c r="C396" s="26" t="s">
        <v>956</v>
      </c>
      <c r="D396" s="26" t="str">
        <f>VLOOKUP(B396,'TAX INFO'!$B$2:$G$900,3,0)</f>
        <v xml:space="preserve">SN Aboitiz Power- Magat, Inc. </v>
      </c>
      <c r="E396" s="26" t="str">
        <f>VLOOKUP(B396,'TAX INFO'!$B$2:$G$900,5,0)</f>
        <v>242-224-593-00000</v>
      </c>
      <c r="F396" s="83">
        <f>IF(COUNTIF(E$3:E396,E396)=1,MAX(F$2:F395)+1,VLOOKUP(E396,E$2:G395,2,0))</f>
        <v>23192</v>
      </c>
      <c r="G396" s="89">
        <v>0</v>
      </c>
    </row>
    <row r="397" spans="1:7" x14ac:dyDescent="0.2">
      <c r="A397" s="25">
        <v>395</v>
      </c>
      <c r="B397" s="26" t="s">
        <v>956</v>
      </c>
      <c r="C397" s="26" t="s">
        <v>957</v>
      </c>
      <c r="D397" s="26" t="str">
        <f>VLOOKUP(B397,'TAX INFO'!$B$2:$G$900,3,0)</f>
        <v xml:space="preserve">SN Aboitiz Power- Magat, Inc. </v>
      </c>
      <c r="E397" s="26" t="str">
        <f>VLOOKUP(B397,'TAX INFO'!$B$2:$G$900,5,0)</f>
        <v>242-224-593-00000</v>
      </c>
      <c r="F397" s="83">
        <f>IF(COUNTIF(E$3:E397,E397)=1,MAX(F$2:F396)+1,VLOOKUP(E397,E$2:G396,2,0))</f>
        <v>23192</v>
      </c>
      <c r="G397" s="89">
        <v>0</v>
      </c>
    </row>
    <row r="398" spans="1:7" x14ac:dyDescent="0.2">
      <c r="A398" s="25">
        <v>396</v>
      </c>
      <c r="B398" s="26" t="s">
        <v>591</v>
      </c>
      <c r="C398" s="26" t="s">
        <v>958</v>
      </c>
      <c r="D398" s="26" t="str">
        <f>VLOOKUP(B398,'TAX INFO'!$B$2:$G$900,3,0)</f>
        <v xml:space="preserve">SN Aboitiz Power - Magat, Inc. </v>
      </c>
      <c r="E398" s="26" t="str">
        <f>VLOOKUP(B398,'TAX INFO'!$B$2:$G$900,5,0)</f>
        <v>242-224-593-00000</v>
      </c>
      <c r="F398" s="83">
        <f>IF(COUNTIF(E$3:E398,E398)=1,MAX(F$2:F397)+1,VLOOKUP(E398,E$2:G397,2,0))</f>
        <v>23192</v>
      </c>
      <c r="G398" s="89">
        <v>0</v>
      </c>
    </row>
    <row r="399" spans="1:7" x14ac:dyDescent="0.2">
      <c r="A399" s="25">
        <v>397</v>
      </c>
      <c r="B399" s="26" t="s">
        <v>591</v>
      </c>
      <c r="C399" s="26" t="s">
        <v>591</v>
      </c>
      <c r="D399" s="26" t="str">
        <f>VLOOKUP(B399,'TAX INFO'!$B$2:$G$900,3,0)</f>
        <v xml:space="preserve">SN Aboitiz Power - Magat, Inc. </v>
      </c>
      <c r="E399" s="26" t="str">
        <f>VLOOKUP(B399,'TAX INFO'!$B$2:$G$900,5,0)</f>
        <v>242-224-593-00000</v>
      </c>
      <c r="F399" s="83">
        <f>IF(COUNTIF(E$3:E399,E399)=1,MAX(F$2:F398)+1,VLOOKUP(E399,E$2:G398,2,0))</f>
        <v>23192</v>
      </c>
      <c r="G399" s="89">
        <v>0.42</v>
      </c>
    </row>
    <row r="400" spans="1:7" x14ac:dyDescent="0.2">
      <c r="A400" s="25">
        <v>398</v>
      </c>
      <c r="B400" s="26" t="s">
        <v>591</v>
      </c>
      <c r="C400" s="26" t="s">
        <v>959</v>
      </c>
      <c r="D400" s="26" t="str">
        <f>VLOOKUP(B400,'TAX INFO'!$B$2:$G$900,3,0)</f>
        <v xml:space="preserve">SN Aboitiz Power - Magat, Inc. </v>
      </c>
      <c r="E400" s="26" t="str">
        <f>VLOOKUP(B400,'TAX INFO'!$B$2:$G$900,5,0)</f>
        <v>242-224-593-00000</v>
      </c>
      <c r="F400" s="83">
        <f>IF(COUNTIF(E$3:E400,E400)=1,MAX(F$2:F399)+1,VLOOKUP(E400,E$2:G399,2,0))</f>
        <v>23192</v>
      </c>
      <c r="G400" s="89">
        <v>0</v>
      </c>
    </row>
    <row r="401" spans="1:7" x14ac:dyDescent="0.2">
      <c r="A401" s="25">
        <v>399</v>
      </c>
      <c r="B401" s="26" t="s">
        <v>591</v>
      </c>
      <c r="C401" s="26" t="s">
        <v>960</v>
      </c>
      <c r="D401" s="26" t="str">
        <f>VLOOKUP(B401,'TAX INFO'!$B$2:$G$900,3,0)</f>
        <v xml:space="preserve">SN Aboitiz Power - Magat, Inc. </v>
      </c>
      <c r="E401" s="26" t="str">
        <f>VLOOKUP(B401,'TAX INFO'!$B$2:$G$900,5,0)</f>
        <v>242-224-593-00000</v>
      </c>
      <c r="F401" s="83">
        <f>IF(COUNTIF(E$3:E401,E401)=1,MAX(F$2:F400)+1,VLOOKUP(E401,E$2:G400,2,0))</f>
        <v>23192</v>
      </c>
      <c r="G401" s="89">
        <v>0</v>
      </c>
    </row>
    <row r="402" spans="1:7" x14ac:dyDescent="0.2">
      <c r="A402" s="25">
        <v>400</v>
      </c>
      <c r="B402" s="26" t="s">
        <v>961</v>
      </c>
      <c r="C402" s="26" t="s">
        <v>961</v>
      </c>
      <c r="D402" s="26" t="str">
        <f>VLOOKUP(B402,'TAX INFO'!$B$2:$G$900,3,0)</f>
        <v>SN Aboitiz Power-Magat, Inc.</v>
      </c>
      <c r="E402" s="26" t="str">
        <f>VLOOKUP(B402,'TAX INFO'!$B$2:$G$900,5,0)</f>
        <v>242-224-593-00000</v>
      </c>
      <c r="F402" s="83">
        <f>IF(COUNTIF(E$3:E402,E402)=1,MAX(F$2:F401)+1,VLOOKUP(E402,E$2:G401,2,0))</f>
        <v>23192</v>
      </c>
      <c r="G402" s="89">
        <v>0</v>
      </c>
    </row>
    <row r="403" spans="1:7" x14ac:dyDescent="0.2">
      <c r="A403" s="25">
        <v>401</v>
      </c>
      <c r="B403" s="26" t="s">
        <v>591</v>
      </c>
      <c r="C403" s="26" t="s">
        <v>597</v>
      </c>
      <c r="D403" s="26" t="str">
        <f>VLOOKUP(B403,'TAX INFO'!$B$2:$G$900,3,0)</f>
        <v xml:space="preserve">SN Aboitiz Power - Magat, Inc. </v>
      </c>
      <c r="E403" s="26" t="str">
        <f>VLOOKUP(B403,'TAX INFO'!$B$2:$G$900,5,0)</f>
        <v>242-224-593-00000</v>
      </c>
      <c r="F403" s="83">
        <f>IF(COUNTIF(E$3:E403,E403)=1,MAX(F$2:F402)+1,VLOOKUP(E403,E$2:G402,2,0))</f>
        <v>23192</v>
      </c>
      <c r="G403" s="89">
        <v>0.01</v>
      </c>
    </row>
    <row r="404" spans="1:7" x14ac:dyDescent="0.2">
      <c r="A404" s="25">
        <v>402</v>
      </c>
      <c r="B404" s="26" t="s">
        <v>598</v>
      </c>
      <c r="C404" s="26" t="s">
        <v>962</v>
      </c>
      <c r="D404" s="26" t="str">
        <f>VLOOKUP(B404,'TAX INFO'!$B$2:$G$900,3,0)</f>
        <v xml:space="preserve">SN Aboitiz Power-RES, Inc. </v>
      </c>
      <c r="E404" s="26" t="str">
        <f>VLOOKUP(B404,'TAX INFO'!$B$2:$G$900,5,0)</f>
        <v>007-544-287-00000</v>
      </c>
      <c r="F404" s="83">
        <f>IF(COUNTIF(E$3:E404,E404)=1,MAX(F$2:F403)+1,VLOOKUP(E404,E$2:G403,2,0))</f>
        <v>23193</v>
      </c>
      <c r="G404" s="89">
        <v>0</v>
      </c>
    </row>
    <row r="405" spans="1:7" x14ac:dyDescent="0.2">
      <c r="A405" s="25">
        <v>403</v>
      </c>
      <c r="B405" s="26" t="s">
        <v>598</v>
      </c>
      <c r="C405" s="26" t="s">
        <v>963</v>
      </c>
      <c r="D405" s="26" t="str">
        <f>VLOOKUP(B405,'TAX INFO'!$B$2:$G$900,3,0)</f>
        <v xml:space="preserve">SN Aboitiz Power-RES, Inc. </v>
      </c>
      <c r="E405" s="26" t="str">
        <f>VLOOKUP(B405,'TAX INFO'!$B$2:$G$900,5,0)</f>
        <v>007-544-287-00000</v>
      </c>
      <c r="F405" s="83">
        <f>IF(COUNTIF(E$3:E405,E405)=1,MAX(F$2:F404)+1,VLOOKUP(E405,E$2:G404,2,0))</f>
        <v>23193</v>
      </c>
      <c r="G405" s="89">
        <v>0.01</v>
      </c>
    </row>
    <row r="406" spans="1:7" x14ac:dyDescent="0.2">
      <c r="A406" s="25">
        <v>404</v>
      </c>
      <c r="B406" s="26" t="s">
        <v>964</v>
      </c>
      <c r="C406" s="26" t="s">
        <v>964</v>
      </c>
      <c r="D406" s="26" t="str">
        <f>VLOOKUP(B406,'TAX INFO'!$B$2:$G$900,3,0)</f>
        <v xml:space="preserve">SOLARACE1 Energy Corp. </v>
      </c>
      <c r="E406" s="26" t="str">
        <f>VLOOKUP(B406,'TAX INFO'!$B$2:$G$900,5,0)</f>
        <v>009-606-740-000</v>
      </c>
      <c r="F406" s="84"/>
      <c r="G406" s="89">
        <v>0</v>
      </c>
    </row>
    <row r="407" spans="1:7" ht="22.5" x14ac:dyDescent="0.2">
      <c r="A407" s="25">
        <v>405</v>
      </c>
      <c r="B407" s="26" t="s">
        <v>603</v>
      </c>
      <c r="C407" s="26" t="s">
        <v>603</v>
      </c>
      <c r="D407" s="26" t="str">
        <f>VLOOKUP(B407,'TAX INFO'!$B$2:$G$900,3,0)</f>
        <v xml:space="preserve">SPARC-Solar Powered Agri-Rural Communities Corporation </v>
      </c>
      <c r="E407" s="26" t="str">
        <f>VLOOKUP(B407,'TAX INFO'!$B$2:$G$900,5,0)</f>
        <v>008-048-450-000</v>
      </c>
      <c r="F407" s="84"/>
      <c r="G407" s="89">
        <v>0</v>
      </c>
    </row>
    <row r="408" spans="1:7" ht="22.5" x14ac:dyDescent="0.2">
      <c r="A408" s="25">
        <v>406</v>
      </c>
      <c r="B408" s="26" t="s">
        <v>603</v>
      </c>
      <c r="C408" s="26" t="s">
        <v>604</v>
      </c>
      <c r="D408" s="26" t="str">
        <f>VLOOKUP(B408,'TAX INFO'!$B$2:$G$900,3,0)</f>
        <v xml:space="preserve">SPARC-Solar Powered Agri-Rural Communities Corporation </v>
      </c>
      <c r="E408" s="26" t="str">
        <f>VLOOKUP(B408,'TAX INFO'!$B$2:$G$900,5,0)</f>
        <v>008-048-450-000</v>
      </c>
      <c r="F408" s="84"/>
      <c r="G408" s="89">
        <v>0</v>
      </c>
    </row>
    <row r="409" spans="1:7" ht="22.5" x14ac:dyDescent="0.2">
      <c r="A409" s="25">
        <v>407</v>
      </c>
      <c r="B409" s="26" t="s">
        <v>603</v>
      </c>
      <c r="C409" s="26" t="s">
        <v>605</v>
      </c>
      <c r="D409" s="26" t="str">
        <f>VLOOKUP(B409,'TAX INFO'!$B$2:$G$900,3,0)</f>
        <v xml:space="preserve">SPARC-Solar Powered Agri-Rural Communities Corporation </v>
      </c>
      <c r="E409" s="26" t="str">
        <f>VLOOKUP(B409,'TAX INFO'!$B$2:$G$900,5,0)</f>
        <v>008-048-450-000</v>
      </c>
      <c r="F409" s="84"/>
      <c r="G409" s="89">
        <v>0</v>
      </c>
    </row>
    <row r="410" spans="1:7" x14ac:dyDescent="0.2">
      <c r="A410" s="25">
        <v>408</v>
      </c>
      <c r="B410" s="26" t="s">
        <v>606</v>
      </c>
      <c r="C410" s="26" t="s">
        <v>606</v>
      </c>
      <c r="D410" s="26" t="str">
        <f>VLOOKUP(B410,'TAX INFO'!$B$2:$G$900,3,0)</f>
        <v xml:space="preserve">SPC Island Power Corporation </v>
      </c>
      <c r="E410" s="26" t="str">
        <f>VLOOKUP(B410,'TAX INFO'!$B$2:$G$900,5,0)</f>
        <v>218-474-921-00000</v>
      </c>
      <c r="F410" s="84"/>
      <c r="G410" s="89">
        <v>0</v>
      </c>
    </row>
    <row r="411" spans="1:7" x14ac:dyDescent="0.2">
      <c r="A411" s="25">
        <v>409</v>
      </c>
      <c r="B411" s="26" t="s">
        <v>965</v>
      </c>
      <c r="C411" s="26" t="s">
        <v>965</v>
      </c>
      <c r="D411" s="26" t="str">
        <f>VLOOKUP(B411,'TAX INFO'!$B$2:$G$900,3,0)</f>
        <v xml:space="preserve">SPC Power Corporation </v>
      </c>
      <c r="E411" s="26" t="str">
        <f>VLOOKUP(B411,'TAX INFO'!$B$2:$G$900,5,0)</f>
        <v>003-868-048-000</v>
      </c>
      <c r="F411" s="84"/>
      <c r="G411" s="89">
        <v>0</v>
      </c>
    </row>
    <row r="412" spans="1:7" x14ac:dyDescent="0.2">
      <c r="A412" s="25">
        <v>410</v>
      </c>
      <c r="B412" s="26" t="s">
        <v>609</v>
      </c>
      <c r="C412" s="26" t="s">
        <v>966</v>
      </c>
      <c r="D412" s="26" t="str">
        <f>VLOOKUP(B412,'TAX INFO'!$B$2:$G$900,3,0)</f>
        <v xml:space="preserve">Sultan Kudarat Electric Cooperative, Inc. </v>
      </c>
      <c r="E412" s="26" t="str">
        <f>VLOOKUP(B412,'TAX INFO'!$B$2:$G$900,5,0)</f>
        <v>000582966000</v>
      </c>
      <c r="F412" s="83">
        <f>IF(COUNTIF(E$3:E412,E412)=1,MAX(F$2:F411)+1,VLOOKUP(E412,E$2:G411,2,0))</f>
        <v>23194</v>
      </c>
      <c r="G412" s="89">
        <v>0.01</v>
      </c>
    </row>
    <row r="413" spans="1:7" x14ac:dyDescent="0.2">
      <c r="A413" s="25">
        <v>411</v>
      </c>
      <c r="B413" s="26" t="s">
        <v>967</v>
      </c>
      <c r="C413" s="26" t="s">
        <v>967</v>
      </c>
      <c r="D413" s="26" t="str">
        <f>VLOOKUP(B413,'TAX INFO'!$B$2:$G$900,3,0)</f>
        <v xml:space="preserve">Surigao del Sur II Electric Cooperative, Inc. </v>
      </c>
      <c r="E413" s="26" t="str">
        <f>VLOOKUP(B413,'TAX INFO'!$B$2:$G$900,5,0)</f>
        <v>000-955-107-000</v>
      </c>
      <c r="F413" s="83">
        <f>IF(COUNTIF(E$3:E413,E413)=1,MAX(F$2:F412)+1,VLOOKUP(E413,E$2:G412,2,0))</f>
        <v>23195</v>
      </c>
      <c r="G413" s="89">
        <v>0.01</v>
      </c>
    </row>
    <row r="414" spans="1:7" x14ac:dyDescent="0.2">
      <c r="A414" s="25">
        <v>412</v>
      </c>
      <c r="B414" s="26" t="s">
        <v>613</v>
      </c>
      <c r="C414" s="26" t="s">
        <v>968</v>
      </c>
      <c r="D414" s="26" t="str">
        <f>VLOOKUP(B414,'TAX INFO'!$B$2:$G$900,3,0)</f>
        <v xml:space="preserve">Samar I Electric Cooperative, Inc. </v>
      </c>
      <c r="E414" s="26" t="str">
        <f>VLOOKUP(B414,'TAX INFO'!$B$2:$G$900,5,0)</f>
        <v>000-563-573-000</v>
      </c>
      <c r="F414" s="83">
        <f>IF(COUNTIF(E$3:E414,E414)=1,MAX(F$2:F413)+1,VLOOKUP(E414,E$2:G413,2,0))</f>
        <v>23196</v>
      </c>
      <c r="G414" s="89">
        <v>6.9999999999999993E-2</v>
      </c>
    </row>
    <row r="415" spans="1:7" x14ac:dyDescent="0.2">
      <c r="A415" s="25">
        <v>413</v>
      </c>
      <c r="B415" s="26" t="s">
        <v>615</v>
      </c>
      <c r="C415" s="26" t="s">
        <v>969</v>
      </c>
      <c r="D415" s="26" t="str">
        <f>VLOOKUP(B415,'TAX INFO'!$B$2:$G$900,3,0)</f>
        <v xml:space="preserve">Samar II Electric Cooperative, Inc. </v>
      </c>
      <c r="E415" s="26" t="str">
        <f>VLOOKUP(B415,'TAX INFO'!$B$2:$G$900,5,0)</f>
        <v>000-563-581-000</v>
      </c>
      <c r="F415" s="83">
        <f>IF(COUNTIF(E$3:E415,E415)=1,MAX(F$2:F414)+1,VLOOKUP(E415,E$2:G414,2,0))</f>
        <v>23197</v>
      </c>
      <c r="G415" s="89">
        <v>0.08</v>
      </c>
    </row>
    <row r="416" spans="1:7" x14ac:dyDescent="0.2">
      <c r="A416" s="25">
        <v>414</v>
      </c>
      <c r="B416" s="26" t="s">
        <v>617</v>
      </c>
      <c r="C416" s="26" t="s">
        <v>617</v>
      </c>
      <c r="D416" s="26" t="str">
        <f>VLOOKUP(B416,'TAX INFO'!$B$2:$G$900,3,0)</f>
        <v xml:space="preserve">San Buenaventura Power Ltd. Co. </v>
      </c>
      <c r="E416" s="26" t="str">
        <f>VLOOKUP(B416,'TAX INFO'!$B$2:$G$900,5,0)</f>
        <v>008-647-944-000</v>
      </c>
      <c r="F416" s="83"/>
      <c r="G416" s="89">
        <v>0</v>
      </c>
    </row>
    <row r="417" spans="1:7" x14ac:dyDescent="0.2">
      <c r="A417" s="25">
        <v>415</v>
      </c>
      <c r="B417" s="26" t="s">
        <v>617</v>
      </c>
      <c r="C417" s="26" t="s">
        <v>970</v>
      </c>
      <c r="D417" s="26" t="str">
        <f>VLOOKUP(B417,'TAX INFO'!$B$2:$G$900,3,0)</f>
        <v xml:space="preserve">San Buenaventura Power Ltd. Co. </v>
      </c>
      <c r="E417" s="26" t="str">
        <f>VLOOKUP(B417,'TAX INFO'!$B$2:$G$900,5,0)</f>
        <v>008-647-944-000</v>
      </c>
      <c r="F417" s="83"/>
      <c r="G417" s="89">
        <v>0</v>
      </c>
    </row>
    <row r="418" spans="1:7" x14ac:dyDescent="0.2">
      <c r="A418" s="25">
        <v>416</v>
      </c>
      <c r="B418" s="26" t="s">
        <v>971</v>
      </c>
      <c r="C418" s="26" t="s">
        <v>971</v>
      </c>
      <c r="D418" s="26" t="str">
        <f>VLOOKUP(B418,'TAX INFO'!$B$2:$G$900,3,0)</f>
        <v xml:space="preserve">San Carlos Biopower Inc. </v>
      </c>
      <c r="E418" s="26" t="str">
        <f>VLOOKUP(B418,'TAX INFO'!$B$2:$G$900,5,0)</f>
        <v>007-339-955-000</v>
      </c>
      <c r="F418" s="83">
        <f>IF(COUNTIF(E$3:E418,E418)=1,MAX(F$2:F417)+1,VLOOKUP(E418,E$2:G417,2,0))</f>
        <v>23198</v>
      </c>
      <c r="G418" s="89">
        <v>0</v>
      </c>
    </row>
    <row r="419" spans="1:7" x14ac:dyDescent="0.2">
      <c r="A419" s="25">
        <v>417</v>
      </c>
      <c r="B419" s="26" t="s">
        <v>971</v>
      </c>
      <c r="C419" s="26" t="s">
        <v>972</v>
      </c>
      <c r="D419" s="26" t="str">
        <f>VLOOKUP(B419,'TAX INFO'!$B$2:$G$900,3,0)</f>
        <v xml:space="preserve">San Carlos Biopower Inc. </v>
      </c>
      <c r="E419" s="26" t="str">
        <f>VLOOKUP(B419,'TAX INFO'!$B$2:$G$900,5,0)</f>
        <v>007-339-955-000</v>
      </c>
      <c r="F419" s="83">
        <f>IF(COUNTIF(E$3:E419,E419)=1,MAX(F$2:F418)+1,VLOOKUP(E419,E$2:G418,2,0))</f>
        <v>23198</v>
      </c>
      <c r="G419" s="89">
        <v>0.01</v>
      </c>
    </row>
    <row r="420" spans="1:7" x14ac:dyDescent="0.2">
      <c r="A420" s="25">
        <v>418</v>
      </c>
      <c r="B420" s="26" t="s">
        <v>622</v>
      </c>
      <c r="C420" s="26" t="s">
        <v>973</v>
      </c>
      <c r="D420" s="26" t="str">
        <f>VLOOKUP(B420,'TAX INFO'!$B$2:$G$900,3,0)</f>
        <v xml:space="preserve">San Carlos Solar Energy Inc. </v>
      </c>
      <c r="E420" s="26" t="str">
        <f>VLOOKUP(B420,'TAX INFO'!$B$2:$G$900,5,0)</f>
        <v>008-514-713-000</v>
      </c>
      <c r="F420" s="83"/>
      <c r="G420" s="89">
        <v>0</v>
      </c>
    </row>
    <row r="421" spans="1:7" x14ac:dyDescent="0.2">
      <c r="A421" s="25">
        <v>419</v>
      </c>
      <c r="B421" s="26" t="s">
        <v>622</v>
      </c>
      <c r="C421" s="26" t="s">
        <v>974</v>
      </c>
      <c r="D421" s="26" t="str">
        <f>VLOOKUP(B421,'TAX INFO'!$B$2:$G$900,3,0)</f>
        <v xml:space="preserve">San Carlos Solar Energy Inc. </v>
      </c>
      <c r="E421" s="26" t="str">
        <f>VLOOKUP(B421,'TAX INFO'!$B$2:$G$900,5,0)</f>
        <v>008-514-713-000</v>
      </c>
      <c r="F421" s="83"/>
      <c r="G421" s="89">
        <v>0</v>
      </c>
    </row>
    <row r="422" spans="1:7" x14ac:dyDescent="0.2">
      <c r="A422" s="25">
        <v>420</v>
      </c>
      <c r="B422" s="26" t="s">
        <v>625</v>
      </c>
      <c r="C422" s="26" t="s">
        <v>975</v>
      </c>
      <c r="D422" s="26" t="str">
        <f>VLOOKUP(B422,'TAX INFO'!$B$2:$G$900,3,0)</f>
        <v xml:space="preserve">San Carlos Sun Power Inc. </v>
      </c>
      <c r="E422" s="26" t="str">
        <f>VLOOKUP(B422,'TAX INFO'!$B$2:$G$900,5,0)</f>
        <v>008-828-101-000</v>
      </c>
      <c r="F422" s="84"/>
      <c r="G422" s="89">
        <v>0</v>
      </c>
    </row>
    <row r="423" spans="1:7" ht="22.5" x14ac:dyDescent="0.2">
      <c r="A423" s="25">
        <v>421</v>
      </c>
      <c r="B423" s="26" t="s">
        <v>627</v>
      </c>
      <c r="C423" s="26" t="s">
        <v>976</v>
      </c>
      <c r="D423" s="26" t="str">
        <f>VLOOKUP(B423,'TAX INFO'!$B$2:$G$900,3,0)</f>
        <v xml:space="preserve">San Fernando Electric Light And Power Co., Inc. </v>
      </c>
      <c r="E423" s="26" t="str">
        <f>VLOOKUP(B423,'TAX INFO'!$B$2:$G$900,5,0)</f>
        <v>000-877-891-000</v>
      </c>
      <c r="F423" s="83">
        <f>IF(COUNTIF(E$3:E423,E423)=1,MAX(F$2:F422)+1,VLOOKUP(E423,E$2:G422,2,0))</f>
        <v>23199</v>
      </c>
      <c r="G423" s="89">
        <v>0.85</v>
      </c>
    </row>
    <row r="424" spans="1:7" x14ac:dyDescent="0.2">
      <c r="A424" s="25">
        <v>422</v>
      </c>
      <c r="B424" s="26" t="s">
        <v>629</v>
      </c>
      <c r="C424" s="26" t="s">
        <v>629</v>
      </c>
      <c r="D424" s="26" t="str">
        <f>VLOOKUP(B424,'TAX INFO'!$B$2:$G$900,3,0)</f>
        <v xml:space="preserve">San Jose City I Power Corporation </v>
      </c>
      <c r="E424" s="26" t="str">
        <f>VLOOKUP(B424,'TAX INFO'!$B$2:$G$900,5,0)</f>
        <v>006-530-554-000</v>
      </c>
      <c r="F424" s="84"/>
      <c r="G424" s="89">
        <v>0</v>
      </c>
    </row>
    <row r="425" spans="1:7" x14ac:dyDescent="0.2">
      <c r="A425" s="25">
        <v>423</v>
      </c>
      <c r="B425" s="26" t="s">
        <v>629</v>
      </c>
      <c r="C425" s="26" t="s">
        <v>977</v>
      </c>
      <c r="D425" s="26" t="str">
        <f>VLOOKUP(B425,'TAX INFO'!$B$2:$G$900,3,0)</f>
        <v xml:space="preserve">San Jose City I Power Corporation </v>
      </c>
      <c r="E425" s="26" t="str">
        <f>VLOOKUP(B425,'TAX INFO'!$B$2:$G$900,5,0)</f>
        <v>006-530-554-000</v>
      </c>
      <c r="F425" s="84"/>
      <c r="G425" s="89">
        <v>0</v>
      </c>
    </row>
    <row r="426" spans="1:7" ht="22.5" x14ac:dyDescent="0.2">
      <c r="A426" s="25">
        <v>424</v>
      </c>
      <c r="B426" s="26" t="s">
        <v>631</v>
      </c>
      <c r="C426" s="26" t="s">
        <v>631</v>
      </c>
      <c r="D426" s="26" t="str">
        <f>VLOOKUP(B426,'TAX INFO'!$B$2:$G$900,3,0)</f>
        <v>San Roque Hydropower Inc. (Formerly Strategic Power Development Corporation)</v>
      </c>
      <c r="E426" s="26" t="str">
        <f>VLOOKUP(B426,'TAX INFO'!$B$2:$G$900,5,0)</f>
        <v>227-545-141-000</v>
      </c>
      <c r="F426" s="83">
        <f>IF(COUNTIF(E$3:E426,E426)=1,MAX(F$2:F425)+1,VLOOKUP(E426,E$2:G425,2,0))</f>
        <v>23200</v>
      </c>
      <c r="G426" s="89">
        <v>6.0000000000000005E-2</v>
      </c>
    </row>
    <row r="427" spans="1:7" x14ac:dyDescent="0.2">
      <c r="A427" s="25">
        <v>425</v>
      </c>
      <c r="B427" s="26" t="s">
        <v>632</v>
      </c>
      <c r="C427" s="26" t="s">
        <v>632</v>
      </c>
      <c r="D427" s="26" t="str">
        <f>VLOOKUP(B427,'TAX INFO'!$B$2:$G$900,3,0)</f>
        <v xml:space="preserve">Santa Cruz Solar Energy Inc. </v>
      </c>
      <c r="E427" s="26" t="str">
        <f>VLOOKUP(B427,'TAX INFO'!$B$2:$G$900,5,0)</f>
        <v>009-346-494-00000</v>
      </c>
      <c r="F427" s="84"/>
      <c r="G427" s="89">
        <v>0</v>
      </c>
    </row>
    <row r="428" spans="1:7" x14ac:dyDescent="0.2">
      <c r="A428" s="25">
        <v>426</v>
      </c>
      <c r="B428" s="26" t="s">
        <v>633</v>
      </c>
      <c r="C428" s="26" t="s">
        <v>633</v>
      </c>
      <c r="D428" s="26" t="str">
        <f>VLOOKUP(B428,'TAX INFO'!$B$2:$G$900,3,0)</f>
        <v xml:space="preserve">Sarangani Energy Corporation </v>
      </c>
      <c r="E428" s="26" t="str">
        <f>VLOOKUP(B428,'TAX INFO'!$B$2:$G$900,5,0)</f>
        <v>007-901-880-000</v>
      </c>
      <c r="F428" s="83">
        <f>IF(COUNTIF(E$3:E428,E428)=1,MAX(F$2:F427)+1,VLOOKUP(E428,E$2:G427,2,0))</f>
        <v>23201</v>
      </c>
      <c r="G428" s="89">
        <v>0.01</v>
      </c>
    </row>
    <row r="429" spans="1:7" x14ac:dyDescent="0.2">
      <c r="A429" s="25">
        <v>427</v>
      </c>
      <c r="B429" s="26" t="s">
        <v>633</v>
      </c>
      <c r="C429" s="26" t="s">
        <v>634</v>
      </c>
      <c r="D429" s="26" t="str">
        <f>VLOOKUP(B429,'TAX INFO'!$B$2:$G$900,3,0)</f>
        <v xml:space="preserve">Sarangani Energy Corporation </v>
      </c>
      <c r="E429" s="26" t="str">
        <f>VLOOKUP(B429,'TAX INFO'!$B$2:$G$900,5,0)</f>
        <v>007-901-880-000</v>
      </c>
      <c r="F429" s="83">
        <f>IF(COUNTIF(E$3:E429,E429)=1,MAX(F$2:F428)+1,VLOOKUP(E429,E$2:G428,2,0))</f>
        <v>23201</v>
      </c>
      <c r="G429" s="89">
        <v>0</v>
      </c>
    </row>
    <row r="430" spans="1:7" x14ac:dyDescent="0.2">
      <c r="A430" s="25">
        <v>428</v>
      </c>
      <c r="B430" s="26" t="s">
        <v>635</v>
      </c>
      <c r="C430" s="26" t="s">
        <v>978</v>
      </c>
      <c r="D430" s="26" t="str">
        <f>VLOOKUP(B430,'TAX INFO'!$B$2:$G$900,3,0)</f>
        <v>Shell Energy Philippines, Inc.</v>
      </c>
      <c r="E430" s="26" t="str">
        <f>VLOOKUP(B430,'TAX INFO'!$B$2:$G$900,5,0)</f>
        <v>006-733-227-0000</v>
      </c>
      <c r="F430" s="83">
        <f>IF(COUNTIF(E$3:E430,E430)=1,MAX(F$2:F429)+1,VLOOKUP(E430,E$2:G429,2,0))</f>
        <v>23202</v>
      </c>
      <c r="G430" s="89">
        <v>0</v>
      </c>
    </row>
    <row r="431" spans="1:7" x14ac:dyDescent="0.2">
      <c r="A431" s="25">
        <v>429</v>
      </c>
      <c r="B431" s="26" t="s">
        <v>979</v>
      </c>
      <c r="C431" s="26" t="s">
        <v>979</v>
      </c>
      <c r="D431" s="26" t="str">
        <f>VLOOKUP(B431,'TAX INFO'!$B$2:$G$900,3,0)</f>
        <v>SHELL ENERGY PHILIPPINES INC.</v>
      </c>
      <c r="E431" s="26" t="str">
        <f>VLOOKUP(B431,'TAX INFO'!$B$2:$G$900,5,0)</f>
        <v>006-733-227-0000</v>
      </c>
      <c r="F431" s="83">
        <f>IF(COUNTIF(E$3:E431,E431)=1,MAX(F$2:F430)+1,VLOOKUP(E431,E$2:G430,2,0))</f>
        <v>23202</v>
      </c>
      <c r="G431" s="89">
        <v>0</v>
      </c>
    </row>
    <row r="432" spans="1:7" x14ac:dyDescent="0.2">
      <c r="A432" s="25">
        <v>430</v>
      </c>
      <c r="B432" s="26" t="s">
        <v>979</v>
      </c>
      <c r="C432" s="26" t="s">
        <v>980</v>
      </c>
      <c r="D432" s="26" t="str">
        <f>VLOOKUP(B432,'TAX INFO'!$B$2:$G$900,3,0)</f>
        <v>SHELL ENERGY PHILIPPINES INC.</v>
      </c>
      <c r="E432" s="26" t="str">
        <f>VLOOKUP(B432,'TAX INFO'!$B$2:$G$900,5,0)</f>
        <v>006-733-227-0000</v>
      </c>
      <c r="F432" s="83">
        <f>IF(COUNTIF(E$3:E432,E432)=1,MAX(F$2:F431)+1,VLOOKUP(E432,E$2:G431,2,0))</f>
        <v>23202</v>
      </c>
      <c r="G432" s="89">
        <v>0.01</v>
      </c>
    </row>
    <row r="433" spans="1:7" x14ac:dyDescent="0.2">
      <c r="A433" s="25">
        <v>431</v>
      </c>
      <c r="B433" s="26" t="s">
        <v>640</v>
      </c>
      <c r="C433" s="26" t="s">
        <v>981</v>
      </c>
      <c r="D433" s="26" t="str">
        <f>VLOOKUP(B433,'TAX INFO'!$B$2:$G$900,3,0)</f>
        <v xml:space="preserve">Siargao Electric Cooperative, Inc. </v>
      </c>
      <c r="E433" s="26" t="str">
        <f>VLOOKUP(B433,'TAX INFO'!$B$2:$G$900,5,0)</f>
        <v>001-004-149-00000</v>
      </c>
      <c r="F433" s="84"/>
      <c r="G433" s="89">
        <v>0</v>
      </c>
    </row>
    <row r="434" spans="1:7" x14ac:dyDescent="0.2">
      <c r="A434" s="25">
        <v>432</v>
      </c>
      <c r="B434" s="26" t="s">
        <v>982</v>
      </c>
      <c r="C434" s="26" t="s">
        <v>982</v>
      </c>
      <c r="D434" s="26" t="str">
        <f>VLOOKUP(B434,'TAX INFO'!$B$2:$G$900,3,0)</f>
        <v xml:space="preserve">Smith Bell Mini-Hydro Corporation </v>
      </c>
      <c r="E434" s="26" t="str">
        <f>VLOOKUP(B434,'TAX INFO'!$B$2:$G$900,5,0)</f>
        <v>240-205-077-000</v>
      </c>
      <c r="F434" s="84"/>
      <c r="G434" s="89">
        <v>0</v>
      </c>
    </row>
    <row r="435" spans="1:7" x14ac:dyDescent="0.2">
      <c r="A435" s="25">
        <v>433</v>
      </c>
      <c r="B435" s="26" t="s">
        <v>983</v>
      </c>
      <c r="C435" s="26" t="s">
        <v>983</v>
      </c>
      <c r="D435" s="26" t="str">
        <f>VLOOKUP(B435,'TAX INFO'!$B$2:$G$900,3,0)</f>
        <v xml:space="preserve">Solar Philippines Calatagan Corporation </v>
      </c>
      <c r="E435" s="26" t="str">
        <f>VLOOKUP(B435,'TAX INFO'!$B$2:$G$900,5,0)</f>
        <v>009-058-825-000</v>
      </c>
      <c r="F435" s="84"/>
      <c r="G435" s="89">
        <v>0</v>
      </c>
    </row>
    <row r="436" spans="1:7" x14ac:dyDescent="0.2">
      <c r="A436" s="25">
        <v>434</v>
      </c>
      <c r="B436" s="26" t="s">
        <v>646</v>
      </c>
      <c r="C436" s="26" t="s">
        <v>984</v>
      </c>
      <c r="D436" s="26" t="str">
        <f>VLOOKUP(B436,'TAX INFO'!$B$2:$G$900,3,0)</f>
        <v xml:space="preserve">Sorsogon I Electric Cooperative, Inc. </v>
      </c>
      <c r="E436" s="26" t="str">
        <f>VLOOKUP(B436,'TAX INFO'!$B$2:$G$900,5,0)</f>
        <v>000-819-757-000</v>
      </c>
      <c r="F436" s="83">
        <f>IF(COUNTIF(E$3:E436,E436)=1,MAX(F$2:F435)+1,VLOOKUP(E436,E$2:G435,2,0))</f>
        <v>23203</v>
      </c>
      <c r="G436" s="89">
        <v>6.9999999999999993E-2</v>
      </c>
    </row>
    <row r="437" spans="1:7" x14ac:dyDescent="0.2">
      <c r="A437" s="25">
        <v>435</v>
      </c>
      <c r="B437" s="26" t="s">
        <v>648</v>
      </c>
      <c r="C437" s="26" t="s">
        <v>985</v>
      </c>
      <c r="D437" s="26" t="str">
        <f>VLOOKUP(B437,'TAX INFO'!$B$2:$G$900,3,0)</f>
        <v xml:space="preserve">Sorsogon II Electric Cooperative, Inc. </v>
      </c>
      <c r="E437" s="26" t="str">
        <f>VLOOKUP(B437,'TAX INFO'!$B$2:$G$900,5,0)</f>
        <v>000-819-769-000</v>
      </c>
      <c r="F437" s="83">
        <f>IF(COUNTIF(E$3:E437,E437)=1,MAX(F$2:F436)+1,VLOOKUP(E437,E$2:G436,2,0))</f>
        <v>23204</v>
      </c>
      <c r="G437" s="89">
        <v>0.15</v>
      </c>
    </row>
    <row r="438" spans="1:7" x14ac:dyDescent="0.2">
      <c r="A438" s="25">
        <v>436</v>
      </c>
      <c r="B438" s="26" t="s">
        <v>986</v>
      </c>
      <c r="C438" s="26" t="s">
        <v>986</v>
      </c>
      <c r="D438" s="26" t="str">
        <f>VLOOKUP(B438,'TAX INFO'!$B$2:$G$900,3,0)</f>
        <v xml:space="preserve">South Cotabato I Electric Cooperative, Inc. </v>
      </c>
      <c r="E438" s="26" t="str">
        <f>VLOOKUP(B438,'TAX INFO'!$B$2:$G$900,5,0)</f>
        <v>000-940-174-00000</v>
      </c>
      <c r="F438" s="83">
        <f>IF(COUNTIF(E$3:E438,E438)=1,MAX(F$2:F437)+1,VLOOKUP(E438,E$2:G437,2,0))</f>
        <v>23205</v>
      </c>
      <c r="G438" s="89">
        <v>6.0000000000000005E-2</v>
      </c>
    </row>
    <row r="439" spans="1:7" x14ac:dyDescent="0.2">
      <c r="A439" s="25">
        <v>437</v>
      </c>
      <c r="B439" s="26" t="s">
        <v>987</v>
      </c>
      <c r="C439" s="26" t="s">
        <v>987</v>
      </c>
      <c r="D439" s="26" t="str">
        <f>VLOOKUP(B439,'TAX INFO'!$B$2:$G$900,3,0)</f>
        <v xml:space="preserve">South Cotabato II Electric Cooperative, Inc. </v>
      </c>
      <c r="E439" s="26" t="str">
        <f>VLOOKUP(B439,'TAX INFO'!$B$2:$G$900,5,0)</f>
        <v>000-940-182-00000</v>
      </c>
      <c r="F439" s="83">
        <f>IF(COUNTIF(E$3:E439,E439)=1,MAX(F$2:F438)+1,VLOOKUP(E439,E$2:G438,2,0))</f>
        <v>23206</v>
      </c>
      <c r="G439" s="89">
        <v>0.37</v>
      </c>
    </row>
    <row r="440" spans="1:7" x14ac:dyDescent="0.2">
      <c r="A440" s="25">
        <v>438</v>
      </c>
      <c r="B440" s="26" t="s">
        <v>654</v>
      </c>
      <c r="C440" s="26" t="s">
        <v>654</v>
      </c>
      <c r="D440" s="26" t="str">
        <f>VLOOKUP(B440,'TAX INFO'!$B$2:$G$900,3,0)</f>
        <v xml:space="preserve">South Luzon Thermal Energy Corporation </v>
      </c>
      <c r="E440" s="26" t="str">
        <f>VLOOKUP(B440,'TAX INFO'!$B$2:$G$900,5,0)</f>
        <v>008-095-005-000</v>
      </c>
      <c r="F440" s="83">
        <f>IF(COUNTIF(E$3:E440,E440)=1,MAX(F$2:F439)+1,VLOOKUP(E440,E$2:G439,2,0))</f>
        <v>23207</v>
      </c>
      <c r="G440" s="89">
        <v>0.57000000000000006</v>
      </c>
    </row>
    <row r="441" spans="1:7" x14ac:dyDescent="0.2">
      <c r="A441" s="25">
        <v>439</v>
      </c>
      <c r="B441" s="26" t="s">
        <v>654</v>
      </c>
      <c r="C441" s="26" t="s">
        <v>655</v>
      </c>
      <c r="D441" s="26" t="str">
        <f>VLOOKUP(B441,'TAX INFO'!$B$2:$G$900,3,0)</f>
        <v xml:space="preserve">South Luzon Thermal Energy Corporation </v>
      </c>
      <c r="E441" s="26" t="str">
        <f>VLOOKUP(B441,'TAX INFO'!$B$2:$G$900,5,0)</f>
        <v>008-095-005-000</v>
      </c>
      <c r="F441" s="83">
        <f>IF(COUNTIF(E$3:E441,E441)=1,MAX(F$2:F440)+1,VLOOKUP(E441,E$2:G440,2,0))</f>
        <v>23207</v>
      </c>
      <c r="G441" s="89">
        <v>0.01</v>
      </c>
    </row>
    <row r="442" spans="1:7" x14ac:dyDescent="0.2">
      <c r="A442" s="25">
        <v>440</v>
      </c>
      <c r="B442" s="26" t="s">
        <v>654</v>
      </c>
      <c r="C442" s="26" t="s">
        <v>656</v>
      </c>
      <c r="D442" s="26" t="str">
        <f>VLOOKUP(B442,'TAX INFO'!$B$2:$G$900,3,0)</f>
        <v xml:space="preserve">South Luzon Thermal Energy Corporation </v>
      </c>
      <c r="E442" s="26" t="str">
        <f>VLOOKUP(B442,'TAX INFO'!$B$2:$G$900,5,0)</f>
        <v>008-095-005-000</v>
      </c>
      <c r="F442" s="83">
        <f>IF(COUNTIF(E$3:E442,E442)=1,MAX(F$2:F441)+1,VLOOKUP(E442,E$2:G441,2,0))</f>
        <v>23207</v>
      </c>
      <c r="G442" s="88">
        <v>0.18</v>
      </c>
    </row>
    <row r="443" spans="1:7" x14ac:dyDescent="0.2">
      <c r="A443" s="25">
        <v>441</v>
      </c>
      <c r="B443" s="26" t="s">
        <v>657</v>
      </c>
      <c r="C443" s="26" t="s">
        <v>657</v>
      </c>
      <c r="D443" s="26" t="str">
        <f>VLOOKUP(B443,'TAX INFO'!$B$2:$G$900,3,0)</f>
        <v xml:space="preserve">South Premiere Power Corporation </v>
      </c>
      <c r="E443" s="26" t="str">
        <f>VLOOKUP(B443,'TAX INFO'!$B$2:$G$900,5,0)</f>
        <v>227-308-464-000</v>
      </c>
      <c r="F443" s="83">
        <f>IF(COUNTIF(E$3:E443,E443)=1,MAX(F$2:F442)+1,VLOOKUP(E443,E$2:G442,2,0))</f>
        <v>23208</v>
      </c>
      <c r="G443" s="88">
        <v>0.42</v>
      </c>
    </row>
    <row r="444" spans="1:7" x14ac:dyDescent="0.2">
      <c r="A444" s="25">
        <v>442</v>
      </c>
      <c r="B444" s="26" t="s">
        <v>657</v>
      </c>
      <c r="C444" s="26" t="s">
        <v>658</v>
      </c>
      <c r="D444" s="26" t="str">
        <f>VLOOKUP(B444,'TAX INFO'!$B$2:$G$900,3,0)</f>
        <v xml:space="preserve">South Premiere Power Corporation </v>
      </c>
      <c r="E444" s="26" t="str">
        <f>VLOOKUP(B444,'TAX INFO'!$B$2:$G$900,5,0)</f>
        <v>227-308-464-000</v>
      </c>
      <c r="F444" s="83">
        <f>IF(COUNTIF(E$3:E444,E444)=1,MAX(F$2:F443)+1,VLOOKUP(E444,E$2:G443,2,0))</f>
        <v>23208</v>
      </c>
      <c r="G444" s="88">
        <v>0.01</v>
      </c>
    </row>
    <row r="445" spans="1:7" x14ac:dyDescent="0.2">
      <c r="A445" s="25">
        <v>443</v>
      </c>
      <c r="B445" s="26" t="s">
        <v>659</v>
      </c>
      <c r="C445" s="26" t="s">
        <v>659</v>
      </c>
      <c r="D445" s="26" t="str">
        <f>VLOOKUP(B445,'TAX INFO'!$B$2:$G$900,3,0)</f>
        <v>Southern Leyte Electric Cooperative, Inc.</v>
      </c>
      <c r="E445" s="26" t="str">
        <f>VLOOKUP(B445,'TAX INFO'!$B$2:$G$900,5,0)</f>
        <v>000-819-044-000</v>
      </c>
      <c r="F445" s="83">
        <f>IF(COUNTIF(E$3:E445,E445)=1,MAX(F$2:F444)+1,VLOOKUP(E445,E$2:G444,2,0))</f>
        <v>23209</v>
      </c>
      <c r="G445" s="88">
        <v>0.08</v>
      </c>
    </row>
    <row r="446" spans="1:7" ht="22.5" x14ac:dyDescent="0.2">
      <c r="A446" s="25">
        <v>444</v>
      </c>
      <c r="B446" s="26" t="s">
        <v>660</v>
      </c>
      <c r="C446" s="26" t="s">
        <v>660</v>
      </c>
      <c r="D446" s="26" t="str">
        <f>VLOOKUP(B446,'TAX INFO'!$B$2:$G$900,3,0)</f>
        <v xml:space="preserve">Southwest Luzon Power Generation Corporation </v>
      </c>
      <c r="E446" s="26" t="str">
        <f>VLOOKUP(B446,'TAX INFO'!$B$2:$G$900,5,0)</f>
        <v>008-115-664-000</v>
      </c>
      <c r="F446" s="84"/>
      <c r="G446" s="88">
        <v>0</v>
      </c>
    </row>
    <row r="447" spans="1:7" x14ac:dyDescent="0.2">
      <c r="A447" s="25">
        <v>445</v>
      </c>
      <c r="B447" s="26" t="s">
        <v>661</v>
      </c>
      <c r="C447" s="26" t="s">
        <v>988</v>
      </c>
      <c r="D447" s="26" t="str">
        <f>VLOOKUP(B447,'TAX INFO'!$B$2:$G$900,3,0)</f>
        <v>Sta. Clara Power Corporation</v>
      </c>
      <c r="E447" s="26" t="str">
        <f>VLOOKUP(B447,'TAX INFO'!$B$2:$G$900,5,0)</f>
        <v>228-833-810-000</v>
      </c>
      <c r="F447" s="84"/>
      <c r="G447" s="88">
        <v>0</v>
      </c>
    </row>
    <row r="448" spans="1:7" x14ac:dyDescent="0.2">
      <c r="A448" s="25">
        <v>446</v>
      </c>
      <c r="B448" s="26" t="s">
        <v>661</v>
      </c>
      <c r="C448" s="26" t="s">
        <v>989</v>
      </c>
      <c r="D448" s="26" t="str">
        <f>VLOOKUP(B448,'TAX INFO'!$B$2:$G$900,3,0)</f>
        <v>Sta. Clara Power Corporation</v>
      </c>
      <c r="E448" s="26" t="str">
        <f>VLOOKUP(B448,'TAX INFO'!$B$2:$G$900,5,0)</f>
        <v>228-833-810-000</v>
      </c>
      <c r="F448" s="84"/>
      <c r="G448" s="88">
        <v>0</v>
      </c>
    </row>
    <row r="449" spans="1:7" x14ac:dyDescent="0.2">
      <c r="A449" s="25">
        <v>447</v>
      </c>
      <c r="B449" s="26" t="s">
        <v>664</v>
      </c>
      <c r="C449" s="26" t="s">
        <v>664</v>
      </c>
      <c r="D449" s="26" t="str">
        <f>VLOOKUP(B449,'TAX INFO'!$B$2:$G$900,3,0)</f>
        <v xml:space="preserve">Strategic Energy Development Inc. </v>
      </c>
      <c r="E449" s="26" t="str">
        <f>VLOOKUP(B449,'TAX INFO'!$B$2:$G$900,5,0)</f>
        <v>010-437-354-000</v>
      </c>
      <c r="F449" s="84"/>
      <c r="G449" s="88">
        <v>0</v>
      </c>
    </row>
    <row r="450" spans="1:7" x14ac:dyDescent="0.2">
      <c r="A450" s="25">
        <v>448</v>
      </c>
      <c r="B450" s="26" t="s">
        <v>665</v>
      </c>
      <c r="C450" s="26" t="s">
        <v>665</v>
      </c>
      <c r="D450" s="26" t="str">
        <f>VLOOKUP(B450,'TAX INFO'!$B$2:$G$900,3,0)</f>
        <v>Sual Power Inc.</v>
      </c>
      <c r="E450" s="26" t="str">
        <f>VLOOKUP(B450,'TAX INFO'!$B$2:$G$900,5,0)</f>
        <v>225-353-447-000</v>
      </c>
      <c r="F450" s="83">
        <f>IF(COUNTIF(E$3:E450,E450)=1,MAX(F$2:F449)+1,VLOOKUP(E450,E$2:G449,2,0))</f>
        <v>23210</v>
      </c>
      <c r="G450" s="88">
        <v>0.85</v>
      </c>
    </row>
    <row r="451" spans="1:7" x14ac:dyDescent="0.2">
      <c r="A451" s="25">
        <v>449</v>
      </c>
      <c r="B451" s="26" t="s">
        <v>665</v>
      </c>
      <c r="C451" s="26" t="s">
        <v>666</v>
      </c>
      <c r="D451" s="26" t="str">
        <f>VLOOKUP(B451,'TAX INFO'!$B$2:$G$900,3,0)</f>
        <v>Sual Power Inc.</v>
      </c>
      <c r="E451" s="26" t="str">
        <f>VLOOKUP(B451,'TAX INFO'!$B$2:$G$900,5,0)</f>
        <v>225-353-447-000</v>
      </c>
      <c r="F451" s="83">
        <f>IF(COUNTIF(E$3:E451,E451)=1,MAX(F$2:F450)+1,VLOOKUP(E451,E$2:G450,2,0))</f>
        <v>23210</v>
      </c>
      <c r="G451" s="88">
        <v>0</v>
      </c>
    </row>
    <row r="452" spans="1:7" x14ac:dyDescent="0.2">
      <c r="A452" s="25">
        <v>450</v>
      </c>
      <c r="B452" s="26" t="s">
        <v>665</v>
      </c>
      <c r="C452" s="26" t="s">
        <v>990</v>
      </c>
      <c r="D452" s="26" t="str">
        <f>VLOOKUP(B452,'TAX INFO'!$B$2:$G$900,3,0)</f>
        <v>Sual Power Inc.</v>
      </c>
      <c r="E452" s="26" t="str">
        <f>VLOOKUP(B452,'TAX INFO'!$B$2:$G$900,5,0)</f>
        <v>225-353-447-000</v>
      </c>
      <c r="F452" s="83">
        <f>IF(COUNTIF(E$3:E452,E452)=1,MAX(F$2:F451)+1,VLOOKUP(E452,E$2:G451,2,0))</f>
        <v>23210</v>
      </c>
      <c r="G452" s="88">
        <v>0.12</v>
      </c>
    </row>
    <row r="453" spans="1:7" x14ac:dyDescent="0.2">
      <c r="A453" s="25">
        <v>451</v>
      </c>
      <c r="B453" s="26" t="s">
        <v>665</v>
      </c>
      <c r="C453" s="26" t="s">
        <v>991</v>
      </c>
      <c r="D453" s="26" t="str">
        <f>VLOOKUP(B453,'TAX INFO'!$B$2:$G$900,3,0)</f>
        <v>Sual Power Inc.</v>
      </c>
      <c r="E453" s="26" t="str">
        <f>VLOOKUP(B453,'TAX INFO'!$B$2:$G$900,5,0)</f>
        <v>225-353-447-000</v>
      </c>
      <c r="F453" s="83">
        <f>IF(COUNTIF(E$3:E453,E453)=1,MAX(F$2:F452)+1,VLOOKUP(E453,E$2:G452,2,0))</f>
        <v>23210</v>
      </c>
      <c r="G453" s="88">
        <v>0</v>
      </c>
    </row>
    <row r="454" spans="1:7" x14ac:dyDescent="0.2">
      <c r="A454" s="25">
        <v>452</v>
      </c>
      <c r="B454" s="26" t="s">
        <v>665</v>
      </c>
      <c r="C454" s="26" t="s">
        <v>669</v>
      </c>
      <c r="D454" s="26" t="str">
        <f>VLOOKUP(B454,'TAX INFO'!$B$2:$G$900,3,0)</f>
        <v>Sual Power Inc.</v>
      </c>
      <c r="E454" s="26" t="str">
        <f>VLOOKUP(B454,'TAX INFO'!$B$2:$G$900,5,0)</f>
        <v>225-353-447-000</v>
      </c>
      <c r="F454" s="83">
        <f>IF(COUNTIF(E$3:E454,E454)=1,MAX(F$2:F453)+1,VLOOKUP(E454,E$2:G453,2,0))</f>
        <v>23210</v>
      </c>
      <c r="G454" s="88">
        <v>0</v>
      </c>
    </row>
    <row r="455" spans="1:7" x14ac:dyDescent="0.2">
      <c r="A455" s="25">
        <v>453</v>
      </c>
      <c r="B455" s="26" t="s">
        <v>665</v>
      </c>
      <c r="C455" s="26" t="s">
        <v>670</v>
      </c>
      <c r="D455" s="26" t="str">
        <f>VLOOKUP(B455,'TAX INFO'!$B$2:$G$900,3,0)</f>
        <v>Sual Power Inc.</v>
      </c>
      <c r="E455" s="26" t="str">
        <f>VLOOKUP(B455,'TAX INFO'!$B$2:$G$900,5,0)</f>
        <v>225-353-447-000</v>
      </c>
      <c r="F455" s="83">
        <f>IF(COUNTIF(E$3:E455,E455)=1,MAX(F$2:F454)+1,VLOOKUP(E455,E$2:G454,2,0))</f>
        <v>23210</v>
      </c>
      <c r="G455" s="88">
        <v>0</v>
      </c>
    </row>
    <row r="456" spans="1:7" x14ac:dyDescent="0.2">
      <c r="A456" s="25">
        <v>454</v>
      </c>
      <c r="B456" s="26" t="s">
        <v>665</v>
      </c>
      <c r="C456" s="26" t="s">
        <v>992</v>
      </c>
      <c r="D456" s="26" t="str">
        <f>VLOOKUP(B456,'TAX INFO'!$B$2:$G$900,3,0)</f>
        <v>Sual Power Inc.</v>
      </c>
      <c r="E456" s="26" t="str">
        <f>VLOOKUP(B456,'TAX INFO'!$B$2:$G$900,5,0)</f>
        <v>225-353-447-000</v>
      </c>
      <c r="F456" s="83">
        <f>IF(COUNTIF(E$3:E456,E456)=1,MAX(F$2:F455)+1,VLOOKUP(E456,E$2:G455,2,0))</f>
        <v>23210</v>
      </c>
      <c r="G456" s="88">
        <v>0.11</v>
      </c>
    </row>
    <row r="457" spans="1:7" x14ac:dyDescent="0.2">
      <c r="A457" s="25">
        <v>455</v>
      </c>
      <c r="B457" s="26" t="s">
        <v>665</v>
      </c>
      <c r="C457" s="26" t="s">
        <v>672</v>
      </c>
      <c r="D457" s="26" t="str">
        <f>VLOOKUP(B457,'TAX INFO'!$B$2:$G$900,3,0)</f>
        <v>Sual Power Inc.</v>
      </c>
      <c r="E457" s="26" t="str">
        <f>VLOOKUP(B457,'TAX INFO'!$B$2:$G$900,5,0)</f>
        <v>225-353-447-000</v>
      </c>
      <c r="F457" s="83">
        <f>IF(COUNTIF(E$3:E457,E457)=1,MAX(F$2:F456)+1,VLOOKUP(E457,E$2:G456,2,0))</f>
        <v>23210</v>
      </c>
      <c r="G457" s="88">
        <v>0</v>
      </c>
    </row>
    <row r="458" spans="1:7" x14ac:dyDescent="0.2">
      <c r="A458" s="25">
        <v>456</v>
      </c>
      <c r="B458" s="26" t="s">
        <v>665</v>
      </c>
      <c r="C458" s="26" t="s">
        <v>993</v>
      </c>
      <c r="D458" s="26" t="str">
        <f>VLOOKUP(B458,'TAX INFO'!$B$2:$G$900,3,0)</f>
        <v>Sual Power Inc.</v>
      </c>
      <c r="E458" s="26" t="str">
        <f>VLOOKUP(B458,'TAX INFO'!$B$2:$G$900,5,0)</f>
        <v>225-353-447-000</v>
      </c>
      <c r="F458" s="83">
        <f>IF(COUNTIF(E$3:E458,E458)=1,MAX(F$2:F457)+1,VLOOKUP(E458,E$2:G457,2,0))</f>
        <v>23210</v>
      </c>
      <c r="G458" s="88">
        <v>0.03</v>
      </c>
    </row>
    <row r="459" spans="1:7" x14ac:dyDescent="0.2">
      <c r="A459" s="25">
        <v>457</v>
      </c>
      <c r="B459" s="26" t="s">
        <v>665</v>
      </c>
      <c r="C459" s="26" t="s">
        <v>994</v>
      </c>
      <c r="D459" s="26" t="str">
        <f>VLOOKUP(B459,'TAX INFO'!$B$2:$G$900,3,0)</f>
        <v>Sual Power Inc.</v>
      </c>
      <c r="E459" s="26" t="str">
        <f>VLOOKUP(B459,'TAX INFO'!$B$2:$G$900,5,0)</f>
        <v>225-353-447-000</v>
      </c>
      <c r="F459" s="83">
        <f>IF(COUNTIF(E$3:E459,E459)=1,MAX(F$2:F458)+1,VLOOKUP(E459,E$2:G458,2,0))</f>
        <v>23210</v>
      </c>
      <c r="G459" s="88">
        <v>6.9999999999999993E-2</v>
      </c>
    </row>
    <row r="460" spans="1:7" x14ac:dyDescent="0.2">
      <c r="A460" s="25">
        <v>458</v>
      </c>
      <c r="B460" s="26" t="s">
        <v>665</v>
      </c>
      <c r="C460" s="26" t="s">
        <v>995</v>
      </c>
      <c r="D460" s="26" t="str">
        <f>VLOOKUP(B460,'TAX INFO'!$B$2:$G$900,3,0)</f>
        <v>Sual Power Inc.</v>
      </c>
      <c r="E460" s="26" t="str">
        <f>VLOOKUP(B460,'TAX INFO'!$B$2:$G$900,5,0)</f>
        <v>225-353-447-000</v>
      </c>
      <c r="F460" s="83">
        <f>IF(COUNTIF(E$3:E460,E460)=1,MAX(F$2:F459)+1,VLOOKUP(E460,E$2:G459,2,0))</f>
        <v>23210</v>
      </c>
      <c r="G460" s="88">
        <v>0</v>
      </c>
    </row>
    <row r="461" spans="1:7" x14ac:dyDescent="0.2">
      <c r="A461" s="25">
        <v>459</v>
      </c>
      <c r="B461" s="26" t="s">
        <v>676</v>
      </c>
      <c r="C461" s="26" t="s">
        <v>676</v>
      </c>
      <c r="D461" s="26" t="str">
        <f>VLOOKUP(B461,'TAX INFO'!$B$2:$G$900,3,0)</f>
        <v xml:space="preserve">Subic Enerzone Corporation </v>
      </c>
      <c r="E461" s="26" t="str">
        <f>VLOOKUP(B461,'TAX INFO'!$B$2:$G$900,5,0)</f>
        <v>224-523-316-000</v>
      </c>
      <c r="F461" s="83">
        <f>IF(COUNTIF(E$3:E461,E461)=1,MAX(F$2:F460)+1,VLOOKUP(E461,E$2:G460,2,0))</f>
        <v>23211</v>
      </c>
      <c r="G461" s="88">
        <v>9.9999999999999992E-2</v>
      </c>
    </row>
    <row r="462" spans="1:7" x14ac:dyDescent="0.2">
      <c r="A462" s="25">
        <v>460</v>
      </c>
      <c r="B462" s="26" t="s">
        <v>677</v>
      </c>
      <c r="C462" s="26" t="s">
        <v>996</v>
      </c>
      <c r="D462" s="26" t="str">
        <f>VLOOKUP(B462,'TAX INFO'!$B$2:$G$900,3,0)</f>
        <v>Sulu Electric Power and Light (Phils.), Inc.</v>
      </c>
      <c r="E462" s="26" t="str">
        <f>VLOOKUP(B462,'TAX INFO'!$B$2:$G$900,5,0)</f>
        <v>008-685-342-000</v>
      </c>
      <c r="F462" s="84"/>
      <c r="G462" s="88">
        <v>0</v>
      </c>
    </row>
    <row r="463" spans="1:7" x14ac:dyDescent="0.2">
      <c r="A463" s="25">
        <v>461</v>
      </c>
      <c r="B463" s="26" t="s">
        <v>679</v>
      </c>
      <c r="C463" s="26" t="s">
        <v>997</v>
      </c>
      <c r="D463" s="26" t="str">
        <f>VLOOKUP(B463,'TAX INFO'!$B$2:$G$900,3,0)</f>
        <v xml:space="preserve">Sunwest Water and Electric Company 2, Inc. </v>
      </c>
      <c r="E463" s="26" t="str">
        <f>VLOOKUP(B463,'TAX INFO'!$B$2:$G$900,5,0)</f>
        <v>005-770-958-000</v>
      </c>
      <c r="F463" s="84"/>
      <c r="G463" s="88">
        <v>0</v>
      </c>
    </row>
    <row r="464" spans="1:7" x14ac:dyDescent="0.2">
      <c r="A464" s="25">
        <v>462</v>
      </c>
      <c r="B464" s="26" t="s">
        <v>681</v>
      </c>
      <c r="C464" s="26" t="s">
        <v>998</v>
      </c>
      <c r="D464" s="26" t="str">
        <f>VLOOKUP(B464,'TAX INFO'!$B$2:$G$900,3,0)</f>
        <v xml:space="preserve">Surigao del Norte Electric Cooperative, Inc. </v>
      </c>
      <c r="E464" s="26" t="str">
        <f>VLOOKUP(B464,'TAX INFO'!$B$2:$G$900,5,0)</f>
        <v>000-998-653-000</v>
      </c>
      <c r="F464" s="83">
        <f>IF(COUNTIF(E$3:E464,E464)=1,MAX(F$2:F463)+1,VLOOKUP(E464,E$2:G463,2,0))</f>
        <v>23212</v>
      </c>
      <c r="G464" s="88">
        <v>0.04</v>
      </c>
    </row>
    <row r="465" spans="1:7" x14ac:dyDescent="0.2">
      <c r="A465" s="25">
        <v>463</v>
      </c>
      <c r="B465" s="26" t="s">
        <v>999</v>
      </c>
      <c r="C465" s="26" t="s">
        <v>999</v>
      </c>
      <c r="D465" s="26" t="str">
        <f>VLOOKUP(B465,'TAX INFO'!$B$2:$G$900,3,0)</f>
        <v xml:space="preserve">Surigao del Sur I Electric Cooperative, Inc. </v>
      </c>
      <c r="E465" s="26" t="str">
        <f>VLOOKUP(B465,'TAX INFO'!$B$2:$G$900,5,0)</f>
        <v>000-955-094-000</v>
      </c>
      <c r="F465" s="84"/>
      <c r="G465" s="88">
        <v>0</v>
      </c>
    </row>
    <row r="466" spans="1:7" x14ac:dyDescent="0.2">
      <c r="A466" s="25">
        <v>464</v>
      </c>
      <c r="B466" s="26" t="s">
        <v>685</v>
      </c>
      <c r="C466" s="26" t="s">
        <v>685</v>
      </c>
      <c r="D466" s="26" t="str">
        <f>VLOOKUP(B466,'TAX INFO'!$B$2:$G$900,3,0)</f>
        <v xml:space="preserve">Therma Marine, Inc. </v>
      </c>
      <c r="E466" s="26" t="str">
        <f>VLOOKUP(B466,'TAX INFO'!$B$2:$G$900,5,0)</f>
        <v>267-090-070-00000</v>
      </c>
      <c r="F466" s="83">
        <f>IF(COUNTIF(E$3:E466,E466)=1,MAX(F$2:F465)+1,VLOOKUP(E466,E$2:G465,2,0))</f>
        <v>23213</v>
      </c>
      <c r="G466" s="88">
        <v>0</v>
      </c>
    </row>
    <row r="467" spans="1:7" x14ac:dyDescent="0.2">
      <c r="A467" s="25">
        <v>465</v>
      </c>
      <c r="B467" s="26" t="s">
        <v>685</v>
      </c>
      <c r="C467" s="26" t="s">
        <v>686</v>
      </c>
      <c r="D467" s="26" t="str">
        <f>VLOOKUP(B467,'TAX INFO'!$B$2:$G$900,3,0)</f>
        <v xml:space="preserve">Therma Marine, Inc. </v>
      </c>
      <c r="E467" s="26" t="str">
        <f>VLOOKUP(B467,'TAX INFO'!$B$2:$G$900,5,0)</f>
        <v>267-090-070-00000</v>
      </c>
      <c r="F467" s="83">
        <f>IF(COUNTIF(E$3:E467,E467)=1,MAX(F$2:F466)+1,VLOOKUP(E467,E$2:G466,2,0))</f>
        <v>23213</v>
      </c>
      <c r="G467" s="88">
        <v>0.01</v>
      </c>
    </row>
    <row r="468" spans="1:7" x14ac:dyDescent="0.2">
      <c r="A468" s="25">
        <v>466</v>
      </c>
      <c r="B468" s="26" t="s">
        <v>687</v>
      </c>
      <c r="C468" s="26" t="s">
        <v>1000</v>
      </c>
      <c r="D468" s="26" t="str">
        <f>VLOOKUP(B468,'TAX INFO'!$B$2:$G$900,3,0)</f>
        <v>Taft HydroEnergy Corporation</v>
      </c>
      <c r="E468" s="26" t="str">
        <f>VLOOKUP(B468,'TAX INFO'!$B$2:$G$900,5,0)</f>
        <v>009-712-420-0000</v>
      </c>
      <c r="F468" s="84"/>
      <c r="G468" s="88">
        <v>0</v>
      </c>
    </row>
    <row r="469" spans="1:7" x14ac:dyDescent="0.2">
      <c r="A469" s="25">
        <v>467</v>
      </c>
      <c r="B469" s="26" t="s">
        <v>689</v>
      </c>
      <c r="C469" s="26" t="s">
        <v>689</v>
      </c>
      <c r="D469" s="26" t="str">
        <f>VLOOKUP(B469,'TAX INFO'!$B$2:$G$900,3,0)</f>
        <v>Tarlac Electric, Inc.</v>
      </c>
      <c r="E469" s="26" t="str">
        <f>VLOOKUP(B469,'TAX INFO'!$B$2:$G$900,5,0)</f>
        <v>004-070-881-00000</v>
      </c>
      <c r="F469" s="83">
        <f>IF(COUNTIF(E$3:E469,E469)=1,MAX(F$2:F468)+1,VLOOKUP(E469,E$2:G468,2,0))</f>
        <v>23214</v>
      </c>
      <c r="G469" s="88">
        <v>0.13</v>
      </c>
    </row>
    <row r="470" spans="1:7" x14ac:dyDescent="0.2">
      <c r="A470" s="25">
        <v>468</v>
      </c>
      <c r="B470" s="26" t="s">
        <v>690</v>
      </c>
      <c r="C470" s="26" t="s">
        <v>1001</v>
      </c>
      <c r="D470" s="26" t="str">
        <f>VLOOKUP(B470,'TAX INFO'!$B$2:$G$900,3,0)</f>
        <v xml:space="preserve">Tarlac I Electric Cooperative, Inc. </v>
      </c>
      <c r="E470" s="26" t="str">
        <f>VLOOKUP(B470,'TAX INFO'!$B$2:$G$900,5,0)</f>
        <v>000-543-781-000</v>
      </c>
      <c r="F470" s="83">
        <f>IF(COUNTIF(E$3:E470,E470)=1,MAX(F$2:F469)+1,VLOOKUP(E470,E$2:G469,2,0))</f>
        <v>23215</v>
      </c>
      <c r="G470" s="88">
        <v>0.19999999999999998</v>
      </c>
    </row>
    <row r="471" spans="1:7" x14ac:dyDescent="0.2">
      <c r="A471" s="25">
        <v>469</v>
      </c>
      <c r="B471" s="26" t="s">
        <v>692</v>
      </c>
      <c r="C471" s="26" t="s">
        <v>1002</v>
      </c>
      <c r="D471" s="26" t="str">
        <f>VLOOKUP(B471,'TAX INFO'!$B$2:$G$900,3,0)</f>
        <v xml:space="preserve">Tarlac II Electric Cooperative, Inc. </v>
      </c>
      <c r="E471" s="26" t="str">
        <f>VLOOKUP(B471,'TAX INFO'!$B$2:$G$900,5,0)</f>
        <v>000-543-815-000</v>
      </c>
      <c r="F471" s="83">
        <f>IF(COUNTIF(E$3:E471,E471)=1,MAX(F$2:F470)+1,VLOOKUP(E471,E$2:G470,2,0))</f>
        <v>23216</v>
      </c>
      <c r="G471" s="88">
        <v>0.16</v>
      </c>
    </row>
    <row r="472" spans="1:7" x14ac:dyDescent="0.2">
      <c r="A472" s="25">
        <v>470</v>
      </c>
      <c r="B472" s="26" t="s">
        <v>694</v>
      </c>
      <c r="C472" s="26" t="s">
        <v>1003</v>
      </c>
      <c r="D472" s="26" t="str">
        <f>VLOOKUP(B472,'TAX INFO'!$B$2:$G$900,3,0)</f>
        <v>TeaM (Philippines) Energy Corporation</v>
      </c>
      <c r="E472" s="26" t="str">
        <f>VLOOKUP(B472,'TAX INFO'!$B$2:$G$900,5,0)</f>
        <v>002-243-275-000</v>
      </c>
      <c r="F472" s="83">
        <f>IF(COUNTIF(E$3:E472,E472)=1,MAX(F$2:F471)+1,VLOOKUP(E472,E$2:G471,2,0))</f>
        <v>23217</v>
      </c>
      <c r="G472" s="88">
        <v>0.03</v>
      </c>
    </row>
    <row r="473" spans="1:7" x14ac:dyDescent="0.2">
      <c r="A473" s="25">
        <v>471</v>
      </c>
      <c r="B473" s="26" t="s">
        <v>694</v>
      </c>
      <c r="C473" s="26" t="s">
        <v>1004</v>
      </c>
      <c r="D473" s="26" t="str">
        <f>VLOOKUP(B473,'TAX INFO'!$B$2:$G$900,3,0)</f>
        <v>TeaM (Philippines) Energy Corporation</v>
      </c>
      <c r="E473" s="26" t="str">
        <f>VLOOKUP(B473,'TAX INFO'!$B$2:$G$900,5,0)</f>
        <v>002-243-275-000</v>
      </c>
      <c r="F473" s="83">
        <f>IF(COUNTIF(E$3:E473,E473)=1,MAX(F$2:F472)+1,VLOOKUP(E473,E$2:G472,2,0))</f>
        <v>23217</v>
      </c>
      <c r="G473" s="88">
        <v>0.16999999999999998</v>
      </c>
    </row>
    <row r="474" spans="1:7" x14ac:dyDescent="0.2">
      <c r="A474" s="25">
        <v>472</v>
      </c>
      <c r="B474" s="26" t="s">
        <v>697</v>
      </c>
      <c r="C474" s="26" t="s">
        <v>697</v>
      </c>
      <c r="D474" s="26" t="str">
        <f>VLOOKUP(B474,'TAX INFO'!$B$2:$G$900,3,0)</f>
        <v xml:space="preserve">TeaM Energy Corporation </v>
      </c>
      <c r="E474" s="26" t="str">
        <f>VLOOKUP(B474,'TAX INFO'!$B$2:$G$900,5,0)</f>
        <v>001-726-870-000</v>
      </c>
      <c r="F474" s="83">
        <f>IF(COUNTIF(E$3:E474,E474)=1,MAX(F$2:F473)+1,VLOOKUP(E474,E$2:G473,2,0))</f>
        <v>23218</v>
      </c>
      <c r="G474" s="88">
        <v>0.03</v>
      </c>
    </row>
    <row r="475" spans="1:7" x14ac:dyDescent="0.2">
      <c r="A475" s="25">
        <v>473</v>
      </c>
      <c r="B475" s="26" t="s">
        <v>698</v>
      </c>
      <c r="C475" s="26" t="s">
        <v>698</v>
      </c>
      <c r="D475" s="26" t="str">
        <f>VLOOKUP(B475,'TAX INFO'!$B$2:$G$900,3,0)</f>
        <v xml:space="preserve">Terasu Energy Inc. </v>
      </c>
      <c r="E475" s="26" t="str">
        <f>VLOOKUP(B475,'TAX INFO'!$B$2:$G$900,5,0)</f>
        <v>010-065-406-000</v>
      </c>
      <c r="F475" s="84"/>
      <c r="G475" s="88">
        <v>0</v>
      </c>
    </row>
    <row r="476" spans="1:7" x14ac:dyDescent="0.2">
      <c r="A476" s="25">
        <v>474</v>
      </c>
      <c r="B476" s="26" t="s">
        <v>699</v>
      </c>
      <c r="C476" s="26" t="s">
        <v>699</v>
      </c>
      <c r="D476" s="26" t="str">
        <f>VLOOKUP(B476,'TAX INFO'!$B$2:$G$900,3,0)</f>
        <v xml:space="preserve">Therma Luzon, Inc. </v>
      </c>
      <c r="E476" s="26" t="str">
        <f>VLOOKUP(B476,'TAX INFO'!$B$2:$G$900,5,0)</f>
        <v>266-567-164-00000</v>
      </c>
      <c r="F476" s="83">
        <f>IF(COUNTIF(E$3:E476,E476)=1,MAX(F$2:F475)+1,VLOOKUP(E476,E$2:G475,2,0))</f>
        <v>23219</v>
      </c>
      <c r="G476" s="88">
        <v>0.62000000000000011</v>
      </c>
    </row>
    <row r="477" spans="1:7" x14ac:dyDescent="0.2">
      <c r="A477" s="25">
        <v>475</v>
      </c>
      <c r="B477" s="26" t="s">
        <v>699</v>
      </c>
      <c r="C477" s="26" t="s">
        <v>700</v>
      </c>
      <c r="D477" s="26" t="str">
        <f>VLOOKUP(B477,'TAX INFO'!$B$2:$G$900,3,0)</f>
        <v xml:space="preserve">Therma Luzon, Inc. </v>
      </c>
      <c r="E477" s="26" t="str">
        <f>VLOOKUP(B477,'TAX INFO'!$B$2:$G$900,5,0)</f>
        <v>266-567-164-00000</v>
      </c>
      <c r="F477" s="83">
        <f>IF(COUNTIF(E$3:E477,E477)=1,MAX(F$2:F476)+1,VLOOKUP(E477,E$2:G476,2,0))</f>
        <v>23219</v>
      </c>
      <c r="G477" s="88">
        <v>0</v>
      </c>
    </row>
    <row r="478" spans="1:7" x14ac:dyDescent="0.2">
      <c r="A478" s="25">
        <v>476</v>
      </c>
      <c r="B478" s="26" t="s">
        <v>699</v>
      </c>
      <c r="C478" s="26" t="s">
        <v>701</v>
      </c>
      <c r="D478" s="26" t="str">
        <f>VLOOKUP(B478,'TAX INFO'!$B$2:$G$900,3,0)</f>
        <v xml:space="preserve">Therma Luzon, Inc. </v>
      </c>
      <c r="E478" s="26" t="str">
        <f>VLOOKUP(B478,'TAX INFO'!$B$2:$G$900,5,0)</f>
        <v>266-567-164-00000</v>
      </c>
      <c r="F478" s="83">
        <f>IF(COUNTIF(E$3:E478,E478)=1,MAX(F$2:F477)+1,VLOOKUP(E478,E$2:G477,2,0))</f>
        <v>23219</v>
      </c>
      <c r="G478" s="88">
        <v>0</v>
      </c>
    </row>
    <row r="479" spans="1:7" x14ac:dyDescent="0.2">
      <c r="A479" s="25">
        <v>477</v>
      </c>
      <c r="B479" s="26" t="s">
        <v>699</v>
      </c>
      <c r="C479" s="26" t="s">
        <v>1005</v>
      </c>
      <c r="D479" s="26" t="str">
        <f>VLOOKUP(B479,'TAX INFO'!$B$2:$G$900,3,0)</f>
        <v xml:space="preserve">Therma Luzon, Inc. </v>
      </c>
      <c r="E479" s="26" t="str">
        <f>VLOOKUP(B479,'TAX INFO'!$B$2:$G$900,5,0)</f>
        <v>266-567-164-00000</v>
      </c>
      <c r="F479" s="83">
        <f>IF(COUNTIF(E$3:E479,E479)=1,MAX(F$2:F478)+1,VLOOKUP(E479,E$2:G478,2,0))</f>
        <v>23219</v>
      </c>
      <c r="G479" s="88">
        <v>0</v>
      </c>
    </row>
    <row r="480" spans="1:7" x14ac:dyDescent="0.2">
      <c r="A480" s="25">
        <v>478</v>
      </c>
      <c r="B480" s="26" t="s">
        <v>699</v>
      </c>
      <c r="C480" s="26" t="s">
        <v>703</v>
      </c>
      <c r="D480" s="26" t="str">
        <f>VLOOKUP(B480,'TAX INFO'!$B$2:$G$900,3,0)</f>
        <v xml:space="preserve">Therma Luzon, Inc. </v>
      </c>
      <c r="E480" s="26" t="str">
        <f>VLOOKUP(B480,'TAX INFO'!$B$2:$G$900,5,0)</f>
        <v>266-567-164-00000</v>
      </c>
      <c r="F480" s="83">
        <f>IF(COUNTIF(E$3:E480,E480)=1,MAX(F$2:F479)+1,VLOOKUP(E480,E$2:G479,2,0))</f>
        <v>23219</v>
      </c>
      <c r="G480" s="88">
        <v>0</v>
      </c>
    </row>
    <row r="481" spans="1:7" x14ac:dyDescent="0.2">
      <c r="A481" s="25">
        <v>479</v>
      </c>
      <c r="B481" s="26" t="s">
        <v>699</v>
      </c>
      <c r="C481" s="26" t="s">
        <v>1006</v>
      </c>
      <c r="D481" s="26" t="str">
        <f>VLOOKUP(B481,'TAX INFO'!$B$2:$G$900,3,0)</f>
        <v xml:space="preserve">Therma Luzon, Inc. </v>
      </c>
      <c r="E481" s="26" t="str">
        <f>VLOOKUP(B481,'TAX INFO'!$B$2:$G$900,5,0)</f>
        <v>266-567-164-00000</v>
      </c>
      <c r="F481" s="83">
        <f>IF(COUNTIF(E$3:E481,E481)=1,MAX(F$2:F480)+1,VLOOKUP(E481,E$2:G480,2,0))</f>
        <v>23219</v>
      </c>
      <c r="G481" s="88">
        <v>0.01</v>
      </c>
    </row>
    <row r="482" spans="1:7" x14ac:dyDescent="0.2">
      <c r="A482" s="25">
        <v>480</v>
      </c>
      <c r="B482" s="26" t="s">
        <v>705</v>
      </c>
      <c r="C482" s="26" t="s">
        <v>705</v>
      </c>
      <c r="D482" s="26" t="str">
        <f>VLOOKUP(B482,'TAX INFO'!$B$2:$G$900,3,0)</f>
        <v xml:space="preserve">Therma Luzon, Inc. </v>
      </c>
      <c r="E482" s="26" t="str">
        <f>VLOOKUP(B482,'TAX INFO'!$B$2:$G$900,5,0)</f>
        <v>266-567-164-00000</v>
      </c>
      <c r="F482" s="83">
        <f>IF(COUNTIF(E$3:E482,E482)=1,MAX(F$2:F481)+1,VLOOKUP(E482,E$2:G481,2,0))</f>
        <v>23219</v>
      </c>
      <c r="G482" s="88">
        <v>0.01</v>
      </c>
    </row>
    <row r="483" spans="1:7" x14ac:dyDescent="0.2">
      <c r="A483" s="25">
        <v>481</v>
      </c>
      <c r="B483" s="26" t="s">
        <v>699</v>
      </c>
      <c r="C483" s="26" t="s">
        <v>706</v>
      </c>
      <c r="D483" s="26" t="str">
        <f>VLOOKUP(B483,'TAX INFO'!$B$2:$G$900,3,0)</f>
        <v xml:space="preserve">Therma Luzon, Inc. </v>
      </c>
      <c r="E483" s="26" t="str">
        <f>VLOOKUP(B483,'TAX INFO'!$B$2:$G$900,5,0)</f>
        <v>266-567-164-00000</v>
      </c>
      <c r="F483" s="83">
        <f>IF(COUNTIF(E$3:E483,E483)=1,MAX(F$2:F482)+1,VLOOKUP(E483,E$2:G482,2,0))</f>
        <v>23219</v>
      </c>
      <c r="G483" s="88">
        <v>0</v>
      </c>
    </row>
    <row r="484" spans="1:7" x14ac:dyDescent="0.2">
      <c r="A484" s="25">
        <v>482</v>
      </c>
      <c r="B484" s="26" t="s">
        <v>707</v>
      </c>
      <c r="C484" s="26" t="s">
        <v>707</v>
      </c>
      <c r="D484" s="26" t="str">
        <f>VLOOKUP(B484,'TAX INFO'!$B$2:$G$900,3,0)</f>
        <v xml:space="preserve">Therma Mobile, Inc. </v>
      </c>
      <c r="E484" s="26" t="str">
        <f>VLOOKUP(B484,'TAX INFO'!$B$2:$G$900,5,0)</f>
        <v>266-566-116-000</v>
      </c>
      <c r="F484" s="84"/>
      <c r="G484" s="88">
        <v>0</v>
      </c>
    </row>
    <row r="485" spans="1:7" x14ac:dyDescent="0.2">
      <c r="A485" s="25">
        <v>483</v>
      </c>
      <c r="B485" s="26" t="s">
        <v>708</v>
      </c>
      <c r="C485" s="26" t="s">
        <v>708</v>
      </c>
      <c r="D485" s="26" t="str">
        <f>VLOOKUP(B485,'TAX INFO'!$B$2:$G$900,3,0)</f>
        <v xml:space="preserve">Therma Power -Visayas, Inc. </v>
      </c>
      <c r="E485" s="26" t="str">
        <f>VLOOKUP(B485,'TAX INFO'!$B$2:$G$900,5,0)</f>
        <v>006-893-449-00000</v>
      </c>
      <c r="F485" s="84"/>
      <c r="G485" s="88">
        <v>0</v>
      </c>
    </row>
    <row r="486" spans="1:7" x14ac:dyDescent="0.2">
      <c r="A486" s="25">
        <v>484</v>
      </c>
      <c r="B486" s="26" t="s">
        <v>709</v>
      </c>
      <c r="C486" s="26" t="s">
        <v>709</v>
      </c>
      <c r="D486" s="26" t="str">
        <f>VLOOKUP(B486,'TAX INFO'!$B$2:$G$900,3,0)</f>
        <v xml:space="preserve">Therma South, Inc. </v>
      </c>
      <c r="E486" s="26" t="str">
        <f>VLOOKUP(B486,'TAX INFO'!$B$2:$G$900,5,0)</f>
        <v>267-447-083-00000</v>
      </c>
      <c r="F486" s="83">
        <f>IF(COUNTIF(E$3:E486,E486)=1,MAX(F$2:F485)+1,VLOOKUP(E486,E$2:G485,2,0))</f>
        <v>23220</v>
      </c>
      <c r="G486" s="88">
        <v>0.04</v>
      </c>
    </row>
    <row r="487" spans="1:7" x14ac:dyDescent="0.2">
      <c r="A487" s="25">
        <v>485</v>
      </c>
      <c r="B487" s="26" t="s">
        <v>710</v>
      </c>
      <c r="C487" s="26" t="s">
        <v>710</v>
      </c>
      <c r="D487" s="26" t="str">
        <f>VLOOKUP(B487,'TAX INFO'!$B$2:$G$900,3,0)</f>
        <v xml:space="preserve">Therma Visayas, Inc. </v>
      </c>
      <c r="E487" s="26" t="str">
        <f>VLOOKUP(B487,'TAX INFO'!$B$2:$G$900,5,0)</f>
        <v>005-031-663-00000</v>
      </c>
      <c r="F487" s="83">
        <f>IF(COUNTIF(E$3:E487,E487)=1,MAX(F$2:F486)+1,VLOOKUP(E487,E$2:G486,2,0))</f>
        <v>23221</v>
      </c>
      <c r="G487" s="88">
        <v>0.01</v>
      </c>
    </row>
    <row r="488" spans="1:7" x14ac:dyDescent="0.2">
      <c r="A488" s="25">
        <v>486</v>
      </c>
      <c r="B488" s="26" t="s">
        <v>711</v>
      </c>
      <c r="C488" s="26" t="s">
        <v>711</v>
      </c>
      <c r="D488" s="26" t="str">
        <f>VLOOKUP(B488,'TAX INFO'!$B$2:$G$900,3,0)</f>
        <v xml:space="preserve">Toledo Power Company </v>
      </c>
      <c r="E488" s="26" t="str">
        <f>VLOOKUP(B488,'TAX INFO'!$B$2:$G$900,5,0)</f>
        <v>003-883-626-00000</v>
      </c>
      <c r="F488" s="83">
        <f>IF(COUNTIF(E$3:E488,E488)=1,MAX(F$2:F487)+1,VLOOKUP(E488,E$2:G487,2,0))</f>
        <v>23222</v>
      </c>
      <c r="G488" s="88">
        <v>0</v>
      </c>
    </row>
    <row r="489" spans="1:7" x14ac:dyDescent="0.2">
      <c r="A489" s="25">
        <v>487</v>
      </c>
      <c r="B489" s="26" t="s">
        <v>711</v>
      </c>
      <c r="C489" s="26" t="s">
        <v>712</v>
      </c>
      <c r="D489" s="26" t="str">
        <f>VLOOKUP(B489,'TAX INFO'!$B$2:$G$900,3,0)</f>
        <v xml:space="preserve">Toledo Power Company </v>
      </c>
      <c r="E489" s="26" t="str">
        <f>VLOOKUP(B489,'TAX INFO'!$B$2:$G$900,5,0)</f>
        <v>003-883-626-00000</v>
      </c>
      <c r="F489" s="83">
        <f>IF(COUNTIF(E$3:E489,E489)=1,MAX(F$2:F488)+1,VLOOKUP(E489,E$2:G488,2,0))</f>
        <v>23222</v>
      </c>
      <c r="G489" s="88">
        <v>0.03</v>
      </c>
    </row>
    <row r="490" spans="1:7" x14ac:dyDescent="0.2">
      <c r="A490" s="25">
        <v>488</v>
      </c>
      <c r="B490" s="26" t="s">
        <v>711</v>
      </c>
      <c r="C490" s="26" t="s">
        <v>1007</v>
      </c>
      <c r="D490" s="26" t="str">
        <f>VLOOKUP(B490,'TAX INFO'!$B$2:$G$900,3,0)</f>
        <v xml:space="preserve">Toledo Power Company </v>
      </c>
      <c r="E490" s="26" t="str">
        <f>VLOOKUP(B490,'TAX INFO'!$B$2:$G$900,5,0)</f>
        <v>003-883-626-00000</v>
      </c>
      <c r="F490" s="83">
        <f>IF(COUNTIF(E$3:E490,E490)=1,MAX(F$2:F489)+1,VLOOKUP(E490,E$2:G489,2,0))</f>
        <v>23222</v>
      </c>
      <c r="G490" s="88">
        <v>0</v>
      </c>
    </row>
    <row r="491" spans="1:7" x14ac:dyDescent="0.2">
      <c r="A491" s="25">
        <v>489</v>
      </c>
      <c r="B491" s="26" t="s">
        <v>1008</v>
      </c>
      <c r="C491" s="26" t="s">
        <v>1008</v>
      </c>
      <c r="D491" s="26" t="str">
        <f>VLOOKUP(B491,'TAX INFO'!$B$2:$G$900,3,0)</f>
        <v>Trustpower Corporation</v>
      </c>
      <c r="E491" s="26">
        <f>VLOOKUP(B491,'TAX INFO'!$B$2:$G$900,5,0)</f>
        <v>8734476000</v>
      </c>
      <c r="F491" s="84"/>
      <c r="G491" s="88">
        <v>0</v>
      </c>
    </row>
    <row r="492" spans="1:7" x14ac:dyDescent="0.2">
      <c r="A492" s="25">
        <v>490</v>
      </c>
      <c r="B492" s="26" t="s">
        <v>716</v>
      </c>
      <c r="C492" s="26" t="s">
        <v>1009</v>
      </c>
      <c r="D492" s="26" t="str">
        <f>VLOOKUP(B492,'TAX INFO'!$B$2:$G$900,3,0)</f>
        <v>UNITED PULP AND PAPER CO., INC.</v>
      </c>
      <c r="E492" s="26" t="str">
        <f>VLOOKUP(B492,'TAX INFO'!$B$2:$G$900,5,0)</f>
        <v>000-149-834-000</v>
      </c>
      <c r="F492" s="83">
        <f>IF(COUNTIF(E$3:E492,E492)=1,MAX(F$2:F491)+1,VLOOKUP(E492,E$2:G491,2,0))</f>
        <v>23223</v>
      </c>
      <c r="G492" s="88">
        <v>0.04</v>
      </c>
    </row>
    <row r="493" spans="1:7" x14ac:dyDescent="0.2">
      <c r="A493" s="25">
        <v>491</v>
      </c>
      <c r="B493" s="26" t="s">
        <v>718</v>
      </c>
      <c r="C493" s="26" t="s">
        <v>719</v>
      </c>
      <c r="D493" s="26" t="str">
        <f>VLOOKUP(B493,'TAX INFO'!$B$2:$G$900,3,0)</f>
        <v>Universal Robina Corporation</v>
      </c>
      <c r="E493" s="26" t="str">
        <f>VLOOKUP(B493,'TAX INFO'!$B$2:$G$900,5,0)</f>
        <v>000-400-016-000</v>
      </c>
      <c r="F493" s="83">
        <f>IF(COUNTIF(E$3:E493,E493)=1,MAX(F$2:F492)+1,VLOOKUP(E493,E$2:G492,2,0))</f>
        <v>23224</v>
      </c>
      <c r="G493" s="88">
        <v>0.01</v>
      </c>
    </row>
    <row r="494" spans="1:7" x14ac:dyDescent="0.2">
      <c r="A494" s="25">
        <v>492</v>
      </c>
      <c r="B494" s="26" t="s">
        <v>720</v>
      </c>
      <c r="C494" s="26" t="s">
        <v>720</v>
      </c>
      <c r="D494" s="26" t="str">
        <f>VLOOKUP(B494,'TAX INFO'!$B$2:$G$900,3,0)</f>
        <v xml:space="preserve">University of the Philippines Los Baños </v>
      </c>
      <c r="E494" s="26" t="str">
        <f>VLOOKUP(B494,'TAX INFO'!$B$2:$G$900,5,0)</f>
        <v>000-864-006-00004</v>
      </c>
      <c r="F494" s="83">
        <f>IF(COUNTIF(E$3:E494,E494)=1,MAX(F$2:F493)+1,VLOOKUP(E494,E$2:G493,2,0))</f>
        <v>23225</v>
      </c>
      <c r="G494" s="88">
        <v>0.02</v>
      </c>
    </row>
    <row r="495" spans="1:7" x14ac:dyDescent="0.2">
      <c r="A495" s="25">
        <v>493</v>
      </c>
      <c r="B495" s="26" t="s">
        <v>721</v>
      </c>
      <c r="C495" s="26" t="s">
        <v>721</v>
      </c>
      <c r="D495" s="26" t="str">
        <f>VLOOKUP(B495,'TAX INFO'!$B$2:$G$900,3,0)</f>
        <v xml:space="preserve">VS Gripal Power Corporation  </v>
      </c>
      <c r="E495" s="26" t="str">
        <f>VLOOKUP(B495,'TAX INFO'!$B$2:$G$900,5,0)</f>
        <v>484-078-427-000</v>
      </c>
      <c r="F495" s="84"/>
      <c r="G495" s="88">
        <v>0</v>
      </c>
    </row>
    <row r="496" spans="1:7" x14ac:dyDescent="0.2">
      <c r="A496" s="25">
        <v>494</v>
      </c>
      <c r="B496" s="26" t="s">
        <v>722</v>
      </c>
      <c r="C496" s="26" t="s">
        <v>722</v>
      </c>
      <c r="D496" s="26" t="str">
        <f>VLOOKUP(B496,'TAX INFO'!$B$2:$G$900,3,0)</f>
        <v xml:space="preserve">Valenzuela Solar Energy, Inc. </v>
      </c>
      <c r="E496" s="26" t="str">
        <f>VLOOKUP(B496,'TAX INFO'!$B$2:$G$900,5,0)</f>
        <v>008-924-184-0000</v>
      </c>
      <c r="F496" s="84"/>
      <c r="G496" s="88">
        <v>0</v>
      </c>
    </row>
    <row r="497" spans="1:7" ht="22.5" x14ac:dyDescent="0.2">
      <c r="A497" s="25">
        <v>495</v>
      </c>
      <c r="B497" s="26" t="s">
        <v>723</v>
      </c>
      <c r="C497" s="26" t="s">
        <v>1010</v>
      </c>
      <c r="D497" s="26" t="str">
        <f>VLOOKUP(B497,'TAX INFO'!$B$2:$G$900,3,0)</f>
        <v xml:space="preserve">Vantage Energy Solutions and Management, Inc. </v>
      </c>
      <c r="E497" s="26" t="str">
        <f>VLOOKUP(B497,'TAX INFO'!$B$2:$G$900,5,0)</f>
        <v>009-464-430-000</v>
      </c>
      <c r="F497" s="83">
        <f>IF(COUNTIF(E$3:E497,E497)=1,MAX(F$2:F496)+1,VLOOKUP(E497,E$2:G496,2,0))</f>
        <v>23226</v>
      </c>
      <c r="G497" s="88">
        <v>0.09</v>
      </c>
    </row>
    <row r="498" spans="1:7" ht="22.5" x14ac:dyDescent="0.2">
      <c r="A498" s="25">
        <v>496</v>
      </c>
      <c r="B498" s="26" t="s">
        <v>723</v>
      </c>
      <c r="C498" s="26" t="s">
        <v>1011</v>
      </c>
      <c r="D498" s="26" t="str">
        <f>VLOOKUP(B498,'TAX INFO'!$B$2:$G$900,3,0)</f>
        <v xml:space="preserve">Vantage Energy Solutions and Management, Inc. </v>
      </c>
      <c r="E498" s="26" t="str">
        <f>VLOOKUP(B498,'TAX INFO'!$B$2:$G$900,5,0)</f>
        <v>009-464-430-000</v>
      </c>
      <c r="F498" s="83">
        <f>IF(COUNTIF(E$3:E498,E498)=1,MAX(F$2:F497)+1,VLOOKUP(E498,E$2:G497,2,0))</f>
        <v>23226</v>
      </c>
      <c r="G498" s="88">
        <v>0.26</v>
      </c>
    </row>
    <row r="499" spans="1:7" x14ac:dyDescent="0.2">
      <c r="A499" s="25">
        <v>497</v>
      </c>
      <c r="B499" s="26" t="s">
        <v>726</v>
      </c>
      <c r="C499" s="26" t="s">
        <v>727</v>
      </c>
      <c r="D499" s="26" t="str">
        <f>VLOOKUP(B499,'TAX INFO'!$B$2:$G$900,3,0)</f>
        <v xml:space="preserve">Victorias Milling Company, Inc. </v>
      </c>
      <c r="E499" s="26" t="str">
        <f>VLOOKUP(B499,'TAX INFO'!$B$2:$G$900,5,0)</f>
        <v>000-270-220-000</v>
      </c>
      <c r="F499" s="83">
        <f>IF(COUNTIF(E$3:E499,E499)=1,MAX(F$2:F498)+1,VLOOKUP(E499,E$2:G498,2,0))</f>
        <v>23227</v>
      </c>
      <c r="G499" s="88">
        <v>0.01</v>
      </c>
    </row>
    <row r="500" spans="1:7" x14ac:dyDescent="0.2">
      <c r="A500" s="25">
        <v>498</v>
      </c>
      <c r="B500" s="26" t="s">
        <v>728</v>
      </c>
      <c r="C500" s="26" t="s">
        <v>728</v>
      </c>
      <c r="D500" s="26" t="str">
        <f>VLOOKUP(B500,'TAX INFO'!$B$2:$G$900,3,0)</f>
        <v xml:space="preserve">Visayan Electric Company </v>
      </c>
      <c r="E500" s="26" t="str">
        <f>VLOOKUP(B500,'TAX INFO'!$B$2:$G$900,5,0)</f>
        <v>000-566-230-000</v>
      </c>
      <c r="F500" s="83">
        <f>IF(COUNTIF(E$3:E500,E500)=1,MAX(F$2:F499)+1,VLOOKUP(E500,E$2:G499,2,0))</f>
        <v>23228</v>
      </c>
      <c r="G500" s="88">
        <v>1.5199999999999998</v>
      </c>
    </row>
    <row r="501" spans="1:7" x14ac:dyDescent="0.2">
      <c r="A501" s="25">
        <v>499</v>
      </c>
      <c r="B501" s="26" t="s">
        <v>729</v>
      </c>
      <c r="C501" s="26" t="s">
        <v>729</v>
      </c>
      <c r="D501" s="26" t="str">
        <f>VLOOKUP(B501,'TAX INFO'!$B$2:$G$900,3,0)</f>
        <v xml:space="preserve">Western Mindanao Power Corporation </v>
      </c>
      <c r="E501" s="26" t="str">
        <f>VLOOKUP(B501,'TAX INFO'!$B$2:$G$900,5,0)</f>
        <v>004-661-556-000</v>
      </c>
      <c r="F501" s="84"/>
      <c r="G501" s="88">
        <v>0</v>
      </c>
    </row>
    <row r="502" spans="1:7" x14ac:dyDescent="0.2">
      <c r="A502" s="25">
        <v>500</v>
      </c>
      <c r="B502" s="26" t="s">
        <v>729</v>
      </c>
      <c r="C502" s="26" t="s">
        <v>1012</v>
      </c>
      <c r="D502" s="26" t="str">
        <f>VLOOKUP(B502,'TAX INFO'!$B$2:$G$900,3,0)</f>
        <v xml:space="preserve">Western Mindanao Power Corporation </v>
      </c>
      <c r="E502" s="26" t="str">
        <f>VLOOKUP(B502,'TAX INFO'!$B$2:$G$900,5,0)</f>
        <v>004-661-556-000</v>
      </c>
      <c r="F502" s="84"/>
      <c r="G502" s="88">
        <v>0</v>
      </c>
    </row>
    <row r="503" spans="1:7" x14ac:dyDescent="0.2">
      <c r="A503" s="25">
        <v>501</v>
      </c>
      <c r="B503" s="26" t="s">
        <v>731</v>
      </c>
      <c r="C503" s="26" t="s">
        <v>731</v>
      </c>
      <c r="D503" s="26" t="str">
        <f>VLOOKUP(B503,'TAX INFO'!$B$2:$G$900,3,0)</f>
        <v xml:space="preserve">YH Green Energy, Incorporated </v>
      </c>
      <c r="E503" s="26" t="str">
        <f>VLOOKUP(B503,'TAX INFO'!$B$2:$G$900,5,0)</f>
        <v>008-906-087-000</v>
      </c>
      <c r="F503" s="84"/>
      <c r="G503" s="88">
        <v>0</v>
      </c>
    </row>
    <row r="504" spans="1:7" x14ac:dyDescent="0.2">
      <c r="A504" s="25">
        <v>502</v>
      </c>
      <c r="B504" s="26" t="s">
        <v>1013</v>
      </c>
      <c r="C504" s="26" t="s">
        <v>1013</v>
      </c>
      <c r="D504" s="26" t="str">
        <f>VLOOKUP(B504,'TAX INFO'!$B$2:$G$900,3,0)</f>
        <v xml:space="preserve">Zamboanga City Electric Cooperative, Inc. </v>
      </c>
      <c r="E504" s="26" t="str">
        <f>VLOOKUP(B504,'TAX INFO'!$B$2:$G$900,5,0)</f>
        <v>000-584-618-0000</v>
      </c>
      <c r="F504" s="83">
        <f>IF(COUNTIF(E$3:E504,E504)=1,MAX(F$2:F503)+1,VLOOKUP(E504,E$2:G503,2,0))</f>
        <v>23229</v>
      </c>
      <c r="G504" s="88">
        <v>0.15</v>
      </c>
    </row>
    <row r="505" spans="1:7" x14ac:dyDescent="0.2">
      <c r="A505" s="25">
        <v>503</v>
      </c>
      <c r="B505" s="26" t="s">
        <v>734</v>
      </c>
      <c r="C505" s="26" t="s">
        <v>1014</v>
      </c>
      <c r="D505" s="26" t="str">
        <f>VLOOKUP(B505,'TAX INFO'!$B$2:$G$900,3,0)</f>
        <v>Zambales I Electric Cooperative Inc.</v>
      </c>
      <c r="E505" s="26" t="str">
        <f>VLOOKUP(B505,'TAX INFO'!$B$2:$G$900,5,0)</f>
        <v>000-992-761-000</v>
      </c>
      <c r="F505" s="83">
        <f>IF(COUNTIF(E$3:E505,E505)=1,MAX(F$2:F504)+1,VLOOKUP(E505,E$2:G504,2,0))</f>
        <v>23230</v>
      </c>
      <c r="G505" s="88">
        <v>0.02</v>
      </c>
    </row>
    <row r="506" spans="1:7" x14ac:dyDescent="0.2">
      <c r="A506" s="25">
        <v>504</v>
      </c>
      <c r="B506" s="26" t="s">
        <v>736</v>
      </c>
      <c r="C506" s="26" t="s">
        <v>1015</v>
      </c>
      <c r="D506" s="26" t="str">
        <f>VLOOKUP(B506,'TAX INFO'!$B$2:$G$900,3,0)</f>
        <v>Zambales II Electric Cooperative, Inc.</v>
      </c>
      <c r="E506" s="26" t="str">
        <f>VLOOKUP(B506,'TAX INFO'!$B$2:$G$900,5,0)</f>
        <v>001-133-567-00000</v>
      </c>
      <c r="F506" s="83">
        <f>IF(COUNTIF(E$3:E506,E506)=1,MAX(F$2:F505)+1,VLOOKUP(E506,E$2:G505,2,0))</f>
        <v>23231</v>
      </c>
      <c r="G506" s="88">
        <v>0.12</v>
      </c>
    </row>
    <row r="507" spans="1:7" x14ac:dyDescent="0.2">
      <c r="A507" s="25">
        <v>505</v>
      </c>
      <c r="B507" s="26" t="s">
        <v>738</v>
      </c>
      <c r="C507" s="26" t="s">
        <v>738</v>
      </c>
      <c r="D507" s="26" t="str">
        <f>VLOOKUP(B507,'TAX INFO'!$B$2:$G$900,3,0)</f>
        <v>Zamboanga del Norte Electric Cooperative, Inc.</v>
      </c>
      <c r="E507" s="26" t="str">
        <f>VLOOKUP(B507,'TAX INFO'!$B$2:$G$900,5,0)</f>
        <v>000-566-594-0000</v>
      </c>
      <c r="F507" s="83">
        <f>IF(COUNTIF(E$3:E507,E507)=1,MAX(F$2:F506)+1,VLOOKUP(E507,E$2:G506,2,0))</f>
        <v>23232</v>
      </c>
      <c r="G507" s="88">
        <v>9.9999999999999992E-2</v>
      </c>
    </row>
    <row r="508" spans="1:7" x14ac:dyDescent="0.2">
      <c r="A508" s="25">
        <v>506</v>
      </c>
      <c r="B508" s="26" t="s">
        <v>1016</v>
      </c>
      <c r="C508" s="26" t="s">
        <v>1016</v>
      </c>
      <c r="D508" s="26" t="str">
        <f>VLOOKUP(B508,'TAX INFO'!$B$2:$G$900,3,0)</f>
        <v>Zamboanga del Sur I Electric Cooperative, Inc.</v>
      </c>
      <c r="E508" s="26" t="str">
        <f>VLOOKUP(B508,'TAX INFO'!$B$2:$G$900,5,0)</f>
        <v>000-835-497-000</v>
      </c>
      <c r="F508" s="83">
        <f>IF(COUNTIF(E$3:E508,E508)=1,MAX(F$2:F507)+1,VLOOKUP(E508,E$2:G507,2,0))</f>
        <v>23233</v>
      </c>
      <c r="G508" s="88">
        <v>0.01</v>
      </c>
    </row>
    <row r="509" spans="1:7" x14ac:dyDescent="0.2">
      <c r="A509" s="25">
        <v>507</v>
      </c>
      <c r="B509" s="26" t="s">
        <v>1017</v>
      </c>
      <c r="C509" s="26" t="s">
        <v>1017</v>
      </c>
      <c r="D509" s="26" t="str">
        <f>VLOOKUP(B509,'TAX INFO'!$B$2:$G$900,3,0)</f>
        <v xml:space="preserve">Zamboanga del Sur II Electric Cooperative, Inc. </v>
      </c>
      <c r="E509" s="26" t="str">
        <f>VLOOKUP(B509,'TAX INFO'!$B$2:$G$900,5,0)</f>
        <v>000-944-830-000</v>
      </c>
      <c r="F509" s="83">
        <f>IF(COUNTIF(E$3:E509,E509)=1,MAX(F$2:F508)+1,VLOOKUP(E509,E$2:G508,2,0))</f>
        <v>23234</v>
      </c>
      <c r="G509" s="88">
        <v>6.9999999999999993E-2</v>
      </c>
    </row>
    <row r="511" spans="1:7" x14ac:dyDescent="0.2">
      <c r="G511" s="90">
        <f>SUM(G3:G510)</f>
        <v>53.4</v>
      </c>
    </row>
  </sheetData>
  <autoFilter ref="A2:J509">
    <sortState ref="A3:J509">
      <sortCondition ref="A2:A509"/>
    </sortState>
  </autoFilter>
  <conditionalFormatting sqref="D2">
    <cfRule type="duplicateValues" dxfId="13" priority="14"/>
    <cfRule type="duplicateValues" dxfId="12" priority="15"/>
  </conditionalFormatting>
  <conditionalFormatting sqref="G3:G509">
    <cfRule type="cellIs" dxfId="11" priority="13" operator="equal">
      <formula>0</formula>
    </cfRule>
  </conditionalFormatting>
  <conditionalFormatting sqref="E3:E509">
    <cfRule type="duplicateValues" dxfId="10" priority="2"/>
  </conditionalFormatting>
  <conditionalFormatting sqref="J6:J223">
    <cfRule type="cellIs" dxfId="9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G950"/>
  <sheetViews>
    <sheetView topLeftCell="A470" zoomScale="85" zoomScaleNormal="85" workbookViewId="0">
      <selection activeCell="F477" sqref="F477"/>
    </sheetView>
  </sheetViews>
  <sheetFormatPr defaultRowHeight="15" x14ac:dyDescent="0.25"/>
  <cols>
    <col min="1" max="1" width="8.83203125" style="36" bestFit="1" customWidth="1"/>
    <col min="2" max="2" width="38.33203125" style="58" customWidth="1"/>
    <col min="3" max="3" width="33" style="58" customWidth="1"/>
    <col min="4" max="4" width="44.5" style="58" customWidth="1"/>
    <col min="5" max="5" width="66.33203125" style="58" customWidth="1"/>
    <col min="6" max="6" width="34.6640625" style="58" customWidth="1"/>
    <col min="7" max="7" width="13.6640625" style="58" customWidth="1"/>
    <col min="8" max="8" width="44.33203125" style="36" bestFit="1" customWidth="1"/>
    <col min="9" max="16384" width="9.33203125" style="36"/>
  </cols>
  <sheetData>
    <row r="1" spans="1:7" x14ac:dyDescent="0.25">
      <c r="A1" s="33" t="s">
        <v>1026</v>
      </c>
      <c r="B1" s="34" t="s">
        <v>1027</v>
      </c>
      <c r="C1" s="34" t="s">
        <v>1028</v>
      </c>
      <c r="D1" s="34" t="s">
        <v>1029</v>
      </c>
      <c r="E1" s="34" t="s">
        <v>1030</v>
      </c>
      <c r="F1" s="34" t="s">
        <v>1031</v>
      </c>
      <c r="G1" s="35" t="s">
        <v>1032</v>
      </c>
    </row>
    <row r="2" spans="1:7" ht="30" customHeight="1" x14ac:dyDescent="0.25">
      <c r="A2" s="37">
        <v>1</v>
      </c>
      <c r="B2" s="38" t="s">
        <v>1033</v>
      </c>
      <c r="C2" s="39" t="s">
        <v>757</v>
      </c>
      <c r="D2" s="39" t="s">
        <v>1034</v>
      </c>
      <c r="E2" s="39" t="s">
        <v>1035</v>
      </c>
      <c r="F2" s="39" t="s">
        <v>1036</v>
      </c>
      <c r="G2" s="40">
        <v>6014</v>
      </c>
    </row>
    <row r="3" spans="1:7" ht="30" customHeight="1" x14ac:dyDescent="0.25">
      <c r="A3" s="37">
        <v>2</v>
      </c>
      <c r="B3" s="38" t="s">
        <v>1033</v>
      </c>
      <c r="C3" s="39" t="s">
        <v>1033</v>
      </c>
      <c r="D3" s="39" t="s">
        <v>1034</v>
      </c>
      <c r="E3" s="39" t="s">
        <v>1035</v>
      </c>
      <c r="F3" s="39" t="s">
        <v>1036</v>
      </c>
      <c r="G3" s="40">
        <v>6014</v>
      </c>
    </row>
    <row r="4" spans="1:7" ht="30" customHeight="1" x14ac:dyDescent="0.25">
      <c r="A4" s="37">
        <v>3</v>
      </c>
      <c r="B4" s="41" t="s">
        <v>1037</v>
      </c>
      <c r="C4" s="39" t="s">
        <v>1037</v>
      </c>
      <c r="D4" s="39" t="s">
        <v>1038</v>
      </c>
      <c r="E4" s="39" t="s">
        <v>1039</v>
      </c>
      <c r="F4" s="39" t="s">
        <v>1040</v>
      </c>
      <c r="G4" s="40">
        <v>2800</v>
      </c>
    </row>
    <row r="5" spans="1:7" ht="30" customHeight="1" x14ac:dyDescent="0.25">
      <c r="A5" s="37">
        <v>4</v>
      </c>
      <c r="B5" s="41" t="s">
        <v>767</v>
      </c>
      <c r="C5" s="39" t="s">
        <v>1041</v>
      </c>
      <c r="D5" s="39" t="s">
        <v>1042</v>
      </c>
      <c r="E5" s="39" t="s">
        <v>1043</v>
      </c>
      <c r="F5" s="39" t="s">
        <v>2991</v>
      </c>
      <c r="G5" s="40">
        <v>4216</v>
      </c>
    </row>
    <row r="6" spans="1:7" ht="30" customHeight="1" x14ac:dyDescent="0.25">
      <c r="A6" s="37">
        <v>5</v>
      </c>
      <c r="B6" s="41" t="s">
        <v>767</v>
      </c>
      <c r="C6" s="39" t="s">
        <v>767</v>
      </c>
      <c r="D6" s="39" t="s">
        <v>1042</v>
      </c>
      <c r="E6" s="39" t="s">
        <v>1043</v>
      </c>
      <c r="F6" s="39" t="s">
        <v>2991</v>
      </c>
      <c r="G6" s="40">
        <v>4216</v>
      </c>
    </row>
    <row r="7" spans="1:7" ht="30" customHeight="1" x14ac:dyDescent="0.25">
      <c r="A7" s="37">
        <v>6</v>
      </c>
      <c r="B7" s="41" t="s">
        <v>758</v>
      </c>
      <c r="C7" s="39" t="s">
        <v>758</v>
      </c>
      <c r="D7" s="39" t="s">
        <v>1044</v>
      </c>
      <c r="E7" s="39" t="s">
        <v>1045</v>
      </c>
      <c r="F7" s="39" t="s">
        <v>1046</v>
      </c>
      <c r="G7" s="40">
        <v>1226</v>
      </c>
    </row>
    <row r="8" spans="1:7" ht="30" customHeight="1" x14ac:dyDescent="0.25">
      <c r="A8" s="37">
        <v>7</v>
      </c>
      <c r="B8" s="41" t="s">
        <v>758</v>
      </c>
      <c r="C8" s="39" t="s">
        <v>759</v>
      </c>
      <c r="D8" s="39" t="s">
        <v>1044</v>
      </c>
      <c r="E8" s="39" t="s">
        <v>1045</v>
      </c>
      <c r="F8" s="39" t="s">
        <v>1046</v>
      </c>
      <c r="G8" s="40">
        <v>1226</v>
      </c>
    </row>
    <row r="9" spans="1:7" ht="30" customHeight="1" x14ac:dyDescent="0.25">
      <c r="A9" s="37">
        <v>8</v>
      </c>
      <c r="B9" s="41" t="s">
        <v>760</v>
      </c>
      <c r="C9" s="39" t="s">
        <v>761</v>
      </c>
      <c r="D9" s="39" t="s">
        <v>1044</v>
      </c>
      <c r="E9" s="39" t="s">
        <v>1047</v>
      </c>
      <c r="F9" s="39" t="s">
        <v>1046</v>
      </c>
      <c r="G9" s="40">
        <v>1209</v>
      </c>
    </row>
    <row r="10" spans="1:7" ht="30" customHeight="1" x14ac:dyDescent="0.25">
      <c r="A10" s="37">
        <v>9</v>
      </c>
      <c r="B10" s="38" t="s">
        <v>760</v>
      </c>
      <c r="C10" s="39" t="s">
        <v>760</v>
      </c>
      <c r="D10" s="39" t="s">
        <v>1044</v>
      </c>
      <c r="E10" s="39" t="s">
        <v>1047</v>
      </c>
      <c r="F10" s="39" t="s">
        <v>1046</v>
      </c>
      <c r="G10" s="40">
        <v>1209</v>
      </c>
    </row>
    <row r="11" spans="1:7" ht="30" customHeight="1" x14ac:dyDescent="0.25">
      <c r="A11" s="37">
        <v>10</v>
      </c>
      <c r="B11" s="38" t="s">
        <v>1048</v>
      </c>
      <c r="C11" s="39" t="s">
        <v>1048</v>
      </c>
      <c r="D11" s="39" t="s">
        <v>1049</v>
      </c>
      <c r="E11" s="39" t="s">
        <v>1050</v>
      </c>
      <c r="F11" s="39" t="s">
        <v>1051</v>
      </c>
      <c r="G11" s="40">
        <v>1226</v>
      </c>
    </row>
    <row r="12" spans="1:7" ht="30" customHeight="1" x14ac:dyDescent="0.25">
      <c r="A12" s="37">
        <v>11</v>
      </c>
      <c r="B12" s="38" t="s">
        <v>1048</v>
      </c>
      <c r="C12" s="39" t="s">
        <v>1052</v>
      </c>
      <c r="D12" s="39" t="s">
        <v>1049</v>
      </c>
      <c r="E12" s="39" t="s">
        <v>1050</v>
      </c>
      <c r="F12" s="39" t="s">
        <v>1051</v>
      </c>
      <c r="G12" s="40">
        <v>1226</v>
      </c>
    </row>
    <row r="13" spans="1:7" ht="30" customHeight="1" x14ac:dyDescent="0.25">
      <c r="A13" s="37">
        <v>12</v>
      </c>
      <c r="B13" s="38" t="s">
        <v>1053</v>
      </c>
      <c r="C13" s="39" t="s">
        <v>1054</v>
      </c>
      <c r="D13" s="39" t="s">
        <v>1055</v>
      </c>
      <c r="E13" s="39" t="s">
        <v>1056</v>
      </c>
      <c r="F13" s="39" t="s">
        <v>1057</v>
      </c>
      <c r="G13" s="40">
        <v>1630</v>
      </c>
    </row>
    <row r="14" spans="1:7" ht="30" customHeight="1" x14ac:dyDescent="0.25">
      <c r="A14" s="37">
        <v>13</v>
      </c>
      <c r="B14" s="42" t="s">
        <v>1053</v>
      </c>
      <c r="C14" s="39" t="s">
        <v>1053</v>
      </c>
      <c r="D14" s="39" t="s">
        <v>1055</v>
      </c>
      <c r="E14" s="39" t="s">
        <v>1056</v>
      </c>
      <c r="F14" s="39" t="s">
        <v>1057</v>
      </c>
      <c r="G14" s="40">
        <v>1630</v>
      </c>
    </row>
    <row r="15" spans="1:7" ht="30" customHeight="1" x14ac:dyDescent="0.25">
      <c r="A15" s="37">
        <v>14</v>
      </c>
      <c r="B15" s="38" t="s">
        <v>768</v>
      </c>
      <c r="C15" s="39" t="s">
        <v>769</v>
      </c>
      <c r="D15" s="39" t="s">
        <v>1058</v>
      </c>
      <c r="E15" s="39" t="s">
        <v>1059</v>
      </c>
      <c r="F15" s="39" t="s">
        <v>1060</v>
      </c>
      <c r="G15" s="40">
        <v>6015</v>
      </c>
    </row>
    <row r="16" spans="1:7" ht="30" customHeight="1" x14ac:dyDescent="0.25">
      <c r="A16" s="37">
        <v>15</v>
      </c>
      <c r="B16" s="38" t="s">
        <v>768</v>
      </c>
      <c r="C16" s="39" t="s">
        <v>768</v>
      </c>
      <c r="D16" s="39" t="s">
        <v>1058</v>
      </c>
      <c r="E16" s="39" t="s">
        <v>1059</v>
      </c>
      <c r="F16" s="39" t="s">
        <v>1060</v>
      </c>
      <c r="G16" s="40">
        <v>6015</v>
      </c>
    </row>
    <row r="17" spans="1:7" ht="30" customHeight="1" x14ac:dyDescent="0.25">
      <c r="A17" s="37">
        <v>16</v>
      </c>
      <c r="B17" s="38" t="s">
        <v>770</v>
      </c>
      <c r="C17" s="39" t="s">
        <v>773</v>
      </c>
      <c r="D17" s="39" t="s">
        <v>1058</v>
      </c>
      <c r="E17" s="39" t="s">
        <v>1059</v>
      </c>
      <c r="F17" s="39" t="s">
        <v>1060</v>
      </c>
      <c r="G17" s="40">
        <v>6015</v>
      </c>
    </row>
    <row r="18" spans="1:7" ht="30" customHeight="1" x14ac:dyDescent="0.25">
      <c r="A18" s="37">
        <v>17</v>
      </c>
      <c r="B18" s="38" t="s">
        <v>770</v>
      </c>
      <c r="C18" s="39" t="s">
        <v>771</v>
      </c>
      <c r="D18" s="39" t="s">
        <v>1058</v>
      </c>
      <c r="E18" s="39" t="s">
        <v>1059</v>
      </c>
      <c r="F18" s="39" t="s">
        <v>1060</v>
      </c>
      <c r="G18" s="40">
        <v>6015</v>
      </c>
    </row>
    <row r="19" spans="1:7" ht="30" customHeight="1" x14ac:dyDescent="0.25">
      <c r="A19" s="37">
        <v>18</v>
      </c>
      <c r="B19" s="38" t="s">
        <v>770</v>
      </c>
      <c r="C19" s="39" t="s">
        <v>770</v>
      </c>
      <c r="D19" s="39" t="s">
        <v>1058</v>
      </c>
      <c r="E19" s="39" t="s">
        <v>1059</v>
      </c>
      <c r="F19" s="39" t="s">
        <v>1060</v>
      </c>
      <c r="G19" s="40">
        <v>6015</v>
      </c>
    </row>
    <row r="20" spans="1:7" ht="30" customHeight="1" x14ac:dyDescent="0.25">
      <c r="A20" s="37">
        <v>19</v>
      </c>
      <c r="B20" s="38" t="s">
        <v>770</v>
      </c>
      <c r="C20" s="39" t="s">
        <v>772</v>
      </c>
      <c r="D20" s="39" t="s">
        <v>1058</v>
      </c>
      <c r="E20" s="39" t="s">
        <v>1059</v>
      </c>
      <c r="F20" s="39" t="s">
        <v>1060</v>
      </c>
      <c r="G20" s="40">
        <v>6015</v>
      </c>
    </row>
    <row r="21" spans="1:7" ht="30" customHeight="1" x14ac:dyDescent="0.25">
      <c r="A21" s="37">
        <v>20</v>
      </c>
      <c r="B21" s="38" t="s">
        <v>1061</v>
      </c>
      <c r="C21" s="39" t="s">
        <v>1061</v>
      </c>
      <c r="D21" s="39" t="s">
        <v>1062</v>
      </c>
      <c r="E21" s="39" t="s">
        <v>1063</v>
      </c>
      <c r="F21" s="39" t="s">
        <v>1064</v>
      </c>
      <c r="G21" s="40">
        <v>2009</v>
      </c>
    </row>
    <row r="22" spans="1:7" ht="30" customHeight="1" x14ac:dyDescent="0.25">
      <c r="A22" s="37">
        <v>21</v>
      </c>
      <c r="B22" s="38" t="s">
        <v>1065</v>
      </c>
      <c r="C22" s="39" t="s">
        <v>1065</v>
      </c>
      <c r="D22" s="39" t="s">
        <v>1066</v>
      </c>
      <c r="E22" s="39" t="s">
        <v>1063</v>
      </c>
      <c r="F22" s="39" t="s">
        <v>1064</v>
      </c>
      <c r="G22" s="40">
        <v>2009</v>
      </c>
    </row>
    <row r="23" spans="1:7" ht="30" customHeight="1" x14ac:dyDescent="0.25">
      <c r="A23" s="37">
        <v>22</v>
      </c>
      <c r="B23" s="38" t="s">
        <v>765</v>
      </c>
      <c r="C23" s="39" t="s">
        <v>765</v>
      </c>
      <c r="D23" s="39" t="s">
        <v>1067</v>
      </c>
      <c r="E23" s="39" t="s">
        <v>1068</v>
      </c>
      <c r="F23" s="39" t="s">
        <v>1069</v>
      </c>
      <c r="G23" s="40">
        <v>6000</v>
      </c>
    </row>
    <row r="24" spans="1:7" ht="30" customHeight="1" x14ac:dyDescent="0.25">
      <c r="A24" s="37">
        <v>23</v>
      </c>
      <c r="B24" s="38" t="s">
        <v>765</v>
      </c>
      <c r="C24" s="39" t="s">
        <v>766</v>
      </c>
      <c r="D24" s="39" t="s">
        <v>1067</v>
      </c>
      <c r="E24" s="39" t="s">
        <v>1068</v>
      </c>
      <c r="F24" s="39" t="s">
        <v>1069</v>
      </c>
      <c r="G24" s="40">
        <v>6000</v>
      </c>
    </row>
    <row r="25" spans="1:7" ht="30" customHeight="1" x14ac:dyDescent="0.25">
      <c r="A25" s="37">
        <v>24</v>
      </c>
      <c r="B25" s="38" t="s">
        <v>1070</v>
      </c>
      <c r="C25" s="39" t="s">
        <v>1070</v>
      </c>
      <c r="D25" s="39" t="s">
        <v>1071</v>
      </c>
      <c r="E25" s="39" t="s">
        <v>1072</v>
      </c>
      <c r="F25" s="39" t="s">
        <v>1073</v>
      </c>
      <c r="G25" s="40">
        <v>2106</v>
      </c>
    </row>
    <row r="26" spans="1:7" ht="30" customHeight="1" x14ac:dyDescent="0.25">
      <c r="A26" s="37">
        <v>25</v>
      </c>
      <c r="B26" s="38" t="s">
        <v>1074</v>
      </c>
      <c r="C26" s="39" t="s">
        <v>1074</v>
      </c>
      <c r="D26" s="39" t="s">
        <v>1075</v>
      </c>
      <c r="E26" s="39" t="s">
        <v>1076</v>
      </c>
      <c r="F26" s="39" t="s">
        <v>1077</v>
      </c>
      <c r="G26" s="40">
        <v>1870</v>
      </c>
    </row>
    <row r="27" spans="1:7" ht="30" customHeight="1" x14ac:dyDescent="0.25">
      <c r="A27" s="37">
        <v>26</v>
      </c>
      <c r="B27" s="38" t="s">
        <v>1078</v>
      </c>
      <c r="C27" s="39" t="s">
        <v>1078</v>
      </c>
      <c r="D27" s="39" t="s">
        <v>1079</v>
      </c>
      <c r="E27" s="39" t="s">
        <v>1080</v>
      </c>
      <c r="F27" s="39" t="s">
        <v>1081</v>
      </c>
      <c r="G27" s="40">
        <v>3013</v>
      </c>
    </row>
    <row r="28" spans="1:7" ht="30" customHeight="1" x14ac:dyDescent="0.25">
      <c r="A28" s="37">
        <v>27</v>
      </c>
      <c r="B28" s="38" t="s">
        <v>1078</v>
      </c>
      <c r="C28" s="39" t="s">
        <v>1082</v>
      </c>
      <c r="D28" s="39" t="s">
        <v>1079</v>
      </c>
      <c r="E28" s="39" t="s">
        <v>1080</v>
      </c>
      <c r="F28" s="39" t="s">
        <v>1081</v>
      </c>
      <c r="G28" s="40">
        <v>3013</v>
      </c>
    </row>
    <row r="29" spans="1:7" ht="30" customHeight="1" x14ac:dyDescent="0.25">
      <c r="A29" s="37">
        <v>28</v>
      </c>
      <c r="B29" s="41" t="s">
        <v>1083</v>
      </c>
      <c r="C29" s="39" t="s">
        <v>1083</v>
      </c>
      <c r="D29" s="39" t="s">
        <v>1084</v>
      </c>
      <c r="E29" s="39" t="s">
        <v>1085</v>
      </c>
      <c r="F29" s="39" t="s">
        <v>1086</v>
      </c>
      <c r="G29" s="40">
        <v>5605</v>
      </c>
    </row>
    <row r="30" spans="1:7" ht="30" customHeight="1" x14ac:dyDescent="0.25">
      <c r="A30" s="37">
        <v>29</v>
      </c>
      <c r="B30" s="38" t="s">
        <v>1087</v>
      </c>
      <c r="C30" s="39" t="s">
        <v>1087</v>
      </c>
      <c r="D30" s="39" t="s">
        <v>1088</v>
      </c>
      <c r="E30" s="39" t="s">
        <v>1089</v>
      </c>
      <c r="F30" s="39" t="s">
        <v>1090</v>
      </c>
      <c r="G30" s="40">
        <v>4500</v>
      </c>
    </row>
    <row r="31" spans="1:7" ht="30" customHeight="1" x14ac:dyDescent="0.25">
      <c r="A31" s="37">
        <v>30</v>
      </c>
      <c r="B31" s="38" t="s">
        <v>774</v>
      </c>
      <c r="C31" s="39" t="s">
        <v>1091</v>
      </c>
      <c r="D31" s="39" t="s">
        <v>1092</v>
      </c>
      <c r="E31" s="39" t="s">
        <v>1093</v>
      </c>
      <c r="F31" s="39" t="s">
        <v>1094</v>
      </c>
      <c r="G31" s="40">
        <v>1229</v>
      </c>
    </row>
    <row r="32" spans="1:7" ht="30" customHeight="1" x14ac:dyDescent="0.25">
      <c r="A32" s="37">
        <v>31</v>
      </c>
      <c r="B32" s="38" t="s">
        <v>774</v>
      </c>
      <c r="C32" s="39" t="s">
        <v>774</v>
      </c>
      <c r="D32" s="39" t="s">
        <v>1092</v>
      </c>
      <c r="E32" s="39" t="s">
        <v>1093</v>
      </c>
      <c r="F32" s="39" t="s">
        <v>1094</v>
      </c>
      <c r="G32" s="40">
        <v>1229</v>
      </c>
    </row>
    <row r="33" spans="1:7" ht="30" customHeight="1" x14ac:dyDescent="0.25">
      <c r="A33" s="37">
        <v>32</v>
      </c>
      <c r="B33" s="38" t="s">
        <v>1095</v>
      </c>
      <c r="C33" s="39" t="s">
        <v>1096</v>
      </c>
      <c r="D33" s="39" t="s">
        <v>1097</v>
      </c>
      <c r="E33" s="39" t="s">
        <v>1098</v>
      </c>
      <c r="F33" s="39" t="s">
        <v>1099</v>
      </c>
      <c r="G33" s="40">
        <v>2010</v>
      </c>
    </row>
    <row r="34" spans="1:7" ht="30" customHeight="1" x14ac:dyDescent="0.25">
      <c r="A34" s="37">
        <v>33</v>
      </c>
      <c r="B34" s="41" t="s">
        <v>1095</v>
      </c>
      <c r="C34" s="39" t="s">
        <v>1095</v>
      </c>
      <c r="D34" s="39" t="s">
        <v>1097</v>
      </c>
      <c r="E34" s="39" t="s">
        <v>1098</v>
      </c>
      <c r="F34" s="39" t="s">
        <v>1099</v>
      </c>
      <c r="G34" s="40">
        <v>2010</v>
      </c>
    </row>
    <row r="35" spans="1:7" ht="30" customHeight="1" x14ac:dyDescent="0.25">
      <c r="A35" s="37">
        <v>34</v>
      </c>
      <c r="B35" s="41" t="s">
        <v>1095</v>
      </c>
      <c r="C35" s="39" t="s">
        <v>1100</v>
      </c>
      <c r="D35" s="39" t="s">
        <v>1097</v>
      </c>
      <c r="E35" s="39" t="s">
        <v>1098</v>
      </c>
      <c r="F35" s="39" t="s">
        <v>1099</v>
      </c>
      <c r="G35" s="40">
        <v>2010</v>
      </c>
    </row>
    <row r="36" spans="1:7" ht="30" customHeight="1" x14ac:dyDescent="0.25">
      <c r="A36" s="37">
        <v>35</v>
      </c>
      <c r="B36" s="41" t="s">
        <v>775</v>
      </c>
      <c r="C36" s="39" t="s">
        <v>775</v>
      </c>
      <c r="D36" s="39" t="s">
        <v>1101</v>
      </c>
      <c r="E36" s="39" t="s">
        <v>1098</v>
      </c>
      <c r="F36" s="39" t="s">
        <v>1099</v>
      </c>
      <c r="G36" s="40">
        <v>2010</v>
      </c>
    </row>
    <row r="37" spans="1:7" ht="30" customHeight="1" x14ac:dyDescent="0.25">
      <c r="A37" s="37">
        <v>36</v>
      </c>
      <c r="B37" s="38" t="s">
        <v>775</v>
      </c>
      <c r="C37" s="39" t="s">
        <v>1102</v>
      </c>
      <c r="D37" s="39" t="s">
        <v>1097</v>
      </c>
      <c r="E37" s="39" t="s">
        <v>1098</v>
      </c>
      <c r="F37" s="39" t="s">
        <v>1099</v>
      </c>
      <c r="G37" s="40">
        <v>2010</v>
      </c>
    </row>
    <row r="38" spans="1:7" ht="30" customHeight="1" x14ac:dyDescent="0.25">
      <c r="A38" s="37">
        <v>37</v>
      </c>
      <c r="B38" s="41" t="s">
        <v>1103</v>
      </c>
      <c r="C38" s="39" t="s">
        <v>1103</v>
      </c>
      <c r="D38" s="39" t="s">
        <v>1104</v>
      </c>
      <c r="E38" s="39" t="s">
        <v>1105</v>
      </c>
      <c r="F38" s="39" t="s">
        <v>1106</v>
      </c>
      <c r="G38" s="40">
        <v>5700</v>
      </c>
    </row>
    <row r="39" spans="1:7" ht="30" customHeight="1" x14ac:dyDescent="0.25">
      <c r="A39" s="37">
        <v>38</v>
      </c>
      <c r="B39" s="41" t="s">
        <v>1107</v>
      </c>
      <c r="C39" s="39" t="s">
        <v>1108</v>
      </c>
      <c r="D39" s="39" t="s">
        <v>1109</v>
      </c>
      <c r="E39" s="39" t="s">
        <v>1110</v>
      </c>
      <c r="F39" s="39" t="s">
        <v>1111</v>
      </c>
      <c r="G39" s="40">
        <v>2010</v>
      </c>
    </row>
    <row r="40" spans="1:7" ht="30" customHeight="1" x14ac:dyDescent="0.25">
      <c r="A40" s="37">
        <v>39</v>
      </c>
      <c r="B40" s="41" t="s">
        <v>1107</v>
      </c>
      <c r="C40" s="39" t="s">
        <v>1107</v>
      </c>
      <c r="D40" s="39" t="s">
        <v>1109</v>
      </c>
      <c r="E40" s="39" t="s">
        <v>1110</v>
      </c>
      <c r="F40" s="39" t="s">
        <v>1111</v>
      </c>
      <c r="G40" s="40">
        <v>2010</v>
      </c>
    </row>
    <row r="41" spans="1:7" ht="30" customHeight="1" x14ac:dyDescent="0.25">
      <c r="A41" s="37">
        <v>40</v>
      </c>
      <c r="B41" s="41" t="s">
        <v>1112</v>
      </c>
      <c r="C41" s="39" t="s">
        <v>1113</v>
      </c>
      <c r="D41" s="39" t="s">
        <v>1114</v>
      </c>
      <c r="E41" s="39" t="s">
        <v>1115</v>
      </c>
      <c r="F41" s="39" t="s">
        <v>1116</v>
      </c>
      <c r="G41" s="40">
        <v>4012</v>
      </c>
    </row>
    <row r="42" spans="1:7" ht="30" customHeight="1" x14ac:dyDescent="0.25">
      <c r="A42" s="37">
        <v>41</v>
      </c>
      <c r="B42" s="41" t="s">
        <v>1112</v>
      </c>
      <c r="C42" s="39" t="s">
        <v>1117</v>
      </c>
      <c r="D42" s="39" t="s">
        <v>1114</v>
      </c>
      <c r="E42" s="39" t="s">
        <v>1115</v>
      </c>
      <c r="F42" s="39" t="s">
        <v>1116</v>
      </c>
      <c r="G42" s="40">
        <v>4012</v>
      </c>
    </row>
    <row r="43" spans="1:7" ht="30" customHeight="1" x14ac:dyDescent="0.25">
      <c r="A43" s="37">
        <v>42</v>
      </c>
      <c r="B43" s="41" t="s">
        <v>1112</v>
      </c>
      <c r="C43" s="39" t="s">
        <v>1112</v>
      </c>
      <c r="D43" s="39" t="s">
        <v>1114</v>
      </c>
      <c r="E43" s="39" t="s">
        <v>1115</v>
      </c>
      <c r="F43" s="39" t="s">
        <v>1116</v>
      </c>
      <c r="G43" s="40">
        <v>4012</v>
      </c>
    </row>
    <row r="44" spans="1:7" ht="30" customHeight="1" x14ac:dyDescent="0.25">
      <c r="A44" s="37">
        <v>43</v>
      </c>
      <c r="B44" s="41" t="s">
        <v>1112</v>
      </c>
      <c r="C44" s="39" t="s">
        <v>764</v>
      </c>
      <c r="D44" s="39" t="s">
        <v>1114</v>
      </c>
      <c r="E44" s="39" t="s">
        <v>1115</v>
      </c>
      <c r="F44" s="39" t="s">
        <v>1116</v>
      </c>
      <c r="G44" s="40">
        <v>4012</v>
      </c>
    </row>
    <row r="45" spans="1:7" ht="30" customHeight="1" x14ac:dyDescent="0.25">
      <c r="A45" s="37">
        <v>44</v>
      </c>
      <c r="B45" s="38" t="s">
        <v>1112</v>
      </c>
      <c r="C45" s="39" t="s">
        <v>1118</v>
      </c>
      <c r="D45" s="39" t="s">
        <v>1114</v>
      </c>
      <c r="E45" s="39" t="s">
        <v>1115</v>
      </c>
      <c r="F45" s="39" t="s">
        <v>1116</v>
      </c>
      <c r="G45" s="40">
        <v>4012</v>
      </c>
    </row>
    <row r="46" spans="1:7" ht="30" customHeight="1" x14ac:dyDescent="0.25">
      <c r="A46" s="37">
        <v>45</v>
      </c>
      <c r="B46" s="38" t="s">
        <v>1112</v>
      </c>
      <c r="C46" s="39" t="s">
        <v>1119</v>
      </c>
      <c r="D46" s="39" t="s">
        <v>1114</v>
      </c>
      <c r="E46" s="39" t="s">
        <v>1115</v>
      </c>
      <c r="F46" s="39" t="s">
        <v>1116</v>
      </c>
      <c r="G46" s="40">
        <v>4012</v>
      </c>
    </row>
    <row r="47" spans="1:7" ht="30" customHeight="1" x14ac:dyDescent="0.25">
      <c r="A47" s="37">
        <v>46</v>
      </c>
      <c r="B47" s="38" t="s">
        <v>1112</v>
      </c>
      <c r="C47" s="39" t="s">
        <v>1120</v>
      </c>
      <c r="D47" s="39" t="s">
        <v>1114</v>
      </c>
      <c r="E47" s="39" t="s">
        <v>1115</v>
      </c>
      <c r="F47" s="39" t="s">
        <v>1116</v>
      </c>
      <c r="G47" s="40">
        <v>4012</v>
      </c>
    </row>
    <row r="48" spans="1:7" ht="30" customHeight="1" x14ac:dyDescent="0.25">
      <c r="A48" s="37">
        <v>47</v>
      </c>
      <c r="B48" s="38" t="s">
        <v>1112</v>
      </c>
      <c r="C48" s="39" t="s">
        <v>1121</v>
      </c>
      <c r="D48" s="39" t="s">
        <v>1114</v>
      </c>
      <c r="E48" s="39" t="s">
        <v>1115</v>
      </c>
      <c r="F48" s="39" t="s">
        <v>1116</v>
      </c>
      <c r="G48" s="40">
        <v>4012</v>
      </c>
    </row>
    <row r="49" spans="1:7" ht="30" customHeight="1" x14ac:dyDescent="0.25">
      <c r="A49" s="37">
        <v>48</v>
      </c>
      <c r="B49" s="41" t="s">
        <v>1112</v>
      </c>
      <c r="C49" s="39" t="s">
        <v>1122</v>
      </c>
      <c r="D49" s="39" t="s">
        <v>1114</v>
      </c>
      <c r="E49" s="39" t="s">
        <v>1115</v>
      </c>
      <c r="F49" s="39" t="s">
        <v>1116</v>
      </c>
      <c r="G49" s="40">
        <v>4012</v>
      </c>
    </row>
    <row r="50" spans="1:7" ht="30" customHeight="1" x14ac:dyDescent="0.25">
      <c r="A50" s="37">
        <v>49</v>
      </c>
      <c r="B50" s="41" t="s">
        <v>1112</v>
      </c>
      <c r="C50" s="39" t="s">
        <v>976</v>
      </c>
      <c r="D50" s="39" t="s">
        <v>1114</v>
      </c>
      <c r="E50" s="39" t="s">
        <v>1115</v>
      </c>
      <c r="F50" s="39" t="s">
        <v>1116</v>
      </c>
      <c r="G50" s="40">
        <v>4012</v>
      </c>
    </row>
    <row r="51" spans="1:7" ht="30" customHeight="1" x14ac:dyDescent="0.25">
      <c r="A51" s="37">
        <v>50</v>
      </c>
      <c r="B51" s="41" t="s">
        <v>1123</v>
      </c>
      <c r="C51" s="39" t="s">
        <v>1123</v>
      </c>
      <c r="D51" s="39" t="s">
        <v>1124</v>
      </c>
      <c r="E51" s="39" t="s">
        <v>1115</v>
      </c>
      <c r="F51" s="39" t="s">
        <v>1116</v>
      </c>
      <c r="G51" s="40">
        <v>4012</v>
      </c>
    </row>
    <row r="52" spans="1:7" ht="30" customHeight="1" x14ac:dyDescent="0.25">
      <c r="A52" s="37">
        <v>51</v>
      </c>
      <c r="B52" s="41" t="s">
        <v>1125</v>
      </c>
      <c r="C52" s="39" t="s">
        <v>1125</v>
      </c>
      <c r="D52" s="39" t="s">
        <v>1126</v>
      </c>
      <c r="E52" s="39" t="s">
        <v>1127</v>
      </c>
      <c r="F52" s="39" t="s">
        <v>1128</v>
      </c>
      <c r="G52" s="40">
        <v>1635</v>
      </c>
    </row>
    <row r="53" spans="1:7" ht="30" customHeight="1" x14ac:dyDescent="0.25">
      <c r="A53" s="37">
        <v>52</v>
      </c>
      <c r="B53" s="38" t="s">
        <v>1125</v>
      </c>
      <c r="C53" s="39" t="s">
        <v>1129</v>
      </c>
      <c r="D53" s="39" t="s">
        <v>1126</v>
      </c>
      <c r="E53" s="39" t="s">
        <v>1127</v>
      </c>
      <c r="F53" s="39" t="s">
        <v>1128</v>
      </c>
      <c r="G53" s="40">
        <v>1635</v>
      </c>
    </row>
    <row r="54" spans="1:7" ht="30" customHeight="1" x14ac:dyDescent="0.25">
      <c r="A54" s="37">
        <v>53</v>
      </c>
      <c r="B54" s="41" t="s">
        <v>1130</v>
      </c>
      <c r="C54" s="39" t="s">
        <v>1130</v>
      </c>
      <c r="D54" s="39" t="s">
        <v>1131</v>
      </c>
      <c r="E54" s="39" t="s">
        <v>1132</v>
      </c>
      <c r="F54" s="39" t="s">
        <v>1133</v>
      </c>
      <c r="G54" s="40">
        <v>1910</v>
      </c>
    </row>
    <row r="55" spans="1:7" ht="30" customHeight="1" x14ac:dyDescent="0.25">
      <c r="A55" s="37">
        <v>54</v>
      </c>
      <c r="B55" s="41" t="s">
        <v>1130</v>
      </c>
      <c r="C55" s="39" t="s">
        <v>1134</v>
      </c>
      <c r="D55" s="39" t="s">
        <v>1131</v>
      </c>
      <c r="E55" s="39" t="s">
        <v>1132</v>
      </c>
      <c r="F55" s="39" t="s">
        <v>1133</v>
      </c>
      <c r="G55" s="40">
        <v>1910</v>
      </c>
    </row>
    <row r="56" spans="1:7" ht="30" customHeight="1" x14ac:dyDescent="0.25">
      <c r="A56" s="37">
        <v>55</v>
      </c>
      <c r="B56" s="38" t="s">
        <v>1135</v>
      </c>
      <c r="C56" s="39" t="s">
        <v>1135</v>
      </c>
      <c r="D56" s="39" t="s">
        <v>1136</v>
      </c>
      <c r="E56" s="39" t="s">
        <v>1137</v>
      </c>
      <c r="F56" s="39" t="s">
        <v>1138</v>
      </c>
      <c r="G56" s="40">
        <v>1106</v>
      </c>
    </row>
    <row r="57" spans="1:7" ht="30" customHeight="1" x14ac:dyDescent="0.25">
      <c r="A57" s="37">
        <v>56</v>
      </c>
      <c r="B57" s="38" t="s">
        <v>1135</v>
      </c>
      <c r="C57" s="39" t="s">
        <v>780</v>
      </c>
      <c r="D57" s="39" t="s">
        <v>1136</v>
      </c>
      <c r="E57" s="39" t="s">
        <v>1137</v>
      </c>
      <c r="F57" s="39" t="s">
        <v>1138</v>
      </c>
      <c r="G57" s="40">
        <v>1106</v>
      </c>
    </row>
    <row r="58" spans="1:7" ht="30" customHeight="1" x14ac:dyDescent="0.25">
      <c r="A58" s="37">
        <v>57</v>
      </c>
      <c r="B58" s="41" t="s">
        <v>781</v>
      </c>
      <c r="C58" s="39" t="s">
        <v>781</v>
      </c>
      <c r="D58" s="39" t="s">
        <v>1139</v>
      </c>
      <c r="E58" s="39" t="s">
        <v>1140</v>
      </c>
      <c r="F58" s="39" t="s">
        <v>1141</v>
      </c>
      <c r="G58" s="40">
        <v>4212</v>
      </c>
    </row>
    <row r="59" spans="1:7" ht="30" customHeight="1" x14ac:dyDescent="0.25">
      <c r="A59" s="37">
        <v>58</v>
      </c>
      <c r="B59" s="41" t="s">
        <v>782</v>
      </c>
      <c r="C59" s="39" t="s">
        <v>782</v>
      </c>
      <c r="D59" s="39" t="s">
        <v>1142</v>
      </c>
      <c r="E59" s="39" t="s">
        <v>1143</v>
      </c>
      <c r="F59" s="39" t="s">
        <v>1144</v>
      </c>
      <c r="G59" s="40">
        <v>4217</v>
      </c>
    </row>
    <row r="60" spans="1:7" ht="30" customHeight="1" x14ac:dyDescent="0.25">
      <c r="A60" s="37">
        <v>59</v>
      </c>
      <c r="B60" s="38" t="s">
        <v>1145</v>
      </c>
      <c r="C60" s="39" t="s">
        <v>1146</v>
      </c>
      <c r="D60" s="39" t="s">
        <v>1147</v>
      </c>
      <c r="E60" s="39" t="s">
        <v>1148</v>
      </c>
      <c r="F60" s="39" t="s">
        <v>1149</v>
      </c>
      <c r="G60" s="40">
        <v>4418</v>
      </c>
    </row>
    <row r="61" spans="1:7" ht="30" customHeight="1" x14ac:dyDescent="0.25">
      <c r="A61" s="37">
        <v>60</v>
      </c>
      <c r="B61" s="38" t="s">
        <v>1145</v>
      </c>
      <c r="C61" s="39" t="s">
        <v>1145</v>
      </c>
      <c r="D61" s="39" t="s">
        <v>1147</v>
      </c>
      <c r="E61" s="39" t="s">
        <v>1148</v>
      </c>
      <c r="F61" s="39" t="s">
        <v>1149</v>
      </c>
      <c r="G61" s="40">
        <v>4418</v>
      </c>
    </row>
    <row r="62" spans="1:7" ht="30" customHeight="1" x14ac:dyDescent="0.25">
      <c r="A62" s="37">
        <v>61</v>
      </c>
      <c r="B62" s="41" t="s">
        <v>776</v>
      </c>
      <c r="C62" s="39" t="s">
        <v>776</v>
      </c>
      <c r="D62" s="39" t="s">
        <v>1150</v>
      </c>
      <c r="E62" s="39" t="s">
        <v>1151</v>
      </c>
      <c r="F62" s="39" t="s">
        <v>1152</v>
      </c>
      <c r="G62" s="40">
        <v>1502</v>
      </c>
    </row>
    <row r="63" spans="1:7" ht="30" customHeight="1" x14ac:dyDescent="0.25">
      <c r="A63" s="37">
        <v>62</v>
      </c>
      <c r="B63" s="41" t="s">
        <v>1153</v>
      </c>
      <c r="C63" s="39" t="s">
        <v>1153</v>
      </c>
      <c r="D63" s="39" t="s">
        <v>1154</v>
      </c>
      <c r="E63" s="39" t="s">
        <v>1155</v>
      </c>
      <c r="F63" s="39" t="s">
        <v>1156</v>
      </c>
      <c r="G63" s="40">
        <v>2600</v>
      </c>
    </row>
    <row r="64" spans="1:7" ht="30" customHeight="1" x14ac:dyDescent="0.25">
      <c r="A64" s="37">
        <v>63</v>
      </c>
      <c r="B64" s="41" t="s">
        <v>1157</v>
      </c>
      <c r="C64" s="39" t="s">
        <v>1157</v>
      </c>
      <c r="D64" s="39" t="s">
        <v>1158</v>
      </c>
      <c r="E64" s="39" t="s">
        <v>1159</v>
      </c>
      <c r="F64" s="39" t="s">
        <v>1160</v>
      </c>
      <c r="G64" s="40">
        <v>6041</v>
      </c>
    </row>
    <row r="65" spans="1:7" ht="30" customHeight="1" x14ac:dyDescent="0.25">
      <c r="A65" s="37">
        <v>64</v>
      </c>
      <c r="B65" s="41" t="s">
        <v>1161</v>
      </c>
      <c r="C65" s="39" t="s">
        <v>1161</v>
      </c>
      <c r="D65" s="39" t="s">
        <v>1162</v>
      </c>
      <c r="E65" s="39" t="s">
        <v>1159</v>
      </c>
      <c r="F65" s="39" t="s">
        <v>1160</v>
      </c>
      <c r="G65" s="40">
        <v>6041</v>
      </c>
    </row>
    <row r="66" spans="1:7" ht="30" customHeight="1" x14ac:dyDescent="0.25">
      <c r="A66" s="37">
        <v>65</v>
      </c>
      <c r="B66" s="41" t="s">
        <v>1163</v>
      </c>
      <c r="C66" s="39" t="s">
        <v>1163</v>
      </c>
      <c r="D66" s="39" t="s">
        <v>1164</v>
      </c>
      <c r="E66" s="39" t="s">
        <v>1165</v>
      </c>
      <c r="F66" s="39" t="s">
        <v>1166</v>
      </c>
      <c r="G66" s="40">
        <v>1604</v>
      </c>
    </row>
    <row r="67" spans="1:7" ht="30" customHeight="1" x14ac:dyDescent="0.25">
      <c r="A67" s="37">
        <v>66</v>
      </c>
      <c r="B67" s="41" t="s">
        <v>1163</v>
      </c>
      <c r="C67" s="39" t="s">
        <v>1167</v>
      </c>
      <c r="D67" s="39" t="s">
        <v>1164</v>
      </c>
      <c r="E67" s="39" t="s">
        <v>1165</v>
      </c>
      <c r="F67" s="39" t="s">
        <v>1166</v>
      </c>
      <c r="G67" s="40">
        <v>1604</v>
      </c>
    </row>
    <row r="68" spans="1:7" ht="30" customHeight="1" x14ac:dyDescent="0.25">
      <c r="A68" s="37">
        <v>67</v>
      </c>
      <c r="B68" s="38" t="s">
        <v>1163</v>
      </c>
      <c r="C68" s="39" t="s">
        <v>1168</v>
      </c>
      <c r="D68" s="39" t="s">
        <v>1164</v>
      </c>
      <c r="E68" s="39" t="s">
        <v>1165</v>
      </c>
      <c r="F68" s="39" t="s">
        <v>1166</v>
      </c>
      <c r="G68" s="40">
        <v>1604</v>
      </c>
    </row>
    <row r="69" spans="1:7" ht="30" customHeight="1" x14ac:dyDescent="0.25">
      <c r="A69" s="37">
        <v>68</v>
      </c>
      <c r="B69" s="38" t="s">
        <v>1169</v>
      </c>
      <c r="C69" s="39" t="s">
        <v>1169</v>
      </c>
      <c r="D69" s="39" t="s">
        <v>1164</v>
      </c>
      <c r="E69" s="39" t="s">
        <v>1165</v>
      </c>
      <c r="F69" s="39" t="s">
        <v>1166</v>
      </c>
      <c r="G69" s="40">
        <v>1604</v>
      </c>
    </row>
    <row r="70" spans="1:7" ht="30" customHeight="1" x14ac:dyDescent="0.25">
      <c r="A70" s="37">
        <v>69</v>
      </c>
      <c r="B70" s="41" t="s">
        <v>1169</v>
      </c>
      <c r="C70" s="39" t="s">
        <v>1170</v>
      </c>
      <c r="D70" s="39" t="s">
        <v>1164</v>
      </c>
      <c r="E70" s="39" t="s">
        <v>1165</v>
      </c>
      <c r="F70" s="39" t="s">
        <v>1166</v>
      </c>
      <c r="G70" s="40">
        <v>1604</v>
      </c>
    </row>
    <row r="71" spans="1:7" ht="30" customHeight="1" x14ac:dyDescent="0.25">
      <c r="A71" s="37">
        <v>70</v>
      </c>
      <c r="B71" s="41" t="s">
        <v>1171</v>
      </c>
      <c r="C71" s="39" t="s">
        <v>1172</v>
      </c>
      <c r="D71" s="39" t="s">
        <v>1164</v>
      </c>
      <c r="E71" s="39" t="s">
        <v>1165</v>
      </c>
      <c r="F71" s="39" t="s">
        <v>1166</v>
      </c>
      <c r="G71" s="40">
        <v>1604</v>
      </c>
    </row>
    <row r="72" spans="1:7" ht="30" customHeight="1" x14ac:dyDescent="0.25">
      <c r="A72" s="37">
        <v>71</v>
      </c>
      <c r="B72" s="38" t="s">
        <v>1171</v>
      </c>
      <c r="C72" s="39" t="s">
        <v>778</v>
      </c>
      <c r="D72" s="39" t="s">
        <v>1164</v>
      </c>
      <c r="E72" s="39" t="s">
        <v>1165</v>
      </c>
      <c r="F72" s="39" t="s">
        <v>1166</v>
      </c>
      <c r="G72" s="40">
        <v>1604</v>
      </c>
    </row>
    <row r="73" spans="1:7" ht="30" customHeight="1" x14ac:dyDescent="0.25">
      <c r="A73" s="37">
        <v>72</v>
      </c>
      <c r="B73" s="43" t="s">
        <v>1171</v>
      </c>
      <c r="C73" s="39" t="s">
        <v>1171</v>
      </c>
      <c r="D73" s="39" t="s">
        <v>1164</v>
      </c>
      <c r="E73" s="39" t="s">
        <v>1165</v>
      </c>
      <c r="F73" s="39" t="s">
        <v>1166</v>
      </c>
      <c r="G73" s="40">
        <v>1604</v>
      </c>
    </row>
    <row r="74" spans="1:7" ht="30" customHeight="1" x14ac:dyDescent="0.25">
      <c r="A74" s="37">
        <v>73</v>
      </c>
      <c r="B74" s="41" t="s">
        <v>1171</v>
      </c>
      <c r="C74" s="39" t="s">
        <v>779</v>
      </c>
      <c r="D74" s="39" t="s">
        <v>1164</v>
      </c>
      <c r="E74" s="39" t="s">
        <v>1165</v>
      </c>
      <c r="F74" s="39" t="s">
        <v>1166</v>
      </c>
      <c r="G74" s="40">
        <v>1604</v>
      </c>
    </row>
    <row r="75" spans="1:7" ht="30" customHeight="1" x14ac:dyDescent="0.25">
      <c r="A75" s="37">
        <v>74</v>
      </c>
      <c r="B75" s="41" t="s">
        <v>1173</v>
      </c>
      <c r="C75" s="39" t="s">
        <v>1173</v>
      </c>
      <c r="D75" s="39" t="s">
        <v>1174</v>
      </c>
      <c r="E75" s="39" t="s">
        <v>1175</v>
      </c>
      <c r="F75" s="39" t="s">
        <v>1176</v>
      </c>
      <c r="G75" s="40">
        <v>4400</v>
      </c>
    </row>
    <row r="76" spans="1:7" ht="30" customHeight="1" x14ac:dyDescent="0.25">
      <c r="A76" s="37">
        <v>75</v>
      </c>
      <c r="B76" s="38" t="s">
        <v>1173</v>
      </c>
      <c r="C76" s="39" t="s">
        <v>1177</v>
      </c>
      <c r="D76" s="39" t="s">
        <v>1174</v>
      </c>
      <c r="E76" s="39" t="s">
        <v>1175</v>
      </c>
      <c r="F76" s="39" t="s">
        <v>1176</v>
      </c>
      <c r="G76" s="40">
        <v>4400</v>
      </c>
    </row>
    <row r="77" spans="1:7" ht="30" customHeight="1" x14ac:dyDescent="0.25">
      <c r="A77" s="37">
        <v>76</v>
      </c>
      <c r="B77" s="41" t="s">
        <v>1178</v>
      </c>
      <c r="C77" s="39" t="s">
        <v>1179</v>
      </c>
      <c r="D77" s="39" t="s">
        <v>1180</v>
      </c>
      <c r="E77" s="39" t="s">
        <v>1181</v>
      </c>
      <c r="F77" s="39" t="s">
        <v>1182</v>
      </c>
      <c r="G77" s="40">
        <v>6329</v>
      </c>
    </row>
    <row r="78" spans="1:7" ht="30" customHeight="1" x14ac:dyDescent="0.25">
      <c r="A78" s="37">
        <v>77</v>
      </c>
      <c r="B78" s="38" t="s">
        <v>1183</v>
      </c>
      <c r="C78" s="39" t="s">
        <v>1183</v>
      </c>
      <c r="D78" s="39" t="s">
        <v>1184</v>
      </c>
      <c r="E78" s="39" t="s">
        <v>1185</v>
      </c>
      <c r="F78" s="39" t="s">
        <v>1186</v>
      </c>
      <c r="G78" s="40">
        <v>6543</v>
      </c>
    </row>
    <row r="79" spans="1:7" ht="30" customHeight="1" x14ac:dyDescent="0.25">
      <c r="A79" s="37">
        <v>78</v>
      </c>
      <c r="B79" s="38" t="s">
        <v>1187</v>
      </c>
      <c r="C79" s="39" t="s">
        <v>1188</v>
      </c>
      <c r="D79" s="39" t="s">
        <v>1189</v>
      </c>
      <c r="E79" s="39" t="s">
        <v>1190</v>
      </c>
      <c r="F79" s="39" t="s">
        <v>1191</v>
      </c>
      <c r="G79" s="40">
        <v>1223</v>
      </c>
    </row>
    <row r="80" spans="1:7" ht="30" customHeight="1" x14ac:dyDescent="0.25">
      <c r="A80" s="37">
        <v>79</v>
      </c>
      <c r="B80" s="41" t="s">
        <v>1187</v>
      </c>
      <c r="C80" s="39" t="s">
        <v>1187</v>
      </c>
      <c r="D80" s="39" t="s">
        <v>1189</v>
      </c>
      <c r="E80" s="39" t="s">
        <v>1190</v>
      </c>
      <c r="F80" s="39" t="s">
        <v>1191</v>
      </c>
      <c r="G80" s="40">
        <v>1223</v>
      </c>
    </row>
    <row r="81" spans="1:7" ht="30" customHeight="1" x14ac:dyDescent="0.25">
      <c r="A81" s="37">
        <v>80</v>
      </c>
      <c r="B81" s="41" t="s">
        <v>1187</v>
      </c>
      <c r="C81" s="39" t="s">
        <v>1192</v>
      </c>
      <c r="D81" s="39" t="s">
        <v>1189</v>
      </c>
      <c r="E81" s="39" t="s">
        <v>1190</v>
      </c>
      <c r="F81" s="39" t="s">
        <v>1191</v>
      </c>
      <c r="G81" s="40">
        <v>1223</v>
      </c>
    </row>
    <row r="82" spans="1:7" ht="30" customHeight="1" x14ac:dyDescent="0.25">
      <c r="A82" s="37">
        <v>81</v>
      </c>
      <c r="B82" s="41" t="s">
        <v>1193</v>
      </c>
      <c r="C82" s="39" t="s">
        <v>1193</v>
      </c>
      <c r="D82" s="39" t="s">
        <v>1194</v>
      </c>
      <c r="E82" s="39" t="s">
        <v>1195</v>
      </c>
      <c r="F82" s="39" t="s">
        <v>1196</v>
      </c>
      <c r="G82" s="40">
        <v>6300</v>
      </c>
    </row>
    <row r="83" spans="1:7" ht="30" customHeight="1" x14ac:dyDescent="0.25">
      <c r="A83" s="37">
        <v>82</v>
      </c>
      <c r="B83" s="41" t="s">
        <v>1197</v>
      </c>
      <c r="C83" s="39" t="s">
        <v>1197</v>
      </c>
      <c r="D83" s="39" t="s">
        <v>1194</v>
      </c>
      <c r="E83" s="39" t="s">
        <v>1195</v>
      </c>
      <c r="F83" s="39" t="s">
        <v>1196</v>
      </c>
      <c r="G83" s="40">
        <v>6300</v>
      </c>
    </row>
    <row r="84" spans="1:7" ht="30" customHeight="1" x14ac:dyDescent="0.25">
      <c r="A84" s="37">
        <v>83</v>
      </c>
      <c r="B84" s="41" t="s">
        <v>785</v>
      </c>
      <c r="C84" s="39" t="s">
        <v>785</v>
      </c>
      <c r="D84" s="39" t="s">
        <v>1198</v>
      </c>
      <c r="E84" s="39" t="s">
        <v>1181</v>
      </c>
      <c r="F84" s="39" t="s">
        <v>1182</v>
      </c>
      <c r="G84" s="40">
        <v>6329</v>
      </c>
    </row>
    <row r="85" spans="1:7" ht="30" customHeight="1" x14ac:dyDescent="0.25">
      <c r="A85" s="37">
        <v>84</v>
      </c>
      <c r="B85" s="38" t="s">
        <v>786</v>
      </c>
      <c r="C85" s="39" t="s">
        <v>786</v>
      </c>
      <c r="D85" s="39" t="s">
        <v>1199</v>
      </c>
      <c r="E85" s="39" t="s">
        <v>1200</v>
      </c>
      <c r="F85" s="39" t="s">
        <v>1201</v>
      </c>
      <c r="G85" s="40">
        <v>6308</v>
      </c>
    </row>
    <row r="86" spans="1:7" ht="30" customHeight="1" x14ac:dyDescent="0.25">
      <c r="A86" s="37">
        <v>85</v>
      </c>
      <c r="B86" s="41" t="s">
        <v>787</v>
      </c>
      <c r="C86" s="39" t="s">
        <v>1202</v>
      </c>
      <c r="D86" s="39" t="s">
        <v>1203</v>
      </c>
      <c r="E86" s="39" t="s">
        <v>1204</v>
      </c>
      <c r="F86" s="39" t="s">
        <v>1205</v>
      </c>
      <c r="G86" s="40">
        <v>2914</v>
      </c>
    </row>
    <row r="87" spans="1:7" ht="30" customHeight="1" x14ac:dyDescent="0.25">
      <c r="A87" s="37">
        <v>86</v>
      </c>
      <c r="B87" s="41" t="s">
        <v>787</v>
      </c>
      <c r="C87" s="39" t="s">
        <v>787</v>
      </c>
      <c r="D87" s="39" t="s">
        <v>1203</v>
      </c>
      <c r="E87" s="39" t="s">
        <v>1204</v>
      </c>
      <c r="F87" s="39" t="s">
        <v>1205</v>
      </c>
      <c r="G87" s="40">
        <v>2914</v>
      </c>
    </row>
    <row r="88" spans="1:7" ht="30" customHeight="1" x14ac:dyDescent="0.25">
      <c r="A88" s="37">
        <v>87</v>
      </c>
      <c r="B88" s="38" t="s">
        <v>1206</v>
      </c>
      <c r="C88" s="39" t="s">
        <v>1206</v>
      </c>
      <c r="D88" s="39" t="s">
        <v>1207</v>
      </c>
      <c r="E88" s="39" t="s">
        <v>1208</v>
      </c>
      <c r="F88" s="39" t="s">
        <v>1209</v>
      </c>
      <c r="G88" s="40">
        <v>1600</v>
      </c>
    </row>
    <row r="89" spans="1:7" ht="30" customHeight="1" x14ac:dyDescent="0.25">
      <c r="A89" s="37">
        <v>88</v>
      </c>
      <c r="B89" s="38" t="s">
        <v>1206</v>
      </c>
      <c r="C89" s="39" t="s">
        <v>1210</v>
      </c>
      <c r="D89" s="39" t="s">
        <v>1207</v>
      </c>
      <c r="E89" s="39" t="s">
        <v>1208</v>
      </c>
      <c r="F89" s="39" t="s">
        <v>1209</v>
      </c>
      <c r="G89" s="40" t="s">
        <v>1211</v>
      </c>
    </row>
    <row r="90" spans="1:7" ht="30" customHeight="1" x14ac:dyDescent="0.25">
      <c r="A90" s="37">
        <v>89</v>
      </c>
      <c r="B90" s="38" t="s">
        <v>1212</v>
      </c>
      <c r="C90" s="39" t="s">
        <v>1212</v>
      </c>
      <c r="D90" s="39" t="s">
        <v>1213</v>
      </c>
      <c r="E90" s="39" t="s">
        <v>1214</v>
      </c>
      <c r="F90" s="39" t="s">
        <v>1215</v>
      </c>
      <c r="G90" s="40">
        <v>1226</v>
      </c>
    </row>
    <row r="91" spans="1:7" ht="30" customHeight="1" x14ac:dyDescent="0.25">
      <c r="A91" s="37">
        <v>90</v>
      </c>
      <c r="B91" s="38" t="s">
        <v>1212</v>
      </c>
      <c r="C91" s="39" t="s">
        <v>1216</v>
      </c>
      <c r="D91" s="39" t="s">
        <v>1213</v>
      </c>
      <c r="E91" s="39" t="s">
        <v>1217</v>
      </c>
      <c r="F91" s="39" t="s">
        <v>1215</v>
      </c>
      <c r="G91" s="40">
        <v>1226</v>
      </c>
    </row>
    <row r="92" spans="1:7" ht="30" customHeight="1" x14ac:dyDescent="0.25">
      <c r="A92" s="37">
        <v>91</v>
      </c>
      <c r="B92" s="38" t="s">
        <v>1218</v>
      </c>
      <c r="C92" s="39" t="s">
        <v>1218</v>
      </c>
      <c r="D92" s="39" t="s">
        <v>1219</v>
      </c>
      <c r="E92" s="39" t="s">
        <v>1220</v>
      </c>
      <c r="F92" s="39" t="s">
        <v>1221</v>
      </c>
      <c r="G92" s="40">
        <v>6329</v>
      </c>
    </row>
    <row r="93" spans="1:7" ht="30" customHeight="1" x14ac:dyDescent="0.25">
      <c r="A93" s="37">
        <v>92</v>
      </c>
      <c r="B93" s="38" t="s">
        <v>1222</v>
      </c>
      <c r="C93" s="39" t="s">
        <v>1222</v>
      </c>
      <c r="D93" s="39" t="s">
        <v>1142</v>
      </c>
      <c r="E93" s="39" t="s">
        <v>1223</v>
      </c>
      <c r="F93" s="39" t="s">
        <v>1144</v>
      </c>
      <c r="G93" s="40">
        <v>4217</v>
      </c>
    </row>
    <row r="94" spans="1:7" ht="30" customHeight="1" x14ac:dyDescent="0.25">
      <c r="A94" s="37">
        <v>93</v>
      </c>
      <c r="B94" s="38" t="s">
        <v>1224</v>
      </c>
      <c r="C94" s="39" t="s">
        <v>1224</v>
      </c>
      <c r="D94" s="39" t="s">
        <v>1142</v>
      </c>
      <c r="E94" s="39" t="s">
        <v>1223</v>
      </c>
      <c r="F94" s="39" t="s">
        <v>1144</v>
      </c>
      <c r="G94" s="40">
        <v>4217</v>
      </c>
    </row>
    <row r="95" spans="1:7" ht="30" customHeight="1" x14ac:dyDescent="0.25">
      <c r="A95" s="37">
        <v>94</v>
      </c>
      <c r="B95" s="38" t="s">
        <v>1225</v>
      </c>
      <c r="C95" s="39" t="s">
        <v>1225</v>
      </c>
      <c r="D95" s="39" t="s">
        <v>1226</v>
      </c>
      <c r="E95" s="39" t="s">
        <v>1227</v>
      </c>
      <c r="F95" s="39" t="s">
        <v>1228</v>
      </c>
      <c r="G95" s="40">
        <v>1106</v>
      </c>
    </row>
    <row r="96" spans="1:7" ht="30" customHeight="1" x14ac:dyDescent="0.25">
      <c r="A96" s="37">
        <v>95</v>
      </c>
      <c r="B96" s="38" t="s">
        <v>1225</v>
      </c>
      <c r="C96" s="39" t="s">
        <v>1229</v>
      </c>
      <c r="D96" s="39" t="s">
        <v>1226</v>
      </c>
      <c r="E96" s="39" t="s">
        <v>1230</v>
      </c>
      <c r="F96" s="39" t="s">
        <v>1228</v>
      </c>
      <c r="G96" s="40">
        <v>2112</v>
      </c>
    </row>
    <row r="97" spans="1:7" ht="30" customHeight="1" x14ac:dyDescent="0.25">
      <c r="A97" s="37">
        <v>96</v>
      </c>
      <c r="B97" s="38" t="s">
        <v>812</v>
      </c>
      <c r="C97" s="39" t="s">
        <v>1231</v>
      </c>
      <c r="D97" s="39" t="s">
        <v>1232</v>
      </c>
      <c r="E97" s="39" t="s">
        <v>1233</v>
      </c>
      <c r="F97" s="39" t="s">
        <v>1234</v>
      </c>
      <c r="G97" s="40">
        <v>1781</v>
      </c>
    </row>
    <row r="98" spans="1:7" ht="30" customHeight="1" x14ac:dyDescent="0.25">
      <c r="A98" s="37">
        <v>97</v>
      </c>
      <c r="B98" s="38" t="s">
        <v>812</v>
      </c>
      <c r="C98" s="39" t="s">
        <v>812</v>
      </c>
      <c r="D98" s="39" t="s">
        <v>1232</v>
      </c>
      <c r="E98" s="39" t="s">
        <v>1233</v>
      </c>
      <c r="F98" s="39" t="s">
        <v>1234</v>
      </c>
      <c r="G98" s="40">
        <v>1781</v>
      </c>
    </row>
    <row r="99" spans="1:7" ht="30" customHeight="1" x14ac:dyDescent="0.25">
      <c r="A99" s="37">
        <v>98</v>
      </c>
      <c r="B99" s="41" t="s">
        <v>1235</v>
      </c>
      <c r="C99" s="39" t="s">
        <v>1235</v>
      </c>
      <c r="D99" s="39" t="s">
        <v>1236</v>
      </c>
      <c r="E99" s="39" t="s">
        <v>1237</v>
      </c>
      <c r="F99" s="39" t="s">
        <v>1238</v>
      </c>
      <c r="G99" s="40">
        <v>2900</v>
      </c>
    </row>
    <row r="100" spans="1:7" ht="30" customHeight="1" x14ac:dyDescent="0.25">
      <c r="A100" s="37">
        <v>99</v>
      </c>
      <c r="B100" s="41" t="s">
        <v>1235</v>
      </c>
      <c r="C100" s="39" t="s">
        <v>783</v>
      </c>
      <c r="D100" s="39" t="s">
        <v>1236</v>
      </c>
      <c r="E100" s="39" t="s">
        <v>1237</v>
      </c>
      <c r="F100" s="39" t="s">
        <v>1238</v>
      </c>
      <c r="G100" s="40">
        <v>2900</v>
      </c>
    </row>
    <row r="101" spans="1:7" ht="30" customHeight="1" x14ac:dyDescent="0.25">
      <c r="A101" s="37">
        <v>100</v>
      </c>
      <c r="B101" s="38" t="s">
        <v>1239</v>
      </c>
      <c r="C101" s="39" t="s">
        <v>1240</v>
      </c>
      <c r="D101" s="39" t="s">
        <v>1241</v>
      </c>
      <c r="E101" s="39" t="s">
        <v>1242</v>
      </c>
      <c r="F101" s="39" t="s">
        <v>1243</v>
      </c>
      <c r="G101" s="40">
        <v>1226</v>
      </c>
    </row>
    <row r="102" spans="1:7" ht="30" customHeight="1" x14ac:dyDescent="0.25">
      <c r="A102" s="37">
        <v>101</v>
      </c>
      <c r="B102" s="38" t="s">
        <v>1239</v>
      </c>
      <c r="C102" s="39" t="s">
        <v>1239</v>
      </c>
      <c r="D102" s="39" t="s">
        <v>1241</v>
      </c>
      <c r="E102" s="39" t="s">
        <v>1244</v>
      </c>
      <c r="F102" s="39" t="s">
        <v>1245</v>
      </c>
      <c r="G102" s="40">
        <v>1226</v>
      </c>
    </row>
    <row r="103" spans="1:7" ht="30" customHeight="1" x14ac:dyDescent="0.25">
      <c r="A103" s="37">
        <v>102</v>
      </c>
      <c r="B103" s="41" t="s">
        <v>1239</v>
      </c>
      <c r="C103" s="39" t="s">
        <v>1246</v>
      </c>
      <c r="D103" s="39" t="s">
        <v>1241</v>
      </c>
      <c r="E103" s="39" t="s">
        <v>1244</v>
      </c>
      <c r="F103" s="39" t="s">
        <v>1245</v>
      </c>
      <c r="G103" s="40">
        <v>1226</v>
      </c>
    </row>
    <row r="104" spans="1:7" ht="30" customHeight="1" x14ac:dyDescent="0.25">
      <c r="A104" s="37">
        <v>103</v>
      </c>
      <c r="B104" s="41" t="s">
        <v>1247</v>
      </c>
      <c r="C104" s="39" t="s">
        <v>1248</v>
      </c>
      <c r="D104" s="39" t="s">
        <v>1249</v>
      </c>
      <c r="E104" s="39" t="s">
        <v>1250</v>
      </c>
      <c r="F104" s="39" t="s">
        <v>1251</v>
      </c>
      <c r="G104" s="40">
        <v>1634</v>
      </c>
    </row>
    <row r="105" spans="1:7" ht="30" customHeight="1" x14ac:dyDescent="0.25">
      <c r="A105" s="37">
        <v>104</v>
      </c>
      <c r="B105" s="38" t="s">
        <v>1247</v>
      </c>
      <c r="C105" s="39" t="s">
        <v>1247</v>
      </c>
      <c r="D105" s="39" t="s">
        <v>1249</v>
      </c>
      <c r="E105" s="39" t="s">
        <v>1250</v>
      </c>
      <c r="F105" s="39" t="s">
        <v>1251</v>
      </c>
      <c r="G105" s="40">
        <v>1634</v>
      </c>
    </row>
    <row r="106" spans="1:7" ht="30" customHeight="1" x14ac:dyDescent="0.25">
      <c r="A106" s="37">
        <v>105</v>
      </c>
      <c r="B106" s="41" t="s">
        <v>1247</v>
      </c>
      <c r="C106" s="39" t="s">
        <v>805</v>
      </c>
      <c r="D106" s="39" t="s">
        <v>1249</v>
      </c>
      <c r="E106" s="39" t="s">
        <v>1250</v>
      </c>
      <c r="F106" s="39" t="s">
        <v>1251</v>
      </c>
      <c r="G106" s="40">
        <v>1634</v>
      </c>
    </row>
    <row r="107" spans="1:7" ht="30" customHeight="1" x14ac:dyDescent="0.25">
      <c r="A107" s="37">
        <v>106</v>
      </c>
      <c r="B107" s="38" t="s">
        <v>791</v>
      </c>
      <c r="C107" s="39" t="s">
        <v>791</v>
      </c>
      <c r="D107" s="39" t="s">
        <v>1252</v>
      </c>
      <c r="E107" s="39" t="s">
        <v>1253</v>
      </c>
      <c r="F107" s="39" t="s">
        <v>1254</v>
      </c>
      <c r="G107" s="40">
        <v>3503</v>
      </c>
    </row>
    <row r="108" spans="1:7" ht="30" customHeight="1" x14ac:dyDescent="0.25">
      <c r="A108" s="37">
        <v>107</v>
      </c>
      <c r="B108" s="38" t="s">
        <v>792</v>
      </c>
      <c r="C108" s="39" t="s">
        <v>792</v>
      </c>
      <c r="D108" s="39" t="s">
        <v>1255</v>
      </c>
      <c r="E108" s="39" t="s">
        <v>1256</v>
      </c>
      <c r="F108" s="39" t="s">
        <v>1257</v>
      </c>
      <c r="G108" s="40">
        <v>3515</v>
      </c>
    </row>
    <row r="109" spans="1:7" ht="30" customHeight="1" x14ac:dyDescent="0.25">
      <c r="A109" s="37">
        <v>108</v>
      </c>
      <c r="B109" s="38" t="s">
        <v>794</v>
      </c>
      <c r="C109" s="39" t="s">
        <v>794</v>
      </c>
      <c r="D109" s="39" t="s">
        <v>1258</v>
      </c>
      <c r="E109" s="39" t="s">
        <v>1259</v>
      </c>
      <c r="F109" s="39" t="s">
        <v>1260</v>
      </c>
      <c r="G109" s="40">
        <v>4600</v>
      </c>
    </row>
    <row r="110" spans="1:7" ht="30" customHeight="1" x14ac:dyDescent="0.25">
      <c r="A110" s="37">
        <v>109</v>
      </c>
      <c r="B110" s="38" t="s">
        <v>800</v>
      </c>
      <c r="C110" s="39" t="s">
        <v>800</v>
      </c>
      <c r="D110" s="39" t="s">
        <v>1261</v>
      </c>
      <c r="E110" s="39" t="s">
        <v>1262</v>
      </c>
      <c r="F110" s="39" t="s">
        <v>1263</v>
      </c>
      <c r="G110" s="40">
        <v>5815</v>
      </c>
    </row>
    <row r="111" spans="1:7" ht="30" customHeight="1" x14ac:dyDescent="0.25">
      <c r="A111" s="37">
        <v>110</v>
      </c>
      <c r="B111" s="38" t="s">
        <v>1264</v>
      </c>
      <c r="C111" s="39" t="s">
        <v>1264</v>
      </c>
      <c r="D111" s="39" t="s">
        <v>1265</v>
      </c>
      <c r="E111" s="39" t="s">
        <v>1266</v>
      </c>
      <c r="F111" s="39" t="s">
        <v>1267</v>
      </c>
      <c r="G111" s="40">
        <v>1226</v>
      </c>
    </row>
    <row r="112" spans="1:7" ht="30" customHeight="1" x14ac:dyDescent="0.25">
      <c r="A112" s="37">
        <v>111</v>
      </c>
      <c r="B112" s="41" t="s">
        <v>1264</v>
      </c>
      <c r="C112" s="39" t="s">
        <v>1268</v>
      </c>
      <c r="D112" s="39" t="s">
        <v>1265</v>
      </c>
      <c r="E112" s="39" t="s">
        <v>1266</v>
      </c>
      <c r="F112" s="39" t="s">
        <v>1267</v>
      </c>
      <c r="G112" s="40">
        <v>1226</v>
      </c>
    </row>
    <row r="113" spans="1:7" ht="30" customHeight="1" x14ac:dyDescent="0.25">
      <c r="A113" s="37">
        <v>112</v>
      </c>
      <c r="B113" s="41" t="s">
        <v>1269</v>
      </c>
      <c r="C113" s="39" t="s">
        <v>1269</v>
      </c>
      <c r="D113" s="39" t="s">
        <v>1270</v>
      </c>
      <c r="E113" s="39" t="s">
        <v>1271</v>
      </c>
      <c r="F113" s="39" t="s">
        <v>1272</v>
      </c>
      <c r="G113" s="40">
        <v>4400</v>
      </c>
    </row>
    <row r="114" spans="1:7" ht="30" customHeight="1" x14ac:dyDescent="0.25">
      <c r="A114" s="37">
        <v>113</v>
      </c>
      <c r="B114" s="41" t="s">
        <v>1273</v>
      </c>
      <c r="C114" s="39" t="s">
        <v>1273</v>
      </c>
      <c r="D114" s="39" t="s">
        <v>1270</v>
      </c>
      <c r="E114" s="39" t="s">
        <v>1271</v>
      </c>
      <c r="F114" s="39" t="s">
        <v>1272</v>
      </c>
      <c r="G114" s="40">
        <v>4400</v>
      </c>
    </row>
    <row r="115" spans="1:7" ht="30" customHeight="1" x14ac:dyDescent="0.25">
      <c r="A115" s="37">
        <v>114</v>
      </c>
      <c r="B115" s="41" t="s">
        <v>795</v>
      </c>
      <c r="C115" s="39" t="s">
        <v>795</v>
      </c>
      <c r="D115" s="39" t="s">
        <v>1274</v>
      </c>
      <c r="E115" s="39" t="s">
        <v>1275</v>
      </c>
      <c r="F115" s="39" t="s">
        <v>1276</v>
      </c>
      <c r="G115" s="40">
        <v>4407</v>
      </c>
    </row>
    <row r="116" spans="1:7" ht="30" customHeight="1" x14ac:dyDescent="0.25">
      <c r="A116" s="37">
        <v>115</v>
      </c>
      <c r="B116" s="41" t="s">
        <v>796</v>
      </c>
      <c r="C116" s="39" t="s">
        <v>796</v>
      </c>
      <c r="D116" s="39" t="s">
        <v>1270</v>
      </c>
      <c r="E116" s="39" t="s">
        <v>1277</v>
      </c>
      <c r="F116" s="39" t="s">
        <v>1272</v>
      </c>
      <c r="G116" s="40">
        <v>4400</v>
      </c>
    </row>
    <row r="117" spans="1:7" ht="30" customHeight="1" x14ac:dyDescent="0.25">
      <c r="A117" s="37">
        <v>116</v>
      </c>
      <c r="B117" s="41" t="s">
        <v>797</v>
      </c>
      <c r="C117" s="39" t="s">
        <v>797</v>
      </c>
      <c r="D117" s="39" t="s">
        <v>1278</v>
      </c>
      <c r="E117" s="39" t="s">
        <v>1279</v>
      </c>
      <c r="F117" s="39" t="s">
        <v>1280</v>
      </c>
      <c r="G117" s="40">
        <v>4431</v>
      </c>
    </row>
    <row r="118" spans="1:7" ht="30" customHeight="1" x14ac:dyDescent="0.25">
      <c r="A118" s="37">
        <v>117</v>
      </c>
      <c r="B118" s="41" t="s">
        <v>798</v>
      </c>
      <c r="C118" s="39" t="s">
        <v>798</v>
      </c>
      <c r="D118" s="39" t="s">
        <v>1281</v>
      </c>
      <c r="E118" s="39" t="s">
        <v>1282</v>
      </c>
      <c r="F118" s="39" t="s">
        <v>1283</v>
      </c>
      <c r="G118" s="40">
        <v>4420</v>
      </c>
    </row>
    <row r="119" spans="1:7" ht="30" customHeight="1" x14ac:dyDescent="0.25">
      <c r="A119" s="37">
        <v>118</v>
      </c>
      <c r="B119" s="41" t="s">
        <v>1284</v>
      </c>
      <c r="C119" s="39" t="s">
        <v>1284</v>
      </c>
      <c r="D119" s="39" t="s">
        <v>1285</v>
      </c>
      <c r="E119" s="39" t="s">
        <v>1286</v>
      </c>
      <c r="F119" s="39" t="s">
        <v>1287</v>
      </c>
      <c r="G119" s="40">
        <v>2301</v>
      </c>
    </row>
    <row r="120" spans="1:7" ht="30" customHeight="1" x14ac:dyDescent="0.25">
      <c r="A120" s="37">
        <v>119</v>
      </c>
      <c r="B120" s="41" t="s">
        <v>1288</v>
      </c>
      <c r="C120" s="39" t="s">
        <v>1289</v>
      </c>
      <c r="D120" s="39" t="s">
        <v>1290</v>
      </c>
      <c r="E120" s="39" t="s">
        <v>1291</v>
      </c>
      <c r="F120" s="39" t="s">
        <v>1292</v>
      </c>
      <c r="G120" s="40">
        <v>3322</v>
      </c>
    </row>
    <row r="121" spans="1:7" ht="30" customHeight="1" x14ac:dyDescent="0.25">
      <c r="A121" s="37">
        <v>120</v>
      </c>
      <c r="B121" s="44" t="s">
        <v>1288</v>
      </c>
      <c r="C121" s="39" t="s">
        <v>1288</v>
      </c>
      <c r="D121" s="39" t="s">
        <v>1290</v>
      </c>
      <c r="E121" s="39" t="s">
        <v>1291</v>
      </c>
      <c r="F121" s="39" t="s">
        <v>1292</v>
      </c>
      <c r="G121" s="40">
        <v>3322</v>
      </c>
    </row>
    <row r="122" spans="1:7" ht="30" customHeight="1" x14ac:dyDescent="0.25">
      <c r="A122" s="37">
        <v>121</v>
      </c>
      <c r="B122" s="44" t="s">
        <v>1293</v>
      </c>
      <c r="C122" s="39" t="s">
        <v>1293</v>
      </c>
      <c r="D122" s="39" t="s">
        <v>1294</v>
      </c>
      <c r="E122" s="39" t="s">
        <v>1295</v>
      </c>
      <c r="F122" s="39" t="s">
        <v>1296</v>
      </c>
      <c r="G122" s="40">
        <v>6035</v>
      </c>
    </row>
    <row r="123" spans="1:7" ht="30" customHeight="1" x14ac:dyDescent="0.25">
      <c r="A123" s="37">
        <v>122</v>
      </c>
      <c r="B123" s="38" t="s">
        <v>1297</v>
      </c>
      <c r="C123" s="39" t="s">
        <v>1297</v>
      </c>
      <c r="D123" s="39" t="s">
        <v>1294</v>
      </c>
      <c r="E123" s="39" t="s">
        <v>1295</v>
      </c>
      <c r="F123" s="39" t="s">
        <v>1296</v>
      </c>
      <c r="G123" s="40">
        <v>6035</v>
      </c>
    </row>
    <row r="124" spans="1:7" ht="30" customHeight="1" x14ac:dyDescent="0.25">
      <c r="A124" s="37">
        <v>123</v>
      </c>
      <c r="B124" s="38" t="s">
        <v>1298</v>
      </c>
      <c r="C124" s="39" t="s">
        <v>1298</v>
      </c>
      <c r="D124" s="39" t="s">
        <v>1299</v>
      </c>
      <c r="E124" s="39" t="s">
        <v>1300</v>
      </c>
      <c r="F124" s="39" t="s">
        <v>1301</v>
      </c>
      <c r="G124" s="40">
        <v>6010</v>
      </c>
    </row>
    <row r="125" spans="1:7" ht="30" customHeight="1" x14ac:dyDescent="0.25">
      <c r="A125" s="37">
        <v>124</v>
      </c>
      <c r="B125" s="38" t="s">
        <v>1302</v>
      </c>
      <c r="C125" s="39" t="s">
        <v>1302</v>
      </c>
      <c r="D125" s="39" t="s">
        <v>1299</v>
      </c>
      <c r="E125" s="39" t="s">
        <v>1300</v>
      </c>
      <c r="F125" s="39" t="s">
        <v>1301</v>
      </c>
      <c r="G125" s="40">
        <v>6010</v>
      </c>
    </row>
    <row r="126" spans="1:7" ht="30" customHeight="1" x14ac:dyDescent="0.25">
      <c r="A126" s="37">
        <v>125</v>
      </c>
      <c r="B126" s="38" t="s">
        <v>802</v>
      </c>
      <c r="C126" s="39" t="s">
        <v>802</v>
      </c>
      <c r="D126" s="39" t="s">
        <v>1294</v>
      </c>
      <c r="E126" s="39" t="s">
        <v>1295</v>
      </c>
      <c r="F126" s="39" t="s">
        <v>1296</v>
      </c>
      <c r="G126" s="40">
        <v>6035</v>
      </c>
    </row>
    <row r="127" spans="1:7" ht="30" customHeight="1" x14ac:dyDescent="0.25">
      <c r="A127" s="37">
        <v>126</v>
      </c>
      <c r="B127" s="41" t="s">
        <v>803</v>
      </c>
      <c r="C127" s="39" t="s">
        <v>803</v>
      </c>
      <c r="D127" s="39" t="s">
        <v>1303</v>
      </c>
      <c r="E127" s="39" t="s">
        <v>1300</v>
      </c>
      <c r="F127" s="39" t="s">
        <v>1301</v>
      </c>
      <c r="G127" s="40">
        <v>6010</v>
      </c>
    </row>
    <row r="128" spans="1:7" ht="30" customHeight="1" x14ac:dyDescent="0.25">
      <c r="A128" s="37">
        <v>127</v>
      </c>
      <c r="B128" s="41" t="s">
        <v>804</v>
      </c>
      <c r="C128" s="39" t="s">
        <v>804</v>
      </c>
      <c r="D128" s="39" t="s">
        <v>1304</v>
      </c>
      <c r="E128" s="39" t="s">
        <v>1305</v>
      </c>
      <c r="F128" s="39" t="s">
        <v>1306</v>
      </c>
      <c r="G128" s="40">
        <v>6038</v>
      </c>
    </row>
    <row r="129" spans="1:7" ht="30" customHeight="1" x14ac:dyDescent="0.25">
      <c r="A129" s="37">
        <v>128</v>
      </c>
      <c r="B129" s="38" t="s">
        <v>801</v>
      </c>
      <c r="C129" s="39" t="s">
        <v>1307</v>
      </c>
      <c r="D129" s="39" t="s">
        <v>1308</v>
      </c>
      <c r="E129" s="39" t="s">
        <v>1309</v>
      </c>
      <c r="F129" s="39" t="s">
        <v>1310</v>
      </c>
      <c r="G129" s="40">
        <v>6038</v>
      </c>
    </row>
    <row r="130" spans="1:7" ht="30" customHeight="1" x14ac:dyDescent="0.25">
      <c r="A130" s="37">
        <v>129</v>
      </c>
      <c r="B130" s="41" t="s">
        <v>801</v>
      </c>
      <c r="C130" s="39" t="s">
        <v>801</v>
      </c>
      <c r="D130" s="39" t="s">
        <v>1308</v>
      </c>
      <c r="E130" s="39" t="s">
        <v>1309</v>
      </c>
      <c r="F130" s="39" t="s">
        <v>1310</v>
      </c>
      <c r="G130" s="40">
        <v>6038</v>
      </c>
    </row>
    <row r="131" spans="1:7" ht="30" customHeight="1" x14ac:dyDescent="0.25">
      <c r="A131" s="37">
        <v>130</v>
      </c>
      <c r="B131" s="38" t="s">
        <v>1311</v>
      </c>
      <c r="C131" s="39" t="s">
        <v>1311</v>
      </c>
      <c r="D131" s="39" t="s">
        <v>1312</v>
      </c>
      <c r="E131" s="39" t="s">
        <v>1313</v>
      </c>
      <c r="F131" s="39" t="s">
        <v>1314</v>
      </c>
      <c r="G131" s="40">
        <v>2112</v>
      </c>
    </row>
    <row r="132" spans="1:7" ht="30" customHeight="1" x14ac:dyDescent="0.25">
      <c r="A132" s="37">
        <v>131</v>
      </c>
      <c r="B132" s="38" t="s">
        <v>1311</v>
      </c>
      <c r="C132" s="39" t="s">
        <v>1315</v>
      </c>
      <c r="D132" s="39" t="s">
        <v>1312</v>
      </c>
      <c r="E132" s="39" t="s">
        <v>1313</v>
      </c>
      <c r="F132" s="39" t="s">
        <v>1314</v>
      </c>
      <c r="G132" s="40">
        <v>2112</v>
      </c>
    </row>
    <row r="133" spans="1:7" ht="30" customHeight="1" x14ac:dyDescent="0.25">
      <c r="A133" s="37">
        <v>132</v>
      </c>
      <c r="B133" s="41" t="s">
        <v>1316</v>
      </c>
      <c r="C133" s="39" t="s">
        <v>1316</v>
      </c>
      <c r="D133" s="39" t="s">
        <v>1317</v>
      </c>
      <c r="E133" s="39" t="s">
        <v>1318</v>
      </c>
      <c r="F133" s="39" t="s">
        <v>1319</v>
      </c>
      <c r="G133" s="40">
        <v>2009</v>
      </c>
    </row>
    <row r="134" spans="1:7" ht="30" customHeight="1" x14ac:dyDescent="0.25">
      <c r="A134" s="37">
        <v>133</v>
      </c>
      <c r="B134" s="41" t="s">
        <v>818</v>
      </c>
      <c r="C134" s="39" t="s">
        <v>1320</v>
      </c>
      <c r="D134" s="39" t="s">
        <v>1321</v>
      </c>
      <c r="E134" s="39" t="s">
        <v>1318</v>
      </c>
      <c r="F134" s="39" t="s">
        <v>1319</v>
      </c>
      <c r="G134" s="40">
        <v>2009</v>
      </c>
    </row>
    <row r="135" spans="1:7" ht="30" customHeight="1" x14ac:dyDescent="0.25">
      <c r="A135" s="37">
        <v>134</v>
      </c>
      <c r="B135" s="38" t="s">
        <v>818</v>
      </c>
      <c r="C135" s="39" t="s">
        <v>818</v>
      </c>
      <c r="D135" s="39" t="s">
        <v>1321</v>
      </c>
      <c r="E135" s="39" t="s">
        <v>1318</v>
      </c>
      <c r="F135" s="39" t="s">
        <v>1319</v>
      </c>
      <c r="G135" s="40">
        <v>2009</v>
      </c>
    </row>
    <row r="136" spans="1:7" ht="30" customHeight="1" x14ac:dyDescent="0.25">
      <c r="A136" s="37">
        <v>135</v>
      </c>
      <c r="B136" s="38" t="s">
        <v>1322</v>
      </c>
      <c r="C136" s="39" t="s">
        <v>1322</v>
      </c>
      <c r="D136" s="39" t="s">
        <v>1321</v>
      </c>
      <c r="E136" s="39" t="s">
        <v>1318</v>
      </c>
      <c r="F136" s="39" t="s">
        <v>1319</v>
      </c>
      <c r="G136" s="40">
        <v>2023</v>
      </c>
    </row>
    <row r="137" spans="1:7" ht="30" customHeight="1" x14ac:dyDescent="0.25">
      <c r="A137" s="37">
        <v>136</v>
      </c>
      <c r="B137" s="41" t="s">
        <v>1323</v>
      </c>
      <c r="C137" s="39" t="s">
        <v>1323</v>
      </c>
      <c r="D137" s="39" t="s">
        <v>1324</v>
      </c>
      <c r="E137" s="39" t="s">
        <v>1325</v>
      </c>
      <c r="F137" s="39" t="s">
        <v>1326</v>
      </c>
      <c r="G137" s="40">
        <v>3100</v>
      </c>
    </row>
    <row r="138" spans="1:7" ht="30" customHeight="1" x14ac:dyDescent="0.25">
      <c r="A138" s="37">
        <v>137</v>
      </c>
      <c r="B138" s="38" t="s">
        <v>1327</v>
      </c>
      <c r="C138" s="39" t="s">
        <v>1327</v>
      </c>
      <c r="D138" s="39" t="s">
        <v>1328</v>
      </c>
      <c r="E138" s="39" t="s">
        <v>1325</v>
      </c>
      <c r="F138" s="39" t="s">
        <v>1326</v>
      </c>
      <c r="G138" s="40">
        <v>3100</v>
      </c>
    </row>
    <row r="139" spans="1:7" ht="30" customHeight="1" x14ac:dyDescent="0.25">
      <c r="A139" s="37">
        <v>138</v>
      </c>
      <c r="B139" s="38" t="s">
        <v>806</v>
      </c>
      <c r="C139" s="39" t="s">
        <v>806</v>
      </c>
      <c r="D139" s="39" t="s">
        <v>1329</v>
      </c>
      <c r="E139" s="39" t="s">
        <v>1330</v>
      </c>
      <c r="F139" s="39" t="s">
        <v>1331</v>
      </c>
      <c r="G139" s="40">
        <v>6100</v>
      </c>
    </row>
    <row r="140" spans="1:7" ht="30" customHeight="1" x14ac:dyDescent="0.25">
      <c r="A140" s="37">
        <v>139</v>
      </c>
      <c r="B140" s="41" t="s">
        <v>1332</v>
      </c>
      <c r="C140" s="39" t="s">
        <v>1332</v>
      </c>
      <c r="D140" s="39" t="s">
        <v>1333</v>
      </c>
      <c r="E140" s="39" t="s">
        <v>1330</v>
      </c>
      <c r="F140" s="39" t="s">
        <v>1331</v>
      </c>
      <c r="G140" s="40">
        <v>6100</v>
      </c>
    </row>
    <row r="141" spans="1:7" ht="30" customHeight="1" x14ac:dyDescent="0.25">
      <c r="A141" s="37">
        <v>140</v>
      </c>
      <c r="B141" s="41" t="s">
        <v>1334</v>
      </c>
      <c r="C141" s="39" t="s">
        <v>1334</v>
      </c>
      <c r="D141" s="39" t="s">
        <v>1335</v>
      </c>
      <c r="E141" s="39" t="s">
        <v>1336</v>
      </c>
      <c r="F141" s="39" t="s">
        <v>1337</v>
      </c>
      <c r="G141" s="40">
        <v>6101</v>
      </c>
    </row>
    <row r="142" spans="1:7" ht="30" customHeight="1" x14ac:dyDescent="0.25">
      <c r="A142" s="37">
        <v>141</v>
      </c>
      <c r="B142" s="38" t="s">
        <v>1334</v>
      </c>
      <c r="C142" s="39" t="s">
        <v>1338</v>
      </c>
      <c r="D142" s="39" t="s">
        <v>1335</v>
      </c>
      <c r="E142" s="39" t="s">
        <v>1336</v>
      </c>
      <c r="F142" s="39" t="s">
        <v>1337</v>
      </c>
      <c r="G142" s="40">
        <v>6101</v>
      </c>
    </row>
    <row r="143" spans="1:7" ht="30" customHeight="1" x14ac:dyDescent="0.25">
      <c r="A143" s="37">
        <v>142</v>
      </c>
      <c r="B143" s="38" t="s">
        <v>1339</v>
      </c>
      <c r="C143" s="39" t="s">
        <v>807</v>
      </c>
      <c r="D143" s="39" t="s">
        <v>1340</v>
      </c>
      <c r="E143" s="39" t="s">
        <v>1341</v>
      </c>
      <c r="F143" s="39" t="s">
        <v>1342</v>
      </c>
      <c r="G143" s="40">
        <v>1500</v>
      </c>
    </row>
    <row r="144" spans="1:7" ht="30" customHeight="1" x14ac:dyDescent="0.25">
      <c r="A144" s="37">
        <v>143</v>
      </c>
      <c r="B144" s="43" t="s">
        <v>808</v>
      </c>
      <c r="C144" s="39" t="s">
        <v>808</v>
      </c>
      <c r="D144" s="39" t="s">
        <v>1340</v>
      </c>
      <c r="E144" s="39" t="s">
        <v>1341</v>
      </c>
      <c r="F144" s="39" t="s">
        <v>1342</v>
      </c>
      <c r="G144" s="40">
        <v>1500</v>
      </c>
    </row>
    <row r="145" spans="1:7" ht="30" customHeight="1" x14ac:dyDescent="0.25">
      <c r="A145" s="37">
        <v>144</v>
      </c>
      <c r="B145" s="43" t="s">
        <v>808</v>
      </c>
      <c r="C145" s="39" t="s">
        <v>809</v>
      </c>
      <c r="D145" s="39" t="s">
        <v>1340</v>
      </c>
      <c r="E145" s="39" t="s">
        <v>1341</v>
      </c>
      <c r="F145" s="39" t="s">
        <v>1342</v>
      </c>
      <c r="G145" s="40">
        <v>1500</v>
      </c>
    </row>
    <row r="146" spans="1:7" ht="30" customHeight="1" x14ac:dyDescent="0.25">
      <c r="A146" s="37">
        <v>145</v>
      </c>
      <c r="B146" s="41" t="s">
        <v>1343</v>
      </c>
      <c r="C146" s="39" t="s">
        <v>1344</v>
      </c>
      <c r="D146" s="39" t="s">
        <v>1345</v>
      </c>
      <c r="E146" s="39" t="s">
        <v>1346</v>
      </c>
      <c r="F146" s="39" t="s">
        <v>1347</v>
      </c>
      <c r="G146" s="40">
        <v>2515</v>
      </c>
    </row>
    <row r="147" spans="1:7" ht="30" customHeight="1" x14ac:dyDescent="0.25">
      <c r="A147" s="37">
        <v>146</v>
      </c>
      <c r="B147" s="41" t="s">
        <v>1343</v>
      </c>
      <c r="C147" s="39" t="s">
        <v>1343</v>
      </c>
      <c r="D147" s="39" t="s">
        <v>1345</v>
      </c>
      <c r="E147" s="39" t="s">
        <v>1346</v>
      </c>
      <c r="F147" s="39" t="s">
        <v>1347</v>
      </c>
      <c r="G147" s="40">
        <v>2515</v>
      </c>
    </row>
    <row r="148" spans="1:7" ht="30" customHeight="1" x14ac:dyDescent="0.25">
      <c r="A148" s="37">
        <v>147</v>
      </c>
      <c r="B148" s="41" t="s">
        <v>819</v>
      </c>
      <c r="C148" s="39" t="s">
        <v>820</v>
      </c>
      <c r="D148" s="39" t="s">
        <v>1348</v>
      </c>
      <c r="E148" s="39" t="s">
        <v>1035</v>
      </c>
      <c r="F148" s="39" t="s">
        <v>1349</v>
      </c>
      <c r="G148" s="40">
        <v>6014</v>
      </c>
    </row>
    <row r="149" spans="1:7" ht="30" customHeight="1" x14ac:dyDescent="0.25">
      <c r="A149" s="37">
        <v>148</v>
      </c>
      <c r="B149" s="38" t="s">
        <v>819</v>
      </c>
      <c r="C149" s="39" t="s">
        <v>819</v>
      </c>
      <c r="D149" s="39" t="s">
        <v>1348</v>
      </c>
      <c r="E149" s="39" t="s">
        <v>1035</v>
      </c>
      <c r="F149" s="39" t="s">
        <v>1349</v>
      </c>
      <c r="G149" s="40">
        <v>6014</v>
      </c>
    </row>
    <row r="150" spans="1:7" ht="30" customHeight="1" x14ac:dyDescent="0.25">
      <c r="A150" s="37">
        <v>149</v>
      </c>
      <c r="B150" s="38" t="s">
        <v>819</v>
      </c>
      <c r="C150" s="39" t="s">
        <v>821</v>
      </c>
      <c r="D150" s="39" t="s">
        <v>1348</v>
      </c>
      <c r="E150" s="39" t="s">
        <v>1035</v>
      </c>
      <c r="F150" s="39" t="s">
        <v>1349</v>
      </c>
      <c r="G150" s="40">
        <v>6014</v>
      </c>
    </row>
    <row r="151" spans="1:7" ht="30" customHeight="1" x14ac:dyDescent="0.25">
      <c r="A151" s="37">
        <v>150</v>
      </c>
      <c r="B151" s="38" t="s">
        <v>1350</v>
      </c>
      <c r="C151" s="39" t="s">
        <v>1351</v>
      </c>
      <c r="D151" s="39" t="s">
        <v>1352</v>
      </c>
      <c r="E151" s="39" t="s">
        <v>1353</v>
      </c>
      <c r="F151" s="39" t="s">
        <v>1354</v>
      </c>
      <c r="G151" s="40">
        <v>6000</v>
      </c>
    </row>
    <row r="152" spans="1:7" ht="30" customHeight="1" x14ac:dyDescent="0.25">
      <c r="A152" s="37">
        <v>151</v>
      </c>
      <c r="B152" s="41" t="s">
        <v>1350</v>
      </c>
      <c r="C152" s="39" t="s">
        <v>1350</v>
      </c>
      <c r="D152" s="39" t="s">
        <v>1352</v>
      </c>
      <c r="E152" s="39" t="s">
        <v>1353</v>
      </c>
      <c r="F152" s="39" t="s">
        <v>1354</v>
      </c>
      <c r="G152" s="40">
        <v>6000</v>
      </c>
    </row>
    <row r="153" spans="1:7" ht="30" customHeight="1" x14ac:dyDescent="0.25">
      <c r="A153" s="37">
        <v>152</v>
      </c>
      <c r="B153" s="38" t="s">
        <v>810</v>
      </c>
      <c r="C153" s="39" t="s">
        <v>810</v>
      </c>
      <c r="D153" s="39" t="s">
        <v>1355</v>
      </c>
      <c r="E153" s="39" t="s">
        <v>1356</v>
      </c>
      <c r="F153" s="39" t="s">
        <v>1357</v>
      </c>
      <c r="G153" s="40">
        <v>1500</v>
      </c>
    </row>
    <row r="154" spans="1:7" ht="30" customHeight="1" x14ac:dyDescent="0.25">
      <c r="A154" s="37">
        <v>153</v>
      </c>
      <c r="B154" s="41" t="s">
        <v>1358</v>
      </c>
      <c r="C154" s="39" t="s">
        <v>1358</v>
      </c>
      <c r="D154" s="39" t="s">
        <v>1359</v>
      </c>
      <c r="E154" s="39" t="s">
        <v>1360</v>
      </c>
      <c r="F154" s="39" t="s">
        <v>1361</v>
      </c>
      <c r="G154" s="40">
        <v>5023</v>
      </c>
    </row>
    <row r="155" spans="1:7" ht="30" customHeight="1" x14ac:dyDescent="0.25">
      <c r="A155" s="37">
        <v>154</v>
      </c>
      <c r="B155" s="38" t="s">
        <v>1358</v>
      </c>
      <c r="C155" s="39" t="s">
        <v>1362</v>
      </c>
      <c r="D155" s="39" t="s">
        <v>1359</v>
      </c>
      <c r="E155" s="39" t="s">
        <v>1360</v>
      </c>
      <c r="F155" s="39" t="s">
        <v>1361</v>
      </c>
      <c r="G155" s="40">
        <v>5023</v>
      </c>
    </row>
    <row r="156" spans="1:7" ht="30" customHeight="1" x14ac:dyDescent="0.25">
      <c r="A156" s="37">
        <v>155</v>
      </c>
      <c r="B156" s="41" t="s">
        <v>1363</v>
      </c>
      <c r="C156" s="39" t="s">
        <v>1363</v>
      </c>
      <c r="D156" s="39" t="s">
        <v>1364</v>
      </c>
      <c r="E156" s="39" t="s">
        <v>1365</v>
      </c>
      <c r="F156" s="39" t="s">
        <v>1366</v>
      </c>
      <c r="G156" s="40">
        <v>1604</v>
      </c>
    </row>
    <row r="157" spans="1:7" ht="30" customHeight="1" x14ac:dyDescent="0.25">
      <c r="A157" s="37">
        <v>156</v>
      </c>
      <c r="B157" s="41" t="s">
        <v>1363</v>
      </c>
      <c r="C157" s="39" t="s">
        <v>1367</v>
      </c>
      <c r="D157" s="39" t="s">
        <v>1368</v>
      </c>
      <c r="E157" s="39" t="s">
        <v>1365</v>
      </c>
      <c r="F157" s="39" t="s">
        <v>1366</v>
      </c>
      <c r="G157" s="40">
        <v>1604</v>
      </c>
    </row>
    <row r="158" spans="1:7" ht="30" customHeight="1" x14ac:dyDescent="0.25">
      <c r="A158" s="37">
        <v>157</v>
      </c>
      <c r="B158" s="38" t="s">
        <v>823</v>
      </c>
      <c r="C158" s="39" t="s">
        <v>823</v>
      </c>
      <c r="D158" s="39" t="s">
        <v>1369</v>
      </c>
      <c r="E158" s="39" t="s">
        <v>1370</v>
      </c>
      <c r="F158" s="39" t="s">
        <v>1371</v>
      </c>
      <c r="G158" s="40">
        <v>2400</v>
      </c>
    </row>
    <row r="159" spans="1:7" ht="30" customHeight="1" x14ac:dyDescent="0.25">
      <c r="A159" s="37">
        <v>158</v>
      </c>
      <c r="B159" s="38" t="s">
        <v>1372</v>
      </c>
      <c r="C159" s="39" t="s">
        <v>1372</v>
      </c>
      <c r="D159" s="39" t="s">
        <v>1373</v>
      </c>
      <c r="E159" s="39" t="s">
        <v>1374</v>
      </c>
      <c r="F159" s="39" t="s">
        <v>1375</v>
      </c>
      <c r="G159" s="40">
        <v>1104</v>
      </c>
    </row>
    <row r="160" spans="1:7" ht="30" customHeight="1" x14ac:dyDescent="0.25">
      <c r="A160" s="37">
        <v>159</v>
      </c>
      <c r="B160" s="45" t="s">
        <v>1376</v>
      </c>
      <c r="C160" s="39" t="s">
        <v>1376</v>
      </c>
      <c r="D160" s="39" t="s">
        <v>1373</v>
      </c>
      <c r="E160" s="39" t="s">
        <v>1377</v>
      </c>
      <c r="F160" s="39" t="s">
        <v>1375</v>
      </c>
      <c r="G160" s="40">
        <v>1104</v>
      </c>
    </row>
    <row r="161" spans="1:7" ht="30" customHeight="1" x14ac:dyDescent="0.25">
      <c r="A161" s="37">
        <v>160</v>
      </c>
      <c r="B161" s="38" t="s">
        <v>826</v>
      </c>
      <c r="C161" s="39" t="s">
        <v>826</v>
      </c>
      <c r="D161" s="39" t="s">
        <v>1378</v>
      </c>
      <c r="E161" s="39" t="s">
        <v>1379</v>
      </c>
      <c r="F161" s="39" t="s">
        <v>1380</v>
      </c>
      <c r="G161" s="40">
        <v>1226</v>
      </c>
    </row>
    <row r="162" spans="1:7" ht="30" customHeight="1" x14ac:dyDescent="0.25">
      <c r="A162" s="37">
        <v>161</v>
      </c>
      <c r="B162" s="41" t="s">
        <v>826</v>
      </c>
      <c r="C162" s="39" t="s">
        <v>827</v>
      </c>
      <c r="D162" s="39" t="s">
        <v>1378</v>
      </c>
      <c r="E162" s="39" t="s">
        <v>1379</v>
      </c>
      <c r="F162" s="39" t="s">
        <v>1380</v>
      </c>
      <c r="G162" s="40">
        <v>1226</v>
      </c>
    </row>
    <row r="163" spans="1:7" ht="30" customHeight="1" x14ac:dyDescent="0.25">
      <c r="A163" s="37">
        <v>162</v>
      </c>
      <c r="B163" s="38" t="s">
        <v>828</v>
      </c>
      <c r="C163" s="39" t="s">
        <v>828</v>
      </c>
      <c r="D163" s="39" t="s">
        <v>1378</v>
      </c>
      <c r="E163" s="39" t="s">
        <v>1381</v>
      </c>
      <c r="F163" s="39" t="s">
        <v>1380</v>
      </c>
      <c r="G163" s="40">
        <v>1226</v>
      </c>
    </row>
    <row r="164" spans="1:7" ht="30" customHeight="1" x14ac:dyDescent="0.25">
      <c r="A164" s="37">
        <v>163</v>
      </c>
      <c r="B164" s="41" t="s">
        <v>828</v>
      </c>
      <c r="C164" s="39" t="s">
        <v>829</v>
      </c>
      <c r="D164" s="39" t="s">
        <v>1378</v>
      </c>
      <c r="E164" s="39" t="s">
        <v>1381</v>
      </c>
      <c r="F164" s="39" t="s">
        <v>1380</v>
      </c>
      <c r="G164" s="40">
        <v>1226</v>
      </c>
    </row>
    <row r="165" spans="1:7" ht="30" customHeight="1" x14ac:dyDescent="0.25">
      <c r="A165" s="37">
        <v>164</v>
      </c>
      <c r="B165" s="38" t="s">
        <v>830</v>
      </c>
      <c r="C165" s="39" t="s">
        <v>830</v>
      </c>
      <c r="D165" s="39" t="s">
        <v>1382</v>
      </c>
      <c r="E165" s="39" t="s">
        <v>1383</v>
      </c>
      <c r="F165" s="39" t="s">
        <v>1384</v>
      </c>
      <c r="G165" s="40">
        <v>6503</v>
      </c>
    </row>
    <row r="166" spans="1:7" ht="30" customHeight="1" x14ac:dyDescent="0.25">
      <c r="A166" s="37">
        <v>165</v>
      </c>
      <c r="B166" s="38" t="s">
        <v>1385</v>
      </c>
      <c r="C166" s="39" t="s">
        <v>1385</v>
      </c>
      <c r="D166" s="39" t="s">
        <v>1386</v>
      </c>
      <c r="E166" s="39" t="s">
        <v>1387</v>
      </c>
      <c r="F166" s="39" t="s">
        <v>1388</v>
      </c>
      <c r="G166" s="40">
        <v>6015</v>
      </c>
    </row>
    <row r="167" spans="1:7" ht="30" customHeight="1" x14ac:dyDescent="0.25">
      <c r="A167" s="37">
        <v>166</v>
      </c>
      <c r="B167" s="41" t="s">
        <v>1385</v>
      </c>
      <c r="C167" s="39" t="s">
        <v>1389</v>
      </c>
      <c r="D167" s="39" t="s">
        <v>1386</v>
      </c>
      <c r="E167" s="39" t="s">
        <v>1387</v>
      </c>
      <c r="F167" s="39" t="s">
        <v>1388</v>
      </c>
      <c r="G167" s="40">
        <v>6015</v>
      </c>
    </row>
    <row r="168" spans="1:7" ht="30" customHeight="1" x14ac:dyDescent="0.25">
      <c r="A168" s="37">
        <v>167</v>
      </c>
      <c r="B168" s="41" t="s">
        <v>1385</v>
      </c>
      <c r="C168" s="39" t="s">
        <v>1390</v>
      </c>
      <c r="D168" s="39" t="s">
        <v>1386</v>
      </c>
      <c r="E168" s="39" t="s">
        <v>1387</v>
      </c>
      <c r="F168" s="39" t="s">
        <v>1388</v>
      </c>
      <c r="G168" s="40">
        <v>6015</v>
      </c>
    </row>
    <row r="169" spans="1:7" ht="30" customHeight="1" x14ac:dyDescent="0.25">
      <c r="A169" s="37">
        <v>168</v>
      </c>
      <c r="B169" s="38" t="s">
        <v>1391</v>
      </c>
      <c r="C169" s="39" t="s">
        <v>1391</v>
      </c>
      <c r="D169" s="39" t="s">
        <v>1392</v>
      </c>
      <c r="E169" s="39" t="s">
        <v>1393</v>
      </c>
      <c r="F169" s="39" t="s">
        <v>1394</v>
      </c>
      <c r="G169" s="40">
        <v>1604</v>
      </c>
    </row>
    <row r="170" spans="1:7" ht="30" customHeight="1" x14ac:dyDescent="0.25">
      <c r="A170" s="37">
        <v>169</v>
      </c>
      <c r="B170" s="38" t="s">
        <v>1391</v>
      </c>
      <c r="C170" s="39" t="s">
        <v>833</v>
      </c>
      <c r="D170" s="39" t="s">
        <v>1392</v>
      </c>
      <c r="E170" s="39" t="s">
        <v>1393</v>
      </c>
      <c r="F170" s="39" t="s">
        <v>1394</v>
      </c>
      <c r="G170" s="40">
        <v>1604</v>
      </c>
    </row>
    <row r="171" spans="1:7" ht="30" customHeight="1" x14ac:dyDescent="0.25">
      <c r="A171" s="37">
        <v>170</v>
      </c>
      <c r="B171" s="41" t="s">
        <v>831</v>
      </c>
      <c r="C171" s="39" t="s">
        <v>832</v>
      </c>
      <c r="D171" s="39" t="s">
        <v>1395</v>
      </c>
      <c r="E171" s="39" t="s">
        <v>1396</v>
      </c>
      <c r="F171" s="39" t="s">
        <v>1397</v>
      </c>
      <c r="G171" s="40">
        <v>1440</v>
      </c>
    </row>
    <row r="172" spans="1:7" ht="30" customHeight="1" x14ac:dyDescent="0.25">
      <c r="A172" s="37">
        <v>171</v>
      </c>
      <c r="B172" s="38" t="s">
        <v>831</v>
      </c>
      <c r="C172" s="39" t="s">
        <v>831</v>
      </c>
      <c r="D172" s="39" t="s">
        <v>1395</v>
      </c>
      <c r="E172" s="39" t="s">
        <v>1396</v>
      </c>
      <c r="F172" s="39" t="s">
        <v>1397</v>
      </c>
      <c r="G172" s="40">
        <v>1440</v>
      </c>
    </row>
    <row r="173" spans="1:7" ht="30" customHeight="1" x14ac:dyDescent="0.25">
      <c r="A173" s="37">
        <v>172</v>
      </c>
      <c r="B173" s="41" t="s">
        <v>1398</v>
      </c>
      <c r="C173" s="39" t="s">
        <v>1399</v>
      </c>
      <c r="D173" s="39" t="s">
        <v>1400</v>
      </c>
      <c r="E173" s="39" t="s">
        <v>1401</v>
      </c>
      <c r="F173" s="39" t="s">
        <v>1402</v>
      </c>
      <c r="G173" s="40">
        <v>1604</v>
      </c>
    </row>
    <row r="174" spans="1:7" ht="30" customHeight="1" x14ac:dyDescent="0.25">
      <c r="A174" s="37">
        <v>173</v>
      </c>
      <c r="B174" s="38" t="s">
        <v>1398</v>
      </c>
      <c r="C174" s="39" t="s">
        <v>1403</v>
      </c>
      <c r="D174" s="39" t="s">
        <v>1400</v>
      </c>
      <c r="E174" s="39" t="s">
        <v>1401</v>
      </c>
      <c r="F174" s="39" t="s">
        <v>1402</v>
      </c>
      <c r="G174" s="40">
        <v>1604</v>
      </c>
    </row>
    <row r="175" spans="1:7" ht="30" customHeight="1" x14ac:dyDescent="0.25">
      <c r="A175" s="37">
        <v>174</v>
      </c>
      <c r="B175" s="38" t="s">
        <v>1398</v>
      </c>
      <c r="C175" s="39" t="s">
        <v>1398</v>
      </c>
      <c r="D175" s="39" t="s">
        <v>1400</v>
      </c>
      <c r="E175" s="39" t="s">
        <v>1401</v>
      </c>
      <c r="F175" s="39" t="s">
        <v>1402</v>
      </c>
      <c r="G175" s="40">
        <v>1604</v>
      </c>
    </row>
    <row r="176" spans="1:7" ht="30" customHeight="1" x14ac:dyDescent="0.25">
      <c r="A176" s="37">
        <v>175</v>
      </c>
      <c r="B176" s="41" t="s">
        <v>1398</v>
      </c>
      <c r="C176" s="39" t="s">
        <v>1404</v>
      </c>
      <c r="D176" s="39" t="s">
        <v>1400</v>
      </c>
      <c r="E176" s="39" t="s">
        <v>1401</v>
      </c>
      <c r="F176" s="39" t="s">
        <v>1402</v>
      </c>
      <c r="G176" s="40">
        <v>1604</v>
      </c>
    </row>
    <row r="177" spans="1:7" ht="30" customHeight="1" x14ac:dyDescent="0.25">
      <c r="A177" s="37">
        <v>176</v>
      </c>
      <c r="B177" s="41" t="s">
        <v>1398</v>
      </c>
      <c r="C177" s="39" t="s">
        <v>1405</v>
      </c>
      <c r="D177" s="39" t="s">
        <v>1400</v>
      </c>
      <c r="E177" s="39" t="s">
        <v>1401</v>
      </c>
      <c r="F177" s="39" t="s">
        <v>1402</v>
      </c>
      <c r="G177" s="40">
        <v>1604</v>
      </c>
    </row>
    <row r="178" spans="1:7" ht="30" customHeight="1" x14ac:dyDescent="0.25">
      <c r="A178" s="37">
        <v>177</v>
      </c>
      <c r="B178" s="41" t="s">
        <v>1398</v>
      </c>
      <c r="C178" s="39" t="s">
        <v>1406</v>
      </c>
      <c r="D178" s="39" t="s">
        <v>1400</v>
      </c>
      <c r="E178" s="39" t="s">
        <v>1401</v>
      </c>
      <c r="F178" s="39" t="s">
        <v>1402</v>
      </c>
      <c r="G178" s="40">
        <v>1604</v>
      </c>
    </row>
    <row r="179" spans="1:7" ht="30" customHeight="1" x14ac:dyDescent="0.25">
      <c r="A179" s="37">
        <v>178</v>
      </c>
      <c r="B179" s="41" t="s">
        <v>1398</v>
      </c>
      <c r="C179" s="39" t="s">
        <v>1407</v>
      </c>
      <c r="D179" s="39" t="s">
        <v>1400</v>
      </c>
      <c r="E179" s="39" t="s">
        <v>1401</v>
      </c>
      <c r="F179" s="39" t="s">
        <v>1402</v>
      </c>
      <c r="G179" s="40">
        <v>1604</v>
      </c>
    </row>
    <row r="180" spans="1:7" ht="30" customHeight="1" x14ac:dyDescent="0.25">
      <c r="A180" s="37">
        <v>179</v>
      </c>
      <c r="B180" s="41" t="s">
        <v>1398</v>
      </c>
      <c r="C180" s="39" t="s">
        <v>1408</v>
      </c>
      <c r="D180" s="39" t="s">
        <v>1400</v>
      </c>
      <c r="E180" s="39" t="s">
        <v>1401</v>
      </c>
      <c r="F180" s="39" t="s">
        <v>1402</v>
      </c>
      <c r="G180" s="40">
        <v>1604</v>
      </c>
    </row>
    <row r="181" spans="1:7" ht="30" customHeight="1" x14ac:dyDescent="0.25">
      <c r="A181" s="37">
        <v>180</v>
      </c>
      <c r="B181" s="38" t="s">
        <v>1409</v>
      </c>
      <c r="C181" s="39" t="s">
        <v>1409</v>
      </c>
      <c r="D181" s="39" t="s">
        <v>1410</v>
      </c>
      <c r="E181" s="39" t="s">
        <v>1411</v>
      </c>
      <c r="F181" s="39" t="s">
        <v>1412</v>
      </c>
      <c r="G181" s="40">
        <v>1110</v>
      </c>
    </row>
    <row r="182" spans="1:7" ht="30" customHeight="1" x14ac:dyDescent="0.25">
      <c r="A182" s="37">
        <v>181</v>
      </c>
      <c r="B182" s="41" t="s">
        <v>1413</v>
      </c>
      <c r="C182" s="39" t="s">
        <v>1414</v>
      </c>
      <c r="D182" s="39" t="s">
        <v>1415</v>
      </c>
      <c r="E182" s="39" t="s">
        <v>1416</v>
      </c>
      <c r="F182" s="39" t="s">
        <v>1417</v>
      </c>
      <c r="G182" s="40">
        <v>1635</v>
      </c>
    </row>
    <row r="183" spans="1:7" ht="30" customHeight="1" x14ac:dyDescent="0.25">
      <c r="A183" s="37">
        <v>182</v>
      </c>
      <c r="B183" s="41" t="s">
        <v>1413</v>
      </c>
      <c r="C183" s="39" t="s">
        <v>1413</v>
      </c>
      <c r="D183" s="39" t="s">
        <v>1415</v>
      </c>
      <c r="E183" s="39" t="s">
        <v>1416</v>
      </c>
      <c r="F183" s="39" t="s">
        <v>1417</v>
      </c>
      <c r="G183" s="40">
        <v>1635</v>
      </c>
    </row>
    <row r="184" spans="1:7" ht="30" customHeight="1" x14ac:dyDescent="0.25">
      <c r="A184" s="37">
        <v>183</v>
      </c>
      <c r="B184" s="38" t="s">
        <v>1418</v>
      </c>
      <c r="C184" s="39" t="s">
        <v>1418</v>
      </c>
      <c r="D184" s="39" t="s">
        <v>1419</v>
      </c>
      <c r="E184" s="39" t="s">
        <v>1420</v>
      </c>
      <c r="F184" s="39" t="s">
        <v>1421</v>
      </c>
      <c r="G184" s="40" t="s">
        <v>1422</v>
      </c>
    </row>
    <row r="185" spans="1:7" ht="30" customHeight="1" x14ac:dyDescent="0.25">
      <c r="A185" s="37">
        <v>184</v>
      </c>
      <c r="B185" s="38" t="s">
        <v>1418</v>
      </c>
      <c r="C185" s="39" t="s">
        <v>1423</v>
      </c>
      <c r="D185" s="39" t="s">
        <v>1419</v>
      </c>
      <c r="E185" s="39" t="s">
        <v>1420</v>
      </c>
      <c r="F185" s="39" t="s">
        <v>1421</v>
      </c>
      <c r="G185" s="40" t="s">
        <v>1422</v>
      </c>
    </row>
    <row r="186" spans="1:7" ht="30" customHeight="1" x14ac:dyDescent="0.25">
      <c r="A186" s="37">
        <v>185</v>
      </c>
      <c r="B186" s="46" t="s">
        <v>1424</v>
      </c>
      <c r="C186" s="39" t="s">
        <v>1425</v>
      </c>
      <c r="D186" s="39" t="s">
        <v>1426</v>
      </c>
      <c r="E186" s="39" t="s">
        <v>1427</v>
      </c>
      <c r="F186" s="39" t="s">
        <v>1428</v>
      </c>
      <c r="G186" s="40">
        <v>4024</v>
      </c>
    </row>
    <row r="187" spans="1:7" ht="30" customHeight="1" x14ac:dyDescent="0.25">
      <c r="A187" s="37">
        <v>186</v>
      </c>
      <c r="B187" s="38" t="s">
        <v>1424</v>
      </c>
      <c r="C187" s="39" t="s">
        <v>1424</v>
      </c>
      <c r="D187" s="39" t="s">
        <v>1426</v>
      </c>
      <c r="E187" s="39" t="s">
        <v>1427</v>
      </c>
      <c r="F187" s="39" t="s">
        <v>1428</v>
      </c>
      <c r="G187" s="40">
        <v>4024</v>
      </c>
    </row>
    <row r="188" spans="1:7" ht="30" customHeight="1" x14ac:dyDescent="0.25">
      <c r="A188" s="37">
        <v>187</v>
      </c>
      <c r="B188" s="38" t="s">
        <v>837</v>
      </c>
      <c r="C188" s="39" t="s">
        <v>837</v>
      </c>
      <c r="D188" s="39" t="s">
        <v>1429</v>
      </c>
      <c r="E188" s="39" t="s">
        <v>1430</v>
      </c>
      <c r="F188" s="39" t="s">
        <v>1431</v>
      </c>
      <c r="G188" s="40">
        <v>6800</v>
      </c>
    </row>
    <row r="189" spans="1:7" ht="30" customHeight="1" x14ac:dyDescent="0.25">
      <c r="A189" s="37">
        <v>188</v>
      </c>
      <c r="B189" s="41" t="s">
        <v>1432</v>
      </c>
      <c r="C189" s="39" t="s">
        <v>1432</v>
      </c>
      <c r="D189" s="39" t="s">
        <v>1433</v>
      </c>
      <c r="E189" s="39" t="s">
        <v>1434</v>
      </c>
      <c r="F189" s="39" t="s">
        <v>1435</v>
      </c>
      <c r="G189" s="40">
        <v>1209</v>
      </c>
    </row>
    <row r="190" spans="1:7" ht="30" customHeight="1" x14ac:dyDescent="0.25">
      <c r="A190" s="37">
        <v>189</v>
      </c>
      <c r="B190" s="41" t="s">
        <v>1436</v>
      </c>
      <c r="C190" s="39" t="s">
        <v>1436</v>
      </c>
      <c r="D190" s="39" t="s">
        <v>1437</v>
      </c>
      <c r="E190" s="39" t="s">
        <v>1438</v>
      </c>
      <c r="F190" s="39" t="s">
        <v>1439</v>
      </c>
      <c r="G190" s="40">
        <v>3100</v>
      </c>
    </row>
    <row r="191" spans="1:7" ht="30" customHeight="1" x14ac:dyDescent="0.25">
      <c r="A191" s="37">
        <v>190</v>
      </c>
      <c r="B191" s="38" t="s">
        <v>1436</v>
      </c>
      <c r="C191" s="39" t="s">
        <v>1440</v>
      </c>
      <c r="D191" s="39" t="s">
        <v>1437</v>
      </c>
      <c r="E191" s="39" t="s">
        <v>1438</v>
      </c>
      <c r="F191" s="39" t="s">
        <v>1439</v>
      </c>
      <c r="G191" s="40">
        <v>3100</v>
      </c>
    </row>
    <row r="192" spans="1:7" ht="30" customHeight="1" x14ac:dyDescent="0.25">
      <c r="A192" s="37">
        <v>191</v>
      </c>
      <c r="B192" s="38" t="s">
        <v>840</v>
      </c>
      <c r="C192" s="39" t="s">
        <v>1441</v>
      </c>
      <c r="D192" s="39" t="s">
        <v>1442</v>
      </c>
      <c r="E192" s="39" t="s">
        <v>1443</v>
      </c>
      <c r="F192" s="39" t="s">
        <v>1444</v>
      </c>
      <c r="G192" s="40">
        <v>1781</v>
      </c>
    </row>
    <row r="193" spans="1:7" ht="30" customHeight="1" x14ac:dyDescent="0.25">
      <c r="A193" s="37">
        <v>192</v>
      </c>
      <c r="B193" s="38" t="s">
        <v>840</v>
      </c>
      <c r="C193" s="39" t="s">
        <v>1445</v>
      </c>
      <c r="D193" s="39" t="s">
        <v>1442</v>
      </c>
      <c r="E193" s="39" t="s">
        <v>1443</v>
      </c>
      <c r="F193" s="39" t="s">
        <v>1444</v>
      </c>
      <c r="G193" s="40">
        <v>1781</v>
      </c>
    </row>
    <row r="194" spans="1:7" ht="30" customHeight="1" x14ac:dyDescent="0.25">
      <c r="A194" s="37">
        <v>193</v>
      </c>
      <c r="B194" s="41" t="s">
        <v>840</v>
      </c>
      <c r="C194" s="39" t="s">
        <v>841</v>
      </c>
      <c r="D194" s="39" t="s">
        <v>1442</v>
      </c>
      <c r="E194" s="39" t="s">
        <v>1443</v>
      </c>
      <c r="F194" s="39" t="s">
        <v>1444</v>
      </c>
      <c r="G194" s="40">
        <v>1781</v>
      </c>
    </row>
    <row r="195" spans="1:7" ht="30" customHeight="1" x14ac:dyDescent="0.25">
      <c r="A195" s="37">
        <v>194</v>
      </c>
      <c r="B195" s="41" t="s">
        <v>840</v>
      </c>
      <c r="C195" s="39" t="s">
        <v>840</v>
      </c>
      <c r="D195" s="39" t="s">
        <v>1442</v>
      </c>
      <c r="E195" s="39" t="s">
        <v>1443</v>
      </c>
      <c r="F195" s="39" t="s">
        <v>1444</v>
      </c>
      <c r="G195" s="40">
        <v>1781</v>
      </c>
    </row>
    <row r="196" spans="1:7" ht="30" customHeight="1" x14ac:dyDescent="0.25">
      <c r="A196" s="37">
        <v>195</v>
      </c>
      <c r="B196" s="38" t="s">
        <v>1446</v>
      </c>
      <c r="C196" s="39" t="s">
        <v>1446</v>
      </c>
      <c r="D196" s="39" t="s">
        <v>1447</v>
      </c>
      <c r="E196" s="39" t="s">
        <v>1448</v>
      </c>
      <c r="F196" s="39" t="s">
        <v>1449</v>
      </c>
      <c r="G196" s="40">
        <v>6115</v>
      </c>
    </row>
    <row r="197" spans="1:7" ht="30" customHeight="1" x14ac:dyDescent="0.25">
      <c r="A197" s="37">
        <v>196</v>
      </c>
      <c r="B197" s="38" t="s">
        <v>1446</v>
      </c>
      <c r="C197" s="39" t="s">
        <v>844</v>
      </c>
      <c r="D197" s="39" t="s">
        <v>1447</v>
      </c>
      <c r="E197" s="39" t="s">
        <v>1448</v>
      </c>
      <c r="F197" s="39" t="s">
        <v>1449</v>
      </c>
      <c r="G197" s="40">
        <v>6115</v>
      </c>
    </row>
    <row r="198" spans="1:7" ht="30" customHeight="1" x14ac:dyDescent="0.25">
      <c r="A198" s="37">
        <v>197</v>
      </c>
      <c r="B198" s="38" t="s">
        <v>1450</v>
      </c>
      <c r="C198" s="39" t="s">
        <v>1450</v>
      </c>
      <c r="D198" s="39" t="s">
        <v>1451</v>
      </c>
      <c r="E198" s="39" t="s">
        <v>2969</v>
      </c>
      <c r="F198" s="39" t="s">
        <v>1452</v>
      </c>
      <c r="G198" s="40">
        <v>1604</v>
      </c>
    </row>
    <row r="199" spans="1:7" ht="30" customHeight="1" x14ac:dyDescent="0.25">
      <c r="A199" s="37">
        <v>198</v>
      </c>
      <c r="B199" s="41" t="s">
        <v>1453</v>
      </c>
      <c r="C199" s="39" t="s">
        <v>849</v>
      </c>
      <c r="D199" s="39" t="s">
        <v>1451</v>
      </c>
      <c r="E199" s="39" t="s">
        <v>2969</v>
      </c>
      <c r="F199" s="39" t="s">
        <v>1452</v>
      </c>
      <c r="G199" s="40">
        <v>1604</v>
      </c>
    </row>
    <row r="200" spans="1:7" ht="30" customHeight="1" x14ac:dyDescent="0.25">
      <c r="A200" s="37">
        <v>199</v>
      </c>
      <c r="B200" s="41" t="s">
        <v>847</v>
      </c>
      <c r="C200" s="39" t="s">
        <v>847</v>
      </c>
      <c r="D200" s="39" t="s">
        <v>1451</v>
      </c>
      <c r="E200" s="39" t="s">
        <v>2969</v>
      </c>
      <c r="F200" s="39" t="s">
        <v>1452</v>
      </c>
      <c r="G200" s="40">
        <v>1604</v>
      </c>
    </row>
    <row r="201" spans="1:7" ht="30" customHeight="1" x14ac:dyDescent="0.25">
      <c r="A201" s="37">
        <v>200</v>
      </c>
      <c r="B201" s="38" t="s">
        <v>847</v>
      </c>
      <c r="C201" s="39" t="s">
        <v>848</v>
      </c>
      <c r="D201" s="39" t="s">
        <v>1451</v>
      </c>
      <c r="E201" s="39" t="s">
        <v>2969</v>
      </c>
      <c r="F201" s="39" t="s">
        <v>1452</v>
      </c>
      <c r="G201" s="40">
        <v>1604</v>
      </c>
    </row>
    <row r="202" spans="1:7" ht="30" customHeight="1" x14ac:dyDescent="0.25">
      <c r="A202" s="37">
        <v>201</v>
      </c>
      <c r="B202" s="38" t="s">
        <v>1455</v>
      </c>
      <c r="C202" s="39" t="s">
        <v>1455</v>
      </c>
      <c r="D202" s="39" t="s">
        <v>1456</v>
      </c>
      <c r="E202" s="39" t="s">
        <v>1457</v>
      </c>
      <c r="F202" s="39" t="s">
        <v>1458</v>
      </c>
      <c r="G202" s="40">
        <v>1604</v>
      </c>
    </row>
    <row r="203" spans="1:7" ht="30" customHeight="1" x14ac:dyDescent="0.25">
      <c r="A203" s="37">
        <v>202</v>
      </c>
      <c r="B203" s="38" t="s">
        <v>1455</v>
      </c>
      <c r="C203" s="39" t="s">
        <v>851</v>
      </c>
      <c r="D203" s="39" t="s">
        <v>1456</v>
      </c>
      <c r="E203" s="39" t="s">
        <v>1457</v>
      </c>
      <c r="F203" s="39" t="s">
        <v>1458</v>
      </c>
      <c r="G203" s="40">
        <v>1604</v>
      </c>
    </row>
    <row r="204" spans="1:7" ht="30" customHeight="1" x14ac:dyDescent="0.25">
      <c r="A204" s="37">
        <v>203</v>
      </c>
      <c r="B204" s="41" t="s">
        <v>1455</v>
      </c>
      <c r="C204" s="39" t="s">
        <v>1459</v>
      </c>
      <c r="D204" s="39" t="s">
        <v>1456</v>
      </c>
      <c r="E204" s="39" t="s">
        <v>1457</v>
      </c>
      <c r="F204" s="39" t="s">
        <v>1458</v>
      </c>
      <c r="G204" s="40">
        <v>1604</v>
      </c>
    </row>
    <row r="205" spans="1:7" ht="30" customHeight="1" x14ac:dyDescent="0.25">
      <c r="A205" s="37">
        <v>204</v>
      </c>
      <c r="B205" s="38" t="s">
        <v>1455</v>
      </c>
      <c r="C205" s="39" t="s">
        <v>1460</v>
      </c>
      <c r="D205" s="39" t="s">
        <v>1456</v>
      </c>
      <c r="E205" s="39" t="s">
        <v>1457</v>
      </c>
      <c r="F205" s="39" t="s">
        <v>1458</v>
      </c>
      <c r="G205" s="40">
        <v>1604</v>
      </c>
    </row>
    <row r="206" spans="1:7" ht="30" customHeight="1" x14ac:dyDescent="0.25">
      <c r="A206" s="37">
        <v>205</v>
      </c>
      <c r="B206" s="41" t="s">
        <v>1455</v>
      </c>
      <c r="C206" s="39" t="s">
        <v>850</v>
      </c>
      <c r="D206" s="39" t="s">
        <v>1456</v>
      </c>
      <c r="E206" s="39" t="s">
        <v>1457</v>
      </c>
      <c r="F206" s="39" t="s">
        <v>1458</v>
      </c>
      <c r="G206" s="40">
        <v>1604</v>
      </c>
    </row>
    <row r="207" spans="1:7" ht="30" customHeight="1" x14ac:dyDescent="0.25">
      <c r="A207" s="37">
        <v>206</v>
      </c>
      <c r="B207" s="41" t="s">
        <v>1455</v>
      </c>
      <c r="C207" s="39" t="s">
        <v>1461</v>
      </c>
      <c r="D207" s="39" t="s">
        <v>1456</v>
      </c>
      <c r="E207" s="39" t="s">
        <v>1457</v>
      </c>
      <c r="F207" s="39" t="s">
        <v>1458</v>
      </c>
      <c r="G207" s="40">
        <v>1604</v>
      </c>
    </row>
    <row r="208" spans="1:7" ht="30" customHeight="1" x14ac:dyDescent="0.25">
      <c r="A208" s="37">
        <v>207</v>
      </c>
      <c r="B208" s="38" t="s">
        <v>852</v>
      </c>
      <c r="C208" s="39" t="s">
        <v>852</v>
      </c>
      <c r="D208" s="39" t="s">
        <v>1456</v>
      </c>
      <c r="E208" s="39" t="s">
        <v>1462</v>
      </c>
      <c r="F208" s="39" t="s">
        <v>1458</v>
      </c>
      <c r="G208" s="40">
        <v>1604</v>
      </c>
    </row>
    <row r="209" spans="1:7" ht="30" customHeight="1" x14ac:dyDescent="0.25">
      <c r="A209" s="37">
        <v>208</v>
      </c>
      <c r="B209" s="41" t="s">
        <v>845</v>
      </c>
      <c r="C209" s="39" t="s">
        <v>846</v>
      </c>
      <c r="D209" s="39" t="s">
        <v>1463</v>
      </c>
      <c r="E209" s="39" t="s">
        <v>1457</v>
      </c>
      <c r="F209" s="39" t="s">
        <v>1464</v>
      </c>
      <c r="G209" s="40">
        <v>1604</v>
      </c>
    </row>
    <row r="210" spans="1:7" ht="30" customHeight="1" x14ac:dyDescent="0.25">
      <c r="A210" s="37">
        <v>209</v>
      </c>
      <c r="B210" s="41" t="s">
        <v>845</v>
      </c>
      <c r="C210" s="39" t="s">
        <v>845</v>
      </c>
      <c r="D210" s="39" t="s">
        <v>1463</v>
      </c>
      <c r="E210" s="39" t="s">
        <v>1457</v>
      </c>
      <c r="F210" s="39" t="s">
        <v>1464</v>
      </c>
      <c r="G210" s="40">
        <v>1604</v>
      </c>
    </row>
    <row r="211" spans="1:7" ht="30" customHeight="1" x14ac:dyDescent="0.25">
      <c r="A211" s="37">
        <v>210</v>
      </c>
      <c r="B211" s="41" t="s">
        <v>842</v>
      </c>
      <c r="C211" s="39" t="s">
        <v>843</v>
      </c>
      <c r="D211" s="39" t="s">
        <v>1465</v>
      </c>
      <c r="E211" s="39" t="s">
        <v>1466</v>
      </c>
      <c r="F211" s="39" t="s">
        <v>1467</v>
      </c>
      <c r="G211" s="40">
        <v>1604</v>
      </c>
    </row>
    <row r="212" spans="1:7" ht="30" customHeight="1" x14ac:dyDescent="0.25">
      <c r="A212" s="37">
        <v>211</v>
      </c>
      <c r="B212" s="38" t="s">
        <v>842</v>
      </c>
      <c r="C212" s="39" t="s">
        <v>842</v>
      </c>
      <c r="D212" s="39" t="s">
        <v>1465</v>
      </c>
      <c r="E212" s="39" t="s">
        <v>1466</v>
      </c>
      <c r="F212" s="39" t="s">
        <v>1467</v>
      </c>
      <c r="G212" s="40">
        <v>1604</v>
      </c>
    </row>
    <row r="213" spans="1:7" ht="30" customHeight="1" x14ac:dyDescent="0.25">
      <c r="A213" s="37">
        <v>212</v>
      </c>
      <c r="B213" s="38" t="s">
        <v>1468</v>
      </c>
      <c r="C213" s="39" t="s">
        <v>1468</v>
      </c>
      <c r="D213" s="39" t="s">
        <v>1469</v>
      </c>
      <c r="E213" s="39" t="s">
        <v>1470</v>
      </c>
      <c r="F213" s="39" t="s">
        <v>1471</v>
      </c>
      <c r="G213" s="40">
        <v>4014</v>
      </c>
    </row>
    <row r="214" spans="1:7" ht="30" customHeight="1" x14ac:dyDescent="0.25">
      <c r="A214" s="37">
        <v>213</v>
      </c>
      <c r="B214" s="41" t="s">
        <v>1472</v>
      </c>
      <c r="C214" s="39" t="s">
        <v>1472</v>
      </c>
      <c r="D214" s="39" t="s">
        <v>1473</v>
      </c>
      <c r="E214" s="39" t="s">
        <v>1454</v>
      </c>
      <c r="F214" s="39" t="s">
        <v>1474</v>
      </c>
      <c r="G214" s="40">
        <v>1604</v>
      </c>
    </row>
    <row r="215" spans="1:7" ht="30" customHeight="1" x14ac:dyDescent="0.25">
      <c r="A215" s="37">
        <v>214</v>
      </c>
      <c r="B215" s="41" t="s">
        <v>1472</v>
      </c>
      <c r="C215" s="39" t="s">
        <v>1475</v>
      </c>
      <c r="D215" s="39" t="s">
        <v>1473</v>
      </c>
      <c r="E215" s="39" t="s">
        <v>1454</v>
      </c>
      <c r="F215" s="39" t="s">
        <v>1474</v>
      </c>
      <c r="G215" s="40">
        <v>1604</v>
      </c>
    </row>
    <row r="216" spans="1:7" ht="30" customHeight="1" x14ac:dyDescent="0.25">
      <c r="A216" s="37">
        <v>215</v>
      </c>
      <c r="B216" s="38" t="s">
        <v>1476</v>
      </c>
      <c r="C216" s="39" t="s">
        <v>1476</v>
      </c>
      <c r="D216" s="39" t="s">
        <v>1477</v>
      </c>
      <c r="E216" s="39" t="s">
        <v>1478</v>
      </c>
      <c r="F216" s="39" t="s">
        <v>1479</v>
      </c>
      <c r="G216" s="40">
        <v>6541</v>
      </c>
    </row>
    <row r="217" spans="1:7" ht="30" customHeight="1" x14ac:dyDescent="0.25">
      <c r="A217" s="37">
        <v>216</v>
      </c>
      <c r="B217" s="38" t="s">
        <v>1476</v>
      </c>
      <c r="C217" s="39" t="s">
        <v>1480</v>
      </c>
      <c r="D217" s="39" t="s">
        <v>1477</v>
      </c>
      <c r="E217" s="39" t="s">
        <v>1478</v>
      </c>
      <c r="F217" s="39" t="s">
        <v>1479</v>
      </c>
      <c r="G217" s="40">
        <v>6541</v>
      </c>
    </row>
    <row r="218" spans="1:7" ht="30" customHeight="1" x14ac:dyDescent="0.25">
      <c r="A218" s="37">
        <v>217</v>
      </c>
      <c r="B218" s="38" t="s">
        <v>813</v>
      </c>
      <c r="C218" s="39" t="s">
        <v>813</v>
      </c>
      <c r="D218" s="39" t="s">
        <v>1481</v>
      </c>
      <c r="E218" s="39" t="s">
        <v>1482</v>
      </c>
      <c r="F218" s="39" t="s">
        <v>1483</v>
      </c>
      <c r="G218" s="40">
        <v>1605</v>
      </c>
    </row>
    <row r="219" spans="1:7" ht="30" customHeight="1" x14ac:dyDescent="0.25">
      <c r="A219" s="37">
        <v>218</v>
      </c>
      <c r="B219" s="38" t="s">
        <v>813</v>
      </c>
      <c r="C219" s="39" t="s">
        <v>1484</v>
      </c>
      <c r="D219" s="39" t="s">
        <v>1481</v>
      </c>
      <c r="E219" s="39" t="s">
        <v>1482</v>
      </c>
      <c r="F219" s="39" t="s">
        <v>1483</v>
      </c>
      <c r="G219" s="40">
        <v>1605</v>
      </c>
    </row>
    <row r="220" spans="1:7" ht="30" customHeight="1" x14ac:dyDescent="0.25">
      <c r="A220" s="37">
        <v>219</v>
      </c>
      <c r="B220" s="38" t="s">
        <v>1485</v>
      </c>
      <c r="C220" s="39" t="s">
        <v>1485</v>
      </c>
      <c r="D220" s="39" t="s">
        <v>1486</v>
      </c>
      <c r="E220" s="39" t="s">
        <v>1487</v>
      </c>
      <c r="F220" s="39" t="s">
        <v>1488</v>
      </c>
      <c r="G220" s="40">
        <v>3121</v>
      </c>
    </row>
    <row r="221" spans="1:7" ht="30" customHeight="1" x14ac:dyDescent="0.25">
      <c r="A221" s="37">
        <v>220</v>
      </c>
      <c r="B221" s="38" t="s">
        <v>1485</v>
      </c>
      <c r="C221" s="39" t="s">
        <v>1489</v>
      </c>
      <c r="D221" s="39" t="s">
        <v>1486</v>
      </c>
      <c r="E221" s="39" t="s">
        <v>1487</v>
      </c>
      <c r="F221" s="39" t="s">
        <v>1488</v>
      </c>
      <c r="G221" s="40">
        <v>3121</v>
      </c>
    </row>
    <row r="222" spans="1:7" ht="30" customHeight="1" x14ac:dyDescent="0.25">
      <c r="A222" s="37">
        <v>221</v>
      </c>
      <c r="B222" s="38" t="s">
        <v>1490</v>
      </c>
      <c r="C222" s="39" t="s">
        <v>1490</v>
      </c>
      <c r="D222" s="39" t="s">
        <v>1491</v>
      </c>
      <c r="E222" s="39" t="s">
        <v>1492</v>
      </c>
      <c r="F222" s="39" t="s">
        <v>1493</v>
      </c>
      <c r="G222" s="40">
        <v>4502</v>
      </c>
    </row>
    <row r="223" spans="1:7" ht="30" customHeight="1" x14ac:dyDescent="0.25">
      <c r="A223" s="37">
        <v>222</v>
      </c>
      <c r="B223" s="38" t="s">
        <v>1494</v>
      </c>
      <c r="C223" s="39" t="s">
        <v>1494</v>
      </c>
      <c r="D223" s="39" t="s">
        <v>1495</v>
      </c>
      <c r="E223" s="39" t="s">
        <v>1393</v>
      </c>
      <c r="F223" s="39" t="s">
        <v>1496</v>
      </c>
      <c r="G223" s="40">
        <v>1604</v>
      </c>
    </row>
    <row r="224" spans="1:7" ht="30" customHeight="1" x14ac:dyDescent="0.25">
      <c r="A224" s="37">
        <v>223</v>
      </c>
      <c r="B224" s="41" t="s">
        <v>1494</v>
      </c>
      <c r="C224" s="39" t="s">
        <v>1497</v>
      </c>
      <c r="D224" s="39" t="s">
        <v>1495</v>
      </c>
      <c r="E224" s="39" t="s">
        <v>1393</v>
      </c>
      <c r="F224" s="39" t="s">
        <v>1496</v>
      </c>
      <c r="G224" s="40">
        <v>1604</v>
      </c>
    </row>
    <row r="225" spans="1:7" ht="30" customHeight="1" x14ac:dyDescent="0.25">
      <c r="A225" s="37">
        <v>224</v>
      </c>
      <c r="B225" s="38" t="s">
        <v>1494</v>
      </c>
      <c r="C225" s="39" t="s">
        <v>1498</v>
      </c>
      <c r="D225" s="39" t="s">
        <v>1495</v>
      </c>
      <c r="E225" s="39" t="s">
        <v>1393</v>
      </c>
      <c r="F225" s="39" t="s">
        <v>1496</v>
      </c>
      <c r="G225" s="40">
        <v>1604</v>
      </c>
    </row>
    <row r="226" spans="1:7" ht="30" customHeight="1" x14ac:dyDescent="0.25">
      <c r="A226" s="37">
        <v>225</v>
      </c>
      <c r="B226" s="38" t="s">
        <v>1494</v>
      </c>
      <c r="C226" s="39" t="s">
        <v>1499</v>
      </c>
      <c r="D226" s="39" t="s">
        <v>1495</v>
      </c>
      <c r="E226" s="39" t="s">
        <v>1393</v>
      </c>
      <c r="F226" s="39" t="s">
        <v>1496</v>
      </c>
      <c r="G226" s="40">
        <v>1604</v>
      </c>
    </row>
    <row r="227" spans="1:7" ht="30" customHeight="1" x14ac:dyDescent="0.25">
      <c r="A227" s="37">
        <v>226</v>
      </c>
      <c r="B227" s="41" t="s">
        <v>861</v>
      </c>
      <c r="C227" s="39" t="s">
        <v>861</v>
      </c>
      <c r="D227" s="39" t="s">
        <v>1495</v>
      </c>
      <c r="E227" s="39" t="s">
        <v>1393</v>
      </c>
      <c r="F227" s="39" t="s">
        <v>1496</v>
      </c>
      <c r="G227" s="40">
        <v>1604</v>
      </c>
    </row>
    <row r="228" spans="1:7" ht="30" customHeight="1" x14ac:dyDescent="0.25">
      <c r="A228" s="37">
        <v>227</v>
      </c>
      <c r="B228" s="41" t="s">
        <v>861</v>
      </c>
      <c r="C228" s="39" t="s">
        <v>863</v>
      </c>
      <c r="D228" s="39" t="s">
        <v>1495</v>
      </c>
      <c r="E228" s="39" t="s">
        <v>1393</v>
      </c>
      <c r="F228" s="39" t="s">
        <v>1496</v>
      </c>
      <c r="G228" s="40">
        <v>1604</v>
      </c>
    </row>
    <row r="229" spans="1:7" ht="30" customHeight="1" x14ac:dyDescent="0.25">
      <c r="A229" s="37">
        <v>228</v>
      </c>
      <c r="B229" s="38" t="s">
        <v>864</v>
      </c>
      <c r="C229" s="39" t="s">
        <v>864</v>
      </c>
      <c r="D229" s="39" t="s">
        <v>1495</v>
      </c>
      <c r="E229" s="39" t="s">
        <v>1393</v>
      </c>
      <c r="F229" s="39" t="s">
        <v>1496</v>
      </c>
      <c r="G229" s="40">
        <v>1604</v>
      </c>
    </row>
    <row r="230" spans="1:7" ht="30" customHeight="1" x14ac:dyDescent="0.25">
      <c r="A230" s="37">
        <v>229</v>
      </c>
      <c r="B230" s="38" t="s">
        <v>864</v>
      </c>
      <c r="C230" s="39" t="s">
        <v>865</v>
      </c>
      <c r="D230" s="39" t="s">
        <v>1495</v>
      </c>
      <c r="E230" s="39" t="s">
        <v>1393</v>
      </c>
      <c r="F230" s="39" t="s">
        <v>1496</v>
      </c>
      <c r="G230" s="40">
        <v>1604</v>
      </c>
    </row>
    <row r="231" spans="1:7" ht="30" customHeight="1" x14ac:dyDescent="0.25">
      <c r="A231" s="37">
        <v>230</v>
      </c>
      <c r="B231" s="41" t="s">
        <v>864</v>
      </c>
      <c r="C231" s="39" t="s">
        <v>1500</v>
      </c>
      <c r="D231" s="39" t="s">
        <v>1495</v>
      </c>
      <c r="E231" s="39" t="s">
        <v>1393</v>
      </c>
      <c r="F231" s="39" t="s">
        <v>1496</v>
      </c>
      <c r="G231" s="40">
        <v>1604</v>
      </c>
    </row>
    <row r="232" spans="1:7" ht="30" customHeight="1" x14ac:dyDescent="0.25">
      <c r="A232" s="37">
        <v>231</v>
      </c>
      <c r="B232" s="38" t="s">
        <v>1501</v>
      </c>
      <c r="C232" s="39" t="s">
        <v>1501</v>
      </c>
      <c r="D232" s="39" t="s">
        <v>1502</v>
      </c>
      <c r="E232" s="39" t="s">
        <v>1503</v>
      </c>
      <c r="F232" s="39" t="s">
        <v>1504</v>
      </c>
      <c r="G232" s="40">
        <v>1604</v>
      </c>
    </row>
    <row r="233" spans="1:7" ht="30" customHeight="1" x14ac:dyDescent="0.25">
      <c r="A233" s="37">
        <v>232</v>
      </c>
      <c r="B233" s="41" t="s">
        <v>1501</v>
      </c>
      <c r="C233" s="39" t="s">
        <v>860</v>
      </c>
      <c r="D233" s="39" t="s">
        <v>1502</v>
      </c>
      <c r="E233" s="39" t="s">
        <v>1503</v>
      </c>
      <c r="F233" s="39" t="s">
        <v>1504</v>
      </c>
      <c r="G233" s="40">
        <v>1604</v>
      </c>
    </row>
    <row r="234" spans="1:7" ht="30" customHeight="1" x14ac:dyDescent="0.25">
      <c r="A234" s="37">
        <v>233</v>
      </c>
      <c r="B234" s="41" t="s">
        <v>1505</v>
      </c>
      <c r="C234" s="39" t="s">
        <v>1505</v>
      </c>
      <c r="D234" s="39" t="s">
        <v>1506</v>
      </c>
      <c r="E234" s="39" t="s">
        <v>1507</v>
      </c>
      <c r="F234" s="39" t="s">
        <v>1508</v>
      </c>
      <c r="G234" s="40">
        <v>3332</v>
      </c>
    </row>
    <row r="235" spans="1:7" ht="30" customHeight="1" x14ac:dyDescent="0.25">
      <c r="A235" s="37">
        <v>234</v>
      </c>
      <c r="B235" s="38" t="s">
        <v>1505</v>
      </c>
      <c r="C235" s="39" t="s">
        <v>1509</v>
      </c>
      <c r="D235" s="39" t="s">
        <v>1506</v>
      </c>
      <c r="E235" s="39" t="s">
        <v>1507</v>
      </c>
      <c r="F235" s="39" t="s">
        <v>1508</v>
      </c>
      <c r="G235" s="40">
        <v>3332</v>
      </c>
    </row>
    <row r="236" spans="1:7" ht="30" customHeight="1" x14ac:dyDescent="0.25">
      <c r="A236" s="37">
        <v>235</v>
      </c>
      <c r="B236" s="38" t="s">
        <v>1510</v>
      </c>
      <c r="C236" s="39" t="s">
        <v>1510</v>
      </c>
      <c r="D236" s="39" t="s">
        <v>1511</v>
      </c>
      <c r="E236" s="39" t="s">
        <v>1512</v>
      </c>
      <c r="F236" s="39" t="s">
        <v>1513</v>
      </c>
      <c r="G236" s="40">
        <v>3114</v>
      </c>
    </row>
    <row r="237" spans="1:7" ht="30" customHeight="1" x14ac:dyDescent="0.25">
      <c r="A237" s="37">
        <v>236</v>
      </c>
      <c r="B237" s="38" t="s">
        <v>1510</v>
      </c>
      <c r="C237" s="39" t="s">
        <v>1514</v>
      </c>
      <c r="D237" s="39" t="s">
        <v>1511</v>
      </c>
      <c r="E237" s="39" t="s">
        <v>1512</v>
      </c>
      <c r="F237" s="39" t="s">
        <v>1513</v>
      </c>
      <c r="G237" s="40">
        <v>3114</v>
      </c>
    </row>
    <row r="238" spans="1:7" ht="30" customHeight="1" x14ac:dyDescent="0.25">
      <c r="A238" s="37">
        <v>237</v>
      </c>
      <c r="B238" s="38" t="s">
        <v>1510</v>
      </c>
      <c r="C238" s="39" t="s">
        <v>1515</v>
      </c>
      <c r="D238" s="39" t="s">
        <v>1511</v>
      </c>
      <c r="E238" s="39" t="s">
        <v>1512</v>
      </c>
      <c r="F238" s="39" t="s">
        <v>1513</v>
      </c>
      <c r="G238" s="40">
        <v>3114</v>
      </c>
    </row>
    <row r="239" spans="1:7" ht="30" customHeight="1" x14ac:dyDescent="0.25">
      <c r="A239" s="37">
        <v>238</v>
      </c>
      <c r="B239" s="41" t="s">
        <v>1510</v>
      </c>
      <c r="C239" s="39" t="s">
        <v>1516</v>
      </c>
      <c r="D239" s="39" t="s">
        <v>1511</v>
      </c>
      <c r="E239" s="39" t="s">
        <v>1517</v>
      </c>
      <c r="F239" s="39" t="s">
        <v>1513</v>
      </c>
      <c r="G239" s="40">
        <v>3114</v>
      </c>
    </row>
    <row r="240" spans="1:7" ht="30" customHeight="1" x14ac:dyDescent="0.25">
      <c r="A240" s="37">
        <v>239</v>
      </c>
      <c r="B240" s="41" t="s">
        <v>853</v>
      </c>
      <c r="C240" s="39" t="s">
        <v>853</v>
      </c>
      <c r="D240" s="39" t="s">
        <v>1518</v>
      </c>
      <c r="E240" s="39" t="s">
        <v>1519</v>
      </c>
      <c r="F240" s="39" t="s">
        <v>1520</v>
      </c>
      <c r="G240" s="40">
        <v>1226</v>
      </c>
    </row>
    <row r="241" spans="1:7" ht="30" customHeight="1" x14ac:dyDescent="0.25">
      <c r="A241" s="37">
        <v>240</v>
      </c>
      <c r="B241" s="38" t="s">
        <v>853</v>
      </c>
      <c r="C241" s="39" t="s">
        <v>854</v>
      </c>
      <c r="D241" s="39" t="s">
        <v>1518</v>
      </c>
      <c r="E241" s="39" t="s">
        <v>1519</v>
      </c>
      <c r="F241" s="39" t="s">
        <v>1520</v>
      </c>
      <c r="G241" s="40">
        <v>1226</v>
      </c>
    </row>
    <row r="242" spans="1:7" ht="30" customHeight="1" x14ac:dyDescent="0.25">
      <c r="A242" s="37">
        <v>241</v>
      </c>
      <c r="B242" s="38" t="s">
        <v>855</v>
      </c>
      <c r="C242" s="39" t="s">
        <v>855</v>
      </c>
      <c r="D242" s="39" t="s">
        <v>1521</v>
      </c>
      <c r="E242" s="39" t="s">
        <v>1522</v>
      </c>
      <c r="F242" s="39" t="s">
        <v>1523</v>
      </c>
      <c r="G242" s="40">
        <v>2210</v>
      </c>
    </row>
    <row r="243" spans="1:7" ht="30" customHeight="1" x14ac:dyDescent="0.25">
      <c r="A243" s="37">
        <v>242</v>
      </c>
      <c r="B243" s="38" t="s">
        <v>855</v>
      </c>
      <c r="C243" s="39" t="s">
        <v>1524</v>
      </c>
      <c r="D243" s="39" t="s">
        <v>1521</v>
      </c>
      <c r="E243" s="39" t="s">
        <v>1522</v>
      </c>
      <c r="F243" s="39" t="s">
        <v>1523</v>
      </c>
      <c r="G243" s="40">
        <v>2210</v>
      </c>
    </row>
    <row r="244" spans="1:7" ht="30" customHeight="1" x14ac:dyDescent="0.25">
      <c r="A244" s="37">
        <v>243</v>
      </c>
      <c r="B244" s="38" t="s">
        <v>855</v>
      </c>
      <c r="C244" s="39" t="s">
        <v>1525</v>
      </c>
      <c r="D244" s="39" t="s">
        <v>1521</v>
      </c>
      <c r="E244" s="39" t="s">
        <v>1522</v>
      </c>
      <c r="F244" s="39" t="s">
        <v>1523</v>
      </c>
      <c r="G244" s="40">
        <v>2210</v>
      </c>
    </row>
    <row r="245" spans="1:7" ht="30" customHeight="1" x14ac:dyDescent="0.25">
      <c r="A245" s="37">
        <v>244</v>
      </c>
      <c r="B245" s="41" t="s">
        <v>1526</v>
      </c>
      <c r="C245" s="39" t="s">
        <v>1526</v>
      </c>
      <c r="D245" s="39" t="s">
        <v>1527</v>
      </c>
      <c r="E245" s="39" t="s">
        <v>1528</v>
      </c>
      <c r="F245" s="39" t="s">
        <v>1529</v>
      </c>
      <c r="G245" s="40">
        <v>2105</v>
      </c>
    </row>
    <row r="246" spans="1:7" ht="30" customHeight="1" x14ac:dyDescent="0.25">
      <c r="A246" s="37">
        <v>245</v>
      </c>
      <c r="B246" s="41" t="s">
        <v>1526</v>
      </c>
      <c r="C246" s="39" t="s">
        <v>1530</v>
      </c>
      <c r="D246" s="39" t="s">
        <v>1527</v>
      </c>
      <c r="E246" s="39" t="s">
        <v>1528</v>
      </c>
      <c r="F246" s="39" t="s">
        <v>1529</v>
      </c>
      <c r="G246" s="40">
        <v>2105</v>
      </c>
    </row>
    <row r="247" spans="1:7" ht="30" customHeight="1" x14ac:dyDescent="0.25">
      <c r="A247" s="37">
        <v>246</v>
      </c>
      <c r="B247" s="41" t="s">
        <v>1531</v>
      </c>
      <c r="C247" s="39" t="s">
        <v>1531</v>
      </c>
      <c r="D247" s="39" t="s">
        <v>1527</v>
      </c>
      <c r="E247" s="39" t="s">
        <v>1528</v>
      </c>
      <c r="F247" s="39" t="s">
        <v>1529</v>
      </c>
      <c r="G247" s="40">
        <v>2105</v>
      </c>
    </row>
    <row r="248" spans="1:7" ht="30" customHeight="1" x14ac:dyDescent="0.25">
      <c r="A248" s="37">
        <v>247</v>
      </c>
      <c r="B248" s="41" t="s">
        <v>1531</v>
      </c>
      <c r="C248" s="39" t="s">
        <v>859</v>
      </c>
      <c r="D248" s="39" t="s">
        <v>1527</v>
      </c>
      <c r="E248" s="39" t="s">
        <v>1528</v>
      </c>
      <c r="F248" s="39" t="s">
        <v>1529</v>
      </c>
      <c r="G248" s="40">
        <v>2105</v>
      </c>
    </row>
    <row r="249" spans="1:7" ht="30" customHeight="1" x14ac:dyDescent="0.25">
      <c r="A249" s="37">
        <v>248</v>
      </c>
      <c r="B249" s="41" t="s">
        <v>1532</v>
      </c>
      <c r="C249" s="39" t="s">
        <v>1532</v>
      </c>
      <c r="D249" s="39" t="s">
        <v>1533</v>
      </c>
      <c r="E249" s="39" t="s">
        <v>1534</v>
      </c>
      <c r="F249" s="39" t="s">
        <v>1535</v>
      </c>
      <c r="G249" s="40">
        <v>2105</v>
      </c>
    </row>
    <row r="250" spans="1:7" ht="30" customHeight="1" x14ac:dyDescent="0.25">
      <c r="A250" s="37">
        <v>249</v>
      </c>
      <c r="B250" s="41" t="s">
        <v>1532</v>
      </c>
      <c r="C250" s="39" t="s">
        <v>1536</v>
      </c>
      <c r="D250" s="39" t="s">
        <v>1533</v>
      </c>
      <c r="E250" s="39" t="s">
        <v>1534</v>
      </c>
      <c r="F250" s="39" t="s">
        <v>1535</v>
      </c>
      <c r="G250" s="40">
        <v>2105</v>
      </c>
    </row>
    <row r="251" spans="1:7" ht="30" customHeight="1" x14ac:dyDescent="0.25">
      <c r="A251" s="37">
        <v>250</v>
      </c>
      <c r="B251" s="41" t="s">
        <v>857</v>
      </c>
      <c r="C251" s="39" t="s">
        <v>857</v>
      </c>
      <c r="D251" s="39" t="s">
        <v>1537</v>
      </c>
      <c r="E251" s="39" t="s">
        <v>1538</v>
      </c>
      <c r="F251" s="39" t="s">
        <v>1539</v>
      </c>
      <c r="G251" s="40">
        <v>1605</v>
      </c>
    </row>
    <row r="252" spans="1:7" ht="30" customHeight="1" x14ac:dyDescent="0.25">
      <c r="A252" s="37">
        <v>251</v>
      </c>
      <c r="B252" s="38" t="s">
        <v>1540</v>
      </c>
      <c r="C252" s="39" t="s">
        <v>1540</v>
      </c>
      <c r="D252" s="39" t="s">
        <v>1541</v>
      </c>
      <c r="E252" s="39" t="s">
        <v>1542</v>
      </c>
      <c r="F252" s="39" t="s">
        <v>1543</v>
      </c>
      <c r="G252" s="40">
        <v>2012</v>
      </c>
    </row>
    <row r="253" spans="1:7" ht="30" customHeight="1" x14ac:dyDescent="0.25">
      <c r="A253" s="37">
        <v>252</v>
      </c>
      <c r="B253" s="38" t="s">
        <v>1540</v>
      </c>
      <c r="C253" s="39" t="s">
        <v>1544</v>
      </c>
      <c r="D253" s="39" t="s">
        <v>1541</v>
      </c>
      <c r="E253" s="39" t="s">
        <v>1542</v>
      </c>
      <c r="F253" s="39" t="s">
        <v>1543</v>
      </c>
      <c r="G253" s="40">
        <v>2012</v>
      </c>
    </row>
    <row r="254" spans="1:7" ht="30" customHeight="1" x14ac:dyDescent="0.25">
      <c r="A254" s="37">
        <v>253</v>
      </c>
      <c r="B254" s="41" t="s">
        <v>1545</v>
      </c>
      <c r="C254" s="39" t="s">
        <v>1545</v>
      </c>
      <c r="D254" s="39" t="s">
        <v>1546</v>
      </c>
      <c r="E254" s="39" t="s">
        <v>1547</v>
      </c>
      <c r="F254" s="39" t="s">
        <v>1548</v>
      </c>
      <c r="G254" s="40">
        <v>9500</v>
      </c>
    </row>
    <row r="255" spans="1:7" ht="30" customHeight="1" x14ac:dyDescent="0.25">
      <c r="A255" s="37">
        <v>254</v>
      </c>
      <c r="B255" s="41" t="s">
        <v>866</v>
      </c>
      <c r="C255" s="39" t="s">
        <v>866</v>
      </c>
      <c r="D255" s="39" t="s">
        <v>1549</v>
      </c>
      <c r="E255" s="39" t="s">
        <v>1550</v>
      </c>
      <c r="F255" s="39" t="s">
        <v>1551</v>
      </c>
      <c r="G255" s="40">
        <v>5045</v>
      </c>
    </row>
    <row r="256" spans="1:7" ht="30" customHeight="1" x14ac:dyDescent="0.25">
      <c r="A256" s="37">
        <v>255</v>
      </c>
      <c r="B256" s="38" t="s">
        <v>868</v>
      </c>
      <c r="C256" s="39" t="s">
        <v>871</v>
      </c>
      <c r="D256" s="39" t="s">
        <v>1552</v>
      </c>
      <c r="E256" s="39" t="s">
        <v>1553</v>
      </c>
      <c r="F256" s="39" t="s">
        <v>1554</v>
      </c>
      <c r="G256" s="40">
        <v>2601</v>
      </c>
    </row>
    <row r="257" spans="1:7" ht="30" customHeight="1" x14ac:dyDescent="0.25">
      <c r="A257" s="37">
        <v>256</v>
      </c>
      <c r="B257" s="45" t="s">
        <v>868</v>
      </c>
      <c r="C257" s="39" t="s">
        <v>868</v>
      </c>
      <c r="D257" s="39" t="s">
        <v>1552</v>
      </c>
      <c r="E257" s="39" t="s">
        <v>1553</v>
      </c>
      <c r="F257" s="39" t="s">
        <v>1554</v>
      </c>
      <c r="G257" s="40">
        <v>2601</v>
      </c>
    </row>
    <row r="258" spans="1:7" ht="30" customHeight="1" x14ac:dyDescent="0.25">
      <c r="A258" s="37">
        <v>257</v>
      </c>
      <c r="B258" s="45" t="s">
        <v>868</v>
      </c>
      <c r="C258" s="39" t="s">
        <v>869</v>
      </c>
      <c r="D258" s="39" t="s">
        <v>1552</v>
      </c>
      <c r="E258" s="39" t="s">
        <v>1553</v>
      </c>
      <c r="F258" s="39" t="s">
        <v>1554</v>
      </c>
      <c r="G258" s="40">
        <v>2601</v>
      </c>
    </row>
    <row r="259" spans="1:7" ht="30" customHeight="1" x14ac:dyDescent="0.25">
      <c r="A259" s="37">
        <v>258</v>
      </c>
      <c r="B259" s="38" t="s">
        <v>868</v>
      </c>
      <c r="C259" s="39" t="s">
        <v>1555</v>
      </c>
      <c r="D259" s="39" t="s">
        <v>1552</v>
      </c>
      <c r="E259" s="39" t="s">
        <v>1553</v>
      </c>
      <c r="F259" s="39" t="s">
        <v>1554</v>
      </c>
      <c r="G259" s="40">
        <v>2601</v>
      </c>
    </row>
    <row r="260" spans="1:7" ht="30" customHeight="1" x14ac:dyDescent="0.25">
      <c r="A260" s="37">
        <v>259</v>
      </c>
      <c r="B260" s="38" t="s">
        <v>868</v>
      </c>
      <c r="C260" s="39" t="s">
        <v>1556</v>
      </c>
      <c r="D260" s="39" t="s">
        <v>1552</v>
      </c>
      <c r="E260" s="39" t="s">
        <v>1553</v>
      </c>
      <c r="F260" s="39" t="s">
        <v>1554</v>
      </c>
      <c r="G260" s="40">
        <v>2601</v>
      </c>
    </row>
    <row r="261" spans="1:7" ht="30" customHeight="1" x14ac:dyDescent="0.25">
      <c r="A261" s="37">
        <v>260</v>
      </c>
      <c r="B261" s="41" t="s">
        <v>868</v>
      </c>
      <c r="C261" s="39" t="s">
        <v>1557</v>
      </c>
      <c r="D261" s="39" t="s">
        <v>1552</v>
      </c>
      <c r="E261" s="39" t="s">
        <v>1553</v>
      </c>
      <c r="F261" s="39" t="s">
        <v>1554</v>
      </c>
      <c r="G261" s="40">
        <v>2601</v>
      </c>
    </row>
    <row r="262" spans="1:7" ht="30" customHeight="1" x14ac:dyDescent="0.25">
      <c r="A262" s="37">
        <v>261</v>
      </c>
      <c r="B262" s="41" t="s">
        <v>868</v>
      </c>
      <c r="C262" s="39" t="s">
        <v>870</v>
      </c>
      <c r="D262" s="39" t="s">
        <v>1552</v>
      </c>
      <c r="E262" s="39" t="s">
        <v>1553</v>
      </c>
      <c r="F262" s="39" t="s">
        <v>1554</v>
      </c>
      <c r="G262" s="40">
        <v>2601</v>
      </c>
    </row>
    <row r="263" spans="1:7" ht="30" customHeight="1" x14ac:dyDescent="0.25">
      <c r="A263" s="37">
        <v>262</v>
      </c>
      <c r="B263" s="38" t="s">
        <v>1558</v>
      </c>
      <c r="C263" s="39" t="s">
        <v>1559</v>
      </c>
      <c r="D263" s="39" t="s">
        <v>1560</v>
      </c>
      <c r="E263" s="39" t="s">
        <v>1561</v>
      </c>
      <c r="F263" s="39" t="s">
        <v>1562</v>
      </c>
      <c r="G263" s="40">
        <v>1209</v>
      </c>
    </row>
    <row r="264" spans="1:7" ht="30" customHeight="1" x14ac:dyDescent="0.25">
      <c r="A264" s="37">
        <v>263</v>
      </c>
      <c r="B264" s="41" t="s">
        <v>1558</v>
      </c>
      <c r="C264" s="39" t="s">
        <v>1558</v>
      </c>
      <c r="D264" s="39" t="s">
        <v>1560</v>
      </c>
      <c r="E264" s="39" t="s">
        <v>1561</v>
      </c>
      <c r="F264" s="39" t="s">
        <v>1562</v>
      </c>
      <c r="G264" s="40">
        <v>1209</v>
      </c>
    </row>
    <row r="265" spans="1:7" ht="30" customHeight="1" x14ac:dyDescent="0.25">
      <c r="A265" s="37">
        <v>264</v>
      </c>
      <c r="B265" s="41" t="s">
        <v>1563</v>
      </c>
      <c r="C265" s="39" t="s">
        <v>1563</v>
      </c>
      <c r="D265" s="39" t="s">
        <v>1564</v>
      </c>
      <c r="E265" s="39" t="s">
        <v>1565</v>
      </c>
      <c r="F265" s="39" t="s">
        <v>1566</v>
      </c>
      <c r="G265" s="40">
        <v>3018</v>
      </c>
    </row>
    <row r="266" spans="1:7" ht="30" customHeight="1" x14ac:dyDescent="0.25">
      <c r="A266" s="37">
        <v>265</v>
      </c>
      <c r="B266" s="41" t="s">
        <v>1563</v>
      </c>
      <c r="C266" s="39" t="s">
        <v>1567</v>
      </c>
      <c r="D266" s="39" t="s">
        <v>1564</v>
      </c>
      <c r="E266" s="39" t="s">
        <v>1565</v>
      </c>
      <c r="F266" s="39" t="s">
        <v>1566</v>
      </c>
      <c r="G266" s="40">
        <v>3018</v>
      </c>
    </row>
    <row r="267" spans="1:7" ht="30" customHeight="1" x14ac:dyDescent="0.25">
      <c r="A267" s="37">
        <v>266</v>
      </c>
      <c r="B267" s="41" t="s">
        <v>1568</v>
      </c>
      <c r="C267" s="39" t="s">
        <v>1568</v>
      </c>
      <c r="D267" s="39" t="s">
        <v>1569</v>
      </c>
      <c r="E267" s="39" t="s">
        <v>1570</v>
      </c>
      <c r="F267" s="39" t="s">
        <v>1571</v>
      </c>
      <c r="G267" s="40">
        <v>6117</v>
      </c>
    </row>
    <row r="268" spans="1:7" ht="30" customHeight="1" x14ac:dyDescent="0.25">
      <c r="A268" s="37">
        <v>267</v>
      </c>
      <c r="B268" s="41" t="s">
        <v>1568</v>
      </c>
      <c r="C268" s="39" t="s">
        <v>1572</v>
      </c>
      <c r="D268" s="39" t="s">
        <v>1569</v>
      </c>
      <c r="E268" s="39" t="s">
        <v>1570</v>
      </c>
      <c r="F268" s="39" t="s">
        <v>1571</v>
      </c>
      <c r="G268" s="40">
        <v>6117</v>
      </c>
    </row>
    <row r="269" spans="1:7" ht="30" customHeight="1" x14ac:dyDescent="0.25">
      <c r="A269" s="37">
        <v>268</v>
      </c>
      <c r="B269" s="41" t="s">
        <v>1568</v>
      </c>
      <c r="C269" s="39" t="s">
        <v>1573</v>
      </c>
      <c r="D269" s="39" t="s">
        <v>1569</v>
      </c>
      <c r="E269" s="39" t="s">
        <v>1574</v>
      </c>
      <c r="F269" s="39" t="s">
        <v>1575</v>
      </c>
      <c r="G269" s="40">
        <v>6117</v>
      </c>
    </row>
    <row r="270" spans="1:7" ht="30" customHeight="1" x14ac:dyDescent="0.25">
      <c r="A270" s="37">
        <v>269</v>
      </c>
      <c r="B270" s="41" t="s">
        <v>1576</v>
      </c>
      <c r="C270" s="39" t="s">
        <v>1577</v>
      </c>
      <c r="D270" s="39" t="s">
        <v>1578</v>
      </c>
      <c r="E270" s="39" t="s">
        <v>1579</v>
      </c>
      <c r="F270" s="39" t="s">
        <v>1580</v>
      </c>
      <c r="G270" s="40">
        <v>2622</v>
      </c>
    </row>
    <row r="271" spans="1:7" ht="30" customHeight="1" x14ac:dyDescent="0.25">
      <c r="A271" s="37">
        <v>270</v>
      </c>
      <c r="B271" s="41" t="s">
        <v>1576</v>
      </c>
      <c r="C271" s="39" t="s">
        <v>1576</v>
      </c>
      <c r="D271" s="39" t="s">
        <v>1578</v>
      </c>
      <c r="E271" s="39" t="s">
        <v>1579</v>
      </c>
      <c r="F271" s="39" t="s">
        <v>1580</v>
      </c>
      <c r="G271" s="40">
        <v>2622</v>
      </c>
    </row>
    <row r="272" spans="1:7" ht="30" customHeight="1" x14ac:dyDescent="0.25">
      <c r="A272" s="37">
        <v>271</v>
      </c>
      <c r="B272" s="41" t="s">
        <v>1581</v>
      </c>
      <c r="C272" s="39" t="s">
        <v>1581</v>
      </c>
      <c r="D272" s="39" t="s">
        <v>1582</v>
      </c>
      <c r="E272" s="39" t="s">
        <v>1583</v>
      </c>
      <c r="F272" s="39" t="s">
        <v>1584</v>
      </c>
      <c r="G272" s="40">
        <v>6539</v>
      </c>
    </row>
    <row r="273" spans="1:7" ht="30" customHeight="1" x14ac:dyDescent="0.25">
      <c r="A273" s="37">
        <v>272</v>
      </c>
      <c r="B273" s="38" t="s">
        <v>1581</v>
      </c>
      <c r="C273" s="39" t="s">
        <v>1585</v>
      </c>
      <c r="D273" s="39" t="s">
        <v>1582</v>
      </c>
      <c r="E273" s="39" t="s">
        <v>1583</v>
      </c>
      <c r="F273" s="39" t="s">
        <v>1584</v>
      </c>
      <c r="G273" s="40">
        <v>6539</v>
      </c>
    </row>
    <row r="274" spans="1:7" ht="30" customHeight="1" x14ac:dyDescent="0.25">
      <c r="A274" s="37">
        <v>273</v>
      </c>
      <c r="B274" s="38" t="s">
        <v>1586</v>
      </c>
      <c r="C274" s="39" t="s">
        <v>1587</v>
      </c>
      <c r="D274" s="39" t="s">
        <v>1588</v>
      </c>
      <c r="E274" s="39" t="s">
        <v>1589</v>
      </c>
      <c r="F274" s="39" t="s">
        <v>1590</v>
      </c>
      <c r="G274" s="40">
        <v>3306</v>
      </c>
    </row>
    <row r="275" spans="1:7" ht="30" customHeight="1" x14ac:dyDescent="0.25">
      <c r="A275" s="37">
        <v>274</v>
      </c>
      <c r="B275" s="41" t="s">
        <v>1586</v>
      </c>
      <c r="C275" s="39" t="s">
        <v>1586</v>
      </c>
      <c r="D275" s="39" t="s">
        <v>1588</v>
      </c>
      <c r="E275" s="39" t="s">
        <v>1589</v>
      </c>
      <c r="F275" s="39" t="s">
        <v>1590</v>
      </c>
      <c r="G275" s="40">
        <v>3306</v>
      </c>
    </row>
    <row r="276" spans="1:7" ht="30" customHeight="1" x14ac:dyDescent="0.25">
      <c r="A276" s="37">
        <v>275</v>
      </c>
      <c r="B276" s="41" t="s">
        <v>1591</v>
      </c>
      <c r="C276" s="39" t="s">
        <v>1591</v>
      </c>
      <c r="D276" s="39" t="s">
        <v>1592</v>
      </c>
      <c r="E276" s="39" t="s">
        <v>1593</v>
      </c>
      <c r="F276" s="39" t="s">
        <v>1594</v>
      </c>
      <c r="G276" s="40">
        <v>1605</v>
      </c>
    </row>
    <row r="277" spans="1:7" ht="30" customHeight="1" x14ac:dyDescent="0.25">
      <c r="A277" s="37">
        <v>276</v>
      </c>
      <c r="B277" s="38" t="s">
        <v>1595</v>
      </c>
      <c r="C277" s="39" t="s">
        <v>1595</v>
      </c>
      <c r="D277" s="39" t="s">
        <v>1596</v>
      </c>
      <c r="E277" s="39" t="s">
        <v>1597</v>
      </c>
      <c r="F277" s="39" t="s">
        <v>1598</v>
      </c>
      <c r="G277" s="40">
        <v>5021</v>
      </c>
    </row>
    <row r="278" spans="1:7" ht="30" customHeight="1" x14ac:dyDescent="0.25">
      <c r="A278" s="37">
        <v>277</v>
      </c>
      <c r="B278" s="38" t="s">
        <v>1599</v>
      </c>
      <c r="C278" s="39" t="s">
        <v>1599</v>
      </c>
      <c r="D278" s="39" t="s">
        <v>1600</v>
      </c>
      <c r="E278" s="39" t="s">
        <v>1601</v>
      </c>
      <c r="F278" s="39" t="s">
        <v>1602</v>
      </c>
      <c r="G278" s="40">
        <v>5008</v>
      </c>
    </row>
    <row r="279" spans="1:7" ht="30" customHeight="1" x14ac:dyDescent="0.25">
      <c r="A279" s="37">
        <v>278</v>
      </c>
      <c r="B279" s="38" t="s">
        <v>1603</v>
      </c>
      <c r="C279" s="39" t="s">
        <v>1603</v>
      </c>
      <c r="D279" s="39" t="s">
        <v>1604</v>
      </c>
      <c r="E279" s="39" t="s">
        <v>1605</v>
      </c>
      <c r="F279" s="39" t="s">
        <v>1606</v>
      </c>
      <c r="G279" s="40">
        <v>5014</v>
      </c>
    </row>
    <row r="280" spans="1:7" ht="30" customHeight="1" x14ac:dyDescent="0.25">
      <c r="A280" s="37">
        <v>279</v>
      </c>
      <c r="B280" s="38" t="s">
        <v>1607</v>
      </c>
      <c r="C280" s="39" t="s">
        <v>1608</v>
      </c>
      <c r="D280" s="39" t="s">
        <v>1609</v>
      </c>
      <c r="E280" s="39" t="s">
        <v>1610</v>
      </c>
      <c r="F280" s="39" t="s">
        <v>1611</v>
      </c>
      <c r="G280" s="40">
        <v>3317</v>
      </c>
    </row>
    <row r="281" spans="1:7" ht="30" customHeight="1" x14ac:dyDescent="0.25">
      <c r="A281" s="37">
        <v>280</v>
      </c>
      <c r="B281" s="41" t="s">
        <v>1607</v>
      </c>
      <c r="C281" s="39" t="s">
        <v>1612</v>
      </c>
      <c r="D281" s="39" t="s">
        <v>1609</v>
      </c>
      <c r="E281" s="39" t="s">
        <v>1610</v>
      </c>
      <c r="F281" s="39" t="s">
        <v>1611</v>
      </c>
      <c r="G281" s="40">
        <v>3317</v>
      </c>
    </row>
    <row r="282" spans="1:7" ht="30" customHeight="1" x14ac:dyDescent="0.25">
      <c r="A282" s="37">
        <v>281</v>
      </c>
      <c r="B282" s="41" t="s">
        <v>1607</v>
      </c>
      <c r="C282" s="39" t="s">
        <v>1607</v>
      </c>
      <c r="D282" s="39" t="s">
        <v>1609</v>
      </c>
      <c r="E282" s="39" t="s">
        <v>1610</v>
      </c>
      <c r="F282" s="39" t="s">
        <v>1611</v>
      </c>
      <c r="G282" s="40">
        <v>3317</v>
      </c>
    </row>
    <row r="283" spans="1:7" ht="30" customHeight="1" x14ac:dyDescent="0.25">
      <c r="A283" s="37">
        <v>282</v>
      </c>
      <c r="B283" s="41" t="s">
        <v>1613</v>
      </c>
      <c r="C283" s="39" t="s">
        <v>1613</v>
      </c>
      <c r="D283" s="39" t="s">
        <v>1614</v>
      </c>
      <c r="E283" s="39" t="s">
        <v>1615</v>
      </c>
      <c r="F283" s="39" t="s">
        <v>1616</v>
      </c>
      <c r="G283" s="40">
        <v>2913</v>
      </c>
    </row>
    <row r="284" spans="1:7" ht="30" customHeight="1" x14ac:dyDescent="0.25">
      <c r="A284" s="37">
        <v>283</v>
      </c>
      <c r="B284" s="41" t="s">
        <v>1617</v>
      </c>
      <c r="C284" s="39" t="s">
        <v>1617</v>
      </c>
      <c r="D284" s="39" t="s">
        <v>1618</v>
      </c>
      <c r="E284" s="39" t="s">
        <v>1615</v>
      </c>
      <c r="F284" s="39" t="s">
        <v>1616</v>
      </c>
      <c r="G284" s="40">
        <v>2913</v>
      </c>
    </row>
    <row r="285" spans="1:7" ht="30" customHeight="1" x14ac:dyDescent="0.25">
      <c r="A285" s="37">
        <v>284</v>
      </c>
      <c r="B285" s="41" t="s">
        <v>1619</v>
      </c>
      <c r="C285" s="39" t="s">
        <v>1619</v>
      </c>
      <c r="D285" s="39" t="s">
        <v>1618</v>
      </c>
      <c r="E285" s="39" t="s">
        <v>1615</v>
      </c>
      <c r="F285" s="39" t="s">
        <v>1616</v>
      </c>
      <c r="G285" s="40">
        <v>2913</v>
      </c>
    </row>
    <row r="286" spans="1:7" ht="30" customHeight="1" x14ac:dyDescent="0.25">
      <c r="A286" s="37">
        <v>285</v>
      </c>
      <c r="B286" s="41" t="s">
        <v>1620</v>
      </c>
      <c r="C286" s="39" t="s">
        <v>1620</v>
      </c>
      <c r="D286" s="39" t="s">
        <v>1621</v>
      </c>
      <c r="E286" s="39" t="s">
        <v>1622</v>
      </c>
      <c r="F286" s="39" t="s">
        <v>1623</v>
      </c>
      <c r="G286" s="40">
        <v>1229</v>
      </c>
    </row>
    <row r="287" spans="1:7" ht="30" customHeight="1" x14ac:dyDescent="0.25">
      <c r="A287" s="37">
        <v>286</v>
      </c>
      <c r="B287" s="41" t="s">
        <v>1620</v>
      </c>
      <c r="C287" s="39" t="s">
        <v>1624</v>
      </c>
      <c r="D287" s="39" t="s">
        <v>1621</v>
      </c>
      <c r="E287" s="39" t="s">
        <v>1622</v>
      </c>
      <c r="F287" s="39" t="s">
        <v>1623</v>
      </c>
      <c r="G287" s="40">
        <v>1229</v>
      </c>
    </row>
    <row r="288" spans="1:7" ht="30" customHeight="1" x14ac:dyDescent="0.25">
      <c r="A288" s="37">
        <v>287</v>
      </c>
      <c r="B288" s="38" t="s">
        <v>1625</v>
      </c>
      <c r="C288" s="39" t="s">
        <v>1625</v>
      </c>
      <c r="D288" s="39" t="s">
        <v>1626</v>
      </c>
      <c r="E288" s="39" t="s">
        <v>1627</v>
      </c>
      <c r="F288" s="39" t="s">
        <v>1628</v>
      </c>
      <c r="G288" s="40">
        <v>3126</v>
      </c>
    </row>
    <row r="289" spans="1:7" ht="30" customHeight="1" x14ac:dyDescent="0.25">
      <c r="A289" s="37">
        <v>288</v>
      </c>
      <c r="B289" s="38" t="s">
        <v>1625</v>
      </c>
      <c r="C289" s="39" t="s">
        <v>977</v>
      </c>
      <c r="D289" s="39" t="s">
        <v>1626</v>
      </c>
      <c r="E289" s="39" t="s">
        <v>1627</v>
      </c>
      <c r="F289" s="39" t="s">
        <v>1628</v>
      </c>
      <c r="G289" s="40">
        <v>3126</v>
      </c>
    </row>
    <row r="290" spans="1:7" ht="30" customHeight="1" x14ac:dyDescent="0.25">
      <c r="A290" s="37">
        <v>289</v>
      </c>
      <c r="B290" s="38" t="s">
        <v>1625</v>
      </c>
      <c r="C290" s="39" t="s">
        <v>1629</v>
      </c>
      <c r="D290" s="39" t="s">
        <v>1626</v>
      </c>
      <c r="E290" s="39" t="s">
        <v>1627</v>
      </c>
      <c r="F290" s="39" t="s">
        <v>1628</v>
      </c>
      <c r="G290" s="40">
        <v>3126</v>
      </c>
    </row>
    <row r="291" spans="1:7" ht="30" customHeight="1" x14ac:dyDescent="0.25">
      <c r="A291" s="37">
        <v>290</v>
      </c>
      <c r="B291" s="43" t="s">
        <v>1625</v>
      </c>
      <c r="C291" s="39" t="s">
        <v>1630</v>
      </c>
      <c r="D291" s="39" t="s">
        <v>1626</v>
      </c>
      <c r="E291" s="39" t="s">
        <v>1627</v>
      </c>
      <c r="F291" s="39" t="s">
        <v>1628</v>
      </c>
      <c r="G291" s="40">
        <v>3126</v>
      </c>
    </row>
    <row r="292" spans="1:7" ht="30" customHeight="1" x14ac:dyDescent="0.25">
      <c r="A292" s="37">
        <v>291</v>
      </c>
      <c r="B292" s="41" t="s">
        <v>1631</v>
      </c>
      <c r="C292" s="39" t="s">
        <v>1631</v>
      </c>
      <c r="D292" s="39" t="s">
        <v>1632</v>
      </c>
      <c r="E292" s="39" t="s">
        <v>1633</v>
      </c>
      <c r="F292" s="39" t="s">
        <v>1634</v>
      </c>
      <c r="G292" s="40">
        <v>2707</v>
      </c>
    </row>
    <row r="293" spans="1:7" ht="30" customHeight="1" x14ac:dyDescent="0.25">
      <c r="A293" s="37">
        <v>292</v>
      </c>
      <c r="B293" s="38" t="s">
        <v>1635</v>
      </c>
      <c r="C293" s="39" t="s">
        <v>1635</v>
      </c>
      <c r="D293" s="39" t="s">
        <v>1632</v>
      </c>
      <c r="E293" s="39" t="s">
        <v>1633</v>
      </c>
      <c r="F293" s="39" t="s">
        <v>1634</v>
      </c>
      <c r="G293" s="40">
        <v>2707</v>
      </c>
    </row>
    <row r="294" spans="1:7" ht="30" customHeight="1" x14ac:dyDescent="0.25">
      <c r="A294" s="37">
        <v>293</v>
      </c>
      <c r="B294" s="41" t="s">
        <v>1636</v>
      </c>
      <c r="C294" s="39" t="s">
        <v>1636</v>
      </c>
      <c r="D294" s="39" t="s">
        <v>1637</v>
      </c>
      <c r="E294" s="39" t="s">
        <v>1638</v>
      </c>
      <c r="F294" s="39" t="s">
        <v>2994</v>
      </c>
      <c r="G294" s="40">
        <v>3306</v>
      </c>
    </row>
    <row r="295" spans="1:7" ht="30" customHeight="1" x14ac:dyDescent="0.25">
      <c r="A295" s="37">
        <v>294</v>
      </c>
      <c r="B295" s="41" t="s">
        <v>1640</v>
      </c>
      <c r="C295" s="39" t="s">
        <v>1640</v>
      </c>
      <c r="D295" s="39" t="s">
        <v>1641</v>
      </c>
      <c r="E295" s="39" t="s">
        <v>1642</v>
      </c>
      <c r="F295" s="39" t="s">
        <v>1643</v>
      </c>
      <c r="G295" s="40">
        <v>3300</v>
      </c>
    </row>
    <row r="296" spans="1:7" ht="30" customHeight="1" x14ac:dyDescent="0.25">
      <c r="A296" s="37">
        <v>295</v>
      </c>
      <c r="B296" s="38" t="s">
        <v>1644</v>
      </c>
      <c r="C296" s="39" t="s">
        <v>1644</v>
      </c>
      <c r="D296" s="39" t="s">
        <v>1645</v>
      </c>
      <c r="E296" s="39" t="s">
        <v>1646</v>
      </c>
      <c r="F296" s="39" t="s">
        <v>1639</v>
      </c>
      <c r="G296" s="40">
        <v>3306</v>
      </c>
    </row>
    <row r="297" spans="1:7" ht="30" customHeight="1" x14ac:dyDescent="0.25">
      <c r="A297" s="37">
        <v>296</v>
      </c>
      <c r="B297" s="38" t="s">
        <v>1647</v>
      </c>
      <c r="C297" s="39" t="s">
        <v>1647</v>
      </c>
      <c r="D297" s="39" t="s">
        <v>1648</v>
      </c>
      <c r="E297" s="39" t="s">
        <v>1181</v>
      </c>
      <c r="F297" s="39" t="s">
        <v>1182</v>
      </c>
      <c r="G297" s="40">
        <v>6329</v>
      </c>
    </row>
    <row r="298" spans="1:7" ht="30" customHeight="1" x14ac:dyDescent="0.25">
      <c r="A298" s="37">
        <v>297</v>
      </c>
      <c r="B298" s="41" t="s">
        <v>1647</v>
      </c>
      <c r="C298" s="39" t="s">
        <v>1649</v>
      </c>
      <c r="D298" s="39" t="s">
        <v>1648</v>
      </c>
      <c r="E298" s="39" t="s">
        <v>1181</v>
      </c>
      <c r="F298" s="39" t="s">
        <v>1650</v>
      </c>
      <c r="G298" s="40">
        <v>6329</v>
      </c>
    </row>
    <row r="299" spans="1:7" ht="30" customHeight="1" x14ac:dyDescent="0.25">
      <c r="A299" s="37">
        <v>298</v>
      </c>
      <c r="B299" s="41" t="s">
        <v>873</v>
      </c>
      <c r="C299" s="39" t="s">
        <v>873</v>
      </c>
      <c r="D299" s="39" t="s">
        <v>1651</v>
      </c>
      <c r="E299" s="39" t="s">
        <v>1652</v>
      </c>
      <c r="F299" s="39" t="s">
        <v>1653</v>
      </c>
      <c r="G299" s="40">
        <v>1605</v>
      </c>
    </row>
    <row r="300" spans="1:7" ht="30" customHeight="1" x14ac:dyDescent="0.25">
      <c r="A300" s="37">
        <v>299</v>
      </c>
      <c r="B300" s="41" t="s">
        <v>873</v>
      </c>
      <c r="C300" s="39" t="s">
        <v>874</v>
      </c>
      <c r="D300" s="39" t="s">
        <v>1651</v>
      </c>
      <c r="E300" s="39" t="s">
        <v>1652</v>
      </c>
      <c r="F300" s="39" t="s">
        <v>1653</v>
      </c>
      <c r="G300" s="40">
        <v>1605</v>
      </c>
    </row>
    <row r="301" spans="1:7" ht="30" customHeight="1" x14ac:dyDescent="0.25">
      <c r="A301" s="37">
        <v>300</v>
      </c>
      <c r="B301" s="41" t="s">
        <v>1654</v>
      </c>
      <c r="C301" s="39" t="s">
        <v>1655</v>
      </c>
      <c r="D301" s="39" t="s">
        <v>1656</v>
      </c>
      <c r="E301" s="39" t="s">
        <v>1657</v>
      </c>
      <c r="F301" s="39" t="s">
        <v>1658</v>
      </c>
      <c r="G301" s="40">
        <v>2222</v>
      </c>
    </row>
    <row r="302" spans="1:7" ht="30" customHeight="1" x14ac:dyDescent="0.25">
      <c r="A302" s="37">
        <v>301</v>
      </c>
      <c r="B302" s="41" t="s">
        <v>1654</v>
      </c>
      <c r="C302" s="39" t="s">
        <v>1654</v>
      </c>
      <c r="D302" s="39" t="s">
        <v>1656</v>
      </c>
      <c r="E302" s="39" t="s">
        <v>1657</v>
      </c>
      <c r="F302" s="39" t="s">
        <v>1658</v>
      </c>
      <c r="G302" s="40">
        <v>2222</v>
      </c>
    </row>
    <row r="303" spans="1:7" ht="30" customHeight="1" x14ac:dyDescent="0.25">
      <c r="A303" s="37">
        <v>302</v>
      </c>
      <c r="B303" s="38" t="s">
        <v>1659</v>
      </c>
      <c r="C303" s="39" t="s">
        <v>1659</v>
      </c>
      <c r="D303" s="39" t="s">
        <v>1660</v>
      </c>
      <c r="E303" s="39" t="s">
        <v>1661</v>
      </c>
      <c r="F303" s="39" t="s">
        <v>1662</v>
      </c>
      <c r="G303" s="40">
        <v>3800</v>
      </c>
    </row>
    <row r="304" spans="1:7" ht="30" customHeight="1" x14ac:dyDescent="0.25">
      <c r="A304" s="37">
        <v>303</v>
      </c>
      <c r="B304" s="38" t="s">
        <v>878</v>
      </c>
      <c r="C304" s="39" t="s">
        <v>879</v>
      </c>
      <c r="D304" s="39" t="s">
        <v>1663</v>
      </c>
      <c r="E304" s="39" t="s">
        <v>1664</v>
      </c>
      <c r="F304" s="39" t="s">
        <v>1665</v>
      </c>
      <c r="G304" s="40">
        <v>1550</v>
      </c>
    </row>
    <row r="305" spans="1:7" ht="30" customHeight="1" x14ac:dyDescent="0.25">
      <c r="A305" s="37">
        <v>304</v>
      </c>
      <c r="B305" s="46" t="s">
        <v>878</v>
      </c>
      <c r="C305" s="39" t="s">
        <v>878</v>
      </c>
      <c r="D305" s="39" t="s">
        <v>1663</v>
      </c>
      <c r="E305" s="39" t="s">
        <v>1664</v>
      </c>
      <c r="F305" s="39" t="s">
        <v>1665</v>
      </c>
      <c r="G305" s="40">
        <v>1550</v>
      </c>
    </row>
    <row r="306" spans="1:7" ht="30" customHeight="1" x14ac:dyDescent="0.25">
      <c r="A306" s="37">
        <v>305</v>
      </c>
      <c r="B306" s="41" t="s">
        <v>1666</v>
      </c>
      <c r="C306" s="39" t="s">
        <v>1666</v>
      </c>
      <c r="D306" s="39" t="s">
        <v>1667</v>
      </c>
      <c r="E306" s="39" t="s">
        <v>1668</v>
      </c>
      <c r="F306" s="39" t="s">
        <v>1669</v>
      </c>
      <c r="G306" s="40">
        <v>6000</v>
      </c>
    </row>
    <row r="307" spans="1:7" ht="30" customHeight="1" x14ac:dyDescent="0.25">
      <c r="A307" s="37">
        <v>306</v>
      </c>
      <c r="B307" s="38" t="s">
        <v>1666</v>
      </c>
      <c r="C307" s="39" t="s">
        <v>1670</v>
      </c>
      <c r="D307" s="39" t="s">
        <v>1667</v>
      </c>
      <c r="E307" s="39" t="s">
        <v>1671</v>
      </c>
      <c r="F307" s="39" t="s">
        <v>1669</v>
      </c>
      <c r="G307" s="40">
        <v>6000</v>
      </c>
    </row>
    <row r="308" spans="1:7" ht="30" customHeight="1" x14ac:dyDescent="0.25">
      <c r="A308" s="37">
        <v>307</v>
      </c>
      <c r="B308" s="38" t="s">
        <v>1672</v>
      </c>
      <c r="C308" s="39" t="s">
        <v>1672</v>
      </c>
      <c r="D308" s="39" t="s">
        <v>1667</v>
      </c>
      <c r="E308" s="39" t="s">
        <v>1671</v>
      </c>
      <c r="F308" s="39" t="s">
        <v>1669</v>
      </c>
      <c r="G308" s="40">
        <v>6000</v>
      </c>
    </row>
    <row r="309" spans="1:7" ht="30" customHeight="1" x14ac:dyDescent="0.25">
      <c r="A309" s="37">
        <v>308</v>
      </c>
      <c r="B309" s="41" t="s">
        <v>1672</v>
      </c>
      <c r="C309" s="39" t="s">
        <v>875</v>
      </c>
      <c r="D309" s="39" t="s">
        <v>1667</v>
      </c>
      <c r="E309" s="39" t="s">
        <v>1671</v>
      </c>
      <c r="F309" s="39" t="s">
        <v>1669</v>
      </c>
      <c r="G309" s="40">
        <v>6000</v>
      </c>
    </row>
    <row r="310" spans="1:7" ht="30" customHeight="1" x14ac:dyDescent="0.25">
      <c r="A310" s="37">
        <v>309</v>
      </c>
      <c r="B310" s="38" t="s">
        <v>880</v>
      </c>
      <c r="C310" s="39" t="s">
        <v>880</v>
      </c>
      <c r="D310" s="39" t="s">
        <v>1673</v>
      </c>
      <c r="E310" s="39" t="s">
        <v>1674</v>
      </c>
      <c r="F310" s="39" t="s">
        <v>1675</v>
      </c>
      <c r="G310" s="40">
        <v>6500</v>
      </c>
    </row>
    <row r="311" spans="1:7" ht="30" customHeight="1" x14ac:dyDescent="0.25">
      <c r="A311" s="37">
        <v>310</v>
      </c>
      <c r="B311" s="41" t="s">
        <v>881</v>
      </c>
      <c r="C311" s="39" t="s">
        <v>881</v>
      </c>
      <c r="D311" s="39" t="s">
        <v>1676</v>
      </c>
      <c r="E311" s="39" t="s">
        <v>1677</v>
      </c>
      <c r="F311" s="39" t="s">
        <v>1678</v>
      </c>
      <c r="G311" s="40">
        <v>6528</v>
      </c>
    </row>
    <row r="312" spans="1:7" ht="30" customHeight="1" x14ac:dyDescent="0.25">
      <c r="A312" s="37">
        <v>311</v>
      </c>
      <c r="B312" s="41" t="s">
        <v>882</v>
      </c>
      <c r="C312" s="39" t="s">
        <v>882</v>
      </c>
      <c r="D312" s="39" t="s">
        <v>1679</v>
      </c>
      <c r="E312" s="39" t="s">
        <v>1680</v>
      </c>
      <c r="F312" s="39" t="s">
        <v>1681</v>
      </c>
      <c r="G312" s="40">
        <v>6524</v>
      </c>
    </row>
    <row r="313" spans="1:7" ht="30" customHeight="1" x14ac:dyDescent="0.25">
      <c r="A313" s="37">
        <v>312</v>
      </c>
      <c r="B313" s="41" t="s">
        <v>883</v>
      </c>
      <c r="C313" s="39" t="s">
        <v>883</v>
      </c>
      <c r="D313" s="39" t="s">
        <v>1682</v>
      </c>
      <c r="E313" s="39" t="s">
        <v>1683</v>
      </c>
      <c r="F313" s="39" t="s">
        <v>1684</v>
      </c>
      <c r="G313" s="40">
        <v>6541</v>
      </c>
    </row>
    <row r="314" spans="1:7" ht="30" customHeight="1" x14ac:dyDescent="0.25">
      <c r="A314" s="37">
        <v>313</v>
      </c>
      <c r="B314" s="41" t="s">
        <v>1685</v>
      </c>
      <c r="C314" s="39" t="s">
        <v>1685</v>
      </c>
      <c r="D314" s="39" t="s">
        <v>1686</v>
      </c>
      <c r="E314" s="39" t="s">
        <v>1687</v>
      </c>
      <c r="F314" s="39" t="s">
        <v>1688</v>
      </c>
      <c r="G314" s="40">
        <v>4217</v>
      </c>
    </row>
    <row r="315" spans="1:7" ht="30" customHeight="1" x14ac:dyDescent="0.25">
      <c r="A315" s="37">
        <v>314</v>
      </c>
      <c r="B315" s="41" t="s">
        <v>1689</v>
      </c>
      <c r="C315" s="39" t="s">
        <v>1689</v>
      </c>
      <c r="D315" s="39" t="s">
        <v>1690</v>
      </c>
      <c r="E315" s="39" t="s">
        <v>1691</v>
      </c>
      <c r="F315" s="39" t="s">
        <v>1692</v>
      </c>
      <c r="G315" s="40">
        <v>1605</v>
      </c>
    </row>
    <row r="316" spans="1:7" ht="30" customHeight="1" x14ac:dyDescent="0.25">
      <c r="A316" s="37">
        <v>315</v>
      </c>
      <c r="B316" s="41" t="s">
        <v>1693</v>
      </c>
      <c r="C316" s="39" t="s">
        <v>1693</v>
      </c>
      <c r="D316" s="39" t="s">
        <v>1694</v>
      </c>
      <c r="E316" s="39" t="s">
        <v>1695</v>
      </c>
      <c r="F316" s="39" t="s">
        <v>1696</v>
      </c>
      <c r="G316" s="40">
        <v>2503</v>
      </c>
    </row>
    <row r="317" spans="1:7" ht="30" customHeight="1" x14ac:dyDescent="0.25">
      <c r="A317" s="37">
        <v>316</v>
      </c>
      <c r="B317" s="41" t="s">
        <v>1697</v>
      </c>
      <c r="C317" s="39" t="s">
        <v>1697</v>
      </c>
      <c r="D317" s="39" t="s">
        <v>1698</v>
      </c>
      <c r="E317" s="39" t="s">
        <v>1699</v>
      </c>
      <c r="F317" s="39" t="s">
        <v>1700</v>
      </c>
      <c r="G317" s="40">
        <v>2503</v>
      </c>
    </row>
    <row r="318" spans="1:7" ht="30" customHeight="1" x14ac:dyDescent="0.25">
      <c r="A318" s="37">
        <v>317</v>
      </c>
      <c r="B318" s="38" t="s">
        <v>1701</v>
      </c>
      <c r="C318" s="39" t="s">
        <v>1701</v>
      </c>
      <c r="D318" s="39" t="s">
        <v>1702</v>
      </c>
      <c r="E318" s="39" t="s">
        <v>1703</v>
      </c>
      <c r="F318" s="39" t="s">
        <v>1704</v>
      </c>
      <c r="G318" s="40">
        <v>2000</v>
      </c>
    </row>
    <row r="319" spans="1:7" ht="30" customHeight="1" x14ac:dyDescent="0.25">
      <c r="A319" s="37">
        <v>318</v>
      </c>
      <c r="B319" s="38" t="s">
        <v>1705</v>
      </c>
      <c r="C319" s="39" t="s">
        <v>1705</v>
      </c>
      <c r="D319" s="39" t="s">
        <v>1706</v>
      </c>
      <c r="E319" s="39" t="s">
        <v>1707</v>
      </c>
      <c r="F319" s="39" t="s">
        <v>1708</v>
      </c>
      <c r="G319" s="40">
        <v>1209</v>
      </c>
    </row>
    <row r="320" spans="1:7" ht="30" customHeight="1" x14ac:dyDescent="0.25">
      <c r="A320" s="37">
        <v>319</v>
      </c>
      <c r="B320" s="45" t="s">
        <v>1705</v>
      </c>
      <c r="C320" s="39" t="s">
        <v>1709</v>
      </c>
      <c r="D320" s="39" t="s">
        <v>1706</v>
      </c>
      <c r="E320" s="39" t="s">
        <v>1707</v>
      </c>
      <c r="F320" s="39" t="s">
        <v>1708</v>
      </c>
      <c r="G320" s="40">
        <v>1209</v>
      </c>
    </row>
    <row r="321" spans="1:7" ht="30" customHeight="1" x14ac:dyDescent="0.25">
      <c r="A321" s="37">
        <v>320</v>
      </c>
      <c r="B321" s="41" t="s">
        <v>1710</v>
      </c>
      <c r="C321" s="39" t="s">
        <v>1710</v>
      </c>
      <c r="D321" s="39" t="s">
        <v>1711</v>
      </c>
      <c r="E321" s="39" t="s">
        <v>1712</v>
      </c>
      <c r="F321" s="39" t="s">
        <v>1713</v>
      </c>
      <c r="G321" s="40">
        <v>4233</v>
      </c>
    </row>
    <row r="322" spans="1:7" ht="30" customHeight="1" x14ac:dyDescent="0.25">
      <c r="A322" s="37">
        <v>321</v>
      </c>
      <c r="B322" s="38" t="s">
        <v>979</v>
      </c>
      <c r="C322" s="39" t="s">
        <v>1714</v>
      </c>
      <c r="D322" s="39" t="s">
        <v>1715</v>
      </c>
      <c r="E322" s="39" t="s">
        <v>1716</v>
      </c>
      <c r="F322" s="39" t="s">
        <v>1717</v>
      </c>
      <c r="G322" s="40">
        <v>1635</v>
      </c>
    </row>
    <row r="323" spans="1:7" ht="30" customHeight="1" x14ac:dyDescent="0.25">
      <c r="A323" s="37">
        <v>322</v>
      </c>
      <c r="B323" s="38" t="s">
        <v>979</v>
      </c>
      <c r="C323" s="39" t="s">
        <v>979</v>
      </c>
      <c r="D323" s="39" t="s">
        <v>1715</v>
      </c>
      <c r="E323" s="39" t="s">
        <v>1716</v>
      </c>
      <c r="F323" s="39" t="s">
        <v>1717</v>
      </c>
      <c r="G323" s="40">
        <v>1635</v>
      </c>
    </row>
    <row r="324" spans="1:7" ht="30" customHeight="1" x14ac:dyDescent="0.25">
      <c r="A324" s="37">
        <v>323</v>
      </c>
      <c r="B324" s="38" t="s">
        <v>979</v>
      </c>
      <c r="C324" s="39" t="s">
        <v>980</v>
      </c>
      <c r="D324" s="39" t="s">
        <v>1715</v>
      </c>
      <c r="E324" s="39" t="s">
        <v>1716</v>
      </c>
      <c r="F324" s="39" t="s">
        <v>1717</v>
      </c>
      <c r="G324" s="40">
        <v>1635</v>
      </c>
    </row>
    <row r="325" spans="1:7" ht="30" customHeight="1" x14ac:dyDescent="0.25">
      <c r="A325" s="37">
        <v>324</v>
      </c>
      <c r="B325" s="38" t="s">
        <v>1718</v>
      </c>
      <c r="C325" s="39" t="s">
        <v>1719</v>
      </c>
      <c r="D325" s="39" t="s">
        <v>1720</v>
      </c>
      <c r="E325" s="39" t="s">
        <v>1721</v>
      </c>
      <c r="F325" s="39" t="s">
        <v>1722</v>
      </c>
      <c r="G325" s="40">
        <v>4107</v>
      </c>
    </row>
    <row r="326" spans="1:7" ht="30" customHeight="1" x14ac:dyDescent="0.25">
      <c r="A326" s="37">
        <v>325</v>
      </c>
      <c r="B326" s="41" t="s">
        <v>1718</v>
      </c>
      <c r="C326" s="39" t="s">
        <v>1718</v>
      </c>
      <c r="D326" s="39" t="s">
        <v>1720</v>
      </c>
      <c r="E326" s="39" t="s">
        <v>1721</v>
      </c>
      <c r="F326" s="39" t="s">
        <v>1722</v>
      </c>
      <c r="G326" s="40">
        <v>4107</v>
      </c>
    </row>
    <row r="327" spans="1:7" ht="30" customHeight="1" x14ac:dyDescent="0.25">
      <c r="A327" s="37">
        <v>326</v>
      </c>
      <c r="B327" s="41" t="s">
        <v>1718</v>
      </c>
      <c r="C327" s="39" t="s">
        <v>1723</v>
      </c>
      <c r="D327" s="39" t="s">
        <v>1720</v>
      </c>
      <c r="E327" s="39" t="s">
        <v>1721</v>
      </c>
      <c r="F327" s="39" t="s">
        <v>1722</v>
      </c>
      <c r="G327" s="40">
        <v>4107</v>
      </c>
    </row>
    <row r="328" spans="1:7" ht="30" customHeight="1" x14ac:dyDescent="0.25">
      <c r="A328" s="37">
        <v>327</v>
      </c>
      <c r="B328" s="38" t="s">
        <v>1724</v>
      </c>
      <c r="C328" s="39" t="s">
        <v>1725</v>
      </c>
      <c r="D328" s="39" t="s">
        <v>1726</v>
      </c>
      <c r="E328" s="39" t="s">
        <v>1727</v>
      </c>
      <c r="F328" s="39" t="s">
        <v>1728</v>
      </c>
      <c r="G328" s="40">
        <v>6015</v>
      </c>
    </row>
    <row r="329" spans="1:7" ht="30" customHeight="1" x14ac:dyDescent="0.25">
      <c r="A329" s="37">
        <v>328</v>
      </c>
      <c r="B329" s="38" t="s">
        <v>1724</v>
      </c>
      <c r="C329" s="39" t="s">
        <v>1724</v>
      </c>
      <c r="D329" s="39" t="s">
        <v>1726</v>
      </c>
      <c r="E329" s="39" t="s">
        <v>1727</v>
      </c>
      <c r="F329" s="39" t="s">
        <v>1728</v>
      </c>
      <c r="G329" s="40">
        <v>6015</v>
      </c>
    </row>
    <row r="330" spans="1:7" ht="30" customHeight="1" x14ac:dyDescent="0.25">
      <c r="A330" s="37">
        <v>329</v>
      </c>
      <c r="B330" s="41" t="s">
        <v>891</v>
      </c>
      <c r="C330" s="39" t="s">
        <v>891</v>
      </c>
      <c r="D330" s="39" t="s">
        <v>1729</v>
      </c>
      <c r="E330" s="39" t="s">
        <v>1730</v>
      </c>
      <c r="F330" s="39" t="s">
        <v>1731</v>
      </c>
      <c r="G330" s="40">
        <v>1635</v>
      </c>
    </row>
    <row r="331" spans="1:7" ht="30" customHeight="1" x14ac:dyDescent="0.25">
      <c r="A331" s="37">
        <v>330</v>
      </c>
      <c r="B331" s="41" t="s">
        <v>1732</v>
      </c>
      <c r="C331" s="39" t="s">
        <v>1732</v>
      </c>
      <c r="D331" s="39" t="s">
        <v>1733</v>
      </c>
      <c r="E331" s="39" t="s">
        <v>1727</v>
      </c>
      <c r="F331" s="39" t="s">
        <v>1734</v>
      </c>
      <c r="G331" s="40">
        <v>6015</v>
      </c>
    </row>
    <row r="332" spans="1:7" ht="30" customHeight="1" x14ac:dyDescent="0.25">
      <c r="A332" s="37">
        <v>331</v>
      </c>
      <c r="B332" s="38" t="s">
        <v>1735</v>
      </c>
      <c r="C332" s="39" t="s">
        <v>1735</v>
      </c>
      <c r="D332" s="39" t="s">
        <v>1736</v>
      </c>
      <c r="E332" s="39" t="s">
        <v>1737</v>
      </c>
      <c r="F332" s="39" t="s">
        <v>1738</v>
      </c>
      <c r="G332" s="40">
        <v>1605</v>
      </c>
    </row>
    <row r="333" spans="1:7" ht="30" customHeight="1" x14ac:dyDescent="0.25">
      <c r="A333" s="37">
        <v>332</v>
      </c>
      <c r="B333" s="41" t="s">
        <v>893</v>
      </c>
      <c r="C333" s="39" t="s">
        <v>892</v>
      </c>
      <c r="D333" s="39" t="s">
        <v>1739</v>
      </c>
      <c r="E333" s="39" t="s">
        <v>1740</v>
      </c>
      <c r="F333" s="39" t="s">
        <v>1741</v>
      </c>
      <c r="G333" s="40">
        <v>1605</v>
      </c>
    </row>
    <row r="334" spans="1:7" ht="30" customHeight="1" x14ac:dyDescent="0.25">
      <c r="A334" s="37">
        <v>333</v>
      </c>
      <c r="B334" s="41" t="s">
        <v>893</v>
      </c>
      <c r="C334" s="39" t="s">
        <v>893</v>
      </c>
      <c r="D334" s="39" t="s">
        <v>1739</v>
      </c>
      <c r="E334" s="39" t="s">
        <v>1740</v>
      </c>
      <c r="F334" s="39" t="s">
        <v>1741</v>
      </c>
      <c r="G334" s="40">
        <v>1605</v>
      </c>
    </row>
    <row r="335" spans="1:7" ht="30" customHeight="1" x14ac:dyDescent="0.25">
      <c r="A335" s="37">
        <v>334</v>
      </c>
      <c r="B335" s="41" t="s">
        <v>893</v>
      </c>
      <c r="C335" s="39" t="s">
        <v>1742</v>
      </c>
      <c r="D335" s="39" t="s">
        <v>1739</v>
      </c>
      <c r="E335" s="39" t="s">
        <v>1740</v>
      </c>
      <c r="F335" s="39" t="s">
        <v>1741</v>
      </c>
      <c r="G335" s="40">
        <v>1605</v>
      </c>
    </row>
    <row r="336" spans="1:7" ht="30" customHeight="1" x14ac:dyDescent="0.25">
      <c r="A336" s="37">
        <v>335</v>
      </c>
      <c r="B336" s="38" t="s">
        <v>902</v>
      </c>
      <c r="C336" s="39" t="s">
        <v>902</v>
      </c>
      <c r="D336" s="39" t="s">
        <v>1743</v>
      </c>
      <c r="E336" s="39" t="s">
        <v>1744</v>
      </c>
      <c r="F336" s="39" t="s">
        <v>1745</v>
      </c>
      <c r="G336" s="40">
        <v>1604</v>
      </c>
    </row>
    <row r="337" spans="1:7" ht="30" customHeight="1" x14ac:dyDescent="0.25">
      <c r="A337" s="37">
        <v>336</v>
      </c>
      <c r="B337" s="38" t="s">
        <v>1746</v>
      </c>
      <c r="C337" s="39" t="s">
        <v>1746</v>
      </c>
      <c r="D337" s="39" t="s">
        <v>1747</v>
      </c>
      <c r="E337" s="39" t="s">
        <v>1748</v>
      </c>
      <c r="F337" s="39" t="s">
        <v>1749</v>
      </c>
      <c r="G337" s="40">
        <v>6015</v>
      </c>
    </row>
    <row r="338" spans="1:7" ht="30" customHeight="1" x14ac:dyDescent="0.25">
      <c r="A338" s="37">
        <v>337</v>
      </c>
      <c r="B338" s="38" t="s">
        <v>1750</v>
      </c>
      <c r="C338" s="39" t="s">
        <v>1750</v>
      </c>
      <c r="D338" s="39" t="s">
        <v>1747</v>
      </c>
      <c r="E338" s="39" t="s">
        <v>1748</v>
      </c>
      <c r="F338" s="39" t="s">
        <v>1749</v>
      </c>
      <c r="G338" s="40">
        <v>6015</v>
      </c>
    </row>
    <row r="339" spans="1:7" ht="30" customHeight="1" x14ac:dyDescent="0.25">
      <c r="A339" s="37">
        <v>338</v>
      </c>
      <c r="B339" s="41" t="s">
        <v>1751</v>
      </c>
      <c r="C339" s="39" t="s">
        <v>1751</v>
      </c>
      <c r="D339" s="39" t="s">
        <v>1752</v>
      </c>
      <c r="E339" s="39" t="s">
        <v>1748</v>
      </c>
      <c r="F339" s="39" t="s">
        <v>1749</v>
      </c>
      <c r="G339" s="40">
        <v>6015</v>
      </c>
    </row>
    <row r="340" spans="1:7" ht="30" customHeight="1" x14ac:dyDescent="0.25">
      <c r="A340" s="37">
        <v>339</v>
      </c>
      <c r="B340" s="41" t="s">
        <v>1753</v>
      </c>
      <c r="C340" s="39" t="s">
        <v>1753</v>
      </c>
      <c r="D340" s="39" t="s">
        <v>1754</v>
      </c>
      <c r="E340" s="39" t="s">
        <v>1755</v>
      </c>
      <c r="F340" s="39" t="s">
        <v>1756</v>
      </c>
      <c r="G340" s="40">
        <v>5204</v>
      </c>
    </row>
    <row r="341" spans="1:7" ht="30" customHeight="1" x14ac:dyDescent="0.25">
      <c r="A341" s="37">
        <v>340</v>
      </c>
      <c r="B341" s="38" t="s">
        <v>1753</v>
      </c>
      <c r="C341" s="39" t="s">
        <v>1757</v>
      </c>
      <c r="D341" s="39" t="s">
        <v>1754</v>
      </c>
      <c r="E341" s="39" t="s">
        <v>1758</v>
      </c>
      <c r="F341" s="39" t="s">
        <v>1756</v>
      </c>
      <c r="G341" s="40">
        <v>5204</v>
      </c>
    </row>
    <row r="342" spans="1:7" ht="30" customHeight="1" x14ac:dyDescent="0.25">
      <c r="A342" s="37">
        <v>341</v>
      </c>
      <c r="B342" s="41" t="s">
        <v>1759</v>
      </c>
      <c r="C342" s="39" t="s">
        <v>1759</v>
      </c>
      <c r="D342" s="39" t="s">
        <v>1760</v>
      </c>
      <c r="E342" s="39" t="s">
        <v>1761</v>
      </c>
      <c r="F342" s="39" t="s">
        <v>1762</v>
      </c>
      <c r="G342" s="40">
        <v>1605</v>
      </c>
    </row>
    <row r="343" spans="1:7" ht="30" customHeight="1" x14ac:dyDescent="0.25">
      <c r="A343" s="37">
        <v>342</v>
      </c>
      <c r="B343" s="41" t="s">
        <v>1759</v>
      </c>
      <c r="C343" s="39" t="s">
        <v>1763</v>
      </c>
      <c r="D343" s="39" t="s">
        <v>1760</v>
      </c>
      <c r="E343" s="39" t="s">
        <v>1761</v>
      </c>
      <c r="F343" s="39" t="s">
        <v>1762</v>
      </c>
      <c r="G343" s="40">
        <v>1605</v>
      </c>
    </row>
    <row r="344" spans="1:7" ht="30" customHeight="1" x14ac:dyDescent="0.25">
      <c r="A344" s="37">
        <v>343</v>
      </c>
      <c r="B344" s="38" t="s">
        <v>1764</v>
      </c>
      <c r="C344" s="39" t="s">
        <v>1764</v>
      </c>
      <c r="D344" s="39" t="s">
        <v>1765</v>
      </c>
      <c r="E344" s="39" t="s">
        <v>1766</v>
      </c>
      <c r="F344" s="39" t="s">
        <v>1767</v>
      </c>
      <c r="G344" s="40">
        <v>4005</v>
      </c>
    </row>
    <row r="345" spans="1:7" ht="30" customHeight="1" x14ac:dyDescent="0.25">
      <c r="A345" s="37">
        <v>344</v>
      </c>
      <c r="B345" s="41" t="s">
        <v>1768</v>
      </c>
      <c r="C345" s="39" t="s">
        <v>1768</v>
      </c>
      <c r="D345" s="39" t="s">
        <v>1769</v>
      </c>
      <c r="E345" s="39" t="s">
        <v>1770</v>
      </c>
      <c r="F345" s="39" t="s">
        <v>1771</v>
      </c>
      <c r="G345" s="40">
        <v>1635</v>
      </c>
    </row>
    <row r="346" spans="1:7" ht="30" customHeight="1" x14ac:dyDescent="0.25">
      <c r="A346" s="37">
        <v>345</v>
      </c>
      <c r="B346" s="41" t="s">
        <v>1768</v>
      </c>
      <c r="C346" s="39" t="s">
        <v>1772</v>
      </c>
      <c r="D346" s="39" t="s">
        <v>1769</v>
      </c>
      <c r="E346" s="39" t="s">
        <v>1770</v>
      </c>
      <c r="F346" s="39" t="s">
        <v>1771</v>
      </c>
      <c r="G346" s="40">
        <v>1635</v>
      </c>
    </row>
    <row r="347" spans="1:7" ht="30" customHeight="1" x14ac:dyDescent="0.25">
      <c r="A347" s="37">
        <v>346</v>
      </c>
      <c r="B347" s="41" t="s">
        <v>908</v>
      </c>
      <c r="C347" s="39" t="s">
        <v>1773</v>
      </c>
      <c r="D347" s="39" t="s">
        <v>1774</v>
      </c>
      <c r="E347" s="39" t="s">
        <v>1775</v>
      </c>
      <c r="F347" s="39" t="s">
        <v>1776</v>
      </c>
      <c r="G347" s="40">
        <v>6127</v>
      </c>
    </row>
    <row r="348" spans="1:7" ht="30" customHeight="1" x14ac:dyDescent="0.25">
      <c r="A348" s="37">
        <v>347</v>
      </c>
      <c r="B348" s="38" t="s">
        <v>908</v>
      </c>
      <c r="C348" s="39" t="s">
        <v>908</v>
      </c>
      <c r="D348" s="39" t="s">
        <v>1774</v>
      </c>
      <c r="E348" s="39" t="s">
        <v>1775</v>
      </c>
      <c r="F348" s="39" t="s">
        <v>1776</v>
      </c>
      <c r="G348" s="40">
        <v>6127</v>
      </c>
    </row>
    <row r="349" spans="1:7" ht="30" customHeight="1" x14ac:dyDescent="0.25">
      <c r="A349" s="37">
        <v>348</v>
      </c>
      <c r="B349" s="38" t="s">
        <v>909</v>
      </c>
      <c r="C349" s="39" t="s">
        <v>909</v>
      </c>
      <c r="D349" s="39" t="s">
        <v>1777</v>
      </c>
      <c r="E349" s="39" t="s">
        <v>1778</v>
      </c>
      <c r="F349" s="39" t="s">
        <v>1779</v>
      </c>
      <c r="G349" s="40">
        <v>2616</v>
      </c>
    </row>
    <row r="350" spans="1:7" ht="30" customHeight="1" x14ac:dyDescent="0.25">
      <c r="A350" s="37">
        <v>349</v>
      </c>
      <c r="B350" s="38" t="s">
        <v>1780</v>
      </c>
      <c r="C350" s="39" t="s">
        <v>1780</v>
      </c>
      <c r="D350" s="39" t="s">
        <v>1781</v>
      </c>
      <c r="E350" s="39" t="s">
        <v>1782</v>
      </c>
      <c r="F350" s="39" t="s">
        <v>1783</v>
      </c>
      <c r="G350" s="40">
        <v>5000</v>
      </c>
    </row>
    <row r="351" spans="1:7" ht="30" customHeight="1" x14ac:dyDescent="0.25">
      <c r="A351" s="37">
        <v>350</v>
      </c>
      <c r="B351" s="41" t="s">
        <v>1784</v>
      </c>
      <c r="C351" s="39" t="s">
        <v>1784</v>
      </c>
      <c r="D351" s="39" t="s">
        <v>1785</v>
      </c>
      <c r="E351" s="39" t="s">
        <v>1786</v>
      </c>
      <c r="F351" s="39" t="s">
        <v>1787</v>
      </c>
      <c r="G351" s="40">
        <v>5000</v>
      </c>
    </row>
    <row r="352" spans="1:7" ht="30" customHeight="1" x14ac:dyDescent="0.25">
      <c r="A352" s="37">
        <v>351</v>
      </c>
      <c r="B352" s="41" t="s">
        <v>1784</v>
      </c>
      <c r="C352" s="39" t="s">
        <v>1788</v>
      </c>
      <c r="D352" s="39" t="s">
        <v>1785</v>
      </c>
      <c r="E352" s="39" t="s">
        <v>1786</v>
      </c>
      <c r="F352" s="39" t="s">
        <v>1787</v>
      </c>
      <c r="G352" s="40">
        <v>5000</v>
      </c>
    </row>
    <row r="353" spans="1:7" ht="30" customHeight="1" x14ac:dyDescent="0.25">
      <c r="A353" s="37">
        <v>352</v>
      </c>
      <c r="B353" s="38" t="s">
        <v>1789</v>
      </c>
      <c r="C353" s="39" t="s">
        <v>1789</v>
      </c>
      <c r="D353" s="39" t="s">
        <v>1790</v>
      </c>
      <c r="E353" s="39" t="s">
        <v>1791</v>
      </c>
      <c r="F353" s="39" t="s">
        <v>1792</v>
      </c>
      <c r="G353" s="40">
        <v>2105</v>
      </c>
    </row>
    <row r="354" spans="1:7" ht="30" customHeight="1" x14ac:dyDescent="0.25">
      <c r="A354" s="37">
        <v>353</v>
      </c>
      <c r="B354" s="45" t="s">
        <v>1789</v>
      </c>
      <c r="C354" s="39" t="s">
        <v>1793</v>
      </c>
      <c r="D354" s="39" t="s">
        <v>1790</v>
      </c>
      <c r="E354" s="39" t="s">
        <v>1791</v>
      </c>
      <c r="F354" s="39" t="s">
        <v>1792</v>
      </c>
      <c r="G354" s="40">
        <v>2105</v>
      </c>
    </row>
    <row r="355" spans="1:7" ht="30" customHeight="1" x14ac:dyDescent="0.25">
      <c r="A355" s="37">
        <v>354</v>
      </c>
      <c r="B355" s="41" t="s">
        <v>1794</v>
      </c>
      <c r="C355" s="39" t="s">
        <v>901</v>
      </c>
      <c r="D355" s="39" t="s">
        <v>1795</v>
      </c>
      <c r="E355" s="39" t="s">
        <v>1796</v>
      </c>
      <c r="F355" s="39" t="s">
        <v>1797</v>
      </c>
      <c r="G355" s="40">
        <v>2211</v>
      </c>
    </row>
    <row r="356" spans="1:7" ht="30" customHeight="1" x14ac:dyDescent="0.25">
      <c r="A356" s="37">
        <v>355</v>
      </c>
      <c r="B356" s="38" t="s">
        <v>1794</v>
      </c>
      <c r="C356" s="39" t="s">
        <v>1794</v>
      </c>
      <c r="D356" s="39" t="s">
        <v>1795</v>
      </c>
      <c r="E356" s="39" t="s">
        <v>1796</v>
      </c>
      <c r="F356" s="39" t="s">
        <v>1797</v>
      </c>
      <c r="G356" s="40">
        <v>2211</v>
      </c>
    </row>
    <row r="357" spans="1:7" ht="30" customHeight="1" x14ac:dyDescent="0.25">
      <c r="A357" s="37">
        <v>356</v>
      </c>
      <c r="B357" s="38" t="s">
        <v>1794</v>
      </c>
      <c r="C357" s="39" t="s">
        <v>896</v>
      </c>
      <c r="D357" s="39" t="s">
        <v>1795</v>
      </c>
      <c r="E357" s="39" t="s">
        <v>1796</v>
      </c>
      <c r="F357" s="39" t="s">
        <v>1797</v>
      </c>
      <c r="G357" s="40">
        <v>2211</v>
      </c>
    </row>
    <row r="358" spans="1:7" ht="30" customHeight="1" x14ac:dyDescent="0.25">
      <c r="A358" s="37">
        <v>357</v>
      </c>
      <c r="B358" s="38" t="s">
        <v>1794</v>
      </c>
      <c r="C358" s="39" t="s">
        <v>1798</v>
      </c>
      <c r="D358" s="39" t="s">
        <v>1795</v>
      </c>
      <c r="E358" s="39" t="s">
        <v>1796</v>
      </c>
      <c r="F358" s="39" t="s">
        <v>1797</v>
      </c>
      <c r="G358" s="40">
        <v>2211</v>
      </c>
    </row>
    <row r="359" spans="1:7" ht="30" customHeight="1" x14ac:dyDescent="0.25">
      <c r="A359" s="37">
        <v>358</v>
      </c>
      <c r="B359" s="41" t="s">
        <v>1794</v>
      </c>
      <c r="C359" s="39" t="s">
        <v>1799</v>
      </c>
      <c r="D359" s="39" t="s">
        <v>1795</v>
      </c>
      <c r="E359" s="39" t="s">
        <v>1796</v>
      </c>
      <c r="F359" s="39" t="s">
        <v>1797</v>
      </c>
      <c r="G359" s="40">
        <v>2211</v>
      </c>
    </row>
    <row r="360" spans="1:7" ht="30" customHeight="1" x14ac:dyDescent="0.25">
      <c r="A360" s="37">
        <v>359</v>
      </c>
      <c r="B360" s="38" t="s">
        <v>1794</v>
      </c>
      <c r="C360" s="39" t="s">
        <v>1800</v>
      </c>
      <c r="D360" s="39" t="s">
        <v>1795</v>
      </c>
      <c r="E360" s="39" t="s">
        <v>1796</v>
      </c>
      <c r="F360" s="39" t="s">
        <v>1797</v>
      </c>
      <c r="G360" s="40">
        <v>2211</v>
      </c>
    </row>
    <row r="361" spans="1:7" ht="30" customHeight="1" x14ac:dyDescent="0.25">
      <c r="A361" s="37">
        <v>360</v>
      </c>
      <c r="B361" s="38" t="s">
        <v>1794</v>
      </c>
      <c r="C361" s="39" t="s">
        <v>897</v>
      </c>
      <c r="D361" s="39" t="s">
        <v>1795</v>
      </c>
      <c r="E361" s="39" t="s">
        <v>1796</v>
      </c>
      <c r="F361" s="39" t="s">
        <v>1797</v>
      </c>
      <c r="G361" s="40">
        <v>2211</v>
      </c>
    </row>
    <row r="362" spans="1:7" ht="30" customHeight="1" x14ac:dyDescent="0.25">
      <c r="A362" s="37">
        <v>361</v>
      </c>
      <c r="B362" s="38" t="s">
        <v>1794</v>
      </c>
      <c r="C362" s="39" t="s">
        <v>993</v>
      </c>
      <c r="D362" s="39" t="s">
        <v>1795</v>
      </c>
      <c r="E362" s="39" t="s">
        <v>1796</v>
      </c>
      <c r="F362" s="39" t="s">
        <v>1797</v>
      </c>
      <c r="G362" s="40">
        <v>2211</v>
      </c>
    </row>
    <row r="363" spans="1:7" ht="30" customHeight="1" x14ac:dyDescent="0.25">
      <c r="A363" s="37">
        <v>362</v>
      </c>
      <c r="B363" s="38" t="s">
        <v>1794</v>
      </c>
      <c r="C363" s="39" t="s">
        <v>1015</v>
      </c>
      <c r="D363" s="39" t="s">
        <v>1795</v>
      </c>
      <c r="E363" s="39" t="s">
        <v>1796</v>
      </c>
      <c r="F363" s="39" t="s">
        <v>1797</v>
      </c>
      <c r="G363" s="40">
        <v>2211</v>
      </c>
    </row>
    <row r="364" spans="1:7" ht="30" customHeight="1" x14ac:dyDescent="0.25">
      <c r="A364" s="37">
        <v>363</v>
      </c>
      <c r="B364" s="38" t="s">
        <v>1794</v>
      </c>
      <c r="C364" s="39" t="s">
        <v>1801</v>
      </c>
      <c r="D364" s="39" t="s">
        <v>1795</v>
      </c>
      <c r="E364" s="39" t="s">
        <v>1796</v>
      </c>
      <c r="F364" s="39" t="s">
        <v>1797</v>
      </c>
      <c r="G364" s="40">
        <v>2211</v>
      </c>
    </row>
    <row r="365" spans="1:7" ht="30" customHeight="1" x14ac:dyDescent="0.25">
      <c r="A365" s="37">
        <v>364</v>
      </c>
      <c r="B365" s="41" t="s">
        <v>1794</v>
      </c>
      <c r="C365" s="39" t="s">
        <v>1802</v>
      </c>
      <c r="D365" s="39" t="s">
        <v>1795</v>
      </c>
      <c r="E365" s="39" t="s">
        <v>1796</v>
      </c>
      <c r="F365" s="39" t="s">
        <v>1797</v>
      </c>
      <c r="G365" s="40">
        <v>2211</v>
      </c>
    </row>
    <row r="366" spans="1:7" ht="30" customHeight="1" x14ac:dyDescent="0.25">
      <c r="A366" s="37">
        <v>365</v>
      </c>
      <c r="B366" s="41" t="s">
        <v>1794</v>
      </c>
      <c r="C366" s="39" t="s">
        <v>1014</v>
      </c>
      <c r="D366" s="39" t="s">
        <v>1795</v>
      </c>
      <c r="E366" s="39" t="s">
        <v>1796</v>
      </c>
      <c r="F366" s="39" t="s">
        <v>1797</v>
      </c>
      <c r="G366" s="40">
        <v>2211</v>
      </c>
    </row>
    <row r="367" spans="1:7" ht="30" customHeight="1" x14ac:dyDescent="0.25">
      <c r="A367" s="37">
        <v>366</v>
      </c>
      <c r="B367" s="38" t="s">
        <v>898</v>
      </c>
      <c r="C367" s="39" t="s">
        <v>900</v>
      </c>
      <c r="D367" s="39" t="s">
        <v>1795</v>
      </c>
      <c r="E367" s="39" t="s">
        <v>1796</v>
      </c>
      <c r="F367" s="39" t="s">
        <v>1797</v>
      </c>
      <c r="G367" s="40">
        <v>2211</v>
      </c>
    </row>
    <row r="368" spans="1:7" ht="30" customHeight="1" x14ac:dyDescent="0.25">
      <c r="A368" s="37">
        <v>367</v>
      </c>
      <c r="B368" s="41" t="s">
        <v>898</v>
      </c>
      <c r="C368" s="39" t="s">
        <v>898</v>
      </c>
      <c r="D368" s="39" t="s">
        <v>1795</v>
      </c>
      <c r="E368" s="39" t="s">
        <v>1796</v>
      </c>
      <c r="F368" s="39" t="s">
        <v>1797</v>
      </c>
      <c r="G368" s="40">
        <v>2211</v>
      </c>
    </row>
    <row r="369" spans="1:7" ht="30" customHeight="1" x14ac:dyDescent="0.25">
      <c r="A369" s="37">
        <v>368</v>
      </c>
      <c r="B369" s="41" t="s">
        <v>894</v>
      </c>
      <c r="C369" s="39" t="s">
        <v>894</v>
      </c>
      <c r="D369" s="39" t="s">
        <v>1739</v>
      </c>
      <c r="E369" s="39" t="s">
        <v>1803</v>
      </c>
      <c r="F369" s="39" t="s">
        <v>1804</v>
      </c>
      <c r="G369" s="40">
        <v>1605</v>
      </c>
    </row>
    <row r="370" spans="1:7" ht="30" customHeight="1" x14ac:dyDescent="0.25">
      <c r="A370" s="37">
        <v>369</v>
      </c>
      <c r="B370" s="38" t="s">
        <v>894</v>
      </c>
      <c r="C370" s="39" t="s">
        <v>1805</v>
      </c>
      <c r="D370" s="39" t="s">
        <v>1739</v>
      </c>
      <c r="E370" s="39" t="s">
        <v>1803</v>
      </c>
      <c r="F370" s="39" t="s">
        <v>1804</v>
      </c>
      <c r="G370" s="40">
        <v>1605</v>
      </c>
    </row>
    <row r="371" spans="1:7" ht="30" customHeight="1" x14ac:dyDescent="0.25">
      <c r="A371" s="37">
        <v>370</v>
      </c>
      <c r="B371" s="38" t="s">
        <v>1806</v>
      </c>
      <c r="C371" s="39" t="s">
        <v>1806</v>
      </c>
      <c r="D371" s="39" t="s">
        <v>1739</v>
      </c>
      <c r="E371" s="39" t="s">
        <v>1740</v>
      </c>
      <c r="F371" s="39" t="s">
        <v>1741</v>
      </c>
      <c r="G371" s="40">
        <v>1605</v>
      </c>
    </row>
    <row r="372" spans="1:7" ht="30" customHeight="1" x14ac:dyDescent="0.25">
      <c r="A372" s="37">
        <v>371</v>
      </c>
      <c r="B372" s="41" t="s">
        <v>1807</v>
      </c>
      <c r="C372" s="39" t="s">
        <v>1807</v>
      </c>
      <c r="D372" s="39" t="s">
        <v>1808</v>
      </c>
      <c r="E372" s="39" t="s">
        <v>1809</v>
      </c>
      <c r="F372" s="39" t="s">
        <v>1810</v>
      </c>
      <c r="G372" s="40">
        <v>3106</v>
      </c>
    </row>
    <row r="373" spans="1:7" ht="30" customHeight="1" x14ac:dyDescent="0.25">
      <c r="A373" s="37">
        <v>372</v>
      </c>
      <c r="B373" s="38" t="s">
        <v>1811</v>
      </c>
      <c r="C373" s="39" t="s">
        <v>1811</v>
      </c>
      <c r="D373" s="39" t="s">
        <v>1808</v>
      </c>
      <c r="E373" s="39" t="s">
        <v>1809</v>
      </c>
      <c r="F373" s="39" t="s">
        <v>1810</v>
      </c>
      <c r="G373" s="40">
        <v>3106</v>
      </c>
    </row>
    <row r="374" spans="1:7" ht="30" customHeight="1" x14ac:dyDescent="0.25">
      <c r="A374" s="37">
        <v>373</v>
      </c>
      <c r="B374" s="38" t="s">
        <v>1812</v>
      </c>
      <c r="C374" s="39" t="s">
        <v>1812</v>
      </c>
      <c r="D374" s="39" t="s">
        <v>1813</v>
      </c>
      <c r="E374" s="39" t="s">
        <v>1814</v>
      </c>
      <c r="F374" s="39" t="s">
        <v>1815</v>
      </c>
      <c r="G374" s="40">
        <v>3102</v>
      </c>
    </row>
    <row r="375" spans="1:7" ht="30" customHeight="1" x14ac:dyDescent="0.25">
      <c r="A375" s="37">
        <v>374</v>
      </c>
      <c r="B375" s="38" t="s">
        <v>924</v>
      </c>
      <c r="C375" s="39" t="s">
        <v>924</v>
      </c>
      <c r="D375" s="39" t="s">
        <v>2970</v>
      </c>
      <c r="E375" s="39" t="s">
        <v>1816</v>
      </c>
      <c r="F375" s="39" t="s">
        <v>1817</v>
      </c>
      <c r="G375" s="40">
        <v>3114</v>
      </c>
    </row>
    <row r="376" spans="1:7" ht="30" customHeight="1" x14ac:dyDescent="0.25">
      <c r="A376" s="37">
        <v>375</v>
      </c>
      <c r="B376" s="38" t="s">
        <v>811</v>
      </c>
      <c r="C376" s="39" t="s">
        <v>811</v>
      </c>
      <c r="D376" s="39" t="s">
        <v>1818</v>
      </c>
      <c r="E376" s="39" t="s">
        <v>1819</v>
      </c>
      <c r="F376" s="39" t="s">
        <v>1820</v>
      </c>
      <c r="G376" s="40">
        <v>1606</v>
      </c>
    </row>
    <row r="377" spans="1:7" ht="30" customHeight="1" x14ac:dyDescent="0.25">
      <c r="A377" s="37">
        <v>376</v>
      </c>
      <c r="B377" s="38" t="s">
        <v>811</v>
      </c>
      <c r="C377" s="39" t="s">
        <v>1821</v>
      </c>
      <c r="D377" s="39" t="s">
        <v>1818</v>
      </c>
      <c r="E377" s="39" t="s">
        <v>1819</v>
      </c>
      <c r="F377" s="39" t="s">
        <v>1820</v>
      </c>
      <c r="G377" s="40">
        <v>1606</v>
      </c>
    </row>
    <row r="378" spans="1:7" ht="30" customHeight="1" x14ac:dyDescent="0.25">
      <c r="A378" s="37">
        <v>377</v>
      </c>
      <c r="B378" s="38" t="s">
        <v>1822</v>
      </c>
      <c r="C378" s="39" t="s">
        <v>1822</v>
      </c>
      <c r="D378" s="39" t="s">
        <v>1823</v>
      </c>
      <c r="E378" s="39" t="s">
        <v>1824</v>
      </c>
      <c r="F378" s="39" t="s">
        <v>1825</v>
      </c>
      <c r="G378" s="40">
        <v>1100</v>
      </c>
    </row>
    <row r="379" spans="1:7" ht="30" customHeight="1" x14ac:dyDescent="0.25">
      <c r="A379" s="37">
        <v>378</v>
      </c>
      <c r="B379" s="38" t="s">
        <v>1822</v>
      </c>
      <c r="C379" s="39" t="s">
        <v>912</v>
      </c>
      <c r="D379" s="39" t="s">
        <v>1823</v>
      </c>
      <c r="E379" s="39" t="s">
        <v>1824</v>
      </c>
      <c r="F379" s="39" t="s">
        <v>1825</v>
      </c>
      <c r="G379" s="40">
        <v>1100</v>
      </c>
    </row>
    <row r="380" spans="1:7" ht="30" customHeight="1" x14ac:dyDescent="0.25">
      <c r="A380" s="37">
        <v>379</v>
      </c>
      <c r="B380" s="38" t="s">
        <v>1826</v>
      </c>
      <c r="C380" s="39" t="s">
        <v>1826</v>
      </c>
      <c r="D380" s="39" t="s">
        <v>1827</v>
      </c>
      <c r="E380" s="39" t="s">
        <v>1829</v>
      </c>
      <c r="F380" s="39" t="s">
        <v>1828</v>
      </c>
      <c r="G380" s="40">
        <v>3305</v>
      </c>
    </row>
    <row r="381" spans="1:7" ht="30" customHeight="1" x14ac:dyDescent="0.25">
      <c r="A381" s="37">
        <v>380</v>
      </c>
      <c r="B381" s="38" t="s">
        <v>1826</v>
      </c>
      <c r="C381" s="39" t="s">
        <v>913</v>
      </c>
      <c r="D381" s="39" t="s">
        <v>1827</v>
      </c>
      <c r="E381" s="39" t="s">
        <v>1829</v>
      </c>
      <c r="F381" s="39" t="s">
        <v>1828</v>
      </c>
      <c r="G381" s="40">
        <v>3305</v>
      </c>
    </row>
    <row r="382" spans="1:7" ht="30" customHeight="1" x14ac:dyDescent="0.25">
      <c r="A382" s="37">
        <v>381</v>
      </c>
      <c r="B382" s="38" t="s">
        <v>1826</v>
      </c>
      <c r="C382" s="39" t="s">
        <v>1830</v>
      </c>
      <c r="D382" s="39" t="s">
        <v>1827</v>
      </c>
      <c r="E382" s="39" t="s">
        <v>1829</v>
      </c>
      <c r="F382" s="39" t="s">
        <v>1828</v>
      </c>
      <c r="G382" s="40">
        <v>3305</v>
      </c>
    </row>
    <row r="383" spans="1:7" ht="30" customHeight="1" x14ac:dyDescent="0.25">
      <c r="A383" s="37">
        <v>382</v>
      </c>
      <c r="B383" s="38" t="s">
        <v>1831</v>
      </c>
      <c r="C383" s="39" t="s">
        <v>1831</v>
      </c>
      <c r="D383" s="39" t="s">
        <v>1832</v>
      </c>
      <c r="E383" s="39" t="s">
        <v>1829</v>
      </c>
      <c r="F383" s="39" t="s">
        <v>1828</v>
      </c>
      <c r="G383" s="40">
        <v>3305</v>
      </c>
    </row>
    <row r="384" spans="1:7" ht="30" customHeight="1" x14ac:dyDescent="0.25">
      <c r="A384" s="37">
        <v>383</v>
      </c>
      <c r="B384" s="38" t="s">
        <v>914</v>
      </c>
      <c r="C384" s="39" t="s">
        <v>914</v>
      </c>
      <c r="D384" s="39" t="s">
        <v>1833</v>
      </c>
      <c r="E384" s="39" t="s">
        <v>1834</v>
      </c>
      <c r="F384" s="39" t="s">
        <v>1835</v>
      </c>
      <c r="G384" s="40">
        <v>3305</v>
      </c>
    </row>
    <row r="385" spans="1:7" ht="30" customHeight="1" x14ac:dyDescent="0.25">
      <c r="A385" s="37">
        <v>384</v>
      </c>
      <c r="B385" s="38" t="s">
        <v>1836</v>
      </c>
      <c r="C385" s="39" t="s">
        <v>1836</v>
      </c>
      <c r="D385" s="39" t="s">
        <v>1837</v>
      </c>
      <c r="E385" s="39" t="s">
        <v>1838</v>
      </c>
      <c r="F385" s="39" t="s">
        <v>1839</v>
      </c>
      <c r="G385" s="40">
        <v>6127</v>
      </c>
    </row>
    <row r="386" spans="1:7" ht="30" customHeight="1" x14ac:dyDescent="0.25">
      <c r="A386" s="37">
        <v>385</v>
      </c>
      <c r="B386" s="38" t="s">
        <v>1836</v>
      </c>
      <c r="C386" s="39" t="s">
        <v>1840</v>
      </c>
      <c r="D386" s="39" t="s">
        <v>1837</v>
      </c>
      <c r="E386" s="39" t="s">
        <v>1838</v>
      </c>
      <c r="F386" s="39" t="s">
        <v>1839</v>
      </c>
      <c r="G386" s="40">
        <v>6127</v>
      </c>
    </row>
    <row r="387" spans="1:7" ht="30" customHeight="1" x14ac:dyDescent="0.25">
      <c r="A387" s="37">
        <v>386</v>
      </c>
      <c r="B387" s="38" t="s">
        <v>1841</v>
      </c>
      <c r="C387" s="39" t="s">
        <v>1842</v>
      </c>
      <c r="D387" s="39" t="s">
        <v>1843</v>
      </c>
      <c r="E387" s="39" t="s">
        <v>1838</v>
      </c>
      <c r="F387" s="39" t="s">
        <v>1839</v>
      </c>
      <c r="G387" s="40">
        <v>6127</v>
      </c>
    </row>
    <row r="388" spans="1:7" ht="30" customHeight="1" x14ac:dyDescent="0.25">
      <c r="A388" s="37">
        <v>387</v>
      </c>
      <c r="B388" s="38" t="s">
        <v>1841</v>
      </c>
      <c r="C388" s="39" t="s">
        <v>1841</v>
      </c>
      <c r="D388" s="39" t="s">
        <v>1843</v>
      </c>
      <c r="E388" s="39" t="s">
        <v>1838</v>
      </c>
      <c r="F388" s="39" t="s">
        <v>1839</v>
      </c>
      <c r="G388" s="40">
        <v>6127</v>
      </c>
    </row>
    <row r="389" spans="1:7" ht="30" customHeight="1" x14ac:dyDescent="0.25">
      <c r="A389" s="37">
        <v>388</v>
      </c>
      <c r="B389" s="38" t="s">
        <v>1844</v>
      </c>
      <c r="C389" s="39" t="s">
        <v>1844</v>
      </c>
      <c r="D389" s="39" t="s">
        <v>1845</v>
      </c>
      <c r="E389" s="39" t="s">
        <v>1846</v>
      </c>
      <c r="F389" s="39" t="s">
        <v>1847</v>
      </c>
      <c r="G389" s="40">
        <v>2919</v>
      </c>
    </row>
    <row r="390" spans="1:7" ht="30" customHeight="1" x14ac:dyDescent="0.25">
      <c r="A390" s="37">
        <v>389</v>
      </c>
      <c r="B390" s="41" t="s">
        <v>1844</v>
      </c>
      <c r="C390" s="39" t="s">
        <v>920</v>
      </c>
      <c r="D390" s="39" t="s">
        <v>1845</v>
      </c>
      <c r="E390" s="39" t="s">
        <v>1846</v>
      </c>
      <c r="F390" s="39" t="s">
        <v>1847</v>
      </c>
      <c r="G390" s="40">
        <v>2919</v>
      </c>
    </row>
    <row r="391" spans="1:7" ht="30" customHeight="1" x14ac:dyDescent="0.25">
      <c r="A391" s="37">
        <v>390</v>
      </c>
      <c r="B391" s="41" t="s">
        <v>1848</v>
      </c>
      <c r="C391" s="39" t="s">
        <v>1848</v>
      </c>
      <c r="D391" s="39" t="s">
        <v>1849</v>
      </c>
      <c r="E391" s="39" t="s">
        <v>1850</v>
      </c>
      <c r="F391" s="39" t="s">
        <v>1851</v>
      </c>
      <c r="G391" s="40">
        <v>6127</v>
      </c>
    </row>
    <row r="392" spans="1:7" ht="30" customHeight="1" x14ac:dyDescent="0.25">
      <c r="A392" s="37">
        <v>391</v>
      </c>
      <c r="B392" s="41" t="s">
        <v>1848</v>
      </c>
      <c r="C392" s="39" t="s">
        <v>1852</v>
      </c>
      <c r="D392" s="39" t="s">
        <v>1849</v>
      </c>
      <c r="E392" s="39" t="s">
        <v>1850</v>
      </c>
      <c r="F392" s="39" t="s">
        <v>1851</v>
      </c>
      <c r="G392" s="40">
        <v>6127</v>
      </c>
    </row>
    <row r="393" spans="1:7" ht="30" customHeight="1" x14ac:dyDescent="0.25">
      <c r="A393" s="37">
        <v>392</v>
      </c>
      <c r="B393" s="38" t="s">
        <v>1848</v>
      </c>
      <c r="C393" s="39" t="s">
        <v>1853</v>
      </c>
      <c r="D393" s="39" t="s">
        <v>1849</v>
      </c>
      <c r="E393" s="39" t="s">
        <v>1850</v>
      </c>
      <c r="F393" s="39" t="s">
        <v>1851</v>
      </c>
      <c r="G393" s="40">
        <v>6127</v>
      </c>
    </row>
    <row r="394" spans="1:7" ht="30" customHeight="1" x14ac:dyDescent="0.25">
      <c r="A394" s="37">
        <v>393</v>
      </c>
      <c r="B394" s="38" t="s">
        <v>916</v>
      </c>
      <c r="C394" s="39" t="s">
        <v>916</v>
      </c>
      <c r="D394" s="39" t="s">
        <v>1854</v>
      </c>
      <c r="E394" s="39" t="s">
        <v>1855</v>
      </c>
      <c r="F394" s="39" t="s">
        <v>1856</v>
      </c>
      <c r="G394" s="40">
        <v>6111</v>
      </c>
    </row>
    <row r="395" spans="1:7" ht="30" customHeight="1" x14ac:dyDescent="0.25">
      <c r="A395" s="37">
        <v>394</v>
      </c>
      <c r="B395" s="38" t="s">
        <v>921</v>
      </c>
      <c r="C395" s="39" t="s">
        <v>921</v>
      </c>
      <c r="D395" s="39" t="s">
        <v>1857</v>
      </c>
      <c r="E395" s="39" t="s">
        <v>1858</v>
      </c>
      <c r="F395" s="39" t="s">
        <v>1859</v>
      </c>
      <c r="G395" s="40">
        <v>6120</v>
      </c>
    </row>
    <row r="396" spans="1:7" ht="30" customHeight="1" x14ac:dyDescent="0.25">
      <c r="A396" s="37">
        <v>395</v>
      </c>
      <c r="B396" s="41" t="s">
        <v>917</v>
      </c>
      <c r="C396" s="39" t="s">
        <v>917</v>
      </c>
      <c r="D396" s="39" t="s">
        <v>1860</v>
      </c>
      <c r="E396" s="39" t="s">
        <v>1861</v>
      </c>
      <c r="F396" s="39" t="s">
        <v>1862</v>
      </c>
      <c r="G396" s="40">
        <v>6209</v>
      </c>
    </row>
    <row r="397" spans="1:7" ht="30" customHeight="1" x14ac:dyDescent="0.25">
      <c r="A397" s="37">
        <v>396</v>
      </c>
      <c r="B397" s="38" t="s">
        <v>918</v>
      </c>
      <c r="C397" s="39" t="s">
        <v>918</v>
      </c>
      <c r="D397" s="39" t="s">
        <v>1863</v>
      </c>
      <c r="E397" s="39" t="s">
        <v>1864</v>
      </c>
      <c r="F397" s="39" t="s">
        <v>1865</v>
      </c>
      <c r="G397" s="40">
        <v>6200</v>
      </c>
    </row>
    <row r="398" spans="1:7" ht="30" customHeight="1" x14ac:dyDescent="0.25">
      <c r="A398" s="37">
        <v>397</v>
      </c>
      <c r="B398" s="41" t="s">
        <v>922</v>
      </c>
      <c r="C398" s="39" t="s">
        <v>922</v>
      </c>
      <c r="D398" s="39" t="s">
        <v>1866</v>
      </c>
      <c r="E398" s="39" t="s">
        <v>1867</v>
      </c>
      <c r="F398" s="39" t="s">
        <v>1868</v>
      </c>
      <c r="G398" s="40">
        <v>6401</v>
      </c>
    </row>
    <row r="399" spans="1:7" ht="30" customHeight="1" x14ac:dyDescent="0.25">
      <c r="A399" s="37">
        <v>398</v>
      </c>
      <c r="B399" s="41" t="s">
        <v>923</v>
      </c>
      <c r="C399" s="39" t="s">
        <v>923</v>
      </c>
      <c r="D399" s="39" t="s">
        <v>1869</v>
      </c>
      <c r="E399" s="39" t="s">
        <v>1870</v>
      </c>
      <c r="F399" s="39" t="s">
        <v>1871</v>
      </c>
      <c r="G399" s="40">
        <v>2920</v>
      </c>
    </row>
    <row r="400" spans="1:7" ht="30" customHeight="1" x14ac:dyDescent="0.25">
      <c r="A400" s="37">
        <v>399</v>
      </c>
      <c r="B400" s="38" t="s">
        <v>923</v>
      </c>
      <c r="C400" s="39" t="s">
        <v>1872</v>
      </c>
      <c r="D400" s="39" t="s">
        <v>1869</v>
      </c>
      <c r="E400" s="39" t="s">
        <v>1870</v>
      </c>
      <c r="F400" s="39" t="s">
        <v>1871</v>
      </c>
      <c r="G400" s="40">
        <v>2920</v>
      </c>
    </row>
    <row r="401" spans="1:7" ht="30" customHeight="1" x14ac:dyDescent="0.25">
      <c r="A401" s="37">
        <v>400</v>
      </c>
      <c r="B401" s="38" t="s">
        <v>923</v>
      </c>
      <c r="C401" s="39" t="s">
        <v>1873</v>
      </c>
      <c r="D401" s="39" t="s">
        <v>1869</v>
      </c>
      <c r="E401" s="39" t="s">
        <v>1870</v>
      </c>
      <c r="F401" s="39" t="s">
        <v>1871</v>
      </c>
      <c r="G401" s="40">
        <v>2920</v>
      </c>
    </row>
    <row r="402" spans="1:7" ht="30" customHeight="1" x14ac:dyDescent="0.25">
      <c r="A402" s="37">
        <v>401</v>
      </c>
      <c r="B402" s="41" t="s">
        <v>923</v>
      </c>
      <c r="C402" s="39" t="s">
        <v>1874</v>
      </c>
      <c r="D402" s="39" t="s">
        <v>1869</v>
      </c>
      <c r="E402" s="39" t="s">
        <v>1870</v>
      </c>
      <c r="F402" s="39" t="s">
        <v>1871</v>
      </c>
      <c r="G402" s="40">
        <v>2920</v>
      </c>
    </row>
    <row r="403" spans="1:7" ht="30" customHeight="1" x14ac:dyDescent="0.25">
      <c r="A403" s="37">
        <v>402</v>
      </c>
      <c r="B403" s="41" t="s">
        <v>1875</v>
      </c>
      <c r="C403" s="39" t="s">
        <v>1876</v>
      </c>
      <c r="D403" s="39" t="s">
        <v>1877</v>
      </c>
      <c r="E403" s="39" t="s">
        <v>1878</v>
      </c>
      <c r="F403" s="39" t="s">
        <v>1879</v>
      </c>
      <c r="G403" s="40">
        <v>6000</v>
      </c>
    </row>
    <row r="404" spans="1:7" ht="30" customHeight="1" x14ac:dyDescent="0.25">
      <c r="A404" s="37">
        <v>403</v>
      </c>
      <c r="B404" s="41" t="s">
        <v>1875</v>
      </c>
      <c r="C404" s="39" t="s">
        <v>1875</v>
      </c>
      <c r="D404" s="39" t="s">
        <v>1877</v>
      </c>
      <c r="E404" s="39" t="s">
        <v>1878</v>
      </c>
      <c r="F404" s="39" t="s">
        <v>1879</v>
      </c>
      <c r="G404" s="40">
        <v>6000</v>
      </c>
    </row>
    <row r="405" spans="1:7" ht="30" customHeight="1" x14ac:dyDescent="0.25">
      <c r="A405" s="37">
        <v>404</v>
      </c>
      <c r="B405" s="38" t="s">
        <v>1880</v>
      </c>
      <c r="C405" s="39" t="s">
        <v>1880</v>
      </c>
      <c r="D405" s="39" t="s">
        <v>1881</v>
      </c>
      <c r="E405" s="39" t="s">
        <v>1882</v>
      </c>
      <c r="F405" s="39" t="s">
        <v>1865</v>
      </c>
      <c r="G405" s="40">
        <v>6200</v>
      </c>
    </row>
    <row r="406" spans="1:7" ht="30" customHeight="1" x14ac:dyDescent="0.25">
      <c r="A406" s="37">
        <v>405</v>
      </c>
      <c r="B406" s="41" t="s">
        <v>1883</v>
      </c>
      <c r="C406" s="39" t="s">
        <v>1883</v>
      </c>
      <c r="D406" s="39" t="s">
        <v>1884</v>
      </c>
      <c r="E406" s="39" t="s">
        <v>1885</v>
      </c>
      <c r="F406" s="39" t="s">
        <v>1886</v>
      </c>
      <c r="G406" s="40">
        <v>1209</v>
      </c>
    </row>
    <row r="407" spans="1:7" ht="30" customHeight="1" x14ac:dyDescent="0.25">
      <c r="A407" s="37">
        <v>406</v>
      </c>
      <c r="B407" s="38" t="s">
        <v>1883</v>
      </c>
      <c r="C407" s="39" t="s">
        <v>1887</v>
      </c>
      <c r="D407" s="39" t="s">
        <v>1884</v>
      </c>
      <c r="E407" s="39" t="s">
        <v>1885</v>
      </c>
      <c r="F407" s="39" t="s">
        <v>1886</v>
      </c>
      <c r="G407" s="40">
        <v>1209</v>
      </c>
    </row>
    <row r="408" spans="1:7" ht="30" customHeight="1" x14ac:dyDescent="0.25">
      <c r="A408" s="37">
        <v>407</v>
      </c>
      <c r="B408" s="38" t="s">
        <v>816</v>
      </c>
      <c r="C408" s="39" t="s">
        <v>1888</v>
      </c>
      <c r="D408" s="39" t="s">
        <v>1889</v>
      </c>
      <c r="E408" s="39" t="s">
        <v>1890</v>
      </c>
      <c r="F408" s="39" t="s">
        <v>1891</v>
      </c>
      <c r="G408" s="40">
        <v>2300</v>
      </c>
    </row>
    <row r="409" spans="1:7" ht="30" customHeight="1" x14ac:dyDescent="0.25">
      <c r="A409" s="37">
        <v>408</v>
      </c>
      <c r="B409" s="38" t="s">
        <v>816</v>
      </c>
      <c r="C409" s="39" t="s">
        <v>816</v>
      </c>
      <c r="D409" s="39" t="s">
        <v>1889</v>
      </c>
      <c r="E409" s="39" t="s">
        <v>1890</v>
      </c>
      <c r="F409" s="39" t="s">
        <v>1891</v>
      </c>
      <c r="G409" s="40">
        <v>2300</v>
      </c>
    </row>
    <row r="410" spans="1:7" ht="30" customHeight="1" x14ac:dyDescent="0.25">
      <c r="A410" s="37">
        <v>409</v>
      </c>
      <c r="B410" s="38" t="s">
        <v>817</v>
      </c>
      <c r="C410" s="39" t="s">
        <v>817</v>
      </c>
      <c r="D410" s="39" t="s">
        <v>1892</v>
      </c>
      <c r="E410" s="39" t="s">
        <v>1893</v>
      </c>
      <c r="F410" s="39" t="s">
        <v>1894</v>
      </c>
      <c r="G410" s="40">
        <v>2300</v>
      </c>
    </row>
    <row r="411" spans="1:7" ht="30" customHeight="1" x14ac:dyDescent="0.25">
      <c r="A411" s="37">
        <v>410</v>
      </c>
      <c r="B411" s="41" t="s">
        <v>817</v>
      </c>
      <c r="C411" s="39" t="s">
        <v>1895</v>
      </c>
      <c r="D411" s="39" t="s">
        <v>1892</v>
      </c>
      <c r="E411" s="39" t="s">
        <v>1893</v>
      </c>
      <c r="F411" s="39" t="s">
        <v>1894</v>
      </c>
      <c r="G411" s="40">
        <v>2300</v>
      </c>
    </row>
    <row r="412" spans="1:7" ht="30" customHeight="1" x14ac:dyDescent="0.25">
      <c r="A412" s="37">
        <v>411</v>
      </c>
      <c r="B412" s="41" t="s">
        <v>1896</v>
      </c>
      <c r="C412" s="39" t="s">
        <v>1896</v>
      </c>
      <c r="D412" s="39" t="s">
        <v>1897</v>
      </c>
      <c r="E412" s="39" t="s">
        <v>1898</v>
      </c>
      <c r="F412" s="39" t="s">
        <v>1899</v>
      </c>
      <c r="G412" s="40">
        <v>2200</v>
      </c>
    </row>
    <row r="413" spans="1:7" ht="30" customHeight="1" x14ac:dyDescent="0.25">
      <c r="A413" s="37">
        <v>412</v>
      </c>
      <c r="B413" s="38" t="s">
        <v>1900</v>
      </c>
      <c r="C413" s="39" t="s">
        <v>1900</v>
      </c>
      <c r="D413" s="39" t="s">
        <v>1901</v>
      </c>
      <c r="E413" s="39" t="s">
        <v>1902</v>
      </c>
      <c r="F413" s="39" t="s">
        <v>1903</v>
      </c>
      <c r="G413" s="40">
        <v>1235</v>
      </c>
    </row>
    <row r="414" spans="1:7" ht="30" customHeight="1" x14ac:dyDescent="0.25">
      <c r="A414" s="37">
        <v>413</v>
      </c>
      <c r="B414" s="38" t="s">
        <v>1900</v>
      </c>
      <c r="C414" s="39" t="s">
        <v>1904</v>
      </c>
      <c r="D414" s="39" t="s">
        <v>1901</v>
      </c>
      <c r="E414" s="39" t="s">
        <v>1902</v>
      </c>
      <c r="F414" s="39" t="s">
        <v>1903</v>
      </c>
      <c r="G414" s="40">
        <v>1235</v>
      </c>
    </row>
    <row r="415" spans="1:7" ht="30" customHeight="1" x14ac:dyDescent="0.25">
      <c r="A415" s="37">
        <v>414</v>
      </c>
      <c r="B415" s="38" t="s">
        <v>1905</v>
      </c>
      <c r="C415" s="39" t="s">
        <v>1905</v>
      </c>
      <c r="D415" s="39" t="s">
        <v>1906</v>
      </c>
      <c r="E415" s="39" t="s">
        <v>1907</v>
      </c>
      <c r="F415" s="39" t="s">
        <v>1908</v>
      </c>
      <c r="G415" s="40">
        <v>2200</v>
      </c>
    </row>
    <row r="416" spans="1:7" ht="30" customHeight="1" x14ac:dyDescent="0.25">
      <c r="A416" s="37">
        <v>415</v>
      </c>
      <c r="B416" s="41" t="s">
        <v>1905</v>
      </c>
      <c r="C416" s="39" t="s">
        <v>925</v>
      </c>
      <c r="D416" s="39" t="s">
        <v>1906</v>
      </c>
      <c r="E416" s="39" t="s">
        <v>1907</v>
      </c>
      <c r="F416" s="39" t="s">
        <v>1908</v>
      </c>
      <c r="G416" s="40">
        <v>2200</v>
      </c>
    </row>
    <row r="417" spans="1:7" ht="30" customHeight="1" x14ac:dyDescent="0.25">
      <c r="A417" s="37">
        <v>416</v>
      </c>
      <c r="B417" s="38" t="s">
        <v>928</v>
      </c>
      <c r="C417" s="39" t="s">
        <v>929</v>
      </c>
      <c r="D417" s="39" t="s">
        <v>1909</v>
      </c>
      <c r="E417" s="39" t="s">
        <v>1910</v>
      </c>
      <c r="F417" s="39" t="s">
        <v>1911</v>
      </c>
      <c r="G417" s="40">
        <v>1605</v>
      </c>
    </row>
    <row r="418" spans="1:7" ht="30" customHeight="1" x14ac:dyDescent="0.25">
      <c r="A418" s="37">
        <v>417</v>
      </c>
      <c r="B418" s="41" t="s">
        <v>928</v>
      </c>
      <c r="C418" s="39" t="s">
        <v>928</v>
      </c>
      <c r="D418" s="39" t="s">
        <v>1909</v>
      </c>
      <c r="E418" s="39" t="s">
        <v>1910</v>
      </c>
      <c r="F418" s="39" t="s">
        <v>1911</v>
      </c>
      <c r="G418" s="40">
        <v>1605</v>
      </c>
    </row>
    <row r="419" spans="1:7" ht="30" customHeight="1" x14ac:dyDescent="0.25">
      <c r="A419" s="37">
        <v>418</v>
      </c>
      <c r="B419" s="41" t="s">
        <v>930</v>
      </c>
      <c r="C419" s="39" t="s">
        <v>930</v>
      </c>
      <c r="D419" s="39" t="s">
        <v>1912</v>
      </c>
      <c r="E419" s="39" t="s">
        <v>1913</v>
      </c>
      <c r="F419" s="39" t="s">
        <v>1914</v>
      </c>
      <c r="G419" s="40">
        <v>2407</v>
      </c>
    </row>
    <row r="420" spans="1:7" ht="30" customHeight="1" x14ac:dyDescent="0.25">
      <c r="A420" s="37">
        <v>419</v>
      </c>
      <c r="B420" s="41" t="s">
        <v>931</v>
      </c>
      <c r="C420" s="39" t="s">
        <v>931</v>
      </c>
      <c r="D420" s="39" t="s">
        <v>1915</v>
      </c>
      <c r="E420" s="39" t="s">
        <v>1916</v>
      </c>
      <c r="F420" s="39" t="s">
        <v>1917</v>
      </c>
      <c r="G420" s="40">
        <v>2428</v>
      </c>
    </row>
    <row r="421" spans="1:7" ht="30" customHeight="1" x14ac:dyDescent="0.25">
      <c r="A421" s="37">
        <v>420</v>
      </c>
      <c r="B421" s="38" t="s">
        <v>1918</v>
      </c>
      <c r="C421" s="39" t="s">
        <v>1918</v>
      </c>
      <c r="D421" s="39" t="s">
        <v>1919</v>
      </c>
      <c r="E421" s="39" t="s">
        <v>2971</v>
      </c>
      <c r="F421" s="39" t="s">
        <v>1920</v>
      </c>
      <c r="G421" s="40">
        <v>6539</v>
      </c>
    </row>
    <row r="422" spans="1:7" ht="30" customHeight="1" x14ac:dyDescent="0.25">
      <c r="A422" s="37">
        <v>421</v>
      </c>
      <c r="B422" s="38" t="s">
        <v>1921</v>
      </c>
      <c r="C422" s="39" t="s">
        <v>1921</v>
      </c>
      <c r="D422" s="39" t="s">
        <v>1922</v>
      </c>
      <c r="E422" s="39" t="s">
        <v>1923</v>
      </c>
      <c r="F422" s="39" t="s">
        <v>2995</v>
      </c>
      <c r="G422" s="40">
        <v>5013</v>
      </c>
    </row>
    <row r="423" spans="1:7" ht="30" customHeight="1" x14ac:dyDescent="0.25">
      <c r="A423" s="37">
        <v>422</v>
      </c>
      <c r="B423" s="38" t="s">
        <v>1921</v>
      </c>
      <c r="C423" s="39" t="s">
        <v>1924</v>
      </c>
      <c r="D423" s="39" t="s">
        <v>1922</v>
      </c>
      <c r="E423" s="39" t="s">
        <v>1923</v>
      </c>
      <c r="F423" s="39" t="s">
        <v>2995</v>
      </c>
      <c r="G423" s="40">
        <v>5013</v>
      </c>
    </row>
    <row r="424" spans="1:7" ht="30" customHeight="1" x14ac:dyDescent="0.25">
      <c r="A424" s="37">
        <v>423</v>
      </c>
      <c r="B424" s="38" t="s">
        <v>1925</v>
      </c>
      <c r="C424" s="39" t="s">
        <v>1926</v>
      </c>
      <c r="D424" s="39" t="s">
        <v>1927</v>
      </c>
      <c r="E424" s="39" t="s">
        <v>1928</v>
      </c>
      <c r="F424" s="39" t="s">
        <v>1929</v>
      </c>
      <c r="G424" s="40">
        <v>1635</v>
      </c>
    </row>
    <row r="425" spans="1:7" ht="30" customHeight="1" x14ac:dyDescent="0.25">
      <c r="A425" s="37">
        <v>424</v>
      </c>
      <c r="B425" s="41" t="s">
        <v>1925</v>
      </c>
      <c r="C425" s="39" t="s">
        <v>1925</v>
      </c>
      <c r="D425" s="39" t="s">
        <v>1927</v>
      </c>
      <c r="E425" s="39" t="s">
        <v>1928</v>
      </c>
      <c r="F425" s="39" t="s">
        <v>1929</v>
      </c>
      <c r="G425" s="40">
        <v>1635</v>
      </c>
    </row>
    <row r="426" spans="1:7" ht="30" customHeight="1" x14ac:dyDescent="0.25">
      <c r="A426" s="37">
        <v>425</v>
      </c>
      <c r="B426" s="41" t="s">
        <v>1930</v>
      </c>
      <c r="C426" s="39" t="s">
        <v>1930</v>
      </c>
      <c r="D426" s="39" t="s">
        <v>1931</v>
      </c>
      <c r="E426" s="39" t="s">
        <v>1932</v>
      </c>
      <c r="F426" s="39" t="s">
        <v>1933</v>
      </c>
      <c r="G426" s="40">
        <v>5000</v>
      </c>
    </row>
    <row r="427" spans="1:7" ht="30" customHeight="1" x14ac:dyDescent="0.25">
      <c r="A427" s="37">
        <v>426</v>
      </c>
      <c r="B427" s="38" t="s">
        <v>1934</v>
      </c>
      <c r="C427" s="39" t="s">
        <v>1934</v>
      </c>
      <c r="D427" s="39" t="s">
        <v>1935</v>
      </c>
      <c r="E427" s="39" t="s">
        <v>1936</v>
      </c>
      <c r="F427" s="39" t="s">
        <v>1937</v>
      </c>
      <c r="G427" s="40">
        <v>5000</v>
      </c>
    </row>
    <row r="428" spans="1:7" ht="30" customHeight="1" x14ac:dyDescent="0.25">
      <c r="A428" s="37">
        <v>427</v>
      </c>
      <c r="B428" s="43" t="s">
        <v>1934</v>
      </c>
      <c r="C428" s="39" t="s">
        <v>1938</v>
      </c>
      <c r="D428" s="39" t="s">
        <v>1935</v>
      </c>
      <c r="E428" s="39" t="s">
        <v>1936</v>
      </c>
      <c r="F428" s="39" t="s">
        <v>1937</v>
      </c>
      <c r="G428" s="40">
        <v>5000</v>
      </c>
    </row>
    <row r="429" spans="1:7" ht="30" customHeight="1" x14ac:dyDescent="0.25">
      <c r="A429" s="37">
        <v>428</v>
      </c>
      <c r="B429" s="43" t="s">
        <v>1939</v>
      </c>
      <c r="C429" s="39" t="s">
        <v>1939</v>
      </c>
      <c r="D429" s="39" t="s">
        <v>1940</v>
      </c>
      <c r="E429" s="39" t="s">
        <v>1941</v>
      </c>
      <c r="F429" s="39" t="s">
        <v>1942</v>
      </c>
      <c r="G429" s="40">
        <v>2021</v>
      </c>
    </row>
    <row r="430" spans="1:7" ht="30" customHeight="1" x14ac:dyDescent="0.25">
      <c r="A430" s="37">
        <v>429</v>
      </c>
      <c r="B430" s="41" t="s">
        <v>1943</v>
      </c>
      <c r="C430" s="39" t="s">
        <v>1943</v>
      </c>
      <c r="D430" s="39" t="s">
        <v>1944</v>
      </c>
      <c r="E430" s="39" t="s">
        <v>1945</v>
      </c>
      <c r="F430" s="39" t="s">
        <v>1946</v>
      </c>
      <c r="G430" s="40">
        <v>2003</v>
      </c>
    </row>
    <row r="431" spans="1:7" ht="30" customHeight="1" x14ac:dyDescent="0.25">
      <c r="A431" s="37">
        <v>430</v>
      </c>
      <c r="B431" s="41" t="s">
        <v>932</v>
      </c>
      <c r="C431" s="39" t="s">
        <v>932</v>
      </c>
      <c r="D431" s="39" t="s">
        <v>1947</v>
      </c>
      <c r="E431" s="39" t="s">
        <v>1948</v>
      </c>
      <c r="F431" s="39" t="s">
        <v>1949</v>
      </c>
      <c r="G431" s="40">
        <v>2100</v>
      </c>
    </row>
    <row r="432" spans="1:7" ht="30" customHeight="1" x14ac:dyDescent="0.25">
      <c r="A432" s="37">
        <v>431</v>
      </c>
      <c r="B432" s="38" t="s">
        <v>1950</v>
      </c>
      <c r="C432" s="39" t="s">
        <v>1950</v>
      </c>
      <c r="D432" s="39" t="s">
        <v>1951</v>
      </c>
      <c r="E432" s="39" t="s">
        <v>1952</v>
      </c>
      <c r="F432" s="39" t="s">
        <v>1953</v>
      </c>
      <c r="G432" s="40">
        <v>1226</v>
      </c>
    </row>
    <row r="433" spans="1:7" ht="30" customHeight="1" x14ac:dyDescent="0.25">
      <c r="A433" s="37">
        <v>432</v>
      </c>
      <c r="B433" s="38" t="s">
        <v>1954</v>
      </c>
      <c r="C433" s="39" t="s">
        <v>1954</v>
      </c>
      <c r="D433" s="39" t="s">
        <v>1955</v>
      </c>
      <c r="E433" s="39" t="s">
        <v>1956</v>
      </c>
      <c r="F433" s="39" t="s">
        <v>1957</v>
      </c>
      <c r="G433" s="40">
        <v>4433</v>
      </c>
    </row>
    <row r="434" spans="1:7" ht="30" customHeight="1" x14ac:dyDescent="0.25">
      <c r="A434" s="37">
        <v>433</v>
      </c>
      <c r="B434" s="41" t="s">
        <v>1954</v>
      </c>
      <c r="C434" s="39" t="s">
        <v>1958</v>
      </c>
      <c r="D434" s="39" t="s">
        <v>1955</v>
      </c>
      <c r="E434" s="39" t="s">
        <v>1956</v>
      </c>
      <c r="F434" s="39" t="s">
        <v>1957</v>
      </c>
      <c r="G434" s="40">
        <v>4433</v>
      </c>
    </row>
    <row r="435" spans="1:7" ht="30" customHeight="1" x14ac:dyDescent="0.25">
      <c r="A435" s="37">
        <v>434</v>
      </c>
      <c r="B435" s="38" t="s">
        <v>1954</v>
      </c>
      <c r="C435" s="39" t="s">
        <v>1959</v>
      </c>
      <c r="D435" s="39" t="s">
        <v>1955</v>
      </c>
      <c r="E435" s="39" t="s">
        <v>1956</v>
      </c>
      <c r="F435" s="39" t="s">
        <v>1957</v>
      </c>
      <c r="G435" s="40">
        <v>4433</v>
      </c>
    </row>
    <row r="436" spans="1:7" ht="30" customHeight="1" x14ac:dyDescent="0.25">
      <c r="A436" s="37">
        <v>435</v>
      </c>
      <c r="B436" s="38" t="s">
        <v>935</v>
      </c>
      <c r="C436" s="39" t="s">
        <v>935</v>
      </c>
      <c r="D436" s="39" t="s">
        <v>1960</v>
      </c>
      <c r="E436" s="39" t="s">
        <v>1961</v>
      </c>
      <c r="F436" s="39" t="s">
        <v>1962</v>
      </c>
      <c r="G436" s="40">
        <v>1554</v>
      </c>
    </row>
    <row r="437" spans="1:7" ht="30" customHeight="1" x14ac:dyDescent="0.25">
      <c r="A437" s="37">
        <v>436</v>
      </c>
      <c r="B437" s="41" t="s">
        <v>935</v>
      </c>
      <c r="C437" s="39" t="s">
        <v>1963</v>
      </c>
      <c r="D437" s="39" t="s">
        <v>1960</v>
      </c>
      <c r="E437" s="39" t="s">
        <v>1961</v>
      </c>
      <c r="F437" s="39" t="s">
        <v>1962</v>
      </c>
      <c r="G437" s="40">
        <v>1554</v>
      </c>
    </row>
    <row r="438" spans="1:7" ht="30" customHeight="1" x14ac:dyDescent="0.25">
      <c r="A438" s="37">
        <v>437</v>
      </c>
      <c r="B438" s="41" t="s">
        <v>933</v>
      </c>
      <c r="C438" s="39" t="s">
        <v>1964</v>
      </c>
      <c r="D438" s="39" t="s">
        <v>1965</v>
      </c>
      <c r="E438" s="39" t="s">
        <v>1966</v>
      </c>
      <c r="F438" s="39" t="s">
        <v>1967</v>
      </c>
      <c r="G438" s="40">
        <v>1600</v>
      </c>
    </row>
    <row r="439" spans="1:7" ht="30" customHeight="1" x14ac:dyDescent="0.25">
      <c r="A439" s="37">
        <v>438</v>
      </c>
      <c r="B439" s="38" t="s">
        <v>933</v>
      </c>
      <c r="C439" s="39" t="s">
        <v>1968</v>
      </c>
      <c r="D439" s="39" t="s">
        <v>1965</v>
      </c>
      <c r="E439" s="39" t="s">
        <v>1966</v>
      </c>
      <c r="F439" s="39" t="s">
        <v>1967</v>
      </c>
      <c r="G439" s="40">
        <v>1600</v>
      </c>
    </row>
    <row r="440" spans="1:7" ht="30" customHeight="1" x14ac:dyDescent="0.25">
      <c r="A440" s="37">
        <v>439</v>
      </c>
      <c r="B440" s="38" t="s">
        <v>933</v>
      </c>
      <c r="C440" s="39" t="s">
        <v>933</v>
      </c>
      <c r="D440" s="39" t="s">
        <v>1965</v>
      </c>
      <c r="E440" s="39" t="s">
        <v>1966</v>
      </c>
      <c r="F440" s="39" t="s">
        <v>1967</v>
      </c>
      <c r="G440" s="40">
        <v>1600</v>
      </c>
    </row>
    <row r="441" spans="1:7" ht="30" customHeight="1" x14ac:dyDescent="0.25">
      <c r="A441" s="37">
        <v>440</v>
      </c>
      <c r="B441" s="38" t="s">
        <v>933</v>
      </c>
      <c r="C441" s="39" t="s">
        <v>1969</v>
      </c>
      <c r="D441" s="39" t="s">
        <v>1965</v>
      </c>
      <c r="E441" s="39" t="s">
        <v>1966</v>
      </c>
      <c r="F441" s="39" t="s">
        <v>1967</v>
      </c>
      <c r="G441" s="40">
        <v>1600</v>
      </c>
    </row>
    <row r="442" spans="1:7" ht="30" customHeight="1" x14ac:dyDescent="0.25">
      <c r="A442" s="37">
        <v>441</v>
      </c>
      <c r="B442" s="41" t="s">
        <v>933</v>
      </c>
      <c r="C442" s="39" t="s">
        <v>1970</v>
      </c>
      <c r="D442" s="39" t="s">
        <v>1965</v>
      </c>
      <c r="E442" s="39" t="s">
        <v>1966</v>
      </c>
      <c r="F442" s="39" t="s">
        <v>1967</v>
      </c>
      <c r="G442" s="40">
        <v>1600</v>
      </c>
    </row>
    <row r="443" spans="1:7" ht="30" customHeight="1" x14ac:dyDescent="0.25">
      <c r="A443" s="37">
        <v>442</v>
      </c>
      <c r="B443" s="38" t="s">
        <v>933</v>
      </c>
      <c r="C443" s="39" t="s">
        <v>1971</v>
      </c>
      <c r="D443" s="39" t="s">
        <v>1965</v>
      </c>
      <c r="E443" s="39" t="s">
        <v>1966</v>
      </c>
      <c r="F443" s="39" t="s">
        <v>1967</v>
      </c>
      <c r="G443" s="40">
        <v>1600</v>
      </c>
    </row>
    <row r="444" spans="1:7" ht="30" customHeight="1" x14ac:dyDescent="0.25">
      <c r="A444" s="37">
        <v>443</v>
      </c>
      <c r="B444" s="41" t="s">
        <v>1972</v>
      </c>
      <c r="C444" s="39" t="s">
        <v>1972</v>
      </c>
      <c r="D444" s="39" t="s">
        <v>1973</v>
      </c>
      <c r="E444" s="39" t="s">
        <v>1974</v>
      </c>
      <c r="F444" s="39" t="s">
        <v>1975</v>
      </c>
      <c r="G444" s="40">
        <v>1119</v>
      </c>
    </row>
    <row r="445" spans="1:7" ht="30" customHeight="1" x14ac:dyDescent="0.25">
      <c r="A445" s="37">
        <v>444</v>
      </c>
      <c r="B445" s="41" t="s">
        <v>1972</v>
      </c>
      <c r="C445" s="39" t="s">
        <v>1976</v>
      </c>
      <c r="D445" s="39" t="s">
        <v>1973</v>
      </c>
      <c r="E445" s="39" t="s">
        <v>1974</v>
      </c>
      <c r="F445" s="39" t="s">
        <v>1975</v>
      </c>
      <c r="G445" s="40">
        <v>1119</v>
      </c>
    </row>
    <row r="446" spans="1:7" ht="30" customHeight="1" x14ac:dyDescent="0.25">
      <c r="A446" s="37">
        <v>445</v>
      </c>
      <c r="B446" s="38" t="s">
        <v>1977</v>
      </c>
      <c r="C446" s="39" t="s">
        <v>1978</v>
      </c>
      <c r="D446" s="39" t="s">
        <v>1979</v>
      </c>
      <c r="E446" s="39" t="s">
        <v>1980</v>
      </c>
      <c r="F446" s="39" t="s">
        <v>1046</v>
      </c>
      <c r="G446" s="40">
        <v>1223</v>
      </c>
    </row>
    <row r="447" spans="1:7" ht="30" customHeight="1" x14ac:dyDescent="0.25">
      <c r="A447" s="37">
        <v>446</v>
      </c>
      <c r="B447" s="38" t="s">
        <v>1977</v>
      </c>
      <c r="C447" s="39" t="s">
        <v>1977</v>
      </c>
      <c r="D447" s="39" t="s">
        <v>1979</v>
      </c>
      <c r="E447" s="39" t="s">
        <v>1980</v>
      </c>
      <c r="F447" s="39" t="s">
        <v>1046</v>
      </c>
      <c r="G447" s="40">
        <v>1223</v>
      </c>
    </row>
    <row r="448" spans="1:7" ht="30" customHeight="1" x14ac:dyDescent="0.25">
      <c r="A448" s="37">
        <v>447</v>
      </c>
      <c r="B448" s="41" t="s">
        <v>1981</v>
      </c>
      <c r="C448" s="39" t="s">
        <v>1981</v>
      </c>
      <c r="D448" s="39" t="s">
        <v>1979</v>
      </c>
      <c r="E448" s="39" t="s">
        <v>1982</v>
      </c>
      <c r="F448" s="39" t="s">
        <v>1046</v>
      </c>
      <c r="G448" s="40">
        <v>1223</v>
      </c>
    </row>
    <row r="449" spans="1:7" ht="30" customHeight="1" x14ac:dyDescent="0.25">
      <c r="A449" s="37">
        <v>448</v>
      </c>
      <c r="B449" s="38" t="s">
        <v>1981</v>
      </c>
      <c r="C449" s="39" t="s">
        <v>1983</v>
      </c>
      <c r="D449" s="39" t="s">
        <v>1979</v>
      </c>
      <c r="E449" s="39" t="s">
        <v>1982</v>
      </c>
      <c r="F449" s="39" t="s">
        <v>1046</v>
      </c>
      <c r="G449" s="40">
        <v>1223</v>
      </c>
    </row>
    <row r="450" spans="1:7" ht="30" customHeight="1" x14ac:dyDescent="0.25">
      <c r="A450" s="37">
        <v>449</v>
      </c>
      <c r="B450" s="38" t="s">
        <v>1984</v>
      </c>
      <c r="C450" s="39" t="s">
        <v>1984</v>
      </c>
      <c r="D450" s="39" t="s">
        <v>1985</v>
      </c>
      <c r="E450" s="39" t="s">
        <v>1986</v>
      </c>
      <c r="F450" s="39" t="s">
        <v>1987</v>
      </c>
      <c r="G450" s="40">
        <v>6539</v>
      </c>
    </row>
    <row r="451" spans="1:7" ht="30" customHeight="1" x14ac:dyDescent="0.25">
      <c r="A451" s="37">
        <v>450</v>
      </c>
      <c r="B451" s="38" t="s">
        <v>1988</v>
      </c>
      <c r="C451" s="39" t="s">
        <v>1988</v>
      </c>
      <c r="D451" s="39" t="s">
        <v>1989</v>
      </c>
      <c r="E451" s="39" t="s">
        <v>1990</v>
      </c>
      <c r="F451" s="39" t="s">
        <v>1991</v>
      </c>
      <c r="G451" s="40">
        <v>1604</v>
      </c>
    </row>
    <row r="452" spans="1:7" ht="30" customHeight="1" x14ac:dyDescent="0.25">
      <c r="A452" s="37">
        <v>451</v>
      </c>
      <c r="B452" s="41" t="s">
        <v>1992</v>
      </c>
      <c r="C452" s="39" t="s">
        <v>1992</v>
      </c>
      <c r="D452" s="39" t="s">
        <v>1993</v>
      </c>
      <c r="E452" s="39" t="s">
        <v>1994</v>
      </c>
      <c r="F452" s="39" t="s">
        <v>1995</v>
      </c>
      <c r="G452" s="40">
        <v>1635</v>
      </c>
    </row>
    <row r="453" spans="1:7" ht="30" customHeight="1" x14ac:dyDescent="0.25">
      <c r="A453" s="37">
        <v>452</v>
      </c>
      <c r="B453" s="38" t="s">
        <v>1996</v>
      </c>
      <c r="C453" s="39" t="s">
        <v>1996</v>
      </c>
      <c r="D453" s="39" t="s">
        <v>1997</v>
      </c>
      <c r="E453" s="39" t="s">
        <v>1998</v>
      </c>
      <c r="F453" s="39" t="s">
        <v>1999</v>
      </c>
      <c r="G453" s="40">
        <v>1604</v>
      </c>
    </row>
    <row r="454" spans="1:7" ht="30" customHeight="1" x14ac:dyDescent="0.25">
      <c r="A454" s="37">
        <v>453</v>
      </c>
      <c r="B454" s="41" t="s">
        <v>1996</v>
      </c>
      <c r="C454" s="39" t="s">
        <v>2000</v>
      </c>
      <c r="D454" s="39" t="s">
        <v>1997</v>
      </c>
      <c r="E454" s="39" t="s">
        <v>1998</v>
      </c>
      <c r="F454" s="39" t="s">
        <v>1999</v>
      </c>
      <c r="G454" s="40">
        <v>1604</v>
      </c>
    </row>
    <row r="455" spans="1:7" ht="30" customHeight="1" x14ac:dyDescent="0.25">
      <c r="A455" s="37">
        <v>454</v>
      </c>
      <c r="B455" s="38" t="s">
        <v>2001</v>
      </c>
      <c r="C455" s="39" t="s">
        <v>2001</v>
      </c>
      <c r="D455" s="39" t="s">
        <v>2002</v>
      </c>
      <c r="E455" s="39" t="s">
        <v>2003</v>
      </c>
      <c r="F455" s="39" t="s">
        <v>2004</v>
      </c>
      <c r="G455" s="40">
        <v>5000</v>
      </c>
    </row>
    <row r="456" spans="1:7" ht="30" customHeight="1" x14ac:dyDescent="0.25">
      <c r="A456" s="37">
        <v>455</v>
      </c>
      <c r="B456" s="38" t="s">
        <v>2001</v>
      </c>
      <c r="C456" s="39" t="s">
        <v>2005</v>
      </c>
      <c r="D456" s="39" t="s">
        <v>2002</v>
      </c>
      <c r="E456" s="39" t="s">
        <v>2003</v>
      </c>
      <c r="F456" s="39" t="s">
        <v>2004</v>
      </c>
      <c r="G456" s="40">
        <v>5000</v>
      </c>
    </row>
    <row r="457" spans="1:7" ht="30" customHeight="1" x14ac:dyDescent="0.25">
      <c r="A457" s="37">
        <v>456</v>
      </c>
      <c r="B457" s="38" t="s">
        <v>2006</v>
      </c>
      <c r="C457" s="39" t="s">
        <v>2006</v>
      </c>
      <c r="D457" s="39" t="s">
        <v>2007</v>
      </c>
      <c r="E457" s="39" t="s">
        <v>2008</v>
      </c>
      <c r="F457" s="39" t="s">
        <v>2009</v>
      </c>
      <c r="G457" s="40">
        <v>1231</v>
      </c>
    </row>
    <row r="458" spans="1:7" ht="30" customHeight="1" x14ac:dyDescent="0.25">
      <c r="A458" s="37">
        <v>457</v>
      </c>
      <c r="B458" s="41" t="s">
        <v>2006</v>
      </c>
      <c r="C458" s="39" t="s">
        <v>2010</v>
      </c>
      <c r="D458" s="39" t="s">
        <v>2007</v>
      </c>
      <c r="E458" s="39" t="s">
        <v>2008</v>
      </c>
      <c r="F458" s="39" t="s">
        <v>2009</v>
      </c>
      <c r="G458" s="40">
        <v>1231</v>
      </c>
    </row>
    <row r="459" spans="1:7" ht="30" customHeight="1" x14ac:dyDescent="0.25">
      <c r="A459" s="37">
        <v>458</v>
      </c>
      <c r="B459" s="41" t="s">
        <v>2006</v>
      </c>
      <c r="C459" s="39" t="s">
        <v>2011</v>
      </c>
      <c r="D459" s="39" t="s">
        <v>2007</v>
      </c>
      <c r="E459" s="39" t="s">
        <v>2008</v>
      </c>
      <c r="F459" s="39" t="s">
        <v>2009</v>
      </c>
      <c r="G459" s="40">
        <v>1231</v>
      </c>
    </row>
    <row r="460" spans="1:7" ht="30" customHeight="1" x14ac:dyDescent="0.25">
      <c r="A460" s="37">
        <v>459</v>
      </c>
      <c r="B460" s="38" t="s">
        <v>2012</v>
      </c>
      <c r="C460" s="39" t="s">
        <v>2012</v>
      </c>
      <c r="D460" s="39" t="s">
        <v>2013</v>
      </c>
      <c r="E460" s="39" t="s">
        <v>2014</v>
      </c>
      <c r="F460" s="39" t="s">
        <v>2015</v>
      </c>
      <c r="G460" s="40">
        <v>6000</v>
      </c>
    </row>
    <row r="461" spans="1:7" ht="30" customHeight="1" x14ac:dyDescent="0.25">
      <c r="A461" s="37">
        <v>460</v>
      </c>
      <c r="B461" s="38" t="s">
        <v>2012</v>
      </c>
      <c r="C461" s="39" t="s">
        <v>2016</v>
      </c>
      <c r="D461" s="39" t="s">
        <v>2013</v>
      </c>
      <c r="E461" s="39" t="s">
        <v>2014</v>
      </c>
      <c r="F461" s="39" t="s">
        <v>2015</v>
      </c>
      <c r="G461" s="40">
        <v>6000</v>
      </c>
    </row>
    <row r="462" spans="1:7" ht="30" customHeight="1" x14ac:dyDescent="0.25">
      <c r="A462" s="37">
        <v>461</v>
      </c>
      <c r="B462" s="38" t="s">
        <v>2017</v>
      </c>
      <c r="C462" s="39" t="s">
        <v>2018</v>
      </c>
      <c r="D462" s="39" t="s">
        <v>2019</v>
      </c>
      <c r="E462" s="39" t="s">
        <v>2020</v>
      </c>
      <c r="F462" s="39" t="s">
        <v>2021</v>
      </c>
      <c r="G462" s="40">
        <v>1105</v>
      </c>
    </row>
    <row r="463" spans="1:7" ht="30" customHeight="1" x14ac:dyDescent="0.25">
      <c r="A463" s="37">
        <v>462</v>
      </c>
      <c r="B463" s="38" t="s">
        <v>2017</v>
      </c>
      <c r="C463" s="39" t="s">
        <v>2022</v>
      </c>
      <c r="D463" s="39" t="s">
        <v>2019</v>
      </c>
      <c r="E463" s="39" t="s">
        <v>2023</v>
      </c>
      <c r="F463" s="39" t="s">
        <v>2024</v>
      </c>
      <c r="G463" s="40">
        <v>1105</v>
      </c>
    </row>
    <row r="464" spans="1:7" ht="30" customHeight="1" x14ac:dyDescent="0.25">
      <c r="A464" s="37">
        <v>463</v>
      </c>
      <c r="B464" s="38" t="s">
        <v>2017</v>
      </c>
      <c r="C464" s="39" t="s">
        <v>2025</v>
      </c>
      <c r="D464" s="39" t="s">
        <v>2019</v>
      </c>
      <c r="E464" s="39" t="s">
        <v>2026</v>
      </c>
      <c r="F464" s="39" t="s">
        <v>2024</v>
      </c>
      <c r="G464" s="40">
        <v>1105</v>
      </c>
    </row>
    <row r="465" spans="1:7" ht="30" customHeight="1" x14ac:dyDescent="0.25">
      <c r="A465" s="37">
        <v>464</v>
      </c>
      <c r="B465" s="38" t="s">
        <v>2017</v>
      </c>
      <c r="C465" s="39" t="s">
        <v>2027</v>
      </c>
      <c r="D465" s="39" t="s">
        <v>2019</v>
      </c>
      <c r="E465" s="39" t="s">
        <v>2028</v>
      </c>
      <c r="F465" s="39" t="s">
        <v>2024</v>
      </c>
      <c r="G465" s="40">
        <v>1105</v>
      </c>
    </row>
    <row r="466" spans="1:7" ht="30" customHeight="1" x14ac:dyDescent="0.25">
      <c r="A466" s="37">
        <v>465</v>
      </c>
      <c r="B466" s="38" t="s">
        <v>2017</v>
      </c>
      <c r="C466" s="39" t="s">
        <v>2017</v>
      </c>
      <c r="D466" s="39" t="s">
        <v>2019</v>
      </c>
      <c r="E466" s="39" t="s">
        <v>2020</v>
      </c>
      <c r="F466" s="39" t="s">
        <v>2021</v>
      </c>
      <c r="G466" s="40">
        <v>1105</v>
      </c>
    </row>
    <row r="467" spans="1:7" ht="30" customHeight="1" x14ac:dyDescent="0.25">
      <c r="A467" s="37">
        <v>466</v>
      </c>
      <c r="B467" s="41" t="s">
        <v>2017</v>
      </c>
      <c r="C467" s="39" t="s">
        <v>2029</v>
      </c>
      <c r="D467" s="39" t="s">
        <v>2019</v>
      </c>
      <c r="E467" s="39" t="s">
        <v>2030</v>
      </c>
      <c r="F467" s="39" t="s">
        <v>2024</v>
      </c>
      <c r="G467" s="40">
        <v>1105</v>
      </c>
    </row>
    <row r="468" spans="1:7" ht="30" customHeight="1" x14ac:dyDescent="0.25">
      <c r="A468" s="37">
        <v>467</v>
      </c>
      <c r="B468" s="41" t="s">
        <v>2017</v>
      </c>
      <c r="C468" s="39" t="s">
        <v>2031</v>
      </c>
      <c r="D468" s="39" t="s">
        <v>2019</v>
      </c>
      <c r="E468" s="39" t="s">
        <v>2032</v>
      </c>
      <c r="F468" s="39" t="s">
        <v>2024</v>
      </c>
      <c r="G468" s="40">
        <v>1105</v>
      </c>
    </row>
    <row r="469" spans="1:7" ht="30" customHeight="1" x14ac:dyDescent="0.25">
      <c r="A469" s="37">
        <v>468</v>
      </c>
      <c r="B469" s="38" t="s">
        <v>2017</v>
      </c>
      <c r="C469" s="39" t="s">
        <v>2033</v>
      </c>
      <c r="D469" s="39" t="s">
        <v>2019</v>
      </c>
      <c r="E469" s="39" t="s">
        <v>2034</v>
      </c>
      <c r="F469" s="39" t="s">
        <v>2024</v>
      </c>
      <c r="G469" s="40">
        <v>1105</v>
      </c>
    </row>
    <row r="470" spans="1:7" ht="30" customHeight="1" x14ac:dyDescent="0.25">
      <c r="A470" s="37">
        <v>469</v>
      </c>
      <c r="B470" s="38" t="s">
        <v>2017</v>
      </c>
      <c r="C470" s="39" t="s">
        <v>2035</v>
      </c>
      <c r="D470" s="39" t="s">
        <v>2019</v>
      </c>
      <c r="E470" s="39" t="s">
        <v>2036</v>
      </c>
      <c r="F470" s="39" t="s">
        <v>2024</v>
      </c>
      <c r="G470" s="40">
        <v>1105</v>
      </c>
    </row>
    <row r="471" spans="1:7" ht="30" customHeight="1" x14ac:dyDescent="0.25">
      <c r="A471" s="37">
        <v>470</v>
      </c>
      <c r="B471" s="38" t="s">
        <v>2017</v>
      </c>
      <c r="C471" s="39" t="s">
        <v>942</v>
      </c>
      <c r="D471" s="39" t="s">
        <v>2019</v>
      </c>
      <c r="E471" s="39" t="s">
        <v>2020</v>
      </c>
      <c r="F471" s="39" t="s">
        <v>2021</v>
      </c>
      <c r="G471" s="40">
        <v>1105</v>
      </c>
    </row>
    <row r="472" spans="1:7" ht="30" customHeight="1" x14ac:dyDescent="0.25">
      <c r="A472" s="37">
        <v>471</v>
      </c>
      <c r="B472" s="38" t="s">
        <v>2037</v>
      </c>
      <c r="C472" s="39" t="s">
        <v>2038</v>
      </c>
      <c r="D472" s="39" t="s">
        <v>1993</v>
      </c>
      <c r="E472" s="39" t="s">
        <v>1994</v>
      </c>
      <c r="F472" s="39" t="s">
        <v>1995</v>
      </c>
      <c r="G472" s="40">
        <v>1635</v>
      </c>
    </row>
    <row r="473" spans="1:7" ht="30" customHeight="1" x14ac:dyDescent="0.25">
      <c r="A473" s="37">
        <v>472</v>
      </c>
      <c r="B473" s="41" t="s">
        <v>2037</v>
      </c>
      <c r="C473" s="39" t="s">
        <v>2037</v>
      </c>
      <c r="D473" s="39" t="s">
        <v>1993</v>
      </c>
      <c r="E473" s="39" t="s">
        <v>1994</v>
      </c>
      <c r="F473" s="39" t="s">
        <v>1995</v>
      </c>
      <c r="G473" s="40">
        <v>1635</v>
      </c>
    </row>
    <row r="474" spans="1:7" ht="30" customHeight="1" x14ac:dyDescent="0.25">
      <c r="A474" s="37">
        <v>473</v>
      </c>
      <c r="B474" s="43" t="s">
        <v>2039</v>
      </c>
      <c r="C474" s="39" t="s">
        <v>2039</v>
      </c>
      <c r="D474" s="39" t="s">
        <v>2040</v>
      </c>
      <c r="E474" s="39" t="s">
        <v>2041</v>
      </c>
      <c r="F474" s="39" t="s">
        <v>2042</v>
      </c>
      <c r="G474" s="40">
        <v>1600</v>
      </c>
    </row>
    <row r="475" spans="1:7" ht="30" customHeight="1" x14ac:dyDescent="0.25">
      <c r="A475" s="37">
        <v>474</v>
      </c>
      <c r="B475" s="38" t="s">
        <v>2039</v>
      </c>
      <c r="C475" s="39" t="s">
        <v>2043</v>
      </c>
      <c r="D475" s="39" t="s">
        <v>2040</v>
      </c>
      <c r="E475" s="39" t="s">
        <v>2041</v>
      </c>
      <c r="F475" s="39" t="s">
        <v>2042</v>
      </c>
      <c r="G475" s="40">
        <v>1600</v>
      </c>
    </row>
    <row r="476" spans="1:7" ht="30" customHeight="1" x14ac:dyDescent="0.25">
      <c r="A476" s="37">
        <v>475</v>
      </c>
      <c r="B476" s="41" t="s">
        <v>2044</v>
      </c>
      <c r="C476" s="39" t="s">
        <v>2044</v>
      </c>
      <c r="D476" s="39" t="s">
        <v>2045</v>
      </c>
      <c r="E476" s="39" t="s">
        <v>2046</v>
      </c>
      <c r="F476" s="39" t="s">
        <v>2996</v>
      </c>
      <c r="G476" s="40">
        <v>1100</v>
      </c>
    </row>
    <row r="477" spans="1:7" ht="30" customHeight="1" x14ac:dyDescent="0.25">
      <c r="A477" s="37">
        <v>476</v>
      </c>
      <c r="B477" s="41" t="s">
        <v>2044</v>
      </c>
      <c r="C477" s="39" t="s">
        <v>2047</v>
      </c>
      <c r="D477" s="39" t="s">
        <v>2045</v>
      </c>
      <c r="E477" s="39" t="s">
        <v>2046</v>
      </c>
      <c r="F477" s="39" t="s">
        <v>2996</v>
      </c>
      <c r="G477" s="40">
        <v>1100</v>
      </c>
    </row>
    <row r="478" spans="1:7" ht="30" customHeight="1" x14ac:dyDescent="0.25">
      <c r="A478" s="37">
        <v>477</v>
      </c>
      <c r="B478" s="38" t="s">
        <v>944</v>
      </c>
      <c r="C478" s="39" t="s">
        <v>944</v>
      </c>
      <c r="D478" s="39" t="s">
        <v>2048</v>
      </c>
      <c r="E478" s="39" t="s">
        <v>2049</v>
      </c>
      <c r="F478" s="39" t="s">
        <v>2050</v>
      </c>
      <c r="G478" s="40">
        <v>4308</v>
      </c>
    </row>
    <row r="479" spans="1:7" ht="30" customHeight="1" x14ac:dyDescent="0.25">
      <c r="A479" s="37">
        <v>478</v>
      </c>
      <c r="B479" s="38" t="s">
        <v>945</v>
      </c>
      <c r="C479" s="39" t="s">
        <v>945</v>
      </c>
      <c r="D479" s="39" t="s">
        <v>2051</v>
      </c>
      <c r="E479" s="39" t="s">
        <v>2052</v>
      </c>
      <c r="F479" s="39" t="s">
        <v>2053</v>
      </c>
      <c r="G479" s="40">
        <v>4336</v>
      </c>
    </row>
    <row r="480" spans="1:7" ht="30" customHeight="1" x14ac:dyDescent="0.25">
      <c r="A480" s="37">
        <v>479</v>
      </c>
      <c r="B480" s="41" t="s">
        <v>2054</v>
      </c>
      <c r="C480" s="39" t="s">
        <v>2054</v>
      </c>
      <c r="D480" s="39" t="s">
        <v>2055</v>
      </c>
      <c r="E480" s="39" t="s">
        <v>2056</v>
      </c>
      <c r="F480" s="39" t="s">
        <v>2057</v>
      </c>
      <c r="G480" s="40">
        <v>1605</v>
      </c>
    </row>
    <row r="481" spans="1:7" ht="30" customHeight="1" x14ac:dyDescent="0.25">
      <c r="A481" s="37">
        <v>480</v>
      </c>
      <c r="B481" s="41" t="s">
        <v>2054</v>
      </c>
      <c r="C481" s="39" t="s">
        <v>2058</v>
      </c>
      <c r="D481" s="39" t="s">
        <v>2055</v>
      </c>
      <c r="E481" s="39" t="s">
        <v>2056</v>
      </c>
      <c r="F481" s="39" t="s">
        <v>2057</v>
      </c>
      <c r="G481" s="40">
        <v>1605</v>
      </c>
    </row>
    <row r="482" spans="1:7" ht="30" customHeight="1" x14ac:dyDescent="0.25">
      <c r="A482" s="37">
        <v>481</v>
      </c>
      <c r="B482" s="41" t="s">
        <v>2054</v>
      </c>
      <c r="C482" s="39" t="s">
        <v>2059</v>
      </c>
      <c r="D482" s="39" t="s">
        <v>2055</v>
      </c>
      <c r="E482" s="39" t="s">
        <v>2056</v>
      </c>
      <c r="F482" s="39" t="s">
        <v>2057</v>
      </c>
      <c r="G482" s="40">
        <v>1605</v>
      </c>
    </row>
    <row r="483" spans="1:7" ht="30" customHeight="1" x14ac:dyDescent="0.25">
      <c r="A483" s="37">
        <v>482</v>
      </c>
      <c r="B483" s="38" t="s">
        <v>2054</v>
      </c>
      <c r="C483" s="39" t="s">
        <v>2060</v>
      </c>
      <c r="D483" s="39" t="s">
        <v>2055</v>
      </c>
      <c r="E483" s="39" t="s">
        <v>2056</v>
      </c>
      <c r="F483" s="39" t="s">
        <v>2057</v>
      </c>
      <c r="G483" s="40">
        <v>1605</v>
      </c>
    </row>
    <row r="484" spans="1:7" ht="30" customHeight="1" x14ac:dyDescent="0.25">
      <c r="A484" s="37">
        <v>483</v>
      </c>
      <c r="B484" s="38" t="s">
        <v>2054</v>
      </c>
      <c r="C484" s="39" t="s">
        <v>2061</v>
      </c>
      <c r="D484" s="39" t="s">
        <v>2055</v>
      </c>
      <c r="E484" s="39" t="s">
        <v>2056</v>
      </c>
      <c r="F484" s="39" t="s">
        <v>2057</v>
      </c>
      <c r="G484" s="40">
        <v>1605</v>
      </c>
    </row>
    <row r="485" spans="1:7" ht="30" customHeight="1" x14ac:dyDescent="0.25">
      <c r="A485" s="37">
        <v>484</v>
      </c>
      <c r="B485" s="41" t="s">
        <v>2054</v>
      </c>
      <c r="C485" s="39" t="s">
        <v>2062</v>
      </c>
      <c r="D485" s="39" t="s">
        <v>2055</v>
      </c>
      <c r="E485" s="39" t="s">
        <v>2056</v>
      </c>
      <c r="F485" s="39" t="s">
        <v>2057</v>
      </c>
      <c r="G485" s="40">
        <v>1605</v>
      </c>
    </row>
    <row r="486" spans="1:7" ht="30" customHeight="1" x14ac:dyDescent="0.25">
      <c r="A486" s="37">
        <v>485</v>
      </c>
      <c r="B486" s="41" t="s">
        <v>2063</v>
      </c>
      <c r="C486" s="39" t="s">
        <v>2063</v>
      </c>
      <c r="D486" s="39" t="s">
        <v>2064</v>
      </c>
      <c r="E486" s="39" t="s">
        <v>2065</v>
      </c>
      <c r="F486" s="39" t="s">
        <v>2066</v>
      </c>
      <c r="G486" s="40">
        <v>1227</v>
      </c>
    </row>
    <row r="487" spans="1:7" ht="30" customHeight="1" x14ac:dyDescent="0.25">
      <c r="A487" s="37">
        <v>486</v>
      </c>
      <c r="B487" s="41" t="s">
        <v>2063</v>
      </c>
      <c r="C487" s="39" t="s">
        <v>2067</v>
      </c>
      <c r="D487" s="39" t="s">
        <v>2064</v>
      </c>
      <c r="E487" s="39" t="s">
        <v>2065</v>
      </c>
      <c r="F487" s="39" t="s">
        <v>2066</v>
      </c>
      <c r="G487" s="40">
        <v>1227</v>
      </c>
    </row>
    <row r="488" spans="1:7" ht="30" customHeight="1" x14ac:dyDescent="0.25">
      <c r="A488" s="37">
        <v>487</v>
      </c>
      <c r="B488" s="41" t="s">
        <v>948</v>
      </c>
      <c r="C488" s="39" t="s">
        <v>948</v>
      </c>
      <c r="D488" s="39" t="s">
        <v>2068</v>
      </c>
      <c r="E488" s="39" t="s">
        <v>2069</v>
      </c>
      <c r="F488" s="39" t="s">
        <v>2070</v>
      </c>
      <c r="G488" s="40">
        <v>1232</v>
      </c>
    </row>
    <row r="489" spans="1:7" ht="30" customHeight="1" x14ac:dyDescent="0.25">
      <c r="A489" s="37">
        <v>488</v>
      </c>
      <c r="B489" s="41" t="s">
        <v>973</v>
      </c>
      <c r="C489" s="39" t="s">
        <v>2071</v>
      </c>
      <c r="D489" s="39" t="s">
        <v>2072</v>
      </c>
      <c r="E489" s="39" t="s">
        <v>2073</v>
      </c>
      <c r="F489" s="39" t="s">
        <v>2074</v>
      </c>
      <c r="G489" s="40">
        <v>6127</v>
      </c>
    </row>
    <row r="490" spans="1:7" ht="30" customHeight="1" x14ac:dyDescent="0.25">
      <c r="A490" s="37">
        <v>489</v>
      </c>
      <c r="B490" s="41" t="s">
        <v>973</v>
      </c>
      <c r="C490" s="39" t="s">
        <v>2075</v>
      </c>
      <c r="D490" s="39" t="s">
        <v>2072</v>
      </c>
      <c r="E490" s="39" t="s">
        <v>2073</v>
      </c>
      <c r="F490" s="39" t="s">
        <v>2074</v>
      </c>
      <c r="G490" s="40">
        <v>6127</v>
      </c>
    </row>
    <row r="491" spans="1:7" ht="30" customHeight="1" x14ac:dyDescent="0.25">
      <c r="A491" s="37">
        <v>490</v>
      </c>
      <c r="B491" s="41" t="s">
        <v>973</v>
      </c>
      <c r="C491" s="39" t="s">
        <v>974</v>
      </c>
      <c r="D491" s="39" t="s">
        <v>2072</v>
      </c>
      <c r="E491" s="39" t="s">
        <v>2073</v>
      </c>
      <c r="F491" s="39" t="s">
        <v>2074</v>
      </c>
      <c r="G491" s="40">
        <v>6127</v>
      </c>
    </row>
    <row r="492" spans="1:7" ht="30" customHeight="1" x14ac:dyDescent="0.25">
      <c r="A492" s="37">
        <v>491</v>
      </c>
      <c r="B492" s="41" t="s">
        <v>973</v>
      </c>
      <c r="C492" s="39" t="s">
        <v>973</v>
      </c>
      <c r="D492" s="39" t="s">
        <v>2072</v>
      </c>
      <c r="E492" s="39" t="s">
        <v>2073</v>
      </c>
      <c r="F492" s="39" t="s">
        <v>2074</v>
      </c>
      <c r="G492" s="40">
        <v>6127</v>
      </c>
    </row>
    <row r="493" spans="1:7" ht="30" customHeight="1" x14ac:dyDescent="0.25">
      <c r="A493" s="37">
        <v>492</v>
      </c>
      <c r="B493" s="41" t="s">
        <v>975</v>
      </c>
      <c r="C493" s="39" t="s">
        <v>2076</v>
      </c>
      <c r="D493" s="39" t="s">
        <v>2077</v>
      </c>
      <c r="E493" s="39" t="s">
        <v>2078</v>
      </c>
      <c r="F493" s="39" t="s">
        <v>2079</v>
      </c>
      <c r="G493" s="40">
        <v>6127</v>
      </c>
    </row>
    <row r="494" spans="1:7" ht="30" customHeight="1" x14ac:dyDescent="0.25">
      <c r="A494" s="37">
        <v>493</v>
      </c>
      <c r="B494" s="41" t="s">
        <v>975</v>
      </c>
      <c r="C494" s="39" t="s">
        <v>975</v>
      </c>
      <c r="D494" s="39" t="s">
        <v>2077</v>
      </c>
      <c r="E494" s="39" t="s">
        <v>2078</v>
      </c>
      <c r="F494" s="39" t="s">
        <v>2079</v>
      </c>
      <c r="G494" s="40">
        <v>6127</v>
      </c>
    </row>
    <row r="495" spans="1:7" ht="30" customHeight="1" x14ac:dyDescent="0.25">
      <c r="A495" s="37">
        <v>494</v>
      </c>
      <c r="B495" s="38" t="s">
        <v>968</v>
      </c>
      <c r="C495" s="39" t="s">
        <v>968</v>
      </c>
      <c r="D495" s="39" t="s">
        <v>2080</v>
      </c>
      <c r="E495" s="39" t="s">
        <v>2081</v>
      </c>
      <c r="F495" s="39" t="s">
        <v>2082</v>
      </c>
      <c r="G495" s="40">
        <v>6710</v>
      </c>
    </row>
    <row r="496" spans="1:7" ht="30" customHeight="1" x14ac:dyDescent="0.25">
      <c r="A496" s="37">
        <v>495</v>
      </c>
      <c r="B496" s="38" t="s">
        <v>969</v>
      </c>
      <c r="C496" s="39" t="s">
        <v>969</v>
      </c>
      <c r="D496" s="39" t="s">
        <v>2083</v>
      </c>
      <c r="E496" s="39" t="s">
        <v>2084</v>
      </c>
      <c r="F496" s="39" t="s">
        <v>2085</v>
      </c>
      <c r="G496" s="40">
        <v>6703</v>
      </c>
    </row>
    <row r="497" spans="1:7" ht="30" customHeight="1" x14ac:dyDescent="0.25">
      <c r="A497" s="37">
        <v>496</v>
      </c>
      <c r="B497" s="41" t="s">
        <v>2086</v>
      </c>
      <c r="C497" s="39" t="s">
        <v>970</v>
      </c>
      <c r="D497" s="39" t="s">
        <v>2087</v>
      </c>
      <c r="E497" s="39" t="s">
        <v>2088</v>
      </c>
      <c r="F497" s="39" t="s">
        <v>2089</v>
      </c>
      <c r="G497" s="40">
        <v>4330</v>
      </c>
    </row>
    <row r="498" spans="1:7" ht="30" customHeight="1" x14ac:dyDescent="0.25">
      <c r="A498" s="37">
        <v>497</v>
      </c>
      <c r="B498" s="41" t="s">
        <v>2086</v>
      </c>
      <c r="C498" s="39" t="s">
        <v>2086</v>
      </c>
      <c r="D498" s="39" t="s">
        <v>2087</v>
      </c>
      <c r="E498" s="39" t="s">
        <v>2088</v>
      </c>
      <c r="F498" s="39" t="s">
        <v>2089</v>
      </c>
      <c r="G498" s="40">
        <v>4330</v>
      </c>
    </row>
    <row r="499" spans="1:7" ht="30" customHeight="1" x14ac:dyDescent="0.25">
      <c r="A499" s="37">
        <v>498</v>
      </c>
      <c r="B499" s="38" t="s">
        <v>2090</v>
      </c>
      <c r="C499" s="39" t="s">
        <v>2091</v>
      </c>
      <c r="D499" s="39" t="s">
        <v>2092</v>
      </c>
      <c r="E499" s="39" t="s">
        <v>2093</v>
      </c>
      <c r="F499" s="39" t="s">
        <v>2094</v>
      </c>
      <c r="G499" s="40">
        <v>6127</v>
      </c>
    </row>
    <row r="500" spans="1:7" ht="30" customHeight="1" x14ac:dyDescent="0.25">
      <c r="A500" s="37">
        <v>499</v>
      </c>
      <c r="B500" s="38" t="s">
        <v>2090</v>
      </c>
      <c r="C500" s="39" t="s">
        <v>2090</v>
      </c>
      <c r="D500" s="39" t="s">
        <v>2092</v>
      </c>
      <c r="E500" s="39" t="s">
        <v>2093</v>
      </c>
      <c r="F500" s="39" t="s">
        <v>2094</v>
      </c>
      <c r="G500" s="40">
        <v>6127</v>
      </c>
    </row>
    <row r="501" spans="1:7" ht="30" customHeight="1" x14ac:dyDescent="0.25">
      <c r="A501" s="37">
        <v>500</v>
      </c>
      <c r="B501" s="41" t="s">
        <v>971</v>
      </c>
      <c r="C501" s="39" t="s">
        <v>972</v>
      </c>
      <c r="D501" s="39" t="s">
        <v>2095</v>
      </c>
      <c r="E501" s="39" t="s">
        <v>2096</v>
      </c>
      <c r="F501" s="39" t="s">
        <v>2097</v>
      </c>
      <c r="G501" s="40">
        <v>6127</v>
      </c>
    </row>
    <row r="502" spans="1:7" ht="30" customHeight="1" x14ac:dyDescent="0.25">
      <c r="A502" s="37">
        <v>501</v>
      </c>
      <c r="B502" s="38" t="s">
        <v>971</v>
      </c>
      <c r="C502" s="39" t="s">
        <v>971</v>
      </c>
      <c r="D502" s="39" t="s">
        <v>2095</v>
      </c>
      <c r="E502" s="39" t="s">
        <v>2096</v>
      </c>
      <c r="F502" s="39" t="s">
        <v>2097</v>
      </c>
      <c r="G502" s="40">
        <v>6217</v>
      </c>
    </row>
    <row r="503" spans="1:7" ht="30" customHeight="1" x14ac:dyDescent="0.25">
      <c r="A503" s="37">
        <v>502</v>
      </c>
      <c r="B503" s="43" t="s">
        <v>2098</v>
      </c>
      <c r="C503" s="39" t="s">
        <v>2098</v>
      </c>
      <c r="D503" s="39" t="s">
        <v>2099</v>
      </c>
      <c r="E503" s="39" t="s">
        <v>2100</v>
      </c>
      <c r="F503" s="39" t="s">
        <v>2101</v>
      </c>
      <c r="G503" s="40">
        <v>6521</v>
      </c>
    </row>
    <row r="504" spans="1:7" ht="30" customHeight="1" x14ac:dyDescent="0.25">
      <c r="A504" s="37">
        <v>503</v>
      </c>
      <c r="B504" s="41" t="s">
        <v>2102</v>
      </c>
      <c r="C504" s="39" t="s">
        <v>2103</v>
      </c>
      <c r="D504" s="39" t="s">
        <v>2104</v>
      </c>
      <c r="E504" s="39" t="s">
        <v>2105</v>
      </c>
      <c r="F504" s="39" t="s">
        <v>2106</v>
      </c>
      <c r="G504" s="40">
        <v>4212</v>
      </c>
    </row>
    <row r="505" spans="1:7" ht="30" customHeight="1" x14ac:dyDescent="0.25">
      <c r="A505" s="37">
        <v>504</v>
      </c>
      <c r="B505" s="41" t="s">
        <v>2102</v>
      </c>
      <c r="C505" s="39" t="s">
        <v>2102</v>
      </c>
      <c r="D505" s="39" t="s">
        <v>2104</v>
      </c>
      <c r="E505" s="39" t="s">
        <v>2105</v>
      </c>
      <c r="F505" s="39" t="s">
        <v>2106</v>
      </c>
      <c r="G505" s="40">
        <v>4212</v>
      </c>
    </row>
    <row r="506" spans="1:7" ht="30" customHeight="1" x14ac:dyDescent="0.25">
      <c r="A506" s="37">
        <v>505</v>
      </c>
      <c r="B506" s="41" t="s">
        <v>2102</v>
      </c>
      <c r="C506" s="39" t="s">
        <v>2107</v>
      </c>
      <c r="D506" s="39" t="s">
        <v>2104</v>
      </c>
      <c r="E506" s="39" t="s">
        <v>2105</v>
      </c>
      <c r="F506" s="39" t="s">
        <v>2106</v>
      </c>
      <c r="G506" s="40">
        <v>4212</v>
      </c>
    </row>
    <row r="507" spans="1:7" ht="30" customHeight="1" x14ac:dyDescent="0.25">
      <c r="A507" s="37">
        <v>506</v>
      </c>
      <c r="B507" s="41" t="s">
        <v>2102</v>
      </c>
      <c r="C507" s="39" t="s">
        <v>2108</v>
      </c>
      <c r="D507" s="39" t="s">
        <v>2104</v>
      </c>
      <c r="E507" s="39" t="s">
        <v>2105</v>
      </c>
      <c r="F507" s="39" t="s">
        <v>2109</v>
      </c>
      <c r="G507" s="40">
        <v>4212</v>
      </c>
    </row>
    <row r="508" spans="1:7" ht="30" customHeight="1" x14ac:dyDescent="0.25">
      <c r="A508" s="37">
        <v>507</v>
      </c>
      <c r="B508" s="41" t="s">
        <v>949</v>
      </c>
      <c r="C508" s="39" t="s">
        <v>949</v>
      </c>
      <c r="D508" s="39" t="s">
        <v>2110</v>
      </c>
      <c r="E508" s="39" t="s">
        <v>2111</v>
      </c>
      <c r="F508" s="39" t="s">
        <v>2112</v>
      </c>
      <c r="G508" s="40">
        <v>1231</v>
      </c>
    </row>
    <row r="509" spans="1:7" ht="30" customHeight="1" x14ac:dyDescent="0.25">
      <c r="A509" s="37">
        <v>508</v>
      </c>
      <c r="B509" s="43" t="s">
        <v>996</v>
      </c>
      <c r="C509" s="39" t="s">
        <v>996</v>
      </c>
      <c r="D509" s="39" t="s">
        <v>2113</v>
      </c>
      <c r="E509" s="39" t="s">
        <v>2114</v>
      </c>
      <c r="F509" s="39" t="s">
        <v>2115</v>
      </c>
      <c r="G509" s="40">
        <v>3501</v>
      </c>
    </row>
    <row r="510" spans="1:7" ht="30" customHeight="1" x14ac:dyDescent="0.25">
      <c r="A510" s="37">
        <v>509</v>
      </c>
      <c r="B510" s="38" t="s">
        <v>996</v>
      </c>
      <c r="C510" s="39" t="s">
        <v>2116</v>
      </c>
      <c r="D510" s="39" t="s">
        <v>2113</v>
      </c>
      <c r="E510" s="39" t="s">
        <v>2114</v>
      </c>
      <c r="F510" s="39" t="s">
        <v>2115</v>
      </c>
      <c r="G510" s="40">
        <v>3501</v>
      </c>
    </row>
    <row r="511" spans="1:7" ht="30" customHeight="1" x14ac:dyDescent="0.25">
      <c r="A511" s="37">
        <v>510</v>
      </c>
      <c r="B511" s="38" t="s">
        <v>978</v>
      </c>
      <c r="C511" s="39" t="s">
        <v>978</v>
      </c>
      <c r="D511" s="39" t="s">
        <v>2117</v>
      </c>
      <c r="E511" s="39" t="s">
        <v>1716</v>
      </c>
      <c r="F511" s="39" t="s">
        <v>1717</v>
      </c>
      <c r="G511" s="40">
        <v>1635</v>
      </c>
    </row>
    <row r="512" spans="1:7" ht="30" customHeight="1" x14ac:dyDescent="0.25">
      <c r="A512" s="37">
        <v>511</v>
      </c>
      <c r="B512" s="47" t="s">
        <v>2118</v>
      </c>
      <c r="C512" s="39" t="s">
        <v>2118</v>
      </c>
      <c r="D512" s="39" t="s">
        <v>2119</v>
      </c>
      <c r="E512" s="39" t="s">
        <v>2120</v>
      </c>
      <c r="F512" s="39" t="s">
        <v>2121</v>
      </c>
      <c r="G512" s="40">
        <v>2222</v>
      </c>
    </row>
    <row r="513" spans="1:7" ht="30" customHeight="1" x14ac:dyDescent="0.25">
      <c r="A513" s="37">
        <v>512</v>
      </c>
      <c r="B513" s="38" t="s">
        <v>2122</v>
      </c>
      <c r="C513" s="39" t="s">
        <v>2122</v>
      </c>
      <c r="D513" s="39" t="s">
        <v>2119</v>
      </c>
      <c r="E513" s="39" t="s">
        <v>2120</v>
      </c>
      <c r="F513" s="39" t="s">
        <v>2121</v>
      </c>
      <c r="G513" s="40">
        <v>2200</v>
      </c>
    </row>
    <row r="514" spans="1:7" ht="30" customHeight="1" x14ac:dyDescent="0.25">
      <c r="A514" s="37">
        <v>513</v>
      </c>
      <c r="B514" s="38" t="s">
        <v>2123</v>
      </c>
      <c r="C514" s="39" t="s">
        <v>2123</v>
      </c>
      <c r="D514" s="39" t="s">
        <v>2124</v>
      </c>
      <c r="E514" s="39" t="s">
        <v>2120</v>
      </c>
      <c r="F514" s="39" t="s">
        <v>2121</v>
      </c>
      <c r="G514" s="40">
        <v>2200</v>
      </c>
    </row>
    <row r="515" spans="1:7" ht="30" customHeight="1" x14ac:dyDescent="0.25">
      <c r="A515" s="37">
        <v>514</v>
      </c>
      <c r="B515" s="41" t="s">
        <v>976</v>
      </c>
      <c r="C515" s="39" t="s">
        <v>976</v>
      </c>
      <c r="D515" s="39" t="s">
        <v>2125</v>
      </c>
      <c r="E515" s="39" t="s">
        <v>2126</v>
      </c>
      <c r="F515" s="39" t="s">
        <v>2127</v>
      </c>
      <c r="G515" s="40">
        <v>2000</v>
      </c>
    </row>
    <row r="516" spans="1:7" ht="30" customHeight="1" x14ac:dyDescent="0.25">
      <c r="A516" s="37">
        <v>515</v>
      </c>
      <c r="B516" s="38" t="s">
        <v>2128</v>
      </c>
      <c r="C516" s="39" t="s">
        <v>2128</v>
      </c>
      <c r="D516" s="39" t="s">
        <v>2129</v>
      </c>
      <c r="E516" s="39" t="s">
        <v>2130</v>
      </c>
      <c r="F516" s="39" t="s">
        <v>2127</v>
      </c>
      <c r="G516" s="40">
        <v>2000</v>
      </c>
    </row>
    <row r="517" spans="1:7" ht="30" customHeight="1" x14ac:dyDescent="0.25">
      <c r="A517" s="37">
        <v>516</v>
      </c>
      <c r="B517" s="41" t="s">
        <v>814</v>
      </c>
      <c r="C517" s="39" t="s">
        <v>814</v>
      </c>
      <c r="D517" s="39" t="s">
        <v>2131</v>
      </c>
      <c r="E517" s="39" t="s">
        <v>2132</v>
      </c>
      <c r="F517" s="39" t="s">
        <v>2133</v>
      </c>
      <c r="G517" s="40">
        <v>1111</v>
      </c>
    </row>
    <row r="518" spans="1:7" ht="30" customHeight="1" x14ac:dyDescent="0.25">
      <c r="A518" s="37">
        <v>517</v>
      </c>
      <c r="B518" s="41" t="s">
        <v>814</v>
      </c>
      <c r="C518" s="39" t="s">
        <v>2134</v>
      </c>
      <c r="D518" s="39" t="s">
        <v>2131</v>
      </c>
      <c r="E518" s="39" t="s">
        <v>2132</v>
      </c>
      <c r="F518" s="39" t="s">
        <v>2133</v>
      </c>
      <c r="G518" s="40">
        <v>1111</v>
      </c>
    </row>
    <row r="519" spans="1:7" ht="30" customHeight="1" x14ac:dyDescent="0.25">
      <c r="A519" s="37">
        <v>518</v>
      </c>
      <c r="B519" s="38" t="s">
        <v>2135</v>
      </c>
      <c r="C519" s="39" t="s">
        <v>2135</v>
      </c>
      <c r="D519" s="39" t="s">
        <v>2136</v>
      </c>
      <c r="E519" s="39" t="s">
        <v>2137</v>
      </c>
      <c r="F519" s="39" t="s">
        <v>2138</v>
      </c>
      <c r="G519" s="40">
        <v>1226</v>
      </c>
    </row>
    <row r="520" spans="1:7" ht="30" customHeight="1" x14ac:dyDescent="0.25">
      <c r="A520" s="37">
        <v>519</v>
      </c>
      <c r="B520" s="38" t="s">
        <v>2135</v>
      </c>
      <c r="C520" s="39" t="s">
        <v>2139</v>
      </c>
      <c r="D520" s="39" t="s">
        <v>2136</v>
      </c>
      <c r="E520" s="39" t="s">
        <v>2137</v>
      </c>
      <c r="F520" s="39" t="s">
        <v>2138</v>
      </c>
      <c r="G520" s="40">
        <v>1226</v>
      </c>
    </row>
    <row r="521" spans="1:7" ht="30" customHeight="1" x14ac:dyDescent="0.25">
      <c r="A521" s="37">
        <v>520</v>
      </c>
      <c r="B521" s="41" t="s">
        <v>2140</v>
      </c>
      <c r="C521" s="39" t="s">
        <v>2140</v>
      </c>
      <c r="D521" s="39" t="s">
        <v>2141</v>
      </c>
      <c r="E521" s="39" t="s">
        <v>2105</v>
      </c>
      <c r="F521" s="39" t="s">
        <v>2142</v>
      </c>
      <c r="G521" s="40">
        <v>4212</v>
      </c>
    </row>
    <row r="522" spans="1:7" ht="30" customHeight="1" x14ac:dyDescent="0.25">
      <c r="A522" s="37">
        <v>521</v>
      </c>
      <c r="B522" s="41" t="s">
        <v>2140</v>
      </c>
      <c r="C522" s="39" t="s">
        <v>2143</v>
      </c>
      <c r="D522" s="39" t="s">
        <v>2141</v>
      </c>
      <c r="E522" s="39" t="s">
        <v>2105</v>
      </c>
      <c r="F522" s="39" t="s">
        <v>2144</v>
      </c>
      <c r="G522" s="40">
        <v>4212</v>
      </c>
    </row>
    <row r="523" spans="1:7" ht="30" customHeight="1" x14ac:dyDescent="0.25">
      <c r="A523" s="37">
        <v>522</v>
      </c>
      <c r="B523" s="38" t="s">
        <v>2145</v>
      </c>
      <c r="C523" s="39" t="s">
        <v>2146</v>
      </c>
      <c r="D523" s="39" t="s">
        <v>2147</v>
      </c>
      <c r="E523" s="39" t="s">
        <v>2148</v>
      </c>
      <c r="F523" s="39" t="s">
        <v>2149</v>
      </c>
      <c r="G523" s="40">
        <v>4212</v>
      </c>
    </row>
    <row r="524" spans="1:7" ht="30" customHeight="1" x14ac:dyDescent="0.25">
      <c r="A524" s="37">
        <v>523</v>
      </c>
      <c r="B524" s="41" t="s">
        <v>2145</v>
      </c>
      <c r="C524" s="39" t="s">
        <v>2145</v>
      </c>
      <c r="D524" s="39" t="s">
        <v>2147</v>
      </c>
      <c r="E524" s="39" t="s">
        <v>2148</v>
      </c>
      <c r="F524" s="39" t="s">
        <v>2149</v>
      </c>
      <c r="G524" s="40">
        <v>4212</v>
      </c>
    </row>
    <row r="525" spans="1:7" ht="30" customHeight="1" x14ac:dyDescent="0.25">
      <c r="A525" s="37">
        <v>524</v>
      </c>
      <c r="B525" s="41" t="s">
        <v>2145</v>
      </c>
      <c r="C525" s="39" t="s">
        <v>2150</v>
      </c>
      <c r="D525" s="39" t="s">
        <v>2147</v>
      </c>
      <c r="E525" s="39" t="s">
        <v>2148</v>
      </c>
      <c r="F525" s="39" t="s">
        <v>2149</v>
      </c>
      <c r="G525" s="40">
        <v>4212</v>
      </c>
    </row>
    <row r="526" spans="1:7" ht="30" customHeight="1" x14ac:dyDescent="0.25">
      <c r="A526" s="37">
        <v>525</v>
      </c>
      <c r="B526" s="41" t="s">
        <v>2145</v>
      </c>
      <c r="C526" s="39" t="s">
        <v>2151</v>
      </c>
      <c r="D526" s="39" t="s">
        <v>2147</v>
      </c>
      <c r="E526" s="39" t="s">
        <v>2148</v>
      </c>
      <c r="F526" s="39" t="s">
        <v>2149</v>
      </c>
      <c r="G526" s="40">
        <v>4212</v>
      </c>
    </row>
    <row r="527" spans="1:7" ht="30" customHeight="1" x14ac:dyDescent="0.25">
      <c r="A527" s="37">
        <v>526</v>
      </c>
      <c r="B527" s="41" t="s">
        <v>884</v>
      </c>
      <c r="C527" s="39" t="s">
        <v>884</v>
      </c>
      <c r="D527" s="39" t="s">
        <v>2152</v>
      </c>
      <c r="E527" s="39" t="s">
        <v>2153</v>
      </c>
      <c r="F527" s="39" t="s">
        <v>2154</v>
      </c>
      <c r="G527" s="40">
        <v>2103</v>
      </c>
    </row>
    <row r="528" spans="1:7" ht="30" customHeight="1" x14ac:dyDescent="0.25">
      <c r="A528" s="37">
        <v>527</v>
      </c>
      <c r="B528" s="38" t="s">
        <v>884</v>
      </c>
      <c r="C528" s="39" t="s">
        <v>2155</v>
      </c>
      <c r="D528" s="39" t="s">
        <v>2152</v>
      </c>
      <c r="E528" s="39" t="s">
        <v>2153</v>
      </c>
      <c r="F528" s="39" t="s">
        <v>2154</v>
      </c>
      <c r="G528" s="40">
        <v>2103</v>
      </c>
    </row>
    <row r="529" spans="1:7" ht="30" customHeight="1" x14ac:dyDescent="0.25">
      <c r="A529" s="37">
        <v>528</v>
      </c>
      <c r="B529" s="41" t="s">
        <v>884</v>
      </c>
      <c r="C529" s="39" t="s">
        <v>886</v>
      </c>
      <c r="D529" s="39" t="s">
        <v>2152</v>
      </c>
      <c r="E529" s="39" t="s">
        <v>2153</v>
      </c>
      <c r="F529" s="39" t="s">
        <v>2154</v>
      </c>
      <c r="G529" s="40">
        <v>2103</v>
      </c>
    </row>
    <row r="530" spans="1:7" ht="30" customHeight="1" x14ac:dyDescent="0.25">
      <c r="A530" s="37">
        <v>529</v>
      </c>
      <c r="B530" s="41" t="s">
        <v>887</v>
      </c>
      <c r="C530" s="39" t="s">
        <v>887</v>
      </c>
      <c r="D530" s="39" t="s">
        <v>2152</v>
      </c>
      <c r="E530" s="39" t="s">
        <v>2153</v>
      </c>
      <c r="F530" s="39" t="s">
        <v>2154</v>
      </c>
      <c r="G530" s="40">
        <v>2103</v>
      </c>
    </row>
    <row r="531" spans="1:7" ht="30" customHeight="1" x14ac:dyDescent="0.25">
      <c r="A531" s="37">
        <v>530</v>
      </c>
      <c r="B531" s="38" t="s">
        <v>887</v>
      </c>
      <c r="C531" s="39" t="s">
        <v>888</v>
      </c>
      <c r="D531" s="39" t="s">
        <v>2152</v>
      </c>
      <c r="E531" s="39" t="s">
        <v>2153</v>
      </c>
      <c r="F531" s="39" t="s">
        <v>2154</v>
      </c>
      <c r="G531" s="40">
        <v>2103</v>
      </c>
    </row>
    <row r="532" spans="1:7" ht="30" customHeight="1" x14ac:dyDescent="0.25">
      <c r="A532" s="37">
        <v>531</v>
      </c>
      <c r="B532" s="41" t="s">
        <v>2156</v>
      </c>
      <c r="C532" s="39" t="s">
        <v>995</v>
      </c>
      <c r="D532" s="39" t="s">
        <v>2157</v>
      </c>
      <c r="E532" s="39" t="s">
        <v>2158</v>
      </c>
      <c r="F532" s="39" t="s">
        <v>2159</v>
      </c>
      <c r="G532" s="40">
        <v>1604</v>
      </c>
    </row>
    <row r="533" spans="1:7" ht="30" customHeight="1" x14ac:dyDescent="0.25">
      <c r="A533" s="37">
        <v>532</v>
      </c>
      <c r="B533" s="41" t="s">
        <v>2156</v>
      </c>
      <c r="C533" s="39" t="s">
        <v>2160</v>
      </c>
      <c r="D533" s="39" t="s">
        <v>2157</v>
      </c>
      <c r="E533" s="39" t="s">
        <v>2158</v>
      </c>
      <c r="F533" s="39" t="s">
        <v>2159</v>
      </c>
      <c r="G533" s="40">
        <v>1604</v>
      </c>
    </row>
    <row r="534" spans="1:7" ht="30" customHeight="1" x14ac:dyDescent="0.25">
      <c r="A534" s="37">
        <v>533</v>
      </c>
      <c r="B534" s="41" t="s">
        <v>2156</v>
      </c>
      <c r="C534" s="39" t="s">
        <v>2156</v>
      </c>
      <c r="D534" s="39" t="s">
        <v>2157</v>
      </c>
      <c r="E534" s="39" t="s">
        <v>2158</v>
      </c>
      <c r="F534" s="39" t="s">
        <v>2159</v>
      </c>
      <c r="G534" s="40">
        <v>1604</v>
      </c>
    </row>
    <row r="535" spans="1:7" ht="30" customHeight="1" x14ac:dyDescent="0.25">
      <c r="A535" s="37">
        <v>534</v>
      </c>
      <c r="B535" s="43" t="s">
        <v>2156</v>
      </c>
      <c r="C535" s="39" t="s">
        <v>2161</v>
      </c>
      <c r="D535" s="39" t="s">
        <v>2157</v>
      </c>
      <c r="E535" s="39" t="s">
        <v>2158</v>
      </c>
      <c r="F535" s="39" t="s">
        <v>2159</v>
      </c>
      <c r="G535" s="40">
        <v>1604</v>
      </c>
    </row>
    <row r="536" spans="1:7" ht="30" customHeight="1" x14ac:dyDescent="0.25">
      <c r="A536" s="37">
        <v>535</v>
      </c>
      <c r="B536" s="38" t="s">
        <v>2156</v>
      </c>
      <c r="C536" s="39" t="s">
        <v>991</v>
      </c>
      <c r="D536" s="39" t="s">
        <v>2157</v>
      </c>
      <c r="E536" s="39" t="s">
        <v>2158</v>
      </c>
      <c r="F536" s="39" t="s">
        <v>2159</v>
      </c>
      <c r="G536" s="40">
        <v>1604</v>
      </c>
    </row>
    <row r="537" spans="1:7" ht="30" customHeight="1" x14ac:dyDescent="0.25">
      <c r="A537" s="37">
        <v>536</v>
      </c>
      <c r="B537" s="41" t="s">
        <v>2156</v>
      </c>
      <c r="C537" s="39" t="s">
        <v>990</v>
      </c>
      <c r="D537" s="39" t="s">
        <v>2157</v>
      </c>
      <c r="E537" s="39" t="s">
        <v>2158</v>
      </c>
      <c r="F537" s="39" t="s">
        <v>2159</v>
      </c>
      <c r="G537" s="40">
        <v>1604</v>
      </c>
    </row>
    <row r="538" spans="1:7" ht="30" customHeight="1" x14ac:dyDescent="0.25">
      <c r="A538" s="37">
        <v>537</v>
      </c>
      <c r="B538" s="41" t="s">
        <v>2156</v>
      </c>
      <c r="C538" s="39" t="s">
        <v>2162</v>
      </c>
      <c r="D538" s="39" t="s">
        <v>2157</v>
      </c>
      <c r="E538" s="39" t="s">
        <v>2158</v>
      </c>
      <c r="F538" s="39" t="s">
        <v>2159</v>
      </c>
      <c r="G538" s="40">
        <v>1604</v>
      </c>
    </row>
    <row r="539" spans="1:7" ht="30" customHeight="1" x14ac:dyDescent="0.25">
      <c r="A539" s="37">
        <v>538</v>
      </c>
      <c r="B539" s="38" t="s">
        <v>2156</v>
      </c>
      <c r="C539" s="39" t="s">
        <v>2163</v>
      </c>
      <c r="D539" s="39" t="s">
        <v>2157</v>
      </c>
      <c r="E539" s="39" t="s">
        <v>2158</v>
      </c>
      <c r="F539" s="39" t="s">
        <v>2159</v>
      </c>
      <c r="G539" s="40">
        <v>1604</v>
      </c>
    </row>
    <row r="540" spans="1:7" ht="30" customHeight="1" x14ac:dyDescent="0.25">
      <c r="A540" s="37">
        <v>539</v>
      </c>
      <c r="B540" s="38" t="s">
        <v>2156</v>
      </c>
      <c r="C540" s="39" t="s">
        <v>2164</v>
      </c>
      <c r="D540" s="39" t="s">
        <v>2157</v>
      </c>
      <c r="E540" s="39" t="s">
        <v>2158</v>
      </c>
      <c r="F540" s="39" t="s">
        <v>2159</v>
      </c>
      <c r="G540" s="40">
        <v>1604</v>
      </c>
    </row>
    <row r="541" spans="1:7" ht="30" customHeight="1" x14ac:dyDescent="0.25">
      <c r="A541" s="37">
        <v>540</v>
      </c>
      <c r="B541" s="41" t="s">
        <v>2156</v>
      </c>
      <c r="C541" s="39" t="s">
        <v>2165</v>
      </c>
      <c r="D541" s="39" t="s">
        <v>2157</v>
      </c>
      <c r="E541" s="39" t="s">
        <v>2158</v>
      </c>
      <c r="F541" s="39" t="s">
        <v>2159</v>
      </c>
      <c r="G541" s="40">
        <v>1604</v>
      </c>
    </row>
    <row r="542" spans="1:7" ht="30" customHeight="1" x14ac:dyDescent="0.25">
      <c r="A542" s="37">
        <v>541</v>
      </c>
      <c r="B542" s="41" t="s">
        <v>2156</v>
      </c>
      <c r="C542" s="39" t="s">
        <v>2166</v>
      </c>
      <c r="D542" s="39" t="s">
        <v>2157</v>
      </c>
      <c r="E542" s="39" t="s">
        <v>2158</v>
      </c>
      <c r="F542" s="39" t="s">
        <v>2159</v>
      </c>
      <c r="G542" s="40">
        <v>1604</v>
      </c>
    </row>
    <row r="543" spans="1:7" ht="30" customHeight="1" x14ac:dyDescent="0.25">
      <c r="A543" s="37">
        <v>542</v>
      </c>
      <c r="B543" s="38" t="s">
        <v>2156</v>
      </c>
      <c r="C543" s="39" t="s">
        <v>2167</v>
      </c>
      <c r="D543" s="39" t="s">
        <v>2157</v>
      </c>
      <c r="E543" s="39" t="s">
        <v>2158</v>
      </c>
      <c r="F543" s="39" t="s">
        <v>2159</v>
      </c>
      <c r="G543" s="40">
        <v>1604</v>
      </c>
    </row>
    <row r="544" spans="1:7" ht="30" customHeight="1" x14ac:dyDescent="0.25">
      <c r="A544" s="37">
        <v>543</v>
      </c>
      <c r="B544" s="38" t="s">
        <v>2156</v>
      </c>
      <c r="C544" s="39" t="s">
        <v>2168</v>
      </c>
      <c r="D544" s="39" t="s">
        <v>2157</v>
      </c>
      <c r="E544" s="39" t="s">
        <v>2158</v>
      </c>
      <c r="F544" s="39" t="s">
        <v>2159</v>
      </c>
      <c r="G544" s="40">
        <v>1604</v>
      </c>
    </row>
    <row r="545" spans="1:7" ht="30" customHeight="1" x14ac:dyDescent="0.25">
      <c r="A545" s="37">
        <v>544</v>
      </c>
      <c r="B545" s="38" t="s">
        <v>2156</v>
      </c>
      <c r="C545" s="39" t="s">
        <v>992</v>
      </c>
      <c r="D545" s="39" t="s">
        <v>2157</v>
      </c>
      <c r="E545" s="39" t="s">
        <v>2158</v>
      </c>
      <c r="F545" s="39" t="s">
        <v>2159</v>
      </c>
      <c r="G545" s="40">
        <v>1604</v>
      </c>
    </row>
    <row r="546" spans="1:7" ht="30" customHeight="1" x14ac:dyDescent="0.25">
      <c r="A546" s="37">
        <v>545</v>
      </c>
      <c r="B546" s="38" t="s">
        <v>2156</v>
      </c>
      <c r="C546" s="39" t="s">
        <v>994</v>
      </c>
      <c r="D546" s="39" t="s">
        <v>2157</v>
      </c>
      <c r="E546" s="39" t="s">
        <v>2158</v>
      </c>
      <c r="F546" s="39" t="s">
        <v>2159</v>
      </c>
      <c r="G546" s="40">
        <v>1604</v>
      </c>
    </row>
    <row r="547" spans="1:7" ht="30" customHeight="1" x14ac:dyDescent="0.25">
      <c r="A547" s="37">
        <v>546</v>
      </c>
      <c r="B547" s="41" t="s">
        <v>2169</v>
      </c>
      <c r="C547" s="39" t="s">
        <v>2169</v>
      </c>
      <c r="D547" s="39" t="s">
        <v>2170</v>
      </c>
      <c r="E547" s="39" t="s">
        <v>2171</v>
      </c>
      <c r="F547" s="39" t="s">
        <v>2172</v>
      </c>
      <c r="G547" s="40">
        <v>1554</v>
      </c>
    </row>
    <row r="548" spans="1:7" ht="30" customHeight="1" x14ac:dyDescent="0.25">
      <c r="A548" s="37">
        <v>547</v>
      </c>
      <c r="B548" s="41" t="s">
        <v>2169</v>
      </c>
      <c r="C548" s="39" t="s">
        <v>2173</v>
      </c>
      <c r="D548" s="39" t="s">
        <v>2170</v>
      </c>
      <c r="E548" s="39" t="s">
        <v>2171</v>
      </c>
      <c r="F548" s="39" t="s">
        <v>2172</v>
      </c>
      <c r="G548" s="40">
        <v>1554</v>
      </c>
    </row>
    <row r="549" spans="1:7" ht="30" customHeight="1" x14ac:dyDescent="0.25">
      <c r="A549" s="37">
        <v>548</v>
      </c>
      <c r="B549" s="41" t="s">
        <v>982</v>
      </c>
      <c r="C549" s="39" t="s">
        <v>2174</v>
      </c>
      <c r="D549" s="39" t="s">
        <v>2175</v>
      </c>
      <c r="E549" s="39" t="s">
        <v>2176</v>
      </c>
      <c r="F549" s="39" t="s">
        <v>2177</v>
      </c>
      <c r="G549" s="40">
        <v>1232</v>
      </c>
    </row>
    <row r="550" spans="1:7" ht="30" customHeight="1" x14ac:dyDescent="0.25">
      <c r="A550" s="37">
        <v>549</v>
      </c>
      <c r="B550" s="43" t="s">
        <v>982</v>
      </c>
      <c r="C550" s="39" t="s">
        <v>982</v>
      </c>
      <c r="D550" s="39" t="s">
        <v>2175</v>
      </c>
      <c r="E550" s="39" t="s">
        <v>2176</v>
      </c>
      <c r="F550" s="39" t="s">
        <v>2177</v>
      </c>
      <c r="G550" s="40">
        <v>1232</v>
      </c>
    </row>
    <row r="551" spans="1:7" ht="30" customHeight="1" x14ac:dyDescent="0.25">
      <c r="A551" s="37">
        <v>550</v>
      </c>
      <c r="B551" s="41" t="s">
        <v>2178</v>
      </c>
      <c r="C551" s="39" t="s">
        <v>958</v>
      </c>
      <c r="D551" s="39" t="s">
        <v>2179</v>
      </c>
      <c r="E551" s="39" t="s">
        <v>2180</v>
      </c>
      <c r="F551" s="39" t="s">
        <v>2181</v>
      </c>
      <c r="G551" s="40">
        <v>3319</v>
      </c>
    </row>
    <row r="552" spans="1:7" ht="30" customHeight="1" x14ac:dyDescent="0.25">
      <c r="A552" s="37">
        <v>551</v>
      </c>
      <c r="B552" s="41" t="s">
        <v>2178</v>
      </c>
      <c r="C552" s="39" t="s">
        <v>2182</v>
      </c>
      <c r="D552" s="39" t="s">
        <v>2179</v>
      </c>
      <c r="E552" s="39" t="s">
        <v>2180</v>
      </c>
      <c r="F552" s="39" t="s">
        <v>2181</v>
      </c>
      <c r="G552" s="40">
        <v>3319</v>
      </c>
    </row>
    <row r="553" spans="1:7" ht="30" customHeight="1" x14ac:dyDescent="0.25">
      <c r="A553" s="37">
        <v>552</v>
      </c>
      <c r="B553" s="38" t="s">
        <v>2178</v>
      </c>
      <c r="C553" s="39" t="s">
        <v>2178</v>
      </c>
      <c r="D553" s="39" t="s">
        <v>2179</v>
      </c>
      <c r="E553" s="39" t="s">
        <v>2180</v>
      </c>
      <c r="F553" s="39" t="s">
        <v>2181</v>
      </c>
      <c r="G553" s="40">
        <v>3319</v>
      </c>
    </row>
    <row r="554" spans="1:7" ht="30" customHeight="1" x14ac:dyDescent="0.25">
      <c r="A554" s="37">
        <v>553</v>
      </c>
      <c r="B554" s="41" t="s">
        <v>2178</v>
      </c>
      <c r="C554" s="39" t="s">
        <v>2183</v>
      </c>
      <c r="D554" s="39" t="s">
        <v>2179</v>
      </c>
      <c r="E554" s="39" t="s">
        <v>2180</v>
      </c>
      <c r="F554" s="39" t="s">
        <v>2181</v>
      </c>
      <c r="G554" s="40">
        <v>3319</v>
      </c>
    </row>
    <row r="555" spans="1:7" ht="30" customHeight="1" x14ac:dyDescent="0.25">
      <c r="A555" s="37">
        <v>554</v>
      </c>
      <c r="B555" s="38" t="s">
        <v>2178</v>
      </c>
      <c r="C555" s="39" t="s">
        <v>2184</v>
      </c>
      <c r="D555" s="39" t="s">
        <v>2179</v>
      </c>
      <c r="E555" s="39" t="s">
        <v>2180</v>
      </c>
      <c r="F555" s="39" t="s">
        <v>2181</v>
      </c>
      <c r="G555" s="40">
        <v>3319</v>
      </c>
    </row>
    <row r="556" spans="1:7" ht="30" customHeight="1" x14ac:dyDescent="0.25">
      <c r="A556" s="37">
        <v>555</v>
      </c>
      <c r="B556" s="38" t="s">
        <v>2178</v>
      </c>
      <c r="C556" s="39" t="s">
        <v>960</v>
      </c>
      <c r="D556" s="39" t="s">
        <v>2179</v>
      </c>
      <c r="E556" s="39" t="s">
        <v>2180</v>
      </c>
      <c r="F556" s="39" t="s">
        <v>2181</v>
      </c>
      <c r="G556" s="40">
        <v>3319</v>
      </c>
    </row>
    <row r="557" spans="1:7" ht="30" customHeight="1" x14ac:dyDescent="0.25">
      <c r="A557" s="37">
        <v>556</v>
      </c>
      <c r="B557" s="41" t="s">
        <v>2178</v>
      </c>
      <c r="C557" s="39" t="s">
        <v>2185</v>
      </c>
      <c r="D557" s="39" t="s">
        <v>2179</v>
      </c>
      <c r="E557" s="39" t="s">
        <v>2180</v>
      </c>
      <c r="F557" s="39" t="s">
        <v>2181</v>
      </c>
      <c r="G557" s="40">
        <v>3319</v>
      </c>
    </row>
    <row r="558" spans="1:7" ht="30" customHeight="1" x14ac:dyDescent="0.25">
      <c r="A558" s="37">
        <v>557</v>
      </c>
      <c r="B558" s="38" t="s">
        <v>954</v>
      </c>
      <c r="C558" s="39" t="s">
        <v>2186</v>
      </c>
      <c r="D558" s="39" t="s">
        <v>2187</v>
      </c>
      <c r="E558" s="39" t="s">
        <v>2188</v>
      </c>
      <c r="F558" s="39" t="s">
        <v>2189</v>
      </c>
      <c r="G558" s="40">
        <v>2604</v>
      </c>
    </row>
    <row r="559" spans="1:7" ht="30" customHeight="1" x14ac:dyDescent="0.25">
      <c r="A559" s="37">
        <v>558</v>
      </c>
      <c r="B559" s="38" t="s">
        <v>954</v>
      </c>
      <c r="C559" s="39" t="s">
        <v>954</v>
      </c>
      <c r="D559" s="39" t="s">
        <v>2187</v>
      </c>
      <c r="E559" s="39" t="s">
        <v>2188</v>
      </c>
      <c r="F559" s="39" t="s">
        <v>2189</v>
      </c>
      <c r="G559" s="40">
        <v>2604</v>
      </c>
    </row>
    <row r="560" spans="1:7" ht="30" customHeight="1" x14ac:dyDescent="0.25">
      <c r="A560" s="37">
        <v>559</v>
      </c>
      <c r="B560" s="38" t="s">
        <v>954</v>
      </c>
      <c r="C560" s="39" t="s">
        <v>955</v>
      </c>
      <c r="D560" s="39" t="s">
        <v>2187</v>
      </c>
      <c r="E560" s="39" t="s">
        <v>2188</v>
      </c>
      <c r="F560" s="39" t="s">
        <v>2189</v>
      </c>
      <c r="G560" s="40">
        <v>2604</v>
      </c>
    </row>
    <row r="561" spans="1:7" ht="30" customHeight="1" x14ac:dyDescent="0.25">
      <c r="A561" s="37">
        <v>560</v>
      </c>
      <c r="B561" s="38" t="s">
        <v>961</v>
      </c>
      <c r="C561" s="39" t="s">
        <v>961</v>
      </c>
      <c r="D561" s="39" t="s">
        <v>2190</v>
      </c>
      <c r="E561" s="39" t="s">
        <v>2180</v>
      </c>
      <c r="F561" s="39" t="s">
        <v>2181</v>
      </c>
      <c r="G561" s="40">
        <v>3319</v>
      </c>
    </row>
    <row r="562" spans="1:7" ht="30" customHeight="1" x14ac:dyDescent="0.25">
      <c r="A562" s="37">
        <v>561</v>
      </c>
      <c r="B562" s="38" t="s">
        <v>956</v>
      </c>
      <c r="C562" s="39" t="s">
        <v>956</v>
      </c>
      <c r="D562" s="39" t="s">
        <v>2191</v>
      </c>
      <c r="E562" s="39" t="s">
        <v>2180</v>
      </c>
      <c r="F562" s="39" t="s">
        <v>2181</v>
      </c>
      <c r="G562" s="40">
        <v>3319</v>
      </c>
    </row>
    <row r="563" spans="1:7" ht="30" customHeight="1" x14ac:dyDescent="0.25">
      <c r="A563" s="37">
        <v>562</v>
      </c>
      <c r="B563" s="38" t="s">
        <v>956</v>
      </c>
      <c r="C563" s="39" t="s">
        <v>957</v>
      </c>
      <c r="D563" s="39" t="s">
        <v>2191</v>
      </c>
      <c r="E563" s="39" t="s">
        <v>2180</v>
      </c>
      <c r="F563" s="39" t="s">
        <v>2181</v>
      </c>
      <c r="G563" s="40">
        <v>3319</v>
      </c>
    </row>
    <row r="564" spans="1:7" ht="30" customHeight="1" x14ac:dyDescent="0.25">
      <c r="A564" s="37">
        <v>563</v>
      </c>
      <c r="B564" s="38" t="s">
        <v>962</v>
      </c>
      <c r="C564" s="39" t="s">
        <v>963</v>
      </c>
      <c r="D564" s="39" t="s">
        <v>2192</v>
      </c>
      <c r="E564" s="39" t="s">
        <v>2193</v>
      </c>
      <c r="F564" s="39" t="s">
        <v>2194</v>
      </c>
      <c r="G564" s="40">
        <v>1635</v>
      </c>
    </row>
    <row r="565" spans="1:7" ht="30" customHeight="1" x14ac:dyDescent="0.25">
      <c r="A565" s="37">
        <v>564</v>
      </c>
      <c r="B565" s="38" t="s">
        <v>962</v>
      </c>
      <c r="C565" s="39" t="s">
        <v>962</v>
      </c>
      <c r="D565" s="39" t="s">
        <v>2192</v>
      </c>
      <c r="E565" s="39" t="s">
        <v>2193</v>
      </c>
      <c r="F565" s="39" t="s">
        <v>2194</v>
      </c>
      <c r="G565" s="40">
        <v>1635</v>
      </c>
    </row>
    <row r="566" spans="1:7" ht="30" customHeight="1" x14ac:dyDescent="0.25">
      <c r="A566" s="37">
        <v>565</v>
      </c>
      <c r="B566" s="38" t="s">
        <v>2195</v>
      </c>
      <c r="C566" s="39" t="s">
        <v>2196</v>
      </c>
      <c r="D566" s="39" t="s">
        <v>2197</v>
      </c>
      <c r="E566" s="39" t="s">
        <v>2198</v>
      </c>
      <c r="F566" s="39" t="s">
        <v>2199</v>
      </c>
      <c r="G566" s="40">
        <v>6130</v>
      </c>
    </row>
    <row r="567" spans="1:7" ht="30" customHeight="1" x14ac:dyDescent="0.25">
      <c r="A567" s="37">
        <v>566</v>
      </c>
      <c r="B567" s="38" t="s">
        <v>2195</v>
      </c>
      <c r="C567" s="39" t="s">
        <v>2195</v>
      </c>
      <c r="D567" s="39" t="s">
        <v>2197</v>
      </c>
      <c r="E567" s="39" t="s">
        <v>2198</v>
      </c>
      <c r="F567" s="39" t="s">
        <v>2199</v>
      </c>
      <c r="G567" s="40">
        <v>6130</v>
      </c>
    </row>
    <row r="568" spans="1:7" ht="30" customHeight="1" x14ac:dyDescent="0.25">
      <c r="A568" s="37">
        <v>567</v>
      </c>
      <c r="B568" s="43" t="s">
        <v>964</v>
      </c>
      <c r="C568" s="39" t="s">
        <v>964</v>
      </c>
      <c r="D568" s="39" t="s">
        <v>2200</v>
      </c>
      <c r="E568" s="39" t="s">
        <v>2201</v>
      </c>
      <c r="F568" s="39" t="s">
        <v>2202</v>
      </c>
      <c r="G568" s="40">
        <v>4001</v>
      </c>
    </row>
    <row r="569" spans="1:7" ht="30" customHeight="1" x14ac:dyDescent="0.25">
      <c r="A569" s="37">
        <v>568</v>
      </c>
      <c r="B569" s="41" t="s">
        <v>964</v>
      </c>
      <c r="C569" s="39" t="s">
        <v>2203</v>
      </c>
      <c r="D569" s="39" t="s">
        <v>2200</v>
      </c>
      <c r="E569" s="39" t="s">
        <v>2201</v>
      </c>
      <c r="F569" s="39" t="s">
        <v>2202</v>
      </c>
      <c r="G569" s="40">
        <v>4001</v>
      </c>
    </row>
    <row r="570" spans="1:7" ht="30" customHeight="1" x14ac:dyDescent="0.25">
      <c r="A570" s="37">
        <v>569</v>
      </c>
      <c r="B570" s="41" t="s">
        <v>983</v>
      </c>
      <c r="C570" s="39" t="s">
        <v>983</v>
      </c>
      <c r="D570" s="39" t="s">
        <v>2204</v>
      </c>
      <c r="E570" s="39" t="s">
        <v>2205</v>
      </c>
      <c r="F570" s="39" t="s">
        <v>2206</v>
      </c>
      <c r="G570" s="40">
        <v>4215</v>
      </c>
    </row>
    <row r="571" spans="1:7" ht="30" customHeight="1" x14ac:dyDescent="0.25">
      <c r="A571" s="37">
        <v>570</v>
      </c>
      <c r="B571" s="38" t="s">
        <v>983</v>
      </c>
      <c r="C571" s="39" t="s">
        <v>2207</v>
      </c>
      <c r="D571" s="39" t="s">
        <v>2204</v>
      </c>
      <c r="E571" s="39" t="s">
        <v>2205</v>
      </c>
      <c r="F571" s="39" t="s">
        <v>2206</v>
      </c>
      <c r="G571" s="40">
        <v>4215</v>
      </c>
    </row>
    <row r="572" spans="1:7" ht="30" customHeight="1" x14ac:dyDescent="0.25">
      <c r="A572" s="37">
        <v>571</v>
      </c>
      <c r="B572" s="38" t="s">
        <v>2208</v>
      </c>
      <c r="C572" s="39" t="s">
        <v>2209</v>
      </c>
      <c r="D572" s="39" t="s">
        <v>2210</v>
      </c>
      <c r="E572" s="39" t="s">
        <v>2211</v>
      </c>
      <c r="F572" s="39" t="s">
        <v>2212</v>
      </c>
      <c r="G572" s="40">
        <v>2316</v>
      </c>
    </row>
    <row r="573" spans="1:7" ht="30" customHeight="1" x14ac:dyDescent="0.25">
      <c r="A573" s="37">
        <v>572</v>
      </c>
      <c r="B573" s="38" t="s">
        <v>2208</v>
      </c>
      <c r="C573" s="39" t="s">
        <v>2208</v>
      </c>
      <c r="D573" s="39" t="s">
        <v>2210</v>
      </c>
      <c r="E573" s="39" t="s">
        <v>2211</v>
      </c>
      <c r="F573" s="39" t="s">
        <v>2212</v>
      </c>
      <c r="G573" s="40">
        <v>2316</v>
      </c>
    </row>
    <row r="574" spans="1:7" ht="30" customHeight="1" x14ac:dyDescent="0.25">
      <c r="A574" s="37">
        <v>573</v>
      </c>
      <c r="B574" s="41" t="s">
        <v>2213</v>
      </c>
      <c r="C574" s="39" t="s">
        <v>2213</v>
      </c>
      <c r="D574" s="39" t="s">
        <v>2214</v>
      </c>
      <c r="E574" s="39" t="s">
        <v>2215</v>
      </c>
      <c r="F574" s="39" t="s">
        <v>2216</v>
      </c>
      <c r="G574" s="40">
        <v>6600</v>
      </c>
    </row>
    <row r="575" spans="1:7" ht="30" customHeight="1" x14ac:dyDescent="0.25">
      <c r="A575" s="37">
        <v>574</v>
      </c>
      <c r="B575" s="41" t="s">
        <v>984</v>
      </c>
      <c r="C575" s="39" t="s">
        <v>984</v>
      </c>
      <c r="D575" s="39" t="s">
        <v>2217</v>
      </c>
      <c r="E575" s="39" t="s">
        <v>2218</v>
      </c>
      <c r="F575" s="39" t="s">
        <v>2219</v>
      </c>
      <c r="G575" s="40">
        <v>4707</v>
      </c>
    </row>
    <row r="576" spans="1:7" ht="30" customHeight="1" x14ac:dyDescent="0.25">
      <c r="A576" s="37">
        <v>575</v>
      </c>
      <c r="B576" s="41" t="s">
        <v>985</v>
      </c>
      <c r="C576" s="39" t="s">
        <v>985</v>
      </c>
      <c r="D576" s="39" t="s">
        <v>2220</v>
      </c>
      <c r="E576" s="39" t="s">
        <v>2221</v>
      </c>
      <c r="F576" s="39" t="s">
        <v>2222</v>
      </c>
      <c r="G576" s="40">
        <v>4700</v>
      </c>
    </row>
    <row r="577" spans="1:7" ht="30" customHeight="1" x14ac:dyDescent="0.25">
      <c r="A577" s="37">
        <v>576</v>
      </c>
      <c r="B577" s="41" t="s">
        <v>2223</v>
      </c>
      <c r="C577" s="39" t="s">
        <v>2224</v>
      </c>
      <c r="D577" s="39" t="s">
        <v>2225</v>
      </c>
      <c r="E577" s="39" t="s">
        <v>2226</v>
      </c>
      <c r="F577" s="39" t="s">
        <v>2227</v>
      </c>
      <c r="G577" s="40">
        <v>1230</v>
      </c>
    </row>
    <row r="578" spans="1:7" ht="30" customHeight="1" x14ac:dyDescent="0.25">
      <c r="A578" s="37">
        <v>577</v>
      </c>
      <c r="B578" s="41" t="s">
        <v>2223</v>
      </c>
      <c r="C578" s="39" t="s">
        <v>2223</v>
      </c>
      <c r="D578" s="39" t="s">
        <v>2228</v>
      </c>
      <c r="E578" s="39" t="s">
        <v>2229</v>
      </c>
      <c r="F578" s="39" t="s">
        <v>2227</v>
      </c>
      <c r="G578" s="40">
        <v>1635</v>
      </c>
    </row>
    <row r="579" spans="1:7" ht="30" customHeight="1" x14ac:dyDescent="0.25">
      <c r="A579" s="37">
        <v>578</v>
      </c>
      <c r="B579" s="41" t="s">
        <v>2223</v>
      </c>
      <c r="C579" s="39" t="s">
        <v>2230</v>
      </c>
      <c r="D579" s="39" t="s">
        <v>2228</v>
      </c>
      <c r="E579" s="39" t="s">
        <v>2229</v>
      </c>
      <c r="F579" s="39" t="s">
        <v>2227</v>
      </c>
      <c r="G579" s="40">
        <v>1635</v>
      </c>
    </row>
    <row r="580" spans="1:7" ht="30" customHeight="1" x14ac:dyDescent="0.25">
      <c r="A580" s="37">
        <v>579</v>
      </c>
      <c r="B580" s="41" t="s">
        <v>2223</v>
      </c>
      <c r="C580" s="39" t="s">
        <v>2231</v>
      </c>
      <c r="D580" s="39" t="s">
        <v>2228</v>
      </c>
      <c r="E580" s="39" t="s">
        <v>2229</v>
      </c>
      <c r="F580" s="39" t="s">
        <v>2227</v>
      </c>
      <c r="G580" s="40">
        <v>1635</v>
      </c>
    </row>
    <row r="581" spans="1:7" ht="30" customHeight="1" x14ac:dyDescent="0.25">
      <c r="A581" s="37">
        <v>580</v>
      </c>
      <c r="B581" s="41" t="s">
        <v>2223</v>
      </c>
      <c r="C581" s="39" t="s">
        <v>2232</v>
      </c>
      <c r="D581" s="39" t="s">
        <v>2228</v>
      </c>
      <c r="E581" s="39" t="s">
        <v>2229</v>
      </c>
      <c r="F581" s="39" t="s">
        <v>2227</v>
      </c>
      <c r="G581" s="40">
        <v>1635</v>
      </c>
    </row>
    <row r="582" spans="1:7" ht="30" customHeight="1" x14ac:dyDescent="0.25">
      <c r="A582" s="37">
        <v>581</v>
      </c>
      <c r="B582" s="38" t="s">
        <v>2223</v>
      </c>
      <c r="C582" s="39" t="s">
        <v>2233</v>
      </c>
      <c r="D582" s="39" t="s">
        <v>2228</v>
      </c>
      <c r="E582" s="39" t="s">
        <v>2229</v>
      </c>
      <c r="F582" s="39" t="s">
        <v>2227</v>
      </c>
      <c r="G582" s="40">
        <v>1635</v>
      </c>
    </row>
    <row r="583" spans="1:7" ht="30" customHeight="1" x14ac:dyDescent="0.25">
      <c r="A583" s="37">
        <v>582</v>
      </c>
      <c r="B583" s="38" t="s">
        <v>965</v>
      </c>
      <c r="C583" s="39" t="s">
        <v>965</v>
      </c>
      <c r="D583" s="39" t="s">
        <v>2234</v>
      </c>
      <c r="E583" s="39" t="s">
        <v>2235</v>
      </c>
      <c r="F583" s="39" t="s">
        <v>2236</v>
      </c>
      <c r="G583" s="40">
        <v>6000</v>
      </c>
    </row>
    <row r="584" spans="1:7" ht="30" customHeight="1" x14ac:dyDescent="0.25">
      <c r="A584" s="37">
        <v>583</v>
      </c>
      <c r="B584" s="38" t="s">
        <v>965</v>
      </c>
      <c r="C584" s="39" t="s">
        <v>2237</v>
      </c>
      <c r="D584" s="39" t="s">
        <v>2234</v>
      </c>
      <c r="E584" s="39" t="s">
        <v>2235</v>
      </c>
      <c r="F584" s="39" t="s">
        <v>2236</v>
      </c>
      <c r="G584" s="40">
        <v>6000</v>
      </c>
    </row>
    <row r="585" spans="1:7" ht="30" customHeight="1" x14ac:dyDescent="0.25">
      <c r="A585" s="37">
        <v>584</v>
      </c>
      <c r="B585" s="43" t="s">
        <v>2238</v>
      </c>
      <c r="C585" s="39" t="s">
        <v>2238</v>
      </c>
      <c r="D585" s="39" t="s">
        <v>2239</v>
      </c>
      <c r="E585" s="39" t="s">
        <v>2240</v>
      </c>
      <c r="F585" s="39" t="s">
        <v>2241</v>
      </c>
      <c r="G585" s="40">
        <v>1604</v>
      </c>
    </row>
    <row r="586" spans="1:7" ht="30" customHeight="1" x14ac:dyDescent="0.25">
      <c r="A586" s="37">
        <v>585</v>
      </c>
      <c r="B586" s="45" t="s">
        <v>2238</v>
      </c>
      <c r="C586" s="39" t="s">
        <v>2242</v>
      </c>
      <c r="D586" s="39" t="s">
        <v>2239</v>
      </c>
      <c r="E586" s="39" t="s">
        <v>2240</v>
      </c>
      <c r="F586" s="39" t="s">
        <v>2241</v>
      </c>
      <c r="G586" s="40">
        <v>1604</v>
      </c>
    </row>
    <row r="587" spans="1:7" ht="30" customHeight="1" x14ac:dyDescent="0.25">
      <c r="A587" s="37">
        <v>586</v>
      </c>
      <c r="B587" s="45" t="s">
        <v>2243</v>
      </c>
      <c r="C587" s="39" t="s">
        <v>2243</v>
      </c>
      <c r="D587" s="39" t="s">
        <v>2244</v>
      </c>
      <c r="E587" s="39" t="s">
        <v>2245</v>
      </c>
      <c r="F587" s="39" t="s">
        <v>2246</v>
      </c>
      <c r="G587" s="40" t="s">
        <v>2247</v>
      </c>
    </row>
    <row r="588" spans="1:7" ht="30" customHeight="1" x14ac:dyDescent="0.25">
      <c r="A588" s="37">
        <v>587</v>
      </c>
      <c r="B588" s="41" t="s">
        <v>2243</v>
      </c>
      <c r="C588" s="39" t="s">
        <v>953</v>
      </c>
      <c r="D588" s="39" t="s">
        <v>2244</v>
      </c>
      <c r="E588" s="39" t="s">
        <v>2245</v>
      </c>
      <c r="F588" s="39" t="s">
        <v>2246</v>
      </c>
      <c r="G588" s="40" t="s">
        <v>2247</v>
      </c>
    </row>
    <row r="589" spans="1:7" ht="30" customHeight="1" x14ac:dyDescent="0.25">
      <c r="A589" s="37">
        <v>588</v>
      </c>
      <c r="B589" s="41" t="s">
        <v>2248</v>
      </c>
      <c r="C589" s="39" t="s">
        <v>2248</v>
      </c>
      <c r="D589" s="39" t="s">
        <v>2249</v>
      </c>
      <c r="E589" s="39" t="s">
        <v>2250</v>
      </c>
      <c r="F589" s="39" t="s">
        <v>2251</v>
      </c>
      <c r="G589" s="40">
        <v>6521</v>
      </c>
    </row>
    <row r="590" spans="1:7" ht="30" customHeight="1" x14ac:dyDescent="0.25">
      <c r="A590" s="37">
        <v>589</v>
      </c>
      <c r="B590" s="38" t="s">
        <v>2252</v>
      </c>
      <c r="C590" s="39" t="s">
        <v>2252</v>
      </c>
      <c r="D590" s="39" t="s">
        <v>2253</v>
      </c>
      <c r="E590" s="39" t="s">
        <v>2254</v>
      </c>
      <c r="F590" s="39" t="s">
        <v>2255</v>
      </c>
      <c r="G590" s="40">
        <v>1604</v>
      </c>
    </row>
    <row r="591" spans="1:7" ht="30" customHeight="1" x14ac:dyDescent="0.25">
      <c r="A591" s="37">
        <v>590</v>
      </c>
      <c r="B591" s="38" t="s">
        <v>2252</v>
      </c>
      <c r="C591" s="39" t="s">
        <v>2256</v>
      </c>
      <c r="D591" s="39" t="s">
        <v>2253</v>
      </c>
      <c r="E591" s="39" t="s">
        <v>2254</v>
      </c>
      <c r="F591" s="39" t="s">
        <v>2255</v>
      </c>
      <c r="G591" s="40">
        <v>1604</v>
      </c>
    </row>
    <row r="592" spans="1:7" ht="30" customHeight="1" x14ac:dyDescent="0.25">
      <c r="A592" s="37">
        <v>591</v>
      </c>
      <c r="B592" s="38" t="s">
        <v>2252</v>
      </c>
      <c r="C592" s="39" t="s">
        <v>2257</v>
      </c>
      <c r="D592" s="39" t="s">
        <v>2253</v>
      </c>
      <c r="E592" s="39" t="s">
        <v>2254</v>
      </c>
      <c r="F592" s="39" t="s">
        <v>2255</v>
      </c>
      <c r="G592" s="40">
        <v>1604</v>
      </c>
    </row>
    <row r="593" spans="1:7" ht="30" customHeight="1" x14ac:dyDescent="0.25">
      <c r="A593" s="37">
        <v>592</v>
      </c>
      <c r="B593" s="38" t="s">
        <v>2258</v>
      </c>
      <c r="C593" s="39" t="s">
        <v>2258</v>
      </c>
      <c r="D593" s="39" t="s">
        <v>2259</v>
      </c>
      <c r="E593" s="39" t="s">
        <v>2260</v>
      </c>
      <c r="F593" s="39" t="s">
        <v>2261</v>
      </c>
      <c r="G593" s="40">
        <v>1229</v>
      </c>
    </row>
    <row r="594" spans="1:7" ht="30" customHeight="1" x14ac:dyDescent="0.25">
      <c r="A594" s="37">
        <v>593</v>
      </c>
      <c r="B594" s="41" t="s">
        <v>2262</v>
      </c>
      <c r="C594" s="39" t="s">
        <v>2262</v>
      </c>
      <c r="D594" s="39" t="s">
        <v>2263</v>
      </c>
      <c r="E594" s="39" t="s">
        <v>2264</v>
      </c>
      <c r="F594" s="39" t="s">
        <v>2265</v>
      </c>
      <c r="G594" s="40">
        <v>2316</v>
      </c>
    </row>
    <row r="595" spans="1:7" ht="30" customHeight="1" x14ac:dyDescent="0.25">
      <c r="A595" s="37">
        <v>594</v>
      </c>
      <c r="B595" s="41" t="s">
        <v>2262</v>
      </c>
      <c r="C595" s="39" t="s">
        <v>2266</v>
      </c>
      <c r="D595" s="39" t="s">
        <v>2263</v>
      </c>
      <c r="E595" s="39" t="s">
        <v>2264</v>
      </c>
      <c r="F595" s="39" t="s">
        <v>2265</v>
      </c>
      <c r="G595" s="40">
        <v>2316</v>
      </c>
    </row>
    <row r="596" spans="1:7" ht="30" customHeight="1" x14ac:dyDescent="0.25">
      <c r="A596" s="37">
        <v>595</v>
      </c>
      <c r="B596" s="38" t="s">
        <v>2267</v>
      </c>
      <c r="C596" s="39" t="s">
        <v>989</v>
      </c>
      <c r="D596" s="39" t="s">
        <v>2268</v>
      </c>
      <c r="E596" s="39" t="s">
        <v>2269</v>
      </c>
      <c r="F596" s="39" t="s">
        <v>2270</v>
      </c>
      <c r="G596" s="40">
        <v>1555</v>
      </c>
    </row>
    <row r="597" spans="1:7" ht="30" customHeight="1" x14ac:dyDescent="0.25">
      <c r="A597" s="37">
        <v>596</v>
      </c>
      <c r="B597" s="41" t="s">
        <v>2267</v>
      </c>
      <c r="C597" s="39" t="s">
        <v>2267</v>
      </c>
      <c r="D597" s="39" t="s">
        <v>2268</v>
      </c>
      <c r="E597" s="39" t="s">
        <v>2269</v>
      </c>
      <c r="F597" s="39" t="s">
        <v>2270</v>
      </c>
      <c r="G597" s="40">
        <v>1555</v>
      </c>
    </row>
    <row r="598" spans="1:7" ht="30" customHeight="1" x14ac:dyDescent="0.25">
      <c r="A598" s="37">
        <v>597</v>
      </c>
      <c r="B598" s="38" t="s">
        <v>2267</v>
      </c>
      <c r="C598" s="39" t="s">
        <v>2271</v>
      </c>
      <c r="D598" s="39" t="s">
        <v>2268</v>
      </c>
      <c r="E598" s="39" t="s">
        <v>2269</v>
      </c>
      <c r="F598" s="39" t="s">
        <v>2270</v>
      </c>
      <c r="G598" s="40">
        <v>1555</v>
      </c>
    </row>
    <row r="599" spans="1:7" ht="30" customHeight="1" x14ac:dyDescent="0.25">
      <c r="A599" s="37">
        <v>598</v>
      </c>
      <c r="B599" s="41" t="s">
        <v>2267</v>
      </c>
      <c r="C599" s="39" t="s">
        <v>988</v>
      </c>
      <c r="D599" s="39" t="s">
        <v>2268</v>
      </c>
      <c r="E599" s="39" t="s">
        <v>2269</v>
      </c>
      <c r="F599" s="39" t="s">
        <v>2270</v>
      </c>
      <c r="G599" s="40">
        <v>1555</v>
      </c>
    </row>
    <row r="600" spans="1:7" ht="30" customHeight="1" x14ac:dyDescent="0.25">
      <c r="A600" s="37">
        <v>599</v>
      </c>
      <c r="B600" s="41" t="s">
        <v>2267</v>
      </c>
      <c r="C600" s="39" t="s">
        <v>2272</v>
      </c>
      <c r="D600" s="39" t="s">
        <v>2268</v>
      </c>
      <c r="E600" s="39" t="s">
        <v>2269</v>
      </c>
      <c r="F600" s="39" t="s">
        <v>2270</v>
      </c>
      <c r="G600" s="40">
        <v>1555</v>
      </c>
    </row>
    <row r="601" spans="1:7" ht="30" customHeight="1" x14ac:dyDescent="0.25">
      <c r="A601" s="37">
        <v>600</v>
      </c>
      <c r="B601" s="41" t="s">
        <v>997</v>
      </c>
      <c r="C601" s="39" t="s">
        <v>997</v>
      </c>
      <c r="D601" s="39" t="s">
        <v>2273</v>
      </c>
      <c r="E601" s="39" t="s">
        <v>2274</v>
      </c>
      <c r="F601" s="39" t="s">
        <v>2275</v>
      </c>
      <c r="G601" s="40">
        <v>4500</v>
      </c>
    </row>
    <row r="602" spans="1:7" ht="30" customHeight="1" x14ac:dyDescent="0.25">
      <c r="A602" s="37">
        <v>601</v>
      </c>
      <c r="B602" s="41" t="s">
        <v>997</v>
      </c>
      <c r="C602" s="39" t="s">
        <v>2276</v>
      </c>
      <c r="D602" s="39" t="s">
        <v>2273</v>
      </c>
      <c r="E602" s="39" t="s">
        <v>2274</v>
      </c>
      <c r="F602" s="39" t="s">
        <v>2275</v>
      </c>
      <c r="G602" s="40">
        <v>4500</v>
      </c>
    </row>
    <row r="603" spans="1:7" ht="30" customHeight="1" x14ac:dyDescent="0.25">
      <c r="A603" s="37">
        <v>602</v>
      </c>
      <c r="B603" s="41" t="s">
        <v>1000</v>
      </c>
      <c r="C603" s="39" t="s">
        <v>1000</v>
      </c>
      <c r="D603" s="39" t="s">
        <v>2277</v>
      </c>
      <c r="E603" s="39" t="s">
        <v>2278</v>
      </c>
      <c r="F603" s="39" t="s">
        <v>2279</v>
      </c>
      <c r="G603" s="40">
        <v>1400</v>
      </c>
    </row>
    <row r="604" spans="1:7" ht="30" customHeight="1" x14ac:dyDescent="0.25">
      <c r="A604" s="37">
        <v>603</v>
      </c>
      <c r="B604" s="41" t="s">
        <v>1000</v>
      </c>
      <c r="C604" s="39" t="s">
        <v>2280</v>
      </c>
      <c r="D604" s="39" t="s">
        <v>2277</v>
      </c>
      <c r="E604" s="39" t="s">
        <v>2278</v>
      </c>
      <c r="F604" s="39" t="s">
        <v>2279</v>
      </c>
      <c r="G604" s="40">
        <v>1400</v>
      </c>
    </row>
    <row r="605" spans="1:7" ht="30" customHeight="1" x14ac:dyDescent="0.25">
      <c r="A605" s="37">
        <v>604</v>
      </c>
      <c r="B605" s="38" t="s">
        <v>2281</v>
      </c>
      <c r="C605" s="39" t="s">
        <v>2281</v>
      </c>
      <c r="D605" s="39" t="s">
        <v>2282</v>
      </c>
      <c r="E605" s="39" t="s">
        <v>2283</v>
      </c>
      <c r="F605" s="39" t="s">
        <v>2284</v>
      </c>
      <c r="G605" s="40">
        <v>3013</v>
      </c>
    </row>
    <row r="606" spans="1:7" ht="30" customHeight="1" x14ac:dyDescent="0.25">
      <c r="A606" s="37">
        <v>605</v>
      </c>
      <c r="B606" s="38" t="s">
        <v>2281</v>
      </c>
      <c r="C606" s="39" t="s">
        <v>2285</v>
      </c>
      <c r="D606" s="39" t="s">
        <v>2282</v>
      </c>
      <c r="E606" s="39" t="s">
        <v>2283</v>
      </c>
      <c r="F606" s="39" t="s">
        <v>2284</v>
      </c>
      <c r="G606" s="40">
        <v>3013</v>
      </c>
    </row>
    <row r="607" spans="1:7" ht="30" customHeight="1" x14ac:dyDescent="0.25">
      <c r="A607" s="37">
        <v>606</v>
      </c>
      <c r="B607" s="41" t="s">
        <v>2281</v>
      </c>
      <c r="C607" s="39" t="s">
        <v>2286</v>
      </c>
      <c r="D607" s="39" t="s">
        <v>2282</v>
      </c>
      <c r="E607" s="39" t="s">
        <v>2283</v>
      </c>
      <c r="F607" s="39" t="s">
        <v>2284</v>
      </c>
      <c r="G607" s="40">
        <v>3013</v>
      </c>
    </row>
    <row r="608" spans="1:7" ht="30" customHeight="1" x14ac:dyDescent="0.25">
      <c r="A608" s="37">
        <v>607</v>
      </c>
      <c r="B608" s="41" t="s">
        <v>2281</v>
      </c>
      <c r="C608" s="39" t="s">
        <v>2287</v>
      </c>
      <c r="D608" s="39" t="s">
        <v>2282</v>
      </c>
      <c r="E608" s="39" t="s">
        <v>2283</v>
      </c>
      <c r="F608" s="39" t="s">
        <v>2284</v>
      </c>
      <c r="G608" s="40">
        <v>3013</v>
      </c>
    </row>
    <row r="609" spans="1:7" ht="30" customHeight="1" x14ac:dyDescent="0.25">
      <c r="A609" s="37">
        <v>608</v>
      </c>
      <c r="B609" s="38" t="s">
        <v>2281</v>
      </c>
      <c r="C609" s="39" t="s">
        <v>788</v>
      </c>
      <c r="D609" s="39" t="s">
        <v>2282</v>
      </c>
      <c r="E609" s="39" t="s">
        <v>2283</v>
      </c>
      <c r="F609" s="39" t="s">
        <v>2284</v>
      </c>
      <c r="G609" s="40">
        <v>3013</v>
      </c>
    </row>
    <row r="610" spans="1:7" ht="30" customHeight="1" x14ac:dyDescent="0.25">
      <c r="A610" s="37">
        <v>609</v>
      </c>
      <c r="B610" s="38" t="s">
        <v>2288</v>
      </c>
      <c r="C610" s="39" t="s">
        <v>2288</v>
      </c>
      <c r="D610" s="39" t="s">
        <v>2289</v>
      </c>
      <c r="E610" s="39" t="s">
        <v>2290</v>
      </c>
      <c r="F610" s="39" t="s">
        <v>2291</v>
      </c>
      <c r="G610" s="40">
        <v>5048</v>
      </c>
    </row>
    <row r="611" spans="1:7" ht="30" customHeight="1" x14ac:dyDescent="0.25">
      <c r="A611" s="37">
        <v>610</v>
      </c>
      <c r="B611" s="41" t="s">
        <v>2288</v>
      </c>
      <c r="C611" s="39" t="s">
        <v>2292</v>
      </c>
      <c r="D611" s="39" t="s">
        <v>2289</v>
      </c>
      <c r="E611" s="39" t="s">
        <v>2290</v>
      </c>
      <c r="F611" s="39" t="s">
        <v>2291</v>
      </c>
      <c r="G611" s="40">
        <v>5048</v>
      </c>
    </row>
    <row r="612" spans="1:7" ht="30" customHeight="1" x14ac:dyDescent="0.25">
      <c r="A612" s="37">
        <v>611</v>
      </c>
      <c r="B612" s="41" t="s">
        <v>1001</v>
      </c>
      <c r="C612" s="39" t="s">
        <v>1001</v>
      </c>
      <c r="D612" s="39" t="s">
        <v>2293</v>
      </c>
      <c r="E612" s="39" t="s">
        <v>2294</v>
      </c>
      <c r="F612" s="39" t="s">
        <v>2295</v>
      </c>
      <c r="G612" s="40">
        <v>2302</v>
      </c>
    </row>
    <row r="613" spans="1:7" ht="30" customHeight="1" x14ac:dyDescent="0.25">
      <c r="A613" s="37">
        <v>612</v>
      </c>
      <c r="B613" s="38" t="s">
        <v>2296</v>
      </c>
      <c r="C613" s="39" t="s">
        <v>2296</v>
      </c>
      <c r="D613" s="39" t="s">
        <v>2297</v>
      </c>
      <c r="E613" s="39" t="s">
        <v>2298</v>
      </c>
      <c r="F613" s="39" t="s">
        <v>2299</v>
      </c>
      <c r="G613" s="40">
        <v>1635</v>
      </c>
    </row>
    <row r="614" spans="1:7" ht="30" customHeight="1" x14ac:dyDescent="0.25">
      <c r="A614" s="37">
        <v>613</v>
      </c>
      <c r="B614" s="38" t="s">
        <v>1002</v>
      </c>
      <c r="C614" s="39" t="s">
        <v>1002</v>
      </c>
      <c r="D614" s="39" t="s">
        <v>2300</v>
      </c>
      <c r="E614" s="39" t="s">
        <v>2301</v>
      </c>
      <c r="F614" s="39" t="s">
        <v>2302</v>
      </c>
      <c r="G614" s="40">
        <v>2316</v>
      </c>
    </row>
    <row r="615" spans="1:7" ht="30" customHeight="1" x14ac:dyDescent="0.25">
      <c r="A615" s="37">
        <v>614</v>
      </c>
      <c r="B615" s="41" t="s">
        <v>2296</v>
      </c>
      <c r="C615" s="39" t="s">
        <v>2303</v>
      </c>
      <c r="D615" s="39" t="s">
        <v>2297</v>
      </c>
      <c r="E615" s="39" t="s">
        <v>2298</v>
      </c>
      <c r="F615" s="39" t="s">
        <v>2299</v>
      </c>
      <c r="G615" s="40">
        <v>1635</v>
      </c>
    </row>
    <row r="616" spans="1:7" ht="30" customHeight="1" x14ac:dyDescent="0.25">
      <c r="A616" s="37">
        <v>615</v>
      </c>
      <c r="B616" s="41" t="s">
        <v>2304</v>
      </c>
      <c r="C616" s="39" t="s">
        <v>2304</v>
      </c>
      <c r="D616" s="39" t="s">
        <v>2305</v>
      </c>
      <c r="E616" s="39" t="s">
        <v>2306</v>
      </c>
      <c r="F616" s="39" t="s">
        <v>2307</v>
      </c>
      <c r="G616" s="40">
        <v>1630</v>
      </c>
    </row>
    <row r="617" spans="1:7" ht="30" customHeight="1" x14ac:dyDescent="0.25">
      <c r="A617" s="37">
        <v>616</v>
      </c>
      <c r="B617" s="41" t="s">
        <v>2296</v>
      </c>
      <c r="C617" s="39" t="s">
        <v>2308</v>
      </c>
      <c r="D617" s="39" t="s">
        <v>2297</v>
      </c>
      <c r="E617" s="39" t="s">
        <v>2298</v>
      </c>
      <c r="F617" s="39" t="s">
        <v>2299</v>
      </c>
      <c r="G617" s="40">
        <v>1635</v>
      </c>
    </row>
    <row r="618" spans="1:7" ht="30" customHeight="1" x14ac:dyDescent="0.25">
      <c r="A618" s="37">
        <v>617</v>
      </c>
      <c r="B618" s="41" t="s">
        <v>2309</v>
      </c>
      <c r="C618" s="39" t="s">
        <v>2309</v>
      </c>
      <c r="D618" s="39" t="s">
        <v>2310</v>
      </c>
      <c r="E618" s="39" t="s">
        <v>2311</v>
      </c>
      <c r="F618" s="39" t="s">
        <v>2312</v>
      </c>
      <c r="G618" s="40">
        <v>2300</v>
      </c>
    </row>
    <row r="619" spans="1:7" ht="30" customHeight="1" x14ac:dyDescent="0.25">
      <c r="A619" s="37">
        <v>618</v>
      </c>
      <c r="B619" s="41" t="s">
        <v>2296</v>
      </c>
      <c r="C619" s="39" t="s">
        <v>1005</v>
      </c>
      <c r="D619" s="39" t="s">
        <v>2297</v>
      </c>
      <c r="E619" s="39" t="s">
        <v>2298</v>
      </c>
      <c r="F619" s="39" t="s">
        <v>2299</v>
      </c>
      <c r="G619" s="40">
        <v>1635</v>
      </c>
    </row>
    <row r="620" spans="1:7" ht="30" customHeight="1" x14ac:dyDescent="0.25">
      <c r="A620" s="37">
        <v>619</v>
      </c>
      <c r="B620" s="38" t="s">
        <v>2313</v>
      </c>
      <c r="C620" s="39" t="s">
        <v>2313</v>
      </c>
      <c r="D620" s="39" t="s">
        <v>2310</v>
      </c>
      <c r="E620" s="39" t="s">
        <v>2314</v>
      </c>
      <c r="F620" s="39" t="s">
        <v>2315</v>
      </c>
      <c r="G620" s="40">
        <v>2300</v>
      </c>
    </row>
    <row r="621" spans="1:7" ht="30" customHeight="1" x14ac:dyDescent="0.25">
      <c r="A621" s="37">
        <v>620</v>
      </c>
      <c r="B621" s="38" t="s">
        <v>2296</v>
      </c>
      <c r="C621" s="39" t="s">
        <v>2316</v>
      </c>
      <c r="D621" s="39" t="s">
        <v>2297</v>
      </c>
      <c r="E621" s="39" t="s">
        <v>2298</v>
      </c>
      <c r="F621" s="39" t="s">
        <v>2299</v>
      </c>
      <c r="G621" s="40">
        <v>1635</v>
      </c>
    </row>
    <row r="622" spans="1:7" ht="30" customHeight="1" x14ac:dyDescent="0.25">
      <c r="A622" s="37">
        <v>621</v>
      </c>
      <c r="B622" s="41" t="s">
        <v>2317</v>
      </c>
      <c r="C622" s="39" t="s">
        <v>2318</v>
      </c>
      <c r="D622" s="39" t="s">
        <v>2319</v>
      </c>
      <c r="E622" s="39" t="s">
        <v>2320</v>
      </c>
      <c r="F622" s="39" t="s">
        <v>2321</v>
      </c>
      <c r="G622" s="40">
        <v>1209</v>
      </c>
    </row>
    <row r="623" spans="1:7" ht="30" customHeight="1" x14ac:dyDescent="0.25">
      <c r="A623" s="37">
        <v>622</v>
      </c>
      <c r="B623" s="41" t="s">
        <v>2296</v>
      </c>
      <c r="C623" s="39" t="s">
        <v>2322</v>
      </c>
      <c r="D623" s="39" t="s">
        <v>2297</v>
      </c>
      <c r="E623" s="39" t="s">
        <v>2298</v>
      </c>
      <c r="F623" s="39" t="s">
        <v>2299</v>
      </c>
      <c r="G623" s="40">
        <v>1635</v>
      </c>
    </row>
    <row r="624" spans="1:7" ht="30" customHeight="1" x14ac:dyDescent="0.25">
      <c r="A624" s="37">
        <v>623</v>
      </c>
      <c r="B624" s="38" t="s">
        <v>2317</v>
      </c>
      <c r="C624" s="39" t="s">
        <v>2317</v>
      </c>
      <c r="D624" s="39" t="s">
        <v>2319</v>
      </c>
      <c r="E624" s="39" t="s">
        <v>2320</v>
      </c>
      <c r="F624" s="39" t="s">
        <v>2321</v>
      </c>
      <c r="G624" s="40">
        <v>1209</v>
      </c>
    </row>
    <row r="625" spans="1:7" ht="30" customHeight="1" x14ac:dyDescent="0.25">
      <c r="A625" s="37">
        <v>624</v>
      </c>
      <c r="B625" s="38" t="s">
        <v>2296</v>
      </c>
      <c r="C625" s="39" t="s">
        <v>2323</v>
      </c>
      <c r="D625" s="39" t="s">
        <v>2297</v>
      </c>
      <c r="E625" s="39" t="s">
        <v>2298</v>
      </c>
      <c r="F625" s="39" t="s">
        <v>2299</v>
      </c>
      <c r="G625" s="40">
        <v>1635</v>
      </c>
    </row>
    <row r="626" spans="1:7" ht="30" customHeight="1" x14ac:dyDescent="0.25">
      <c r="A626" s="37">
        <v>625</v>
      </c>
      <c r="B626" s="38" t="s">
        <v>2296</v>
      </c>
      <c r="C626" s="39" t="s">
        <v>2324</v>
      </c>
      <c r="D626" s="39" t="s">
        <v>2297</v>
      </c>
      <c r="E626" s="39" t="s">
        <v>2298</v>
      </c>
      <c r="F626" s="39" t="s">
        <v>2299</v>
      </c>
      <c r="G626" s="40">
        <v>1635</v>
      </c>
    </row>
    <row r="627" spans="1:7" ht="30" customHeight="1" x14ac:dyDescent="0.25">
      <c r="A627" s="37">
        <v>626</v>
      </c>
      <c r="B627" s="38" t="s">
        <v>2296</v>
      </c>
      <c r="C627" s="39" t="s">
        <v>1006</v>
      </c>
      <c r="D627" s="39" t="s">
        <v>2297</v>
      </c>
      <c r="E627" s="39" t="s">
        <v>2298</v>
      </c>
      <c r="F627" s="39" t="s">
        <v>2299</v>
      </c>
      <c r="G627" s="40">
        <v>1635</v>
      </c>
    </row>
    <row r="628" spans="1:7" ht="30" customHeight="1" x14ac:dyDescent="0.25">
      <c r="A628" s="37">
        <v>627</v>
      </c>
      <c r="B628" s="38" t="s">
        <v>2296</v>
      </c>
      <c r="C628" s="39" t="s">
        <v>2325</v>
      </c>
      <c r="D628" s="39" t="s">
        <v>2297</v>
      </c>
      <c r="E628" s="39" t="s">
        <v>2298</v>
      </c>
      <c r="F628" s="39" t="s">
        <v>2299</v>
      </c>
      <c r="G628" s="40">
        <v>1635</v>
      </c>
    </row>
    <row r="629" spans="1:7" ht="30" customHeight="1" x14ac:dyDescent="0.25">
      <c r="A629" s="37">
        <v>628</v>
      </c>
      <c r="B629" s="38" t="s">
        <v>2296</v>
      </c>
      <c r="C629" s="39" t="s">
        <v>2326</v>
      </c>
      <c r="D629" s="39" t="s">
        <v>2297</v>
      </c>
      <c r="E629" s="39" t="s">
        <v>2298</v>
      </c>
      <c r="F629" s="39" t="s">
        <v>2299</v>
      </c>
      <c r="G629" s="40">
        <v>1635</v>
      </c>
    </row>
    <row r="630" spans="1:7" ht="30" customHeight="1" x14ac:dyDescent="0.25">
      <c r="A630" s="37">
        <v>629</v>
      </c>
      <c r="B630" s="41" t="s">
        <v>2296</v>
      </c>
      <c r="C630" s="39" t="s">
        <v>2327</v>
      </c>
      <c r="D630" s="39" t="s">
        <v>2297</v>
      </c>
      <c r="E630" s="39" t="s">
        <v>2298</v>
      </c>
      <c r="F630" s="39" t="s">
        <v>2299</v>
      </c>
      <c r="G630" s="40">
        <v>1635</v>
      </c>
    </row>
    <row r="631" spans="1:7" ht="30" customHeight="1" x14ac:dyDescent="0.25">
      <c r="A631" s="37">
        <v>630</v>
      </c>
      <c r="B631" s="41" t="s">
        <v>2296</v>
      </c>
      <c r="C631" s="39" t="s">
        <v>2328</v>
      </c>
      <c r="D631" s="39" t="s">
        <v>2297</v>
      </c>
      <c r="E631" s="39" t="s">
        <v>2298</v>
      </c>
      <c r="F631" s="39" t="s">
        <v>2299</v>
      </c>
      <c r="G631" s="40">
        <v>1635</v>
      </c>
    </row>
    <row r="632" spans="1:7" ht="30" customHeight="1" x14ac:dyDescent="0.25">
      <c r="A632" s="37">
        <v>631</v>
      </c>
      <c r="B632" s="38" t="s">
        <v>2296</v>
      </c>
      <c r="C632" s="39" t="s">
        <v>2329</v>
      </c>
      <c r="D632" s="39" t="s">
        <v>2297</v>
      </c>
      <c r="E632" s="39" t="s">
        <v>2298</v>
      </c>
      <c r="F632" s="39" t="s">
        <v>2299</v>
      </c>
      <c r="G632" s="40">
        <v>1635</v>
      </c>
    </row>
    <row r="633" spans="1:7" ht="30" customHeight="1" x14ac:dyDescent="0.25">
      <c r="A633" s="37">
        <v>632</v>
      </c>
      <c r="B633" s="41" t="s">
        <v>2296</v>
      </c>
      <c r="C633" s="39" t="s">
        <v>2330</v>
      </c>
      <c r="D633" s="39" t="s">
        <v>2297</v>
      </c>
      <c r="E633" s="39" t="s">
        <v>2298</v>
      </c>
      <c r="F633" s="39" t="s">
        <v>2299</v>
      </c>
      <c r="G633" s="40">
        <v>1635</v>
      </c>
    </row>
    <row r="634" spans="1:7" ht="30" customHeight="1" x14ac:dyDescent="0.25">
      <c r="A634" s="37">
        <v>633</v>
      </c>
      <c r="B634" s="38" t="s">
        <v>2331</v>
      </c>
      <c r="C634" s="39" t="s">
        <v>2331</v>
      </c>
      <c r="D634" s="39" t="s">
        <v>2332</v>
      </c>
      <c r="E634" s="39" t="s">
        <v>2333</v>
      </c>
      <c r="F634" s="39" t="s">
        <v>2334</v>
      </c>
      <c r="G634" s="40">
        <v>6000</v>
      </c>
    </row>
    <row r="635" spans="1:7" ht="30" customHeight="1" x14ac:dyDescent="0.25">
      <c r="A635" s="37">
        <v>634</v>
      </c>
      <c r="B635" s="41" t="s">
        <v>2331</v>
      </c>
      <c r="C635" s="39" t="s">
        <v>2335</v>
      </c>
      <c r="D635" s="39" t="s">
        <v>2332</v>
      </c>
      <c r="E635" s="39" t="s">
        <v>2333</v>
      </c>
      <c r="F635" s="39" t="s">
        <v>2334</v>
      </c>
      <c r="G635" s="40">
        <v>6000</v>
      </c>
    </row>
    <row r="636" spans="1:7" ht="30" customHeight="1" x14ac:dyDescent="0.25">
      <c r="A636" s="37">
        <v>635</v>
      </c>
      <c r="B636" s="41" t="s">
        <v>2336</v>
      </c>
      <c r="C636" s="39" t="s">
        <v>2336</v>
      </c>
      <c r="D636" s="39" t="s">
        <v>2337</v>
      </c>
      <c r="E636" s="39" t="s">
        <v>2333</v>
      </c>
      <c r="F636" s="39" t="s">
        <v>2334</v>
      </c>
      <c r="G636" s="40">
        <v>6000</v>
      </c>
    </row>
    <row r="637" spans="1:7" ht="30" customHeight="1" x14ac:dyDescent="0.25">
      <c r="A637" s="37">
        <v>636</v>
      </c>
      <c r="B637" s="38" t="s">
        <v>2338</v>
      </c>
      <c r="C637" s="39" t="s">
        <v>2339</v>
      </c>
      <c r="D637" s="39" t="s">
        <v>2340</v>
      </c>
      <c r="E637" s="39" t="s">
        <v>2341</v>
      </c>
      <c r="F637" s="39" t="s">
        <v>2342</v>
      </c>
      <c r="G637" s="40">
        <v>6038</v>
      </c>
    </row>
    <row r="638" spans="1:7" ht="30" customHeight="1" x14ac:dyDescent="0.25">
      <c r="A638" s="37">
        <v>637</v>
      </c>
      <c r="B638" s="38" t="s">
        <v>2338</v>
      </c>
      <c r="C638" s="39" t="s">
        <v>2343</v>
      </c>
      <c r="D638" s="39" t="s">
        <v>2340</v>
      </c>
      <c r="E638" s="39" t="s">
        <v>2341</v>
      </c>
      <c r="F638" s="39" t="s">
        <v>2342</v>
      </c>
      <c r="G638" s="40">
        <v>6038</v>
      </c>
    </row>
    <row r="639" spans="1:7" ht="30" customHeight="1" x14ac:dyDescent="0.25">
      <c r="A639" s="37">
        <v>638</v>
      </c>
      <c r="B639" s="43" t="s">
        <v>2338</v>
      </c>
      <c r="C639" s="39" t="s">
        <v>2338</v>
      </c>
      <c r="D639" s="39" t="s">
        <v>2340</v>
      </c>
      <c r="E639" s="39" t="s">
        <v>2341</v>
      </c>
      <c r="F639" s="39" t="s">
        <v>2342</v>
      </c>
      <c r="G639" s="40">
        <v>6038</v>
      </c>
    </row>
    <row r="640" spans="1:7" ht="30" customHeight="1" x14ac:dyDescent="0.25">
      <c r="A640" s="37">
        <v>639</v>
      </c>
      <c r="B640" s="41" t="s">
        <v>2338</v>
      </c>
      <c r="C640" s="39" t="s">
        <v>1007</v>
      </c>
      <c r="D640" s="39" t="s">
        <v>2340</v>
      </c>
      <c r="E640" s="39" t="s">
        <v>2341</v>
      </c>
      <c r="F640" s="39" t="s">
        <v>2342</v>
      </c>
      <c r="G640" s="40">
        <v>6038</v>
      </c>
    </row>
    <row r="641" spans="1:7" ht="30" customHeight="1" x14ac:dyDescent="0.25">
      <c r="A641" s="37">
        <v>640</v>
      </c>
      <c r="B641" s="41" t="s">
        <v>2338</v>
      </c>
      <c r="C641" s="39" t="s">
        <v>2344</v>
      </c>
      <c r="D641" s="39" t="s">
        <v>2340</v>
      </c>
      <c r="E641" s="39" t="s">
        <v>2341</v>
      </c>
      <c r="F641" s="39" t="s">
        <v>2342</v>
      </c>
      <c r="G641" s="40">
        <v>6038</v>
      </c>
    </row>
    <row r="642" spans="1:7" ht="30" customHeight="1" x14ac:dyDescent="0.25">
      <c r="A642" s="37">
        <v>641</v>
      </c>
      <c r="B642" s="41" t="s">
        <v>2345</v>
      </c>
      <c r="C642" s="39" t="s">
        <v>2345</v>
      </c>
      <c r="D642" s="39" t="s">
        <v>2346</v>
      </c>
      <c r="E642" s="39" t="s">
        <v>2347</v>
      </c>
      <c r="F642" s="39" t="s">
        <v>2348</v>
      </c>
      <c r="G642" s="40">
        <v>1634</v>
      </c>
    </row>
    <row r="643" spans="1:7" ht="30" customHeight="1" x14ac:dyDescent="0.25">
      <c r="A643" s="37">
        <v>642</v>
      </c>
      <c r="B643" s="41" t="s">
        <v>1003</v>
      </c>
      <c r="C643" s="39" t="s">
        <v>1003</v>
      </c>
      <c r="D643" s="39" t="s">
        <v>2346</v>
      </c>
      <c r="E643" s="39" t="s">
        <v>2349</v>
      </c>
      <c r="F643" s="39" t="s">
        <v>2348</v>
      </c>
      <c r="G643" s="40">
        <v>1634</v>
      </c>
    </row>
    <row r="644" spans="1:7" ht="30" customHeight="1" x14ac:dyDescent="0.25">
      <c r="A644" s="37">
        <v>643</v>
      </c>
      <c r="B644" s="41" t="s">
        <v>1003</v>
      </c>
      <c r="C644" s="39" t="s">
        <v>1004</v>
      </c>
      <c r="D644" s="39" t="s">
        <v>2346</v>
      </c>
      <c r="E644" s="39" t="s">
        <v>2349</v>
      </c>
      <c r="F644" s="39" t="s">
        <v>2348</v>
      </c>
      <c r="G644" s="40">
        <v>1634</v>
      </c>
    </row>
    <row r="645" spans="1:7" ht="30" customHeight="1" x14ac:dyDescent="0.25">
      <c r="A645" s="37">
        <v>644</v>
      </c>
      <c r="B645" s="41" t="s">
        <v>2350</v>
      </c>
      <c r="C645" s="39" t="s">
        <v>2350</v>
      </c>
      <c r="D645" s="39" t="s">
        <v>2351</v>
      </c>
      <c r="E645" s="39" t="s">
        <v>2352</v>
      </c>
      <c r="F645" s="39" t="s">
        <v>2353</v>
      </c>
      <c r="G645" s="40">
        <v>6000</v>
      </c>
    </row>
    <row r="646" spans="1:7" ht="30" customHeight="1" x14ac:dyDescent="0.25">
      <c r="A646" s="37">
        <v>645</v>
      </c>
      <c r="B646" s="41" t="s">
        <v>2350</v>
      </c>
      <c r="C646" s="39" t="s">
        <v>2354</v>
      </c>
      <c r="D646" s="39" t="s">
        <v>2351</v>
      </c>
      <c r="E646" s="39" t="s">
        <v>2352</v>
      </c>
      <c r="F646" s="39" t="s">
        <v>2353</v>
      </c>
      <c r="G646" s="40">
        <v>6000</v>
      </c>
    </row>
    <row r="647" spans="1:7" ht="30" customHeight="1" x14ac:dyDescent="0.25">
      <c r="A647" s="37">
        <v>646</v>
      </c>
      <c r="B647" s="41" t="s">
        <v>2355</v>
      </c>
      <c r="C647" s="39" t="s">
        <v>2355</v>
      </c>
      <c r="D647" s="39" t="s">
        <v>2356</v>
      </c>
      <c r="E647" s="39" t="s">
        <v>2357</v>
      </c>
      <c r="F647" s="39" t="s">
        <v>2295</v>
      </c>
      <c r="G647" s="40">
        <v>2302</v>
      </c>
    </row>
    <row r="648" spans="1:7" ht="30" customHeight="1" x14ac:dyDescent="0.25">
      <c r="A648" s="37">
        <v>647</v>
      </c>
      <c r="B648" s="41" t="s">
        <v>2358</v>
      </c>
      <c r="C648" s="39" t="s">
        <v>2358</v>
      </c>
      <c r="D648" s="39" t="s">
        <v>2359</v>
      </c>
      <c r="E648" s="39" t="s">
        <v>2301</v>
      </c>
      <c r="F648" s="39" t="s">
        <v>2302</v>
      </c>
      <c r="G648" s="40">
        <v>2316</v>
      </c>
    </row>
    <row r="649" spans="1:7" ht="30" customHeight="1" x14ac:dyDescent="0.25">
      <c r="A649" s="37">
        <v>648</v>
      </c>
      <c r="B649" s="41" t="s">
        <v>2360</v>
      </c>
      <c r="C649" s="39" t="s">
        <v>2360</v>
      </c>
      <c r="D649" s="39" t="s">
        <v>2361</v>
      </c>
      <c r="E649" s="39" t="s">
        <v>2306</v>
      </c>
      <c r="F649" s="39" t="s">
        <v>2362</v>
      </c>
      <c r="G649" s="40">
        <v>1630</v>
      </c>
    </row>
    <row r="650" spans="1:7" ht="30" customHeight="1" x14ac:dyDescent="0.25">
      <c r="A650" s="37">
        <v>649</v>
      </c>
      <c r="B650" s="41" t="s">
        <v>2360</v>
      </c>
      <c r="C650" s="39" t="s">
        <v>2363</v>
      </c>
      <c r="D650" s="39" t="s">
        <v>2361</v>
      </c>
      <c r="E650" s="39" t="s">
        <v>2306</v>
      </c>
      <c r="F650" s="39" t="s">
        <v>2362</v>
      </c>
      <c r="G650" s="40">
        <v>1630</v>
      </c>
    </row>
    <row r="651" spans="1:7" ht="30" customHeight="1" x14ac:dyDescent="0.25">
      <c r="A651" s="37">
        <v>650</v>
      </c>
      <c r="B651" s="41" t="s">
        <v>2360</v>
      </c>
      <c r="C651" s="39" t="s">
        <v>2364</v>
      </c>
      <c r="D651" s="39" t="s">
        <v>2361</v>
      </c>
      <c r="E651" s="39" t="s">
        <v>2306</v>
      </c>
      <c r="F651" s="39" t="s">
        <v>2362</v>
      </c>
      <c r="G651" s="40">
        <v>1630</v>
      </c>
    </row>
    <row r="652" spans="1:7" ht="30" customHeight="1" x14ac:dyDescent="0.25">
      <c r="A652" s="37">
        <v>651</v>
      </c>
      <c r="B652" s="41" t="s">
        <v>2360</v>
      </c>
      <c r="C652" s="39" t="s">
        <v>2365</v>
      </c>
      <c r="D652" s="39" t="s">
        <v>2361</v>
      </c>
      <c r="E652" s="39" t="s">
        <v>2306</v>
      </c>
      <c r="F652" s="39" t="s">
        <v>2362</v>
      </c>
      <c r="G652" s="40">
        <v>1630</v>
      </c>
    </row>
    <row r="653" spans="1:7" ht="30" customHeight="1" x14ac:dyDescent="0.25">
      <c r="A653" s="37">
        <v>652</v>
      </c>
      <c r="B653" s="41" t="s">
        <v>2366</v>
      </c>
      <c r="C653" s="39" t="s">
        <v>2366</v>
      </c>
      <c r="D653" s="39" t="s">
        <v>2367</v>
      </c>
      <c r="E653" s="39" t="s">
        <v>2368</v>
      </c>
      <c r="F653" s="39" t="s">
        <v>2369</v>
      </c>
      <c r="G653" s="40">
        <v>6038</v>
      </c>
    </row>
    <row r="654" spans="1:7" ht="30" customHeight="1" x14ac:dyDescent="0.25">
      <c r="A654" s="37">
        <v>653</v>
      </c>
      <c r="B654" s="41" t="s">
        <v>2366</v>
      </c>
      <c r="C654" s="39" t="s">
        <v>2370</v>
      </c>
      <c r="D654" s="39" t="s">
        <v>2367</v>
      </c>
      <c r="E654" s="39" t="s">
        <v>2368</v>
      </c>
      <c r="F654" s="39" t="s">
        <v>2369</v>
      </c>
      <c r="G654" s="40">
        <v>6038</v>
      </c>
    </row>
    <row r="655" spans="1:7" ht="30" customHeight="1" x14ac:dyDescent="0.25">
      <c r="A655" s="37">
        <v>654</v>
      </c>
      <c r="B655" s="43" t="s">
        <v>2371</v>
      </c>
      <c r="C655" s="39" t="s">
        <v>2372</v>
      </c>
      <c r="D655" s="39" t="s">
        <v>2373</v>
      </c>
      <c r="E655" s="39" t="s">
        <v>2008</v>
      </c>
      <c r="F655" s="39" t="s">
        <v>2374</v>
      </c>
      <c r="G655" s="40">
        <v>1231</v>
      </c>
    </row>
    <row r="656" spans="1:7" ht="30" customHeight="1" x14ac:dyDescent="0.25">
      <c r="A656" s="37">
        <v>655</v>
      </c>
      <c r="B656" s="38" t="s">
        <v>2371</v>
      </c>
      <c r="C656" s="39" t="s">
        <v>2371</v>
      </c>
      <c r="D656" s="39" t="s">
        <v>2373</v>
      </c>
      <c r="E656" s="39" t="s">
        <v>2008</v>
      </c>
      <c r="F656" s="39" t="s">
        <v>2374</v>
      </c>
      <c r="G656" s="40">
        <v>1231</v>
      </c>
    </row>
    <row r="657" spans="1:7" ht="30" customHeight="1" x14ac:dyDescent="0.25">
      <c r="A657" s="37">
        <v>656</v>
      </c>
      <c r="B657" s="38" t="s">
        <v>2375</v>
      </c>
      <c r="C657" s="39" t="s">
        <v>2375</v>
      </c>
      <c r="D657" s="39" t="s">
        <v>2376</v>
      </c>
      <c r="E657" s="39" t="s">
        <v>2377</v>
      </c>
      <c r="F657" s="39" t="s">
        <v>2378</v>
      </c>
      <c r="G657" s="40">
        <v>4031</v>
      </c>
    </row>
    <row r="658" spans="1:7" ht="30" customHeight="1" x14ac:dyDescent="0.25">
      <c r="A658" s="37">
        <v>657</v>
      </c>
      <c r="B658" s="38" t="s">
        <v>2379</v>
      </c>
      <c r="C658" s="39" t="s">
        <v>2379</v>
      </c>
      <c r="D658" s="39" t="s">
        <v>2380</v>
      </c>
      <c r="E658" s="39" t="s">
        <v>2381</v>
      </c>
      <c r="F658" s="39" t="s">
        <v>2382</v>
      </c>
      <c r="G658" s="40">
        <v>1214</v>
      </c>
    </row>
    <row r="659" spans="1:7" ht="30" customHeight="1" x14ac:dyDescent="0.25">
      <c r="A659" s="37">
        <v>658</v>
      </c>
      <c r="B659" s="41" t="s">
        <v>2383</v>
      </c>
      <c r="C659" s="39" t="s">
        <v>1009</v>
      </c>
      <c r="D659" s="39" t="s">
        <v>2380</v>
      </c>
      <c r="E659" s="39" t="s">
        <v>2381</v>
      </c>
      <c r="F659" s="39" t="s">
        <v>2382</v>
      </c>
      <c r="G659" s="40">
        <v>1214</v>
      </c>
    </row>
    <row r="660" spans="1:7" ht="30" customHeight="1" x14ac:dyDescent="0.25">
      <c r="A660" s="37">
        <v>659</v>
      </c>
      <c r="B660" s="41" t="s">
        <v>2383</v>
      </c>
      <c r="C660" s="39" t="s">
        <v>2383</v>
      </c>
      <c r="D660" s="39" t="s">
        <v>2380</v>
      </c>
      <c r="E660" s="39" t="s">
        <v>2381</v>
      </c>
      <c r="F660" s="39" t="s">
        <v>2382</v>
      </c>
      <c r="G660" s="40">
        <v>1214</v>
      </c>
    </row>
    <row r="661" spans="1:7" ht="30" customHeight="1" x14ac:dyDescent="0.25">
      <c r="A661" s="37">
        <v>660</v>
      </c>
      <c r="B661" s="41" t="s">
        <v>2384</v>
      </c>
      <c r="C661" s="39" t="s">
        <v>2385</v>
      </c>
      <c r="D661" s="39" t="s">
        <v>2386</v>
      </c>
      <c r="E661" s="39" t="s">
        <v>2387</v>
      </c>
      <c r="F661" s="39" t="s">
        <v>2388</v>
      </c>
      <c r="G661" s="40">
        <v>1604</v>
      </c>
    </row>
    <row r="662" spans="1:7" ht="30" customHeight="1" x14ac:dyDescent="0.25">
      <c r="A662" s="37">
        <v>661</v>
      </c>
      <c r="B662" s="41" t="s">
        <v>2384</v>
      </c>
      <c r="C662" s="39" t="s">
        <v>2389</v>
      </c>
      <c r="D662" s="39" t="s">
        <v>2386</v>
      </c>
      <c r="E662" s="39" t="s">
        <v>2387</v>
      </c>
      <c r="F662" s="39" t="s">
        <v>2388</v>
      </c>
      <c r="G662" s="40">
        <v>1604</v>
      </c>
    </row>
    <row r="663" spans="1:7" ht="30" customHeight="1" x14ac:dyDescent="0.25">
      <c r="A663" s="37">
        <v>662</v>
      </c>
      <c r="B663" s="41" t="s">
        <v>2384</v>
      </c>
      <c r="C663" s="39" t="s">
        <v>2390</v>
      </c>
      <c r="D663" s="39" t="s">
        <v>2386</v>
      </c>
      <c r="E663" s="39" t="s">
        <v>2387</v>
      </c>
      <c r="F663" s="39" t="s">
        <v>2388</v>
      </c>
      <c r="G663" s="40">
        <v>1604</v>
      </c>
    </row>
    <row r="664" spans="1:7" ht="30" customHeight="1" x14ac:dyDescent="0.25">
      <c r="A664" s="37">
        <v>663</v>
      </c>
      <c r="B664" s="38" t="s">
        <v>2384</v>
      </c>
      <c r="C664" s="39" t="s">
        <v>952</v>
      </c>
      <c r="D664" s="39" t="s">
        <v>2386</v>
      </c>
      <c r="E664" s="39" t="s">
        <v>2387</v>
      </c>
      <c r="F664" s="39" t="s">
        <v>2388</v>
      </c>
      <c r="G664" s="40">
        <v>1604</v>
      </c>
    </row>
    <row r="665" spans="1:7" ht="30" customHeight="1" x14ac:dyDescent="0.25">
      <c r="A665" s="37">
        <v>664</v>
      </c>
      <c r="B665" s="38" t="s">
        <v>2384</v>
      </c>
      <c r="C665" s="39" t="s">
        <v>2384</v>
      </c>
      <c r="D665" s="39" t="s">
        <v>2386</v>
      </c>
      <c r="E665" s="39" t="s">
        <v>2387</v>
      </c>
      <c r="F665" s="39" t="s">
        <v>2388</v>
      </c>
      <c r="G665" s="40">
        <v>1604</v>
      </c>
    </row>
    <row r="666" spans="1:7" ht="30" customHeight="1" x14ac:dyDescent="0.25">
      <c r="A666" s="37">
        <v>665</v>
      </c>
      <c r="B666" s="38" t="s">
        <v>2391</v>
      </c>
      <c r="C666" s="39" t="s">
        <v>2391</v>
      </c>
      <c r="D666" s="39" t="s">
        <v>2392</v>
      </c>
      <c r="E666" s="39" t="s">
        <v>2393</v>
      </c>
      <c r="F666" s="39" t="s">
        <v>2394</v>
      </c>
      <c r="G666" s="40">
        <v>1605</v>
      </c>
    </row>
    <row r="667" spans="1:7" ht="30" customHeight="1" x14ac:dyDescent="0.25">
      <c r="A667" s="37">
        <v>666</v>
      </c>
      <c r="B667" s="41" t="s">
        <v>2391</v>
      </c>
      <c r="C667" s="39" t="s">
        <v>2395</v>
      </c>
      <c r="D667" s="39" t="s">
        <v>2392</v>
      </c>
      <c r="E667" s="39" t="s">
        <v>2393</v>
      </c>
      <c r="F667" s="39" t="s">
        <v>2394</v>
      </c>
      <c r="G667" s="40">
        <v>1605</v>
      </c>
    </row>
    <row r="668" spans="1:7" ht="30" customHeight="1" x14ac:dyDescent="0.25">
      <c r="A668" s="37">
        <v>667</v>
      </c>
      <c r="B668" s="41" t="s">
        <v>2396</v>
      </c>
      <c r="C668" s="39" t="s">
        <v>2396</v>
      </c>
      <c r="D668" s="39" t="s">
        <v>2397</v>
      </c>
      <c r="E668" s="39" t="s">
        <v>2398</v>
      </c>
      <c r="F668" s="39" t="s">
        <v>2399</v>
      </c>
      <c r="G668" s="40">
        <v>6000</v>
      </c>
    </row>
    <row r="669" spans="1:7" ht="30" customHeight="1" x14ac:dyDescent="0.25">
      <c r="A669" s="37">
        <v>668</v>
      </c>
      <c r="B669" s="38" t="s">
        <v>2400</v>
      </c>
      <c r="C669" s="39" t="s">
        <v>2400</v>
      </c>
      <c r="D669" s="39" t="s">
        <v>2401</v>
      </c>
      <c r="E669" s="39" t="s">
        <v>2398</v>
      </c>
      <c r="F669" s="39" t="s">
        <v>2399</v>
      </c>
      <c r="G669" s="40">
        <v>6000</v>
      </c>
    </row>
    <row r="670" spans="1:7" ht="30" customHeight="1" x14ac:dyDescent="0.25">
      <c r="A670" s="37">
        <v>669</v>
      </c>
      <c r="B670" s="41" t="s">
        <v>2402</v>
      </c>
      <c r="C670" s="39" t="s">
        <v>2402</v>
      </c>
      <c r="D670" s="39" t="s">
        <v>2403</v>
      </c>
      <c r="E670" s="39" t="s">
        <v>2398</v>
      </c>
      <c r="F670" s="39" t="s">
        <v>2399</v>
      </c>
      <c r="G670" s="40">
        <v>6000</v>
      </c>
    </row>
    <row r="671" spans="1:7" ht="30" customHeight="1" x14ac:dyDescent="0.25">
      <c r="A671" s="37">
        <v>670</v>
      </c>
      <c r="B671" s="38" t="s">
        <v>1010</v>
      </c>
      <c r="C671" s="39" t="s">
        <v>2404</v>
      </c>
      <c r="D671" s="39" t="s">
        <v>2405</v>
      </c>
      <c r="E671" s="39" t="s">
        <v>2406</v>
      </c>
      <c r="F671" s="39" t="s">
        <v>2407</v>
      </c>
      <c r="G671" s="40">
        <v>1605</v>
      </c>
    </row>
    <row r="672" spans="1:7" ht="30" customHeight="1" x14ac:dyDescent="0.25">
      <c r="A672" s="37">
        <v>671</v>
      </c>
      <c r="B672" s="38" t="s">
        <v>1010</v>
      </c>
      <c r="C672" s="39" t="s">
        <v>2408</v>
      </c>
      <c r="D672" s="39" t="s">
        <v>2405</v>
      </c>
      <c r="E672" s="39" t="s">
        <v>2406</v>
      </c>
      <c r="F672" s="39" t="s">
        <v>2407</v>
      </c>
      <c r="G672" s="40">
        <v>1605</v>
      </c>
    </row>
    <row r="673" spans="1:7" ht="30" customHeight="1" x14ac:dyDescent="0.25">
      <c r="A673" s="37">
        <v>672</v>
      </c>
      <c r="B673" s="38" t="s">
        <v>1010</v>
      </c>
      <c r="C673" s="39" t="s">
        <v>1010</v>
      </c>
      <c r="D673" s="39" t="s">
        <v>2405</v>
      </c>
      <c r="E673" s="39" t="s">
        <v>2406</v>
      </c>
      <c r="F673" s="39" t="s">
        <v>2407</v>
      </c>
      <c r="G673" s="40">
        <v>1605</v>
      </c>
    </row>
    <row r="674" spans="1:7" ht="30" customHeight="1" x14ac:dyDescent="0.25">
      <c r="A674" s="37">
        <v>673</v>
      </c>
      <c r="B674" s="38" t="s">
        <v>1010</v>
      </c>
      <c r="C674" s="39" t="s">
        <v>1011</v>
      </c>
      <c r="D674" s="39" t="s">
        <v>2405</v>
      </c>
      <c r="E674" s="39" t="s">
        <v>2406</v>
      </c>
      <c r="F674" s="39" t="s">
        <v>2407</v>
      </c>
      <c r="G674" s="40">
        <v>1605</v>
      </c>
    </row>
    <row r="675" spans="1:7" ht="30" customHeight="1" x14ac:dyDescent="0.25">
      <c r="A675" s="37">
        <v>674</v>
      </c>
      <c r="B675" s="38" t="s">
        <v>2409</v>
      </c>
      <c r="C675" s="39" t="s">
        <v>2409</v>
      </c>
      <c r="D675" s="39" t="s">
        <v>2410</v>
      </c>
      <c r="E675" s="39" t="s">
        <v>2411</v>
      </c>
      <c r="F675" s="39" t="s">
        <v>2412</v>
      </c>
      <c r="G675" s="40">
        <v>6119</v>
      </c>
    </row>
    <row r="676" spans="1:7" ht="30" customHeight="1" x14ac:dyDescent="0.25">
      <c r="A676" s="37">
        <v>675</v>
      </c>
      <c r="B676" s="38" t="s">
        <v>2409</v>
      </c>
      <c r="C676" s="39" t="s">
        <v>2413</v>
      </c>
      <c r="D676" s="39" t="s">
        <v>2410</v>
      </c>
      <c r="E676" s="39" t="s">
        <v>2414</v>
      </c>
      <c r="F676" s="39" t="s">
        <v>2412</v>
      </c>
      <c r="G676" s="40">
        <v>6119</v>
      </c>
    </row>
    <row r="677" spans="1:7" ht="30" customHeight="1" x14ac:dyDescent="0.25">
      <c r="A677" s="37">
        <v>676</v>
      </c>
      <c r="B677" s="38" t="s">
        <v>2409</v>
      </c>
      <c r="C677" s="39" t="s">
        <v>2415</v>
      </c>
      <c r="D677" s="39" t="s">
        <v>2410</v>
      </c>
      <c r="E677" s="39" t="s">
        <v>2414</v>
      </c>
      <c r="F677" s="39" t="s">
        <v>2412</v>
      </c>
      <c r="G677" s="40">
        <v>6119</v>
      </c>
    </row>
    <row r="678" spans="1:7" ht="30" customHeight="1" x14ac:dyDescent="0.25">
      <c r="A678" s="37">
        <v>677</v>
      </c>
      <c r="B678" s="41" t="s">
        <v>2409</v>
      </c>
      <c r="C678" s="39" t="s">
        <v>2416</v>
      </c>
      <c r="D678" s="39" t="s">
        <v>2410</v>
      </c>
      <c r="E678" s="39" t="s">
        <v>2414</v>
      </c>
      <c r="F678" s="39" t="s">
        <v>2412</v>
      </c>
      <c r="G678" s="40">
        <v>6119</v>
      </c>
    </row>
    <row r="679" spans="1:7" ht="30" customHeight="1" x14ac:dyDescent="0.25">
      <c r="A679" s="37">
        <v>678</v>
      </c>
      <c r="B679" s="38" t="s">
        <v>2417</v>
      </c>
      <c r="C679" s="39" t="s">
        <v>2417</v>
      </c>
      <c r="D679" s="39" t="s">
        <v>2418</v>
      </c>
      <c r="E679" s="39" t="s">
        <v>2419</v>
      </c>
      <c r="F679" s="39" t="s">
        <v>2420</v>
      </c>
      <c r="G679" s="40">
        <v>6000</v>
      </c>
    </row>
    <row r="680" spans="1:7" ht="30" customHeight="1" x14ac:dyDescent="0.25">
      <c r="A680" s="37">
        <v>679</v>
      </c>
      <c r="B680" s="38" t="s">
        <v>2421</v>
      </c>
      <c r="C680" s="39" t="s">
        <v>2421</v>
      </c>
      <c r="D680" s="39" t="s">
        <v>2422</v>
      </c>
      <c r="E680" s="39" t="s">
        <v>2423</v>
      </c>
      <c r="F680" s="39" t="s">
        <v>2424</v>
      </c>
      <c r="G680" s="40">
        <v>1440</v>
      </c>
    </row>
    <row r="681" spans="1:7" ht="30" customHeight="1" x14ac:dyDescent="0.25">
      <c r="A681" s="37">
        <v>680</v>
      </c>
      <c r="B681" s="38" t="s">
        <v>2421</v>
      </c>
      <c r="C681" s="39" t="s">
        <v>2425</v>
      </c>
      <c r="D681" s="39" t="s">
        <v>2422</v>
      </c>
      <c r="E681" s="39" t="s">
        <v>2423</v>
      </c>
      <c r="F681" s="39" t="s">
        <v>2424</v>
      </c>
      <c r="G681" s="40">
        <v>1440</v>
      </c>
    </row>
    <row r="682" spans="1:7" ht="30" customHeight="1" x14ac:dyDescent="0.25">
      <c r="A682" s="37">
        <v>681</v>
      </c>
      <c r="B682" s="48" t="s">
        <v>2426</v>
      </c>
      <c r="C682" s="39" t="s">
        <v>2426</v>
      </c>
      <c r="D682" s="39" t="s">
        <v>2427</v>
      </c>
      <c r="E682" s="39" t="s">
        <v>1627</v>
      </c>
      <c r="F682" s="39" t="s">
        <v>2428</v>
      </c>
      <c r="G682" s="40">
        <v>3121</v>
      </c>
    </row>
    <row r="683" spans="1:7" ht="30" customHeight="1" x14ac:dyDescent="0.25">
      <c r="A683" s="37">
        <v>682</v>
      </c>
      <c r="B683" s="48" t="s">
        <v>2426</v>
      </c>
      <c r="C683" s="39" t="s">
        <v>2429</v>
      </c>
      <c r="D683" s="39" t="s">
        <v>2427</v>
      </c>
      <c r="E683" s="39" t="s">
        <v>1627</v>
      </c>
      <c r="F683" s="39" t="s">
        <v>2428</v>
      </c>
      <c r="G683" s="40">
        <v>3121</v>
      </c>
    </row>
    <row r="684" spans="1:7" ht="30" customHeight="1" x14ac:dyDescent="0.25">
      <c r="A684" s="37">
        <v>683</v>
      </c>
      <c r="B684" s="49" t="s">
        <v>2430</v>
      </c>
      <c r="C684" s="39" t="s">
        <v>2430</v>
      </c>
      <c r="D684" s="39" t="s">
        <v>2431</v>
      </c>
      <c r="E684" s="39" t="s">
        <v>2432</v>
      </c>
      <c r="F684" s="39" t="s">
        <v>2433</v>
      </c>
      <c r="G684" s="40">
        <v>6015</v>
      </c>
    </row>
    <row r="685" spans="1:7" ht="30" customHeight="1" x14ac:dyDescent="0.25">
      <c r="A685" s="37">
        <v>684</v>
      </c>
      <c r="B685" s="49" t="s">
        <v>2434</v>
      </c>
      <c r="C685" s="39" t="s">
        <v>2434</v>
      </c>
      <c r="D685" s="39" t="s">
        <v>2435</v>
      </c>
      <c r="E685" s="39" t="s">
        <v>2432</v>
      </c>
      <c r="F685" s="39" t="s">
        <v>2433</v>
      </c>
      <c r="G685" s="40">
        <v>6015</v>
      </c>
    </row>
    <row r="686" spans="1:7" ht="30" customHeight="1" x14ac:dyDescent="0.25">
      <c r="A686" s="37">
        <v>685</v>
      </c>
      <c r="B686" s="49" t="s">
        <v>2436</v>
      </c>
      <c r="C686" s="39" t="s">
        <v>2436</v>
      </c>
      <c r="D686" s="39" t="s">
        <v>2437</v>
      </c>
      <c r="E686" s="39" t="s">
        <v>2438</v>
      </c>
      <c r="F686" s="39" t="s">
        <v>2439</v>
      </c>
      <c r="G686" s="40">
        <v>6014</v>
      </c>
    </row>
    <row r="687" spans="1:7" ht="30" customHeight="1" x14ac:dyDescent="0.25">
      <c r="A687" s="37">
        <v>686</v>
      </c>
      <c r="B687" s="50" t="s">
        <v>2436</v>
      </c>
      <c r="C687" s="39" t="s">
        <v>2440</v>
      </c>
      <c r="D687" s="39" t="s">
        <v>2437</v>
      </c>
      <c r="E687" s="39" t="s">
        <v>2438</v>
      </c>
      <c r="F687" s="39" t="s">
        <v>2439</v>
      </c>
      <c r="G687" s="40">
        <v>6014</v>
      </c>
    </row>
    <row r="688" spans="1:7" ht="30" customHeight="1" x14ac:dyDescent="0.25">
      <c r="A688" s="37">
        <v>687</v>
      </c>
      <c r="B688" s="50" t="s">
        <v>2441</v>
      </c>
      <c r="C688" s="39" t="s">
        <v>2441</v>
      </c>
      <c r="D688" s="39" t="s">
        <v>2297</v>
      </c>
      <c r="E688" s="39" t="s">
        <v>2298</v>
      </c>
      <c r="F688" s="39" t="s">
        <v>2299</v>
      </c>
      <c r="G688" s="40">
        <v>1635</v>
      </c>
    </row>
    <row r="689" spans="1:7" ht="30" customHeight="1" x14ac:dyDescent="0.25">
      <c r="A689" s="37">
        <v>688</v>
      </c>
      <c r="B689" s="48" t="s">
        <v>2442</v>
      </c>
      <c r="C689" s="39" t="s">
        <v>2442</v>
      </c>
      <c r="D689" s="39" t="s">
        <v>2443</v>
      </c>
      <c r="E689" s="39" t="s">
        <v>2444</v>
      </c>
      <c r="F689" s="39" t="s">
        <v>2445</v>
      </c>
      <c r="G689" s="40">
        <v>1230</v>
      </c>
    </row>
    <row r="690" spans="1:7" ht="30" customHeight="1" x14ac:dyDescent="0.25">
      <c r="A690" s="37">
        <v>689</v>
      </c>
      <c r="B690" s="48" t="s">
        <v>946</v>
      </c>
      <c r="C690" s="39" t="s">
        <v>946</v>
      </c>
      <c r="D690" s="39" t="s">
        <v>2446</v>
      </c>
      <c r="E690" s="39" t="s">
        <v>2447</v>
      </c>
      <c r="F690" s="39" t="s">
        <v>2448</v>
      </c>
      <c r="G690" s="40">
        <v>3401</v>
      </c>
    </row>
    <row r="691" spans="1:7" ht="30" customHeight="1" x14ac:dyDescent="0.25">
      <c r="A691" s="37">
        <v>690</v>
      </c>
      <c r="B691" s="48" t="s">
        <v>1545</v>
      </c>
      <c r="C691" s="39" t="s">
        <v>2449</v>
      </c>
      <c r="D691" s="39" t="s">
        <v>1546</v>
      </c>
      <c r="E691" s="39" t="s">
        <v>1547</v>
      </c>
      <c r="F691" s="39" t="s">
        <v>2450</v>
      </c>
      <c r="G691" s="40">
        <v>9500</v>
      </c>
    </row>
    <row r="692" spans="1:7" ht="30" customHeight="1" x14ac:dyDescent="0.25">
      <c r="A692" s="37">
        <v>691</v>
      </c>
      <c r="B692" s="50" t="s">
        <v>884</v>
      </c>
      <c r="C692" s="39" t="s">
        <v>885</v>
      </c>
      <c r="D692" s="39" t="s">
        <v>2152</v>
      </c>
      <c r="E692" s="39" t="s">
        <v>2153</v>
      </c>
      <c r="F692" s="39" t="s">
        <v>2154</v>
      </c>
      <c r="G692" s="40">
        <v>2103</v>
      </c>
    </row>
    <row r="693" spans="1:7" ht="30" customHeight="1" x14ac:dyDescent="0.25">
      <c r="A693" s="37">
        <v>692</v>
      </c>
      <c r="B693" s="50" t="s">
        <v>961</v>
      </c>
      <c r="C693" s="39" t="s">
        <v>2451</v>
      </c>
      <c r="D693" s="39" t="s">
        <v>2190</v>
      </c>
      <c r="E693" s="39" t="s">
        <v>2452</v>
      </c>
      <c r="F693" s="39" t="s">
        <v>2181</v>
      </c>
      <c r="G693" s="40">
        <v>3319</v>
      </c>
    </row>
    <row r="694" spans="1:7" ht="30" customHeight="1" x14ac:dyDescent="0.25">
      <c r="A694" s="37">
        <v>693</v>
      </c>
      <c r="B694" s="50" t="s">
        <v>2156</v>
      </c>
      <c r="C694" s="39" t="s">
        <v>2453</v>
      </c>
      <c r="D694" s="39" t="s">
        <v>2157</v>
      </c>
      <c r="E694" s="39" t="s">
        <v>2158</v>
      </c>
      <c r="F694" s="39" t="s">
        <v>2159</v>
      </c>
      <c r="G694" s="40">
        <v>1604</v>
      </c>
    </row>
    <row r="695" spans="1:7" ht="30" customHeight="1" x14ac:dyDescent="0.25">
      <c r="A695" s="37">
        <v>694</v>
      </c>
      <c r="B695" s="50" t="s">
        <v>2454</v>
      </c>
      <c r="C695" s="39" t="s">
        <v>2454</v>
      </c>
      <c r="D695" s="39" t="s">
        <v>2455</v>
      </c>
      <c r="E695" s="39" t="s">
        <v>2456</v>
      </c>
      <c r="F695" s="39" t="s">
        <v>2457</v>
      </c>
      <c r="G695" s="40">
        <v>1403</v>
      </c>
    </row>
    <row r="696" spans="1:7" ht="30" customHeight="1" x14ac:dyDescent="0.25">
      <c r="A696" s="37">
        <v>695</v>
      </c>
      <c r="B696" s="50" t="s">
        <v>2458</v>
      </c>
      <c r="C696" s="39" t="s">
        <v>2458</v>
      </c>
      <c r="D696" s="39" t="s">
        <v>2459</v>
      </c>
      <c r="E696" s="39" t="s">
        <v>2460</v>
      </c>
      <c r="F696" s="39">
        <v>916406700000</v>
      </c>
      <c r="G696" s="40">
        <v>1209</v>
      </c>
    </row>
    <row r="697" spans="1:7" ht="30" customHeight="1" x14ac:dyDescent="0.25">
      <c r="A697" s="37">
        <v>696</v>
      </c>
      <c r="B697" s="50" t="s">
        <v>915</v>
      </c>
      <c r="C697" s="39" t="s">
        <v>915</v>
      </c>
      <c r="D697" s="39" t="s">
        <v>2461</v>
      </c>
      <c r="E697" s="39" t="s">
        <v>2462</v>
      </c>
      <c r="F697" s="39" t="s">
        <v>2463</v>
      </c>
      <c r="G697" s="40">
        <v>1781</v>
      </c>
    </row>
    <row r="698" spans="1:7" ht="30" customHeight="1" x14ac:dyDescent="0.25">
      <c r="A698" s="37">
        <v>697</v>
      </c>
      <c r="B698" s="50" t="s">
        <v>2464</v>
      </c>
      <c r="C698" s="39" t="s">
        <v>2464</v>
      </c>
      <c r="D698" s="39" t="s">
        <v>2465</v>
      </c>
      <c r="E698" s="39" t="s">
        <v>2466</v>
      </c>
      <c r="F698" s="39" t="s">
        <v>2467</v>
      </c>
      <c r="G698" s="40">
        <v>6539</v>
      </c>
    </row>
    <row r="699" spans="1:7" ht="30" customHeight="1" x14ac:dyDescent="0.25">
      <c r="A699" s="37">
        <v>698</v>
      </c>
      <c r="B699" s="50" t="s">
        <v>2468</v>
      </c>
      <c r="C699" s="39" t="s">
        <v>2468</v>
      </c>
      <c r="D699" s="39" t="s">
        <v>2469</v>
      </c>
      <c r="E699" s="39" t="s">
        <v>2470</v>
      </c>
      <c r="F699" s="39" t="s">
        <v>2471</v>
      </c>
      <c r="G699" s="40">
        <v>1634</v>
      </c>
    </row>
    <row r="700" spans="1:7" ht="30" customHeight="1" x14ac:dyDescent="0.25">
      <c r="A700" s="37">
        <v>699</v>
      </c>
      <c r="B700" s="50" t="s">
        <v>2472</v>
      </c>
      <c r="C700" s="39" t="s">
        <v>2472</v>
      </c>
      <c r="D700" s="39" t="s">
        <v>2473</v>
      </c>
      <c r="E700" s="39" t="s">
        <v>2474</v>
      </c>
      <c r="F700" s="39" t="s">
        <v>2475</v>
      </c>
      <c r="G700" s="40">
        <v>1600</v>
      </c>
    </row>
    <row r="701" spans="1:7" ht="30" customHeight="1" x14ac:dyDescent="0.25">
      <c r="A701" s="37">
        <v>700</v>
      </c>
      <c r="B701" s="50" t="s">
        <v>2476</v>
      </c>
      <c r="C701" s="39" t="s">
        <v>2476</v>
      </c>
      <c r="D701" s="39" t="s">
        <v>2477</v>
      </c>
      <c r="E701" s="39" t="s">
        <v>2478</v>
      </c>
      <c r="F701" s="39" t="s">
        <v>2479</v>
      </c>
      <c r="G701" s="40">
        <v>1214</v>
      </c>
    </row>
    <row r="702" spans="1:7" ht="30" customHeight="1" x14ac:dyDescent="0.25">
      <c r="A702" s="37">
        <v>701</v>
      </c>
      <c r="B702" s="50" t="s">
        <v>2178</v>
      </c>
      <c r="C702" s="39" t="s">
        <v>959</v>
      </c>
      <c r="D702" s="39" t="s">
        <v>2480</v>
      </c>
      <c r="E702" s="39" t="s">
        <v>2180</v>
      </c>
      <c r="F702" s="39" t="s">
        <v>2181</v>
      </c>
      <c r="G702" s="40">
        <v>3319</v>
      </c>
    </row>
    <row r="703" spans="1:7" ht="30" customHeight="1" x14ac:dyDescent="0.25">
      <c r="A703" s="37">
        <v>702</v>
      </c>
      <c r="B703" s="50" t="s">
        <v>2481</v>
      </c>
      <c r="C703" s="39" t="s">
        <v>2481</v>
      </c>
      <c r="D703" s="39" t="s">
        <v>2482</v>
      </c>
      <c r="E703" s="39" t="s">
        <v>2483</v>
      </c>
      <c r="F703" s="39" t="s">
        <v>2484</v>
      </c>
      <c r="G703" s="40">
        <v>2300</v>
      </c>
    </row>
    <row r="704" spans="1:7" ht="30" customHeight="1" x14ac:dyDescent="0.25">
      <c r="A704" s="37">
        <v>703</v>
      </c>
      <c r="B704" s="50" t="s">
        <v>2485</v>
      </c>
      <c r="C704" s="39" t="s">
        <v>2485</v>
      </c>
      <c r="D704" s="39" t="s">
        <v>2486</v>
      </c>
      <c r="E704" s="39" t="s">
        <v>2487</v>
      </c>
      <c r="F704" s="39" t="s">
        <v>1665</v>
      </c>
      <c r="G704" s="40">
        <v>1740</v>
      </c>
    </row>
    <row r="705" spans="1:7" ht="30" customHeight="1" x14ac:dyDescent="0.25">
      <c r="A705" s="37">
        <v>704</v>
      </c>
      <c r="B705" s="50" t="s">
        <v>2488</v>
      </c>
      <c r="C705" s="39" t="s">
        <v>2488</v>
      </c>
      <c r="D705" s="39" t="s">
        <v>1596</v>
      </c>
      <c r="E705" s="39" t="s">
        <v>2489</v>
      </c>
      <c r="F705" s="39" t="s">
        <v>1598</v>
      </c>
      <c r="G705" s="40">
        <v>5021</v>
      </c>
    </row>
    <row r="706" spans="1:7" ht="30" customHeight="1" x14ac:dyDescent="0.25">
      <c r="A706" s="37">
        <v>705</v>
      </c>
      <c r="B706" s="50" t="s">
        <v>2490</v>
      </c>
      <c r="C706" s="39" t="s">
        <v>2490</v>
      </c>
      <c r="D706" s="39" t="s">
        <v>2491</v>
      </c>
      <c r="E706" s="39" t="s">
        <v>2492</v>
      </c>
      <c r="F706" s="39">
        <v>8734476000</v>
      </c>
      <c r="G706" s="40">
        <v>2010</v>
      </c>
    </row>
    <row r="707" spans="1:7" ht="30" customHeight="1" x14ac:dyDescent="0.25">
      <c r="A707" s="37">
        <v>706</v>
      </c>
      <c r="B707" s="50" t="s">
        <v>2493</v>
      </c>
      <c r="C707" s="39" t="s">
        <v>2493</v>
      </c>
      <c r="D707" s="39" t="s">
        <v>2494</v>
      </c>
      <c r="E707" s="39" t="s">
        <v>2495</v>
      </c>
      <c r="F707" s="39" t="s">
        <v>2496</v>
      </c>
      <c r="G707" s="40">
        <v>1634</v>
      </c>
    </row>
    <row r="708" spans="1:7" ht="30" customHeight="1" x14ac:dyDescent="0.25">
      <c r="A708" s="37">
        <v>707</v>
      </c>
      <c r="B708" s="50" t="s">
        <v>2497</v>
      </c>
      <c r="C708" s="39" t="s">
        <v>2497</v>
      </c>
      <c r="D708" s="39" t="s">
        <v>2498</v>
      </c>
      <c r="E708" s="39" t="s">
        <v>2499</v>
      </c>
      <c r="F708" s="39" t="s">
        <v>2500</v>
      </c>
      <c r="G708" s="40">
        <v>1740</v>
      </c>
    </row>
    <row r="709" spans="1:7" ht="30" customHeight="1" x14ac:dyDescent="0.25">
      <c r="A709" s="37">
        <v>708</v>
      </c>
      <c r="B709" s="50" t="s">
        <v>2501</v>
      </c>
      <c r="C709" s="39" t="s">
        <v>2501</v>
      </c>
      <c r="D709" s="39" t="s">
        <v>2502</v>
      </c>
      <c r="E709" s="39" t="s">
        <v>2503</v>
      </c>
      <c r="F709" s="39" t="s">
        <v>2504</v>
      </c>
      <c r="G709" s="40">
        <v>1225</v>
      </c>
    </row>
    <row r="710" spans="1:7" ht="30" customHeight="1" x14ac:dyDescent="0.25">
      <c r="A710" s="37">
        <v>709</v>
      </c>
      <c r="B710" s="51" t="s">
        <v>810</v>
      </c>
      <c r="C710" s="39" t="s">
        <v>2505</v>
      </c>
      <c r="D710" s="39" t="s">
        <v>1355</v>
      </c>
      <c r="E710" s="39" t="s">
        <v>1356</v>
      </c>
      <c r="F710" s="39" t="s">
        <v>1357</v>
      </c>
      <c r="G710" s="40">
        <v>1500</v>
      </c>
    </row>
    <row r="711" spans="1:7" ht="30" customHeight="1" x14ac:dyDescent="0.25">
      <c r="A711" s="37">
        <v>710</v>
      </c>
      <c r="B711" s="51" t="s">
        <v>2476</v>
      </c>
      <c r="C711" s="39" t="s">
        <v>2506</v>
      </c>
      <c r="D711" s="39" t="s">
        <v>2477</v>
      </c>
      <c r="E711" s="39" t="s">
        <v>2507</v>
      </c>
      <c r="F711" s="39" t="s">
        <v>2479</v>
      </c>
      <c r="G711" s="40">
        <v>1200</v>
      </c>
    </row>
    <row r="712" spans="1:7" ht="30" customHeight="1" x14ac:dyDescent="0.25">
      <c r="A712" s="37">
        <v>711</v>
      </c>
      <c r="B712" s="51" t="s">
        <v>2454</v>
      </c>
      <c r="C712" s="39" t="s">
        <v>2508</v>
      </c>
      <c r="D712" s="39" t="s">
        <v>2455</v>
      </c>
      <c r="E712" s="39" t="s">
        <v>2509</v>
      </c>
      <c r="F712" s="39" t="s">
        <v>2457</v>
      </c>
      <c r="G712" s="40">
        <v>1400</v>
      </c>
    </row>
    <row r="713" spans="1:7" ht="30" customHeight="1" x14ac:dyDescent="0.25">
      <c r="A713" s="37">
        <v>712</v>
      </c>
      <c r="B713" s="51" t="s">
        <v>915</v>
      </c>
      <c r="C713" s="39" t="s">
        <v>2510</v>
      </c>
      <c r="D713" s="39" t="s">
        <v>2461</v>
      </c>
      <c r="E713" s="39" t="s">
        <v>2462</v>
      </c>
      <c r="F713" s="39" t="s">
        <v>2463</v>
      </c>
      <c r="G713" s="40">
        <v>1781</v>
      </c>
    </row>
    <row r="714" spans="1:7" ht="30" customHeight="1" x14ac:dyDescent="0.25">
      <c r="A714" s="37">
        <v>713</v>
      </c>
      <c r="B714" s="51" t="s">
        <v>2442</v>
      </c>
      <c r="C714" s="39" t="s">
        <v>2511</v>
      </c>
      <c r="D714" s="39" t="s">
        <v>2443</v>
      </c>
      <c r="E714" s="39" t="s">
        <v>2444</v>
      </c>
      <c r="F714" s="39" t="s">
        <v>2445</v>
      </c>
      <c r="G714" s="40">
        <v>1230</v>
      </c>
    </row>
    <row r="715" spans="1:7" ht="30" customHeight="1" x14ac:dyDescent="0.25">
      <c r="A715" s="37">
        <v>714</v>
      </c>
      <c r="B715" s="51" t="s">
        <v>1008</v>
      </c>
      <c r="C715" s="39" t="s">
        <v>1008</v>
      </c>
      <c r="D715" s="39" t="s">
        <v>2491</v>
      </c>
      <c r="E715" s="39" t="s">
        <v>2492</v>
      </c>
      <c r="F715" s="39">
        <v>8734476000</v>
      </c>
      <c r="G715" s="40">
        <v>2010</v>
      </c>
    </row>
    <row r="716" spans="1:7" ht="30" customHeight="1" x14ac:dyDescent="0.25">
      <c r="A716" s="37">
        <v>715</v>
      </c>
      <c r="B716" s="51" t="s">
        <v>1008</v>
      </c>
      <c r="C716" s="39" t="s">
        <v>2512</v>
      </c>
      <c r="D716" s="39" t="s">
        <v>2491</v>
      </c>
      <c r="E716" s="39" t="s">
        <v>2492</v>
      </c>
      <c r="F716" s="39">
        <v>8734476000</v>
      </c>
      <c r="G716" s="40">
        <v>2010</v>
      </c>
    </row>
    <row r="717" spans="1:7" ht="30" customHeight="1" x14ac:dyDescent="0.25">
      <c r="A717" s="37">
        <v>716</v>
      </c>
      <c r="B717" s="51" t="s">
        <v>2513</v>
      </c>
      <c r="C717" s="39" t="s">
        <v>2513</v>
      </c>
      <c r="D717" s="39" t="s">
        <v>2514</v>
      </c>
      <c r="E717" s="39" t="s">
        <v>1155</v>
      </c>
      <c r="F717" s="39" t="s">
        <v>1156</v>
      </c>
      <c r="G717" s="40">
        <v>2600</v>
      </c>
    </row>
    <row r="718" spans="1:7" ht="30" customHeight="1" x14ac:dyDescent="0.25">
      <c r="A718" s="37">
        <v>717</v>
      </c>
      <c r="B718" s="51" t="s">
        <v>2515</v>
      </c>
      <c r="C718" s="39" t="s">
        <v>2515</v>
      </c>
      <c r="D718" s="39" t="s">
        <v>2516</v>
      </c>
      <c r="E718" s="39" t="s">
        <v>2517</v>
      </c>
      <c r="F718" s="39" t="s">
        <v>2518</v>
      </c>
      <c r="G718" s="40">
        <v>1209</v>
      </c>
    </row>
    <row r="719" spans="1:7" ht="30" customHeight="1" x14ac:dyDescent="0.25">
      <c r="A719" s="37">
        <v>718</v>
      </c>
      <c r="B719" s="51" t="s">
        <v>2519</v>
      </c>
      <c r="C719" s="39" t="s">
        <v>2519</v>
      </c>
      <c r="D719" s="39" t="s">
        <v>2520</v>
      </c>
      <c r="E719" s="39" t="s">
        <v>2521</v>
      </c>
      <c r="F719" s="39" t="s">
        <v>2522</v>
      </c>
      <c r="G719" s="40">
        <v>2919</v>
      </c>
    </row>
    <row r="720" spans="1:7" ht="30" customHeight="1" x14ac:dyDescent="0.25">
      <c r="A720" s="37">
        <v>719</v>
      </c>
      <c r="B720" s="51" t="s">
        <v>2493</v>
      </c>
      <c r="C720" s="39" t="s">
        <v>2523</v>
      </c>
      <c r="D720" s="39" t="s">
        <v>2494</v>
      </c>
      <c r="E720" s="39" t="s">
        <v>2495</v>
      </c>
      <c r="F720" s="39" t="s">
        <v>2496</v>
      </c>
      <c r="G720" s="40">
        <v>1634</v>
      </c>
    </row>
    <row r="721" spans="1:7" ht="30" customHeight="1" x14ac:dyDescent="0.25">
      <c r="A721" s="37">
        <v>720</v>
      </c>
      <c r="B721" s="51" t="s">
        <v>2497</v>
      </c>
      <c r="C721" s="39" t="s">
        <v>2524</v>
      </c>
      <c r="D721" s="39" t="s">
        <v>2498</v>
      </c>
      <c r="E721" s="39" t="s">
        <v>2499</v>
      </c>
      <c r="F721" s="39" t="s">
        <v>2500</v>
      </c>
      <c r="G721" s="40">
        <v>1740</v>
      </c>
    </row>
    <row r="722" spans="1:7" ht="30" customHeight="1" x14ac:dyDescent="0.25">
      <c r="A722" s="37">
        <v>721</v>
      </c>
      <c r="B722" s="51" t="s">
        <v>2525</v>
      </c>
      <c r="C722" s="39" t="s">
        <v>2525</v>
      </c>
      <c r="D722" s="39" t="s">
        <v>2526</v>
      </c>
      <c r="E722" s="39" t="s">
        <v>2527</v>
      </c>
      <c r="F722" s="39" t="s">
        <v>2528</v>
      </c>
      <c r="G722" s="40">
        <v>1604</v>
      </c>
    </row>
    <row r="723" spans="1:7" ht="30" customHeight="1" x14ac:dyDescent="0.25">
      <c r="A723" s="37">
        <v>722</v>
      </c>
      <c r="B723" s="51" t="s">
        <v>1015</v>
      </c>
      <c r="C723" s="39" t="s">
        <v>1015</v>
      </c>
      <c r="D723" s="39" t="s">
        <v>2529</v>
      </c>
      <c r="E723" s="39" t="s">
        <v>2530</v>
      </c>
      <c r="F723" s="39" t="s">
        <v>2531</v>
      </c>
      <c r="G723" s="40">
        <v>2208</v>
      </c>
    </row>
    <row r="724" spans="1:7" ht="30" customHeight="1" x14ac:dyDescent="0.25">
      <c r="A724" s="37">
        <v>723</v>
      </c>
      <c r="B724" s="51" t="s">
        <v>784</v>
      </c>
      <c r="C724" s="39" t="s">
        <v>784</v>
      </c>
      <c r="D724" s="39" t="s">
        <v>2532</v>
      </c>
      <c r="E724" s="39" t="s">
        <v>2533</v>
      </c>
      <c r="F724" s="39" t="s">
        <v>2534</v>
      </c>
      <c r="G724" s="40">
        <v>1605</v>
      </c>
    </row>
    <row r="725" spans="1:7" ht="30" customHeight="1" x14ac:dyDescent="0.25">
      <c r="A725" s="37">
        <v>724</v>
      </c>
      <c r="B725" s="51" t="s">
        <v>2535</v>
      </c>
      <c r="C725" s="39" t="s">
        <v>2535</v>
      </c>
      <c r="D725" s="39" t="s">
        <v>2536</v>
      </c>
      <c r="E725" s="39" t="s">
        <v>2537</v>
      </c>
      <c r="F725" s="39" t="s">
        <v>2538</v>
      </c>
      <c r="G725" s="40">
        <v>1920</v>
      </c>
    </row>
    <row r="726" spans="1:7" ht="30" customHeight="1" x14ac:dyDescent="0.25">
      <c r="A726" s="37">
        <v>725</v>
      </c>
      <c r="B726" s="51" t="s">
        <v>2539</v>
      </c>
      <c r="C726" s="39" t="s">
        <v>2540</v>
      </c>
      <c r="D726" s="39" t="s">
        <v>1333</v>
      </c>
      <c r="E726" s="39" t="s">
        <v>1330</v>
      </c>
      <c r="F726" s="39" t="s">
        <v>1331</v>
      </c>
      <c r="G726" s="40">
        <v>6100</v>
      </c>
    </row>
    <row r="727" spans="1:7" ht="30" customHeight="1" x14ac:dyDescent="0.25">
      <c r="A727" s="37">
        <v>726</v>
      </c>
      <c r="B727" s="51" t="s">
        <v>2525</v>
      </c>
      <c r="C727" s="39" t="s">
        <v>2541</v>
      </c>
      <c r="D727" s="39" t="s">
        <v>2526</v>
      </c>
      <c r="E727" s="39" t="s">
        <v>2527</v>
      </c>
      <c r="F727" s="39" t="s">
        <v>2528</v>
      </c>
      <c r="G727" s="40">
        <v>1604</v>
      </c>
    </row>
    <row r="728" spans="1:7" ht="30" customHeight="1" x14ac:dyDescent="0.25">
      <c r="A728" s="37">
        <v>727</v>
      </c>
      <c r="B728" s="51" t="s">
        <v>776</v>
      </c>
      <c r="C728" s="39" t="s">
        <v>2542</v>
      </c>
      <c r="D728" s="39" t="s">
        <v>1150</v>
      </c>
      <c r="E728" s="39" t="s">
        <v>1151</v>
      </c>
      <c r="F728" s="39" t="s">
        <v>1152</v>
      </c>
      <c r="G728" s="40">
        <v>1502</v>
      </c>
    </row>
    <row r="729" spans="1:7" ht="30" customHeight="1" x14ac:dyDescent="0.25">
      <c r="A729" s="37">
        <v>728</v>
      </c>
      <c r="B729" s="51" t="s">
        <v>2543</v>
      </c>
      <c r="C729" s="39" t="s">
        <v>2543</v>
      </c>
      <c r="D729" s="39" t="s">
        <v>2544</v>
      </c>
      <c r="E729" s="39" t="s">
        <v>2545</v>
      </c>
      <c r="F729" s="39" t="s">
        <v>2546</v>
      </c>
      <c r="G729" s="40">
        <v>1605</v>
      </c>
    </row>
    <row r="730" spans="1:7" ht="30" customHeight="1" x14ac:dyDescent="0.25">
      <c r="A730" s="37">
        <v>729</v>
      </c>
      <c r="B730" s="51" t="s">
        <v>793</v>
      </c>
      <c r="C730" s="39" t="s">
        <v>793</v>
      </c>
      <c r="D730" s="39" t="s">
        <v>2547</v>
      </c>
      <c r="E730" s="39" t="s">
        <v>2548</v>
      </c>
      <c r="F730" s="39" t="s">
        <v>2549</v>
      </c>
      <c r="G730" s="40">
        <v>1225</v>
      </c>
    </row>
    <row r="731" spans="1:7" ht="30" customHeight="1" x14ac:dyDescent="0.25">
      <c r="A731" s="37">
        <v>730</v>
      </c>
      <c r="B731" s="51" t="s">
        <v>784</v>
      </c>
      <c r="C731" s="39" t="s">
        <v>2550</v>
      </c>
      <c r="D731" s="39" t="s">
        <v>2532</v>
      </c>
      <c r="E731" s="39" t="s">
        <v>2533</v>
      </c>
      <c r="F731" s="39" t="s">
        <v>2534</v>
      </c>
      <c r="G731" s="40">
        <v>1605</v>
      </c>
    </row>
    <row r="732" spans="1:7" ht="30" customHeight="1" x14ac:dyDescent="0.25">
      <c r="A732" s="37">
        <v>731</v>
      </c>
      <c r="B732" s="51" t="s">
        <v>2515</v>
      </c>
      <c r="C732" s="39" t="s">
        <v>2551</v>
      </c>
      <c r="D732" s="39" t="s">
        <v>2516</v>
      </c>
      <c r="E732" s="39" t="s">
        <v>2517</v>
      </c>
      <c r="F732" s="39" t="s">
        <v>2518</v>
      </c>
      <c r="G732" s="40">
        <v>1209</v>
      </c>
    </row>
    <row r="733" spans="1:7" ht="30" customHeight="1" x14ac:dyDescent="0.25">
      <c r="A733" s="37">
        <v>732</v>
      </c>
      <c r="B733" s="51" t="s">
        <v>1014</v>
      </c>
      <c r="C733" s="39" t="s">
        <v>1014</v>
      </c>
      <c r="D733" s="39" t="s">
        <v>2552</v>
      </c>
      <c r="E733" s="39" t="s">
        <v>2553</v>
      </c>
      <c r="F733" s="39" t="s">
        <v>2554</v>
      </c>
      <c r="G733" s="40">
        <v>2210</v>
      </c>
    </row>
    <row r="734" spans="1:7" ht="30" customHeight="1" x14ac:dyDescent="0.25">
      <c r="A734" s="37">
        <v>733</v>
      </c>
      <c r="B734" s="51" t="s">
        <v>2555</v>
      </c>
      <c r="C734" s="39" t="s">
        <v>2555</v>
      </c>
      <c r="D734" s="39" t="s">
        <v>2556</v>
      </c>
      <c r="E734" s="39" t="s">
        <v>2557</v>
      </c>
      <c r="F734" s="39" t="s">
        <v>2558</v>
      </c>
      <c r="G734" s="40">
        <v>1119</v>
      </c>
    </row>
    <row r="735" spans="1:7" ht="30" customHeight="1" x14ac:dyDescent="0.25">
      <c r="A735" s="37">
        <v>734</v>
      </c>
      <c r="B735" s="51" t="s">
        <v>2559</v>
      </c>
      <c r="C735" s="39" t="s">
        <v>2559</v>
      </c>
      <c r="D735" s="39" t="s">
        <v>2560</v>
      </c>
      <c r="E735" s="39" t="s">
        <v>2561</v>
      </c>
      <c r="F735" s="39" t="s">
        <v>2562</v>
      </c>
      <c r="G735" s="40">
        <v>1604</v>
      </c>
    </row>
    <row r="736" spans="1:7" ht="30" customHeight="1" x14ac:dyDescent="0.25">
      <c r="A736" s="37">
        <v>735</v>
      </c>
      <c r="B736" s="51" t="s">
        <v>947</v>
      </c>
      <c r="C736" s="39" t="s">
        <v>947</v>
      </c>
      <c r="D736" s="39" t="s">
        <v>2563</v>
      </c>
      <c r="E736" s="39" t="s">
        <v>2564</v>
      </c>
      <c r="F736" s="39" t="s">
        <v>2565</v>
      </c>
      <c r="G736" s="40">
        <v>2015</v>
      </c>
    </row>
    <row r="737" spans="1:7" ht="30" customHeight="1" x14ac:dyDescent="0.25">
      <c r="A737" s="37">
        <v>736</v>
      </c>
      <c r="B737" s="51" t="s">
        <v>2566</v>
      </c>
      <c r="C737" s="39" t="s">
        <v>2566</v>
      </c>
      <c r="D737" s="39" t="s">
        <v>2567</v>
      </c>
      <c r="E737" s="39" t="s">
        <v>2568</v>
      </c>
      <c r="F737" s="39" t="s">
        <v>2569</v>
      </c>
      <c r="G737" s="40">
        <v>1232</v>
      </c>
    </row>
    <row r="738" spans="1:7" ht="30" customHeight="1" x14ac:dyDescent="0.25">
      <c r="A738" s="37">
        <v>737</v>
      </c>
      <c r="B738" s="51" t="s">
        <v>2519</v>
      </c>
      <c r="C738" s="39" t="s">
        <v>2570</v>
      </c>
      <c r="D738" s="39" t="s">
        <v>2520</v>
      </c>
      <c r="E738" s="39" t="s">
        <v>2521</v>
      </c>
      <c r="F738" s="39" t="s">
        <v>2522</v>
      </c>
      <c r="G738" s="40">
        <v>2919</v>
      </c>
    </row>
    <row r="739" spans="1:7" ht="30" customHeight="1" x14ac:dyDescent="0.25">
      <c r="A739" s="37">
        <v>738</v>
      </c>
      <c r="B739" s="51" t="s">
        <v>2571</v>
      </c>
      <c r="C739" s="39" t="s">
        <v>2571</v>
      </c>
      <c r="D739" s="39" t="s">
        <v>2572</v>
      </c>
      <c r="E739" s="39" t="s">
        <v>2573</v>
      </c>
      <c r="F739" s="39" t="s">
        <v>2574</v>
      </c>
      <c r="G739" s="40">
        <v>6014</v>
      </c>
    </row>
    <row r="740" spans="1:7" ht="30" customHeight="1" x14ac:dyDescent="0.25">
      <c r="A740" s="37">
        <v>739</v>
      </c>
      <c r="B740" s="51" t="s">
        <v>2571</v>
      </c>
      <c r="C740" s="39" t="s">
        <v>2575</v>
      </c>
      <c r="D740" s="39" t="s">
        <v>2572</v>
      </c>
      <c r="E740" s="39" t="s">
        <v>2573</v>
      </c>
      <c r="F740" s="39" t="s">
        <v>2574</v>
      </c>
      <c r="G740" s="40">
        <v>6014</v>
      </c>
    </row>
    <row r="741" spans="1:7" ht="30" customHeight="1" x14ac:dyDescent="0.25">
      <c r="A741" s="37">
        <v>740</v>
      </c>
      <c r="B741" s="51" t="s">
        <v>2576</v>
      </c>
      <c r="C741" s="39" t="s">
        <v>2576</v>
      </c>
      <c r="D741" s="39" t="s">
        <v>2577</v>
      </c>
      <c r="E741" s="39" t="s">
        <v>2578</v>
      </c>
      <c r="F741" s="39" t="s">
        <v>2579</v>
      </c>
      <c r="G741" s="40">
        <v>1300</v>
      </c>
    </row>
    <row r="742" spans="1:7" ht="30" customHeight="1" x14ac:dyDescent="0.25">
      <c r="A742" s="37">
        <v>741</v>
      </c>
      <c r="B742" s="51" t="s">
        <v>2156</v>
      </c>
      <c r="C742" s="39" t="s">
        <v>993</v>
      </c>
      <c r="D742" s="39" t="s">
        <v>2157</v>
      </c>
      <c r="E742" s="39" t="s">
        <v>2158</v>
      </c>
      <c r="F742" s="39" t="s">
        <v>2159</v>
      </c>
      <c r="G742" s="40">
        <v>1604</v>
      </c>
    </row>
    <row r="743" spans="1:7" ht="30" customHeight="1" x14ac:dyDescent="0.25">
      <c r="A743" s="37">
        <v>742</v>
      </c>
      <c r="B743" s="51" t="s">
        <v>2559</v>
      </c>
      <c r="C743" s="39" t="s">
        <v>2580</v>
      </c>
      <c r="D743" s="39" t="s">
        <v>2560</v>
      </c>
      <c r="E743" s="39" t="s">
        <v>2561</v>
      </c>
      <c r="F743" s="39" t="s">
        <v>2562</v>
      </c>
      <c r="G743" s="40">
        <v>1604</v>
      </c>
    </row>
    <row r="744" spans="1:7" ht="30" customHeight="1" x14ac:dyDescent="0.25">
      <c r="A744" s="37">
        <v>743</v>
      </c>
      <c r="B744" s="52" t="s">
        <v>857</v>
      </c>
      <c r="C744" s="39" t="s">
        <v>1984</v>
      </c>
      <c r="D744" s="39" t="s">
        <v>1537</v>
      </c>
      <c r="E744" s="39" t="s">
        <v>2581</v>
      </c>
      <c r="F744" s="39" t="s">
        <v>2582</v>
      </c>
      <c r="G744" s="40">
        <v>1605</v>
      </c>
    </row>
    <row r="745" spans="1:7" ht="30" customHeight="1" x14ac:dyDescent="0.25">
      <c r="A745" s="37">
        <v>744</v>
      </c>
      <c r="B745" s="52" t="s">
        <v>857</v>
      </c>
      <c r="C745" s="39" t="s">
        <v>858</v>
      </c>
      <c r="D745" s="39" t="s">
        <v>1537</v>
      </c>
      <c r="E745" s="39" t="s">
        <v>2581</v>
      </c>
      <c r="F745" s="39" t="s">
        <v>2582</v>
      </c>
      <c r="G745" s="40">
        <v>1605</v>
      </c>
    </row>
    <row r="746" spans="1:7" ht="30" customHeight="1" x14ac:dyDescent="0.25">
      <c r="A746" s="37">
        <v>745</v>
      </c>
      <c r="B746" s="52" t="s">
        <v>889</v>
      </c>
      <c r="C746" s="39" t="s">
        <v>889</v>
      </c>
      <c r="D746" s="39" t="s">
        <v>1739</v>
      </c>
      <c r="E746" s="39" t="s">
        <v>1803</v>
      </c>
      <c r="F746" s="39" t="s">
        <v>1804</v>
      </c>
      <c r="G746" s="40">
        <v>1605</v>
      </c>
    </row>
    <row r="747" spans="1:7" ht="30" customHeight="1" x14ac:dyDescent="0.25">
      <c r="A747" s="37">
        <v>746</v>
      </c>
      <c r="B747" s="52" t="s">
        <v>1112</v>
      </c>
      <c r="C747" s="39" t="s">
        <v>2583</v>
      </c>
      <c r="D747" s="39" t="s">
        <v>1114</v>
      </c>
      <c r="E747" s="39" t="s">
        <v>1115</v>
      </c>
      <c r="F747" s="39" t="s">
        <v>1116</v>
      </c>
      <c r="G747" s="40">
        <v>4012</v>
      </c>
    </row>
    <row r="748" spans="1:7" ht="30" customHeight="1" x14ac:dyDescent="0.25">
      <c r="A748" s="37">
        <v>747</v>
      </c>
      <c r="B748" s="52" t="s">
        <v>2584</v>
      </c>
      <c r="C748" s="39" t="s">
        <v>2584</v>
      </c>
      <c r="D748" s="39" t="s">
        <v>2585</v>
      </c>
      <c r="E748" s="39" t="s">
        <v>2586</v>
      </c>
      <c r="F748" s="39" t="s">
        <v>2587</v>
      </c>
      <c r="G748" s="40">
        <v>1605</v>
      </c>
    </row>
    <row r="749" spans="1:7" ht="30" customHeight="1" x14ac:dyDescent="0.25">
      <c r="A749" s="37">
        <v>748</v>
      </c>
      <c r="B749" s="52" t="s">
        <v>793</v>
      </c>
      <c r="C749" s="39" t="s">
        <v>2588</v>
      </c>
      <c r="D749" s="39" t="s">
        <v>2547</v>
      </c>
      <c r="E749" s="39" t="s">
        <v>2548</v>
      </c>
      <c r="F749" s="39" t="s">
        <v>2549</v>
      </c>
      <c r="G749" s="40">
        <v>1225</v>
      </c>
    </row>
    <row r="750" spans="1:7" ht="30" customHeight="1" x14ac:dyDescent="0.25">
      <c r="A750" s="37">
        <v>749</v>
      </c>
      <c r="B750" s="52" t="s">
        <v>2039</v>
      </c>
      <c r="C750" s="39" t="s">
        <v>934</v>
      </c>
      <c r="D750" s="39" t="s">
        <v>2040</v>
      </c>
      <c r="E750" s="39" t="s">
        <v>2041</v>
      </c>
      <c r="F750" s="39" t="s">
        <v>2042</v>
      </c>
      <c r="G750" s="40">
        <v>1600</v>
      </c>
    </row>
    <row r="751" spans="1:7" ht="30" customHeight="1" x14ac:dyDescent="0.25">
      <c r="A751" s="37">
        <v>750</v>
      </c>
      <c r="B751" s="52" t="s">
        <v>2039</v>
      </c>
      <c r="C751" s="39" t="s">
        <v>2589</v>
      </c>
      <c r="D751" s="39" t="s">
        <v>2040</v>
      </c>
      <c r="E751" s="39" t="s">
        <v>2041</v>
      </c>
      <c r="F751" s="39" t="s">
        <v>2042</v>
      </c>
      <c r="G751" s="40">
        <v>1600</v>
      </c>
    </row>
    <row r="752" spans="1:7" ht="30" customHeight="1" x14ac:dyDescent="0.25">
      <c r="A752" s="37">
        <v>751</v>
      </c>
      <c r="B752" s="52" t="s">
        <v>932</v>
      </c>
      <c r="C752" s="39" t="s">
        <v>2590</v>
      </c>
      <c r="D752" s="39" t="s">
        <v>1947</v>
      </c>
      <c r="E752" s="39" t="s">
        <v>1948</v>
      </c>
      <c r="F752" s="39" t="s">
        <v>1949</v>
      </c>
      <c r="G752" s="40">
        <v>2100</v>
      </c>
    </row>
    <row r="753" spans="1:7" ht="30" customHeight="1" x14ac:dyDescent="0.25">
      <c r="A753" s="37">
        <v>752</v>
      </c>
      <c r="B753" s="52" t="s">
        <v>2591</v>
      </c>
      <c r="C753" s="39" t="s">
        <v>2591</v>
      </c>
      <c r="D753" s="39" t="s">
        <v>2592</v>
      </c>
      <c r="E753" s="39" t="s">
        <v>2593</v>
      </c>
      <c r="F753" s="39"/>
      <c r="G753" s="40">
        <v>6518</v>
      </c>
    </row>
    <row r="754" spans="1:7" ht="30" customHeight="1" x14ac:dyDescent="0.25">
      <c r="A754" s="37">
        <v>753</v>
      </c>
      <c r="B754" s="52" t="s">
        <v>2594</v>
      </c>
      <c r="C754" s="39" t="s">
        <v>2594</v>
      </c>
      <c r="D754" s="39" t="s">
        <v>1442</v>
      </c>
      <c r="E754" s="39" t="s">
        <v>2595</v>
      </c>
      <c r="F754" s="39" t="s">
        <v>1444</v>
      </c>
      <c r="G754" s="40">
        <v>1781</v>
      </c>
    </row>
    <row r="755" spans="1:7" ht="30" customHeight="1" x14ac:dyDescent="0.25">
      <c r="A755" s="37">
        <v>754</v>
      </c>
      <c r="B755" s="52" t="s">
        <v>2596</v>
      </c>
      <c r="C755" s="39" t="s">
        <v>2596</v>
      </c>
      <c r="D755" s="39" t="s">
        <v>2597</v>
      </c>
      <c r="E755" s="39" t="s">
        <v>2598</v>
      </c>
      <c r="F755" s="39" t="s">
        <v>2599</v>
      </c>
      <c r="G755" s="40">
        <v>1604</v>
      </c>
    </row>
    <row r="756" spans="1:7" ht="30" customHeight="1" x14ac:dyDescent="0.25">
      <c r="A756" s="37">
        <v>755</v>
      </c>
      <c r="B756" s="52" t="s">
        <v>2600</v>
      </c>
      <c r="C756" s="39" t="s">
        <v>2600</v>
      </c>
      <c r="D756" s="39" t="s">
        <v>2601</v>
      </c>
      <c r="E756" s="39" t="s">
        <v>2602</v>
      </c>
      <c r="F756" s="39">
        <v>746356438</v>
      </c>
      <c r="G756" s="40">
        <v>1400</v>
      </c>
    </row>
    <row r="757" spans="1:7" ht="30" customHeight="1" x14ac:dyDescent="0.25">
      <c r="A757" s="37">
        <v>756</v>
      </c>
      <c r="B757" s="52" t="s">
        <v>2603</v>
      </c>
      <c r="C757" s="39" t="s">
        <v>2603</v>
      </c>
      <c r="D757" s="39" t="s">
        <v>2604</v>
      </c>
      <c r="E757" s="39" t="s">
        <v>2605</v>
      </c>
      <c r="F757" s="39" t="s">
        <v>2606</v>
      </c>
      <c r="G757" s="40">
        <v>1229</v>
      </c>
    </row>
    <row r="758" spans="1:7" ht="30" customHeight="1" x14ac:dyDescent="0.25">
      <c r="A758" s="37">
        <v>757</v>
      </c>
      <c r="B758" s="52" t="s">
        <v>1112</v>
      </c>
      <c r="C758" s="39" t="s">
        <v>763</v>
      </c>
      <c r="D758" s="39" t="s">
        <v>1114</v>
      </c>
      <c r="E758" s="39" t="s">
        <v>1115</v>
      </c>
      <c r="F758" s="39" t="s">
        <v>1116</v>
      </c>
      <c r="G758" s="40">
        <v>4012</v>
      </c>
    </row>
    <row r="759" spans="1:7" ht="30" customHeight="1" x14ac:dyDescent="0.25">
      <c r="A759" s="37">
        <v>758</v>
      </c>
      <c r="B759" s="52" t="s">
        <v>2942</v>
      </c>
      <c r="C759" s="39" t="s">
        <v>2942</v>
      </c>
      <c r="D759" s="39" t="s">
        <v>2943</v>
      </c>
      <c r="E759" s="39" t="s">
        <v>2944</v>
      </c>
      <c r="F759" s="39" t="s">
        <v>2945</v>
      </c>
      <c r="G759" s="40">
        <v>1300</v>
      </c>
    </row>
    <row r="760" spans="1:7" ht="30" customHeight="1" x14ac:dyDescent="0.25">
      <c r="A760" s="37">
        <v>759</v>
      </c>
      <c r="B760" s="52" t="s">
        <v>861</v>
      </c>
      <c r="C760" s="39" t="s">
        <v>862</v>
      </c>
      <c r="D760" s="39" t="s">
        <v>2946</v>
      </c>
      <c r="E760" s="39" t="s">
        <v>1393</v>
      </c>
      <c r="F760" s="39" t="s">
        <v>1496</v>
      </c>
      <c r="G760" s="40">
        <v>1604</v>
      </c>
    </row>
    <row r="761" spans="1:7" ht="30" customHeight="1" x14ac:dyDescent="0.25">
      <c r="A761" s="37">
        <v>760</v>
      </c>
      <c r="B761" s="52" t="s">
        <v>2947</v>
      </c>
      <c r="C761" s="39" t="s">
        <v>2947</v>
      </c>
      <c r="D761" s="39" t="s">
        <v>2948</v>
      </c>
      <c r="E761" s="39" t="s">
        <v>2949</v>
      </c>
      <c r="F761" s="39" t="s">
        <v>2950</v>
      </c>
      <c r="G761" s="40">
        <v>1209</v>
      </c>
    </row>
    <row r="762" spans="1:7" ht="30" customHeight="1" x14ac:dyDescent="0.25">
      <c r="A762" s="37">
        <v>761</v>
      </c>
      <c r="B762" s="52" t="s">
        <v>2951</v>
      </c>
      <c r="C762" s="39" t="s">
        <v>2951</v>
      </c>
      <c r="D762" s="39" t="s">
        <v>2952</v>
      </c>
      <c r="E762" s="39" t="s">
        <v>2953</v>
      </c>
      <c r="F762" s="39" t="s">
        <v>2954</v>
      </c>
      <c r="G762" s="40">
        <v>1232</v>
      </c>
    </row>
    <row r="763" spans="1:7" ht="30" customHeight="1" x14ac:dyDescent="0.25">
      <c r="A763" s="37">
        <v>762</v>
      </c>
      <c r="B763" s="52" t="s">
        <v>777</v>
      </c>
      <c r="C763" s="39" t="s">
        <v>777</v>
      </c>
      <c r="D763" s="39" t="s">
        <v>1164</v>
      </c>
      <c r="E763" s="39" t="s">
        <v>1165</v>
      </c>
      <c r="F763" s="39" t="s">
        <v>1166</v>
      </c>
      <c r="G763" s="40">
        <v>1604</v>
      </c>
    </row>
    <row r="764" spans="1:7" ht="30" customHeight="1" x14ac:dyDescent="0.25">
      <c r="A764" s="37">
        <v>763</v>
      </c>
      <c r="B764" s="52" t="s">
        <v>2955</v>
      </c>
      <c r="C764" s="39" t="s">
        <v>2955</v>
      </c>
      <c r="D764" s="39" t="s">
        <v>2068</v>
      </c>
      <c r="E764" s="39" t="s">
        <v>2956</v>
      </c>
      <c r="F764" s="39" t="s">
        <v>2070</v>
      </c>
      <c r="G764" s="40">
        <v>1605</v>
      </c>
    </row>
    <row r="765" spans="1:7" ht="30" customHeight="1" x14ac:dyDescent="0.25">
      <c r="A765" s="37">
        <v>764</v>
      </c>
      <c r="B765" s="52" t="s">
        <v>2961</v>
      </c>
      <c r="C765" s="39" t="s">
        <v>2961</v>
      </c>
      <c r="D765" s="39" t="s">
        <v>2962</v>
      </c>
      <c r="E765" s="39" t="s">
        <v>2963</v>
      </c>
      <c r="F765" s="39" t="s">
        <v>2972</v>
      </c>
      <c r="G765" s="40">
        <v>2209</v>
      </c>
    </row>
    <row r="766" spans="1:7" ht="30" customHeight="1" x14ac:dyDescent="0.25">
      <c r="A766" s="37">
        <v>765</v>
      </c>
      <c r="B766" s="52" t="s">
        <v>2964</v>
      </c>
      <c r="C766" s="39" t="s">
        <v>2964</v>
      </c>
      <c r="D766" s="39" t="s">
        <v>1154</v>
      </c>
      <c r="E766" s="39" t="s">
        <v>1155</v>
      </c>
      <c r="F766" s="39" t="s">
        <v>2992</v>
      </c>
      <c r="G766" s="40">
        <v>2600</v>
      </c>
    </row>
    <row r="767" spans="1:7" ht="30" customHeight="1" x14ac:dyDescent="0.25">
      <c r="A767" s="37">
        <v>766</v>
      </c>
      <c r="B767" s="52" t="s">
        <v>2607</v>
      </c>
      <c r="C767" s="39" t="s">
        <v>2607</v>
      </c>
      <c r="D767" s="39" t="s">
        <v>2608</v>
      </c>
      <c r="E767" s="39" t="s">
        <v>2609</v>
      </c>
      <c r="F767" s="39" t="s">
        <v>2610</v>
      </c>
      <c r="G767" s="40">
        <v>8600</v>
      </c>
    </row>
    <row r="768" spans="1:7" ht="30" customHeight="1" x14ac:dyDescent="0.25">
      <c r="A768" s="37">
        <v>767</v>
      </c>
      <c r="B768" s="52" t="s">
        <v>2611</v>
      </c>
      <c r="C768" s="39" t="s">
        <v>2611</v>
      </c>
      <c r="D768" s="39" t="s">
        <v>2612</v>
      </c>
      <c r="E768" s="39" t="s">
        <v>2613</v>
      </c>
      <c r="F768" s="39" t="s">
        <v>2614</v>
      </c>
      <c r="G768" s="40">
        <v>8501</v>
      </c>
    </row>
    <row r="769" spans="1:7" ht="30" customHeight="1" x14ac:dyDescent="0.25">
      <c r="A769" s="37">
        <v>768</v>
      </c>
      <c r="B769" s="52" t="s">
        <v>2615</v>
      </c>
      <c r="C769" s="39" t="s">
        <v>2615</v>
      </c>
      <c r="D769" s="39" t="s">
        <v>2616</v>
      </c>
      <c r="E769" s="39" t="s">
        <v>2617</v>
      </c>
      <c r="F769" s="39" t="s">
        <v>2618</v>
      </c>
      <c r="G769" s="40">
        <v>1229</v>
      </c>
    </row>
    <row r="770" spans="1:7" ht="30" customHeight="1" x14ac:dyDescent="0.25">
      <c r="A770" s="37">
        <v>769</v>
      </c>
      <c r="B770" s="52" t="s">
        <v>762</v>
      </c>
      <c r="C770" s="39" t="s">
        <v>762</v>
      </c>
      <c r="D770" s="39" t="s">
        <v>2619</v>
      </c>
      <c r="E770" s="39" t="s">
        <v>2620</v>
      </c>
      <c r="F770" s="39" t="s">
        <v>2621</v>
      </c>
      <c r="G770" s="40">
        <v>1605</v>
      </c>
    </row>
    <row r="771" spans="1:7" ht="30" customHeight="1" x14ac:dyDescent="0.25">
      <c r="A771" s="37">
        <v>770</v>
      </c>
      <c r="B771" s="52" t="s">
        <v>762</v>
      </c>
      <c r="C771" s="39" t="s">
        <v>2622</v>
      </c>
      <c r="D771" s="39" t="s">
        <v>2623</v>
      </c>
      <c r="E771" s="39" t="s">
        <v>2620</v>
      </c>
      <c r="F771" s="39" t="s">
        <v>2621</v>
      </c>
      <c r="G771" s="40">
        <v>1605</v>
      </c>
    </row>
    <row r="772" spans="1:7" ht="30" customHeight="1" x14ac:dyDescent="0.25">
      <c r="A772" s="37">
        <v>771</v>
      </c>
      <c r="B772" s="52" t="s">
        <v>2624</v>
      </c>
      <c r="C772" s="39" t="s">
        <v>2624</v>
      </c>
      <c r="D772" s="39" t="s">
        <v>2625</v>
      </c>
      <c r="E772" s="39" t="s">
        <v>2626</v>
      </c>
      <c r="F772" s="39" t="s">
        <v>2627</v>
      </c>
      <c r="G772" s="40">
        <v>1605</v>
      </c>
    </row>
    <row r="773" spans="1:7" ht="30" customHeight="1" x14ac:dyDescent="0.25">
      <c r="A773" s="37">
        <v>772</v>
      </c>
      <c r="B773" s="52" t="s">
        <v>2628</v>
      </c>
      <c r="C773" s="39" t="s">
        <v>2628</v>
      </c>
      <c r="D773" s="39" t="s">
        <v>2629</v>
      </c>
      <c r="E773" s="39" t="s">
        <v>2630</v>
      </c>
      <c r="F773" s="39" t="s">
        <v>2631</v>
      </c>
      <c r="G773" s="40">
        <v>8720</v>
      </c>
    </row>
    <row r="774" spans="1:7" ht="30" customHeight="1" x14ac:dyDescent="0.25">
      <c r="A774" s="37">
        <v>773</v>
      </c>
      <c r="B774" s="52" t="s">
        <v>2632</v>
      </c>
      <c r="C774" s="39" t="s">
        <v>2632</v>
      </c>
      <c r="D774" s="39" t="s">
        <v>2633</v>
      </c>
      <c r="E774" s="39" t="s">
        <v>2634</v>
      </c>
      <c r="F774" s="39" t="s">
        <v>2635</v>
      </c>
      <c r="G774" s="40">
        <v>8600</v>
      </c>
    </row>
    <row r="775" spans="1:7" ht="30" customHeight="1" x14ac:dyDescent="0.25">
      <c r="A775" s="37">
        <v>774</v>
      </c>
      <c r="B775" s="52" t="s">
        <v>2636</v>
      </c>
      <c r="C775" s="39" t="s">
        <v>2636</v>
      </c>
      <c r="D775" s="39" t="s">
        <v>2637</v>
      </c>
      <c r="E775" s="39" t="s">
        <v>2638</v>
      </c>
      <c r="F775" s="39" t="s">
        <v>2639</v>
      </c>
      <c r="G775" s="40">
        <v>1554</v>
      </c>
    </row>
    <row r="776" spans="1:7" ht="30" customHeight="1" x14ac:dyDescent="0.25">
      <c r="A776" s="37">
        <v>775</v>
      </c>
      <c r="B776" s="52" t="s">
        <v>2640</v>
      </c>
      <c r="C776" s="39" t="s">
        <v>2640</v>
      </c>
      <c r="D776" s="39" t="s">
        <v>2641</v>
      </c>
      <c r="E776" s="39" t="s">
        <v>2642</v>
      </c>
      <c r="F776" s="39" t="s">
        <v>2643</v>
      </c>
      <c r="G776" s="40">
        <v>9511</v>
      </c>
    </row>
    <row r="777" spans="1:7" ht="30" customHeight="1" x14ac:dyDescent="0.25">
      <c r="A777" s="37">
        <v>776</v>
      </c>
      <c r="B777" s="52" t="s">
        <v>2644</v>
      </c>
      <c r="C777" s="39" t="s">
        <v>2644</v>
      </c>
      <c r="D777" s="39" t="s">
        <v>2645</v>
      </c>
      <c r="E777" s="39" t="s">
        <v>2646</v>
      </c>
      <c r="F777" s="39" t="s">
        <v>2647</v>
      </c>
      <c r="G777" s="40">
        <v>8707</v>
      </c>
    </row>
    <row r="778" spans="1:7" ht="30" customHeight="1" x14ac:dyDescent="0.25">
      <c r="A778" s="37">
        <v>777</v>
      </c>
      <c r="B778" s="52" t="s">
        <v>2648</v>
      </c>
      <c r="C778" s="39" t="s">
        <v>2648</v>
      </c>
      <c r="D778" s="39" t="s">
        <v>2649</v>
      </c>
      <c r="E778" s="39" t="s">
        <v>2650</v>
      </c>
      <c r="F778" s="39" t="s">
        <v>2651</v>
      </c>
      <c r="G778" s="40">
        <v>8703</v>
      </c>
    </row>
    <row r="779" spans="1:7" ht="30" customHeight="1" x14ac:dyDescent="0.25">
      <c r="A779" s="37">
        <v>778</v>
      </c>
      <c r="B779" s="52" t="s">
        <v>790</v>
      </c>
      <c r="C779" s="39" t="s">
        <v>790</v>
      </c>
      <c r="D779" s="39" t="s">
        <v>2652</v>
      </c>
      <c r="E779" s="39" t="s">
        <v>2653</v>
      </c>
      <c r="F779" s="39" t="s">
        <v>2654</v>
      </c>
      <c r="G779" s="40">
        <v>9000</v>
      </c>
    </row>
    <row r="780" spans="1:7" ht="30" customHeight="1" x14ac:dyDescent="0.25">
      <c r="A780" s="37">
        <v>779</v>
      </c>
      <c r="B780" s="52" t="s">
        <v>799</v>
      </c>
      <c r="C780" s="39" t="s">
        <v>799</v>
      </c>
      <c r="D780" s="39" t="s">
        <v>2655</v>
      </c>
      <c r="E780" s="39" t="s">
        <v>2656</v>
      </c>
      <c r="F780" s="39" t="s">
        <v>2657</v>
      </c>
      <c r="G780" s="40">
        <v>9100</v>
      </c>
    </row>
    <row r="781" spans="1:7" ht="30" customHeight="1" x14ac:dyDescent="0.25">
      <c r="A781" s="37">
        <v>780</v>
      </c>
      <c r="B781" s="52" t="s">
        <v>789</v>
      </c>
      <c r="C781" s="39" t="s">
        <v>789</v>
      </c>
      <c r="D781" s="39" t="s">
        <v>2658</v>
      </c>
      <c r="E781" s="39" t="s">
        <v>2659</v>
      </c>
      <c r="F781" s="39" t="s">
        <v>2660</v>
      </c>
      <c r="G781" s="40">
        <v>9406</v>
      </c>
    </row>
    <row r="782" spans="1:7" ht="30" customHeight="1" x14ac:dyDescent="0.25">
      <c r="A782" s="37">
        <v>781</v>
      </c>
      <c r="B782" s="52" t="s">
        <v>822</v>
      </c>
      <c r="C782" s="39" t="s">
        <v>822</v>
      </c>
      <c r="D782" s="39" t="s">
        <v>2661</v>
      </c>
      <c r="E782" s="39" t="s">
        <v>2662</v>
      </c>
      <c r="F782" s="39" t="s">
        <v>2663</v>
      </c>
      <c r="G782" s="40">
        <v>9410</v>
      </c>
    </row>
    <row r="783" spans="1:7" ht="30" customHeight="1" x14ac:dyDescent="0.25">
      <c r="A783" s="37">
        <v>782</v>
      </c>
      <c r="B783" s="52" t="s">
        <v>2664</v>
      </c>
      <c r="C783" s="39" t="s">
        <v>2664</v>
      </c>
      <c r="D783" s="39" t="s">
        <v>2665</v>
      </c>
      <c r="E783" s="39" t="s">
        <v>2666</v>
      </c>
      <c r="F783" s="39" t="s">
        <v>2993</v>
      </c>
      <c r="G783" s="40">
        <v>9600</v>
      </c>
    </row>
    <row r="784" spans="1:7" ht="30" customHeight="1" x14ac:dyDescent="0.25">
      <c r="A784" s="37">
        <v>783</v>
      </c>
      <c r="B784" s="52" t="s">
        <v>910</v>
      </c>
      <c r="C784" s="39" t="s">
        <v>910</v>
      </c>
      <c r="D784" s="39" t="s">
        <v>2667</v>
      </c>
      <c r="E784" s="39" t="s">
        <v>2668</v>
      </c>
      <c r="F784" s="39" t="s">
        <v>2669</v>
      </c>
      <c r="G784" s="40">
        <v>8801</v>
      </c>
    </row>
    <row r="785" spans="1:7" ht="30" customHeight="1" x14ac:dyDescent="0.25">
      <c r="A785" s="37">
        <v>784</v>
      </c>
      <c r="B785" s="52" t="s">
        <v>825</v>
      </c>
      <c r="C785" s="39" t="s">
        <v>825</v>
      </c>
      <c r="D785" s="39" t="s">
        <v>2670</v>
      </c>
      <c r="E785" s="39" t="s">
        <v>2671</v>
      </c>
      <c r="F785" s="39" t="s">
        <v>2672</v>
      </c>
      <c r="G785" s="40">
        <v>8002</v>
      </c>
    </row>
    <row r="786" spans="1:7" ht="30" customHeight="1" x14ac:dyDescent="0.25">
      <c r="A786" s="37">
        <v>785</v>
      </c>
      <c r="B786" s="52" t="s">
        <v>2673</v>
      </c>
      <c r="C786" s="39" t="s">
        <v>2673</v>
      </c>
      <c r="D786" s="39" t="s">
        <v>2674</v>
      </c>
      <c r="E786" s="39" t="s">
        <v>2675</v>
      </c>
      <c r="F786" s="39" t="s">
        <v>2676</v>
      </c>
      <c r="G786" s="40">
        <v>6000</v>
      </c>
    </row>
    <row r="787" spans="1:7" ht="30" customHeight="1" x14ac:dyDescent="0.25">
      <c r="A787" s="37">
        <v>786</v>
      </c>
      <c r="B787" s="52" t="s">
        <v>824</v>
      </c>
      <c r="C787" s="39" t="s">
        <v>824</v>
      </c>
      <c r="D787" s="39" t="s">
        <v>2677</v>
      </c>
      <c r="E787" s="39" t="s">
        <v>2678</v>
      </c>
      <c r="F787" s="39" t="s">
        <v>2679</v>
      </c>
      <c r="G787" s="40">
        <v>8200</v>
      </c>
    </row>
    <row r="788" spans="1:7" ht="30" customHeight="1" x14ac:dyDescent="0.25">
      <c r="A788" s="37">
        <v>787</v>
      </c>
      <c r="B788" s="52" t="s">
        <v>834</v>
      </c>
      <c r="C788" s="39" t="s">
        <v>834</v>
      </c>
      <c r="D788" s="39" t="s">
        <v>2680</v>
      </c>
      <c r="E788" s="39" t="s">
        <v>2681</v>
      </c>
      <c r="F788" s="39" t="s">
        <v>2682</v>
      </c>
      <c r="G788" s="40">
        <v>8000</v>
      </c>
    </row>
    <row r="789" spans="1:7" ht="30" customHeight="1" x14ac:dyDescent="0.25">
      <c r="A789" s="37">
        <v>788</v>
      </c>
      <c r="B789" s="52" t="s">
        <v>2683</v>
      </c>
      <c r="C789" s="39" t="s">
        <v>838</v>
      </c>
      <c r="D789" s="39" t="s">
        <v>2684</v>
      </c>
      <c r="E789" s="39" t="s">
        <v>2685</v>
      </c>
      <c r="F789" s="39" t="s">
        <v>1402</v>
      </c>
      <c r="G789" s="40">
        <v>1604</v>
      </c>
    </row>
    <row r="790" spans="1:7" ht="30" customHeight="1" x14ac:dyDescent="0.25">
      <c r="A790" s="37">
        <v>789</v>
      </c>
      <c r="B790" s="52" t="s">
        <v>2683</v>
      </c>
      <c r="C790" s="39" t="s">
        <v>839</v>
      </c>
      <c r="D790" s="39" t="s">
        <v>2684</v>
      </c>
      <c r="E790" s="39" t="s">
        <v>2686</v>
      </c>
      <c r="F790" s="39" t="s">
        <v>1402</v>
      </c>
      <c r="G790" s="40">
        <v>1604</v>
      </c>
    </row>
    <row r="791" spans="1:7" ht="30" customHeight="1" x14ac:dyDescent="0.25">
      <c r="A791" s="37">
        <v>790</v>
      </c>
      <c r="B791" s="52" t="s">
        <v>2687</v>
      </c>
      <c r="C791" s="39" t="s">
        <v>2687</v>
      </c>
      <c r="D791" s="39" t="s">
        <v>2688</v>
      </c>
      <c r="E791" s="39" t="s">
        <v>2689</v>
      </c>
      <c r="F791" s="39" t="s">
        <v>2690</v>
      </c>
      <c r="G791" s="40">
        <v>9002</v>
      </c>
    </row>
    <row r="792" spans="1:7" ht="30" customHeight="1" x14ac:dyDescent="0.25">
      <c r="A792" s="37">
        <v>791</v>
      </c>
      <c r="B792" s="52" t="s">
        <v>2691</v>
      </c>
      <c r="C792" s="39" t="s">
        <v>2691</v>
      </c>
      <c r="D792" s="39" t="s">
        <v>2692</v>
      </c>
      <c r="E792" s="39" t="s">
        <v>2693</v>
      </c>
      <c r="F792" s="39" t="s">
        <v>2694</v>
      </c>
      <c r="G792" s="40">
        <v>1604</v>
      </c>
    </row>
    <row r="793" spans="1:7" ht="30" customHeight="1" x14ac:dyDescent="0.25">
      <c r="A793" s="37">
        <v>792</v>
      </c>
      <c r="B793" s="52" t="s">
        <v>2695</v>
      </c>
      <c r="C793" s="39" t="s">
        <v>2695</v>
      </c>
      <c r="D793" s="39" t="s">
        <v>2696</v>
      </c>
      <c r="E793" s="39" t="s">
        <v>2697</v>
      </c>
      <c r="F793" s="39" t="s">
        <v>2698</v>
      </c>
      <c r="G793" s="40">
        <v>8714</v>
      </c>
    </row>
    <row r="794" spans="1:7" ht="30" customHeight="1" x14ac:dyDescent="0.25">
      <c r="A794" s="37">
        <v>793</v>
      </c>
      <c r="B794" s="52" t="s">
        <v>856</v>
      </c>
      <c r="C794" s="39" t="s">
        <v>856</v>
      </c>
      <c r="D794" s="39" t="s">
        <v>2699</v>
      </c>
      <c r="E794" s="39" t="s">
        <v>2700</v>
      </c>
      <c r="F794" s="39" t="s">
        <v>2701</v>
      </c>
      <c r="G794" s="40">
        <v>9202</v>
      </c>
    </row>
    <row r="795" spans="1:7" ht="30" customHeight="1" x14ac:dyDescent="0.25">
      <c r="A795" s="37">
        <v>794</v>
      </c>
      <c r="B795" s="52" t="s">
        <v>2702</v>
      </c>
      <c r="C795" s="39" t="s">
        <v>2702</v>
      </c>
      <c r="D795" s="39" t="s">
        <v>2703</v>
      </c>
      <c r="E795" s="39" t="s">
        <v>2704</v>
      </c>
      <c r="F795" s="39">
        <v>436402014001</v>
      </c>
      <c r="G795" s="40">
        <v>9616</v>
      </c>
    </row>
    <row r="796" spans="1:7" ht="30" customHeight="1" x14ac:dyDescent="0.25">
      <c r="A796" s="37">
        <v>795</v>
      </c>
      <c r="B796" s="52" t="s">
        <v>2705</v>
      </c>
      <c r="C796" s="39" t="s">
        <v>2705</v>
      </c>
      <c r="D796" s="39" t="s">
        <v>2706</v>
      </c>
      <c r="E796" s="39" t="s">
        <v>2707</v>
      </c>
      <c r="F796" s="39" t="s">
        <v>2708</v>
      </c>
      <c r="G796" s="40">
        <v>8703</v>
      </c>
    </row>
    <row r="797" spans="1:7" ht="30" customHeight="1" x14ac:dyDescent="0.25">
      <c r="A797" s="37">
        <v>796</v>
      </c>
      <c r="B797" s="52" t="s">
        <v>867</v>
      </c>
      <c r="C797" s="39" t="s">
        <v>867</v>
      </c>
      <c r="D797" s="39" t="s">
        <v>2709</v>
      </c>
      <c r="E797" s="39" t="s">
        <v>2710</v>
      </c>
      <c r="F797" s="39" t="s">
        <v>2711</v>
      </c>
      <c r="G797" s="40">
        <v>8001</v>
      </c>
    </row>
    <row r="798" spans="1:7" ht="30" customHeight="1" x14ac:dyDescent="0.25">
      <c r="A798" s="37">
        <v>797</v>
      </c>
      <c r="B798" s="52" t="s">
        <v>2712</v>
      </c>
      <c r="C798" s="39" t="s">
        <v>2712</v>
      </c>
      <c r="D798" s="39" t="s">
        <v>2713</v>
      </c>
      <c r="E798" s="39" t="s">
        <v>2714</v>
      </c>
      <c r="F798" s="39" t="s">
        <v>2715</v>
      </c>
      <c r="G798" s="40">
        <v>8001</v>
      </c>
    </row>
    <row r="799" spans="1:7" ht="30" customHeight="1" x14ac:dyDescent="0.25">
      <c r="A799" s="37">
        <v>798</v>
      </c>
      <c r="B799" s="52" t="s">
        <v>872</v>
      </c>
      <c r="C799" s="39" t="s">
        <v>872</v>
      </c>
      <c r="D799" s="39" t="s">
        <v>2716</v>
      </c>
      <c r="E799" s="39" t="s">
        <v>2717</v>
      </c>
      <c r="F799" s="39" t="s">
        <v>1554</v>
      </c>
      <c r="G799" s="40">
        <v>2601</v>
      </c>
    </row>
    <row r="800" spans="1:7" ht="30" customHeight="1" x14ac:dyDescent="0.25">
      <c r="A800" s="37">
        <v>799</v>
      </c>
      <c r="B800" s="52" t="s">
        <v>2718</v>
      </c>
      <c r="C800" s="39" t="s">
        <v>2718</v>
      </c>
      <c r="D800" s="39" t="s">
        <v>2719</v>
      </c>
      <c r="E800" s="39" t="s">
        <v>2720</v>
      </c>
      <c r="F800" s="39" t="s">
        <v>2721</v>
      </c>
      <c r="G800" s="40">
        <v>9200</v>
      </c>
    </row>
    <row r="801" spans="1:7" ht="30" customHeight="1" x14ac:dyDescent="0.25">
      <c r="A801" s="37">
        <v>800</v>
      </c>
      <c r="B801" s="52" t="s">
        <v>876</v>
      </c>
      <c r="C801" s="39" t="s">
        <v>876</v>
      </c>
      <c r="D801" s="39" t="s">
        <v>2722</v>
      </c>
      <c r="E801" s="39" t="s">
        <v>2723</v>
      </c>
      <c r="F801" s="39" t="s">
        <v>2724</v>
      </c>
      <c r="G801" s="40">
        <v>9014</v>
      </c>
    </row>
    <row r="802" spans="1:7" ht="30" customHeight="1" x14ac:dyDescent="0.25">
      <c r="A802" s="37">
        <v>801</v>
      </c>
      <c r="B802" s="52" t="s">
        <v>2725</v>
      </c>
      <c r="C802" s="39" t="s">
        <v>2725</v>
      </c>
      <c r="D802" s="39" t="s">
        <v>2726</v>
      </c>
      <c r="E802" s="39" t="s">
        <v>2727</v>
      </c>
      <c r="F802" s="39" t="s">
        <v>2728</v>
      </c>
      <c r="G802" s="40">
        <v>9002</v>
      </c>
    </row>
    <row r="803" spans="1:7" ht="30" customHeight="1" x14ac:dyDescent="0.25">
      <c r="A803" s="37">
        <v>802</v>
      </c>
      <c r="B803" s="52" t="s">
        <v>2729</v>
      </c>
      <c r="C803" s="39" t="s">
        <v>2729</v>
      </c>
      <c r="D803" s="39" t="s">
        <v>2730</v>
      </c>
      <c r="E803" s="39" t="s">
        <v>2731</v>
      </c>
      <c r="F803" s="39" t="s">
        <v>2732</v>
      </c>
      <c r="G803" s="40">
        <v>9605</v>
      </c>
    </row>
    <row r="804" spans="1:7" ht="30" customHeight="1" x14ac:dyDescent="0.25">
      <c r="A804" s="37">
        <v>803</v>
      </c>
      <c r="B804" s="52" t="s">
        <v>2733</v>
      </c>
      <c r="C804" s="39" t="s">
        <v>2733</v>
      </c>
      <c r="D804" s="39" t="s">
        <v>2734</v>
      </c>
      <c r="E804" s="39" t="s">
        <v>2735</v>
      </c>
      <c r="F804" s="39" t="s">
        <v>2736</v>
      </c>
      <c r="G804" s="40">
        <v>9209</v>
      </c>
    </row>
    <row r="805" spans="1:7" ht="30" customHeight="1" x14ac:dyDescent="0.25">
      <c r="A805" s="37">
        <v>804</v>
      </c>
      <c r="B805" s="52" t="s">
        <v>2737</v>
      </c>
      <c r="C805" s="39" t="s">
        <v>2737</v>
      </c>
      <c r="D805" s="39" t="s">
        <v>2738</v>
      </c>
      <c r="E805" s="39" t="s">
        <v>2973</v>
      </c>
      <c r="F805" s="39" t="s">
        <v>2974</v>
      </c>
      <c r="G805" s="40">
        <v>9200</v>
      </c>
    </row>
    <row r="806" spans="1:7" ht="30" customHeight="1" x14ac:dyDescent="0.25">
      <c r="A806" s="37">
        <v>805</v>
      </c>
      <c r="B806" s="52" t="s">
        <v>2739</v>
      </c>
      <c r="C806" s="39" t="s">
        <v>2739</v>
      </c>
      <c r="D806" s="39" t="s">
        <v>2740</v>
      </c>
      <c r="E806" s="39" t="s">
        <v>2741</v>
      </c>
      <c r="F806" s="39" t="s">
        <v>2742</v>
      </c>
      <c r="G806" s="40">
        <v>9200</v>
      </c>
    </row>
    <row r="807" spans="1:7" ht="30" customHeight="1" x14ac:dyDescent="0.25">
      <c r="A807" s="37">
        <v>806</v>
      </c>
      <c r="B807" s="52" t="s">
        <v>895</v>
      </c>
      <c r="C807" s="39" t="s">
        <v>895</v>
      </c>
      <c r="D807" s="39" t="s">
        <v>2743</v>
      </c>
      <c r="E807" s="39" t="s">
        <v>2744</v>
      </c>
      <c r="F807" s="39" t="s">
        <v>2745</v>
      </c>
      <c r="G807" s="40">
        <v>1232</v>
      </c>
    </row>
    <row r="808" spans="1:7" ht="30" customHeight="1" x14ac:dyDescent="0.25">
      <c r="A808" s="37">
        <v>807</v>
      </c>
      <c r="B808" s="52" t="s">
        <v>2746</v>
      </c>
      <c r="C808" s="39" t="s">
        <v>2746</v>
      </c>
      <c r="D808" s="39" t="s">
        <v>2747</v>
      </c>
      <c r="E808" s="39" t="s">
        <v>2748</v>
      </c>
      <c r="F808" s="39" t="s">
        <v>2749</v>
      </c>
      <c r="G808" s="40">
        <v>1232</v>
      </c>
    </row>
    <row r="809" spans="1:7" ht="30" customHeight="1" x14ac:dyDescent="0.25">
      <c r="A809" s="37">
        <v>808</v>
      </c>
      <c r="B809" s="52" t="s">
        <v>2750</v>
      </c>
      <c r="C809" s="39" t="s">
        <v>2750</v>
      </c>
      <c r="D809" s="39" t="s">
        <v>2751</v>
      </c>
      <c r="E809" s="39" t="s">
        <v>2752</v>
      </c>
      <c r="F809" s="39" t="s">
        <v>2753</v>
      </c>
      <c r="G809" s="40">
        <v>9200</v>
      </c>
    </row>
    <row r="810" spans="1:7" ht="30" customHeight="1" x14ac:dyDescent="0.25">
      <c r="A810" s="37">
        <v>809</v>
      </c>
      <c r="B810" s="52" t="s">
        <v>2754</v>
      </c>
      <c r="C810" s="39" t="s">
        <v>903</v>
      </c>
      <c r="D810" s="39" t="s">
        <v>2755</v>
      </c>
      <c r="E810" s="39" t="s">
        <v>2975</v>
      </c>
      <c r="F810" s="39" t="s">
        <v>2757</v>
      </c>
      <c r="G810" s="40">
        <v>9000</v>
      </c>
    </row>
    <row r="811" spans="1:7" ht="30" customHeight="1" x14ac:dyDescent="0.25">
      <c r="A811" s="37">
        <v>810</v>
      </c>
      <c r="B811" s="52" t="s">
        <v>2754</v>
      </c>
      <c r="C811" s="39" t="s">
        <v>2758</v>
      </c>
      <c r="D811" s="39" t="s">
        <v>2759</v>
      </c>
      <c r="E811" s="39" t="s">
        <v>2756</v>
      </c>
      <c r="F811" s="39" t="s">
        <v>2757</v>
      </c>
      <c r="G811" s="40">
        <v>9000</v>
      </c>
    </row>
    <row r="812" spans="1:7" ht="30" customHeight="1" x14ac:dyDescent="0.25">
      <c r="A812" s="37">
        <v>811</v>
      </c>
      <c r="B812" s="52" t="s">
        <v>904</v>
      </c>
      <c r="C812" s="39" t="s">
        <v>904</v>
      </c>
      <c r="D812" s="39" t="s">
        <v>2760</v>
      </c>
      <c r="E812" s="39" t="s">
        <v>2761</v>
      </c>
      <c r="F812" s="39" t="s">
        <v>2762</v>
      </c>
      <c r="G812" s="40">
        <v>9005</v>
      </c>
    </row>
    <row r="813" spans="1:7" ht="30" customHeight="1" x14ac:dyDescent="0.25">
      <c r="A813" s="37">
        <v>812</v>
      </c>
      <c r="B813" s="52" t="s">
        <v>905</v>
      </c>
      <c r="C813" s="39" t="s">
        <v>905</v>
      </c>
      <c r="D813" s="39" t="s">
        <v>2763</v>
      </c>
      <c r="E813" s="39" t="s">
        <v>2764</v>
      </c>
      <c r="F813" s="39" t="s">
        <v>2765</v>
      </c>
      <c r="G813" s="40">
        <v>7210</v>
      </c>
    </row>
    <row r="814" spans="1:7" ht="30" customHeight="1" x14ac:dyDescent="0.25">
      <c r="A814" s="37">
        <v>813</v>
      </c>
      <c r="B814" s="52" t="s">
        <v>890</v>
      </c>
      <c r="C814" s="39" t="s">
        <v>890</v>
      </c>
      <c r="D814" s="39" t="s">
        <v>2766</v>
      </c>
      <c r="E814" s="39" t="s">
        <v>2767</v>
      </c>
      <c r="F814" s="39" t="s">
        <v>2768</v>
      </c>
      <c r="G814" s="40">
        <v>9019</v>
      </c>
    </row>
    <row r="815" spans="1:7" ht="30" customHeight="1" x14ac:dyDescent="0.25">
      <c r="A815" s="37">
        <v>814</v>
      </c>
      <c r="B815" s="52" t="s">
        <v>907</v>
      </c>
      <c r="C815" s="39" t="s">
        <v>907</v>
      </c>
      <c r="D815" s="39" t="s">
        <v>2769</v>
      </c>
      <c r="E815" s="39" t="s">
        <v>2770</v>
      </c>
      <c r="F815" s="39" t="s">
        <v>2771</v>
      </c>
      <c r="G815" s="40">
        <v>9013</v>
      </c>
    </row>
    <row r="816" spans="1:7" ht="30" customHeight="1" x14ac:dyDescent="0.25">
      <c r="A816" s="37">
        <v>815</v>
      </c>
      <c r="B816" s="52" t="s">
        <v>911</v>
      </c>
      <c r="C816" s="39" t="s">
        <v>911</v>
      </c>
      <c r="D816" s="39" t="s">
        <v>1823</v>
      </c>
      <c r="E816" s="39" t="s">
        <v>2772</v>
      </c>
      <c r="F816" s="39" t="s">
        <v>1825</v>
      </c>
      <c r="G816" s="40">
        <v>1101</v>
      </c>
    </row>
    <row r="817" spans="1:7" ht="30" customHeight="1" x14ac:dyDescent="0.25">
      <c r="A817" s="37">
        <v>816</v>
      </c>
      <c r="B817" s="52" t="s">
        <v>919</v>
      </c>
      <c r="C817" s="39" t="s">
        <v>919</v>
      </c>
      <c r="D817" s="39" t="s">
        <v>2773</v>
      </c>
      <c r="E817" s="39" t="s">
        <v>2774</v>
      </c>
      <c r="F817" s="39" t="s">
        <v>2775</v>
      </c>
      <c r="G817" s="40">
        <v>9200</v>
      </c>
    </row>
    <row r="818" spans="1:7" ht="30" customHeight="1" x14ac:dyDescent="0.25">
      <c r="A818" s="37">
        <v>817</v>
      </c>
      <c r="B818" s="52" t="s">
        <v>2776</v>
      </c>
      <c r="C818" s="39" t="s">
        <v>2776</v>
      </c>
      <c r="D818" s="39" t="s">
        <v>2777</v>
      </c>
      <c r="E818" s="39" t="s">
        <v>2778</v>
      </c>
      <c r="F818" s="39" t="s">
        <v>2779</v>
      </c>
      <c r="G818" s="40">
        <v>1635</v>
      </c>
    </row>
    <row r="819" spans="1:7" ht="30" customHeight="1" x14ac:dyDescent="0.25">
      <c r="A819" s="37">
        <v>818</v>
      </c>
      <c r="B819" s="52" t="s">
        <v>2780</v>
      </c>
      <c r="C819" s="39" t="s">
        <v>2780</v>
      </c>
      <c r="D819" s="39" t="s">
        <v>2781</v>
      </c>
      <c r="E819" s="39" t="s">
        <v>2782</v>
      </c>
      <c r="F819" s="39" t="s">
        <v>2783</v>
      </c>
      <c r="G819" s="40">
        <v>8714</v>
      </c>
    </row>
    <row r="820" spans="1:7" ht="30" customHeight="1" x14ac:dyDescent="0.25">
      <c r="A820" s="37">
        <v>819</v>
      </c>
      <c r="B820" s="52" t="s">
        <v>815</v>
      </c>
      <c r="C820" s="39" t="s">
        <v>815</v>
      </c>
      <c r="D820" s="39" t="s">
        <v>2784</v>
      </c>
      <c r="E820" s="39" t="s">
        <v>2785</v>
      </c>
      <c r="F820" s="39" t="s">
        <v>2786</v>
      </c>
      <c r="G820" s="40">
        <v>9512</v>
      </c>
    </row>
    <row r="821" spans="1:7" ht="30" customHeight="1" x14ac:dyDescent="0.25">
      <c r="A821" s="37">
        <v>820</v>
      </c>
      <c r="B821" s="52" t="s">
        <v>2787</v>
      </c>
      <c r="C821" s="39" t="s">
        <v>2787</v>
      </c>
      <c r="D821" s="39" t="s">
        <v>2788</v>
      </c>
      <c r="E821" s="39" t="s">
        <v>2789</v>
      </c>
      <c r="F821" s="39" t="s">
        <v>2790</v>
      </c>
      <c r="G821" s="40">
        <v>9017</v>
      </c>
    </row>
    <row r="822" spans="1:7" ht="30" customHeight="1" x14ac:dyDescent="0.25">
      <c r="A822" s="37">
        <v>821</v>
      </c>
      <c r="B822" s="52" t="s">
        <v>926</v>
      </c>
      <c r="C822" s="39" t="s">
        <v>926</v>
      </c>
      <c r="D822" s="39" t="s">
        <v>2791</v>
      </c>
      <c r="E822" s="39" t="s">
        <v>2792</v>
      </c>
      <c r="F822" s="39" t="s">
        <v>2793</v>
      </c>
      <c r="G822" s="40">
        <v>8703</v>
      </c>
    </row>
    <row r="823" spans="1:7" ht="30" customHeight="1" x14ac:dyDescent="0.25">
      <c r="A823" s="37">
        <v>822</v>
      </c>
      <c r="B823" s="52" t="s">
        <v>927</v>
      </c>
      <c r="C823" s="39" t="s">
        <v>927</v>
      </c>
      <c r="D823" s="39" t="s">
        <v>2794</v>
      </c>
      <c r="E823" s="39" t="s">
        <v>2795</v>
      </c>
      <c r="F823" s="39" t="s">
        <v>2796</v>
      </c>
      <c r="G823" s="40">
        <v>8501</v>
      </c>
    </row>
    <row r="824" spans="1:7" ht="30" customHeight="1" x14ac:dyDescent="0.25">
      <c r="A824" s="37">
        <v>823</v>
      </c>
      <c r="B824" s="52" t="s">
        <v>2797</v>
      </c>
      <c r="C824" s="39" t="s">
        <v>2797</v>
      </c>
      <c r="D824" s="39" t="s">
        <v>2798</v>
      </c>
      <c r="E824" s="39" t="s">
        <v>2799</v>
      </c>
      <c r="F824" s="39" t="s">
        <v>2800</v>
      </c>
      <c r="G824" s="40">
        <v>9500</v>
      </c>
    </row>
    <row r="825" spans="1:7" ht="30" customHeight="1" x14ac:dyDescent="0.25">
      <c r="A825" s="37">
        <v>824</v>
      </c>
      <c r="B825" s="52" t="s">
        <v>936</v>
      </c>
      <c r="C825" s="39" t="s">
        <v>936</v>
      </c>
      <c r="D825" s="39" t="s">
        <v>2801</v>
      </c>
      <c r="E825" s="39" t="s">
        <v>2020</v>
      </c>
      <c r="F825" s="39" t="s">
        <v>2021</v>
      </c>
      <c r="G825" s="40">
        <v>1105</v>
      </c>
    </row>
    <row r="826" spans="1:7" ht="30" customHeight="1" x14ac:dyDescent="0.25">
      <c r="A826" s="37">
        <v>825</v>
      </c>
      <c r="B826" s="52" t="s">
        <v>936</v>
      </c>
      <c r="C826" s="39" t="s">
        <v>937</v>
      </c>
      <c r="D826" s="39" t="s">
        <v>2801</v>
      </c>
      <c r="E826" s="39" t="s">
        <v>2020</v>
      </c>
      <c r="F826" s="39" t="s">
        <v>2021</v>
      </c>
      <c r="G826" s="40">
        <v>1105</v>
      </c>
    </row>
    <row r="827" spans="1:7" ht="30" customHeight="1" x14ac:dyDescent="0.25">
      <c r="A827" s="37">
        <v>826</v>
      </c>
      <c r="B827" s="52" t="s">
        <v>2802</v>
      </c>
      <c r="C827" s="39" t="s">
        <v>2802</v>
      </c>
      <c r="D827" s="39" t="s">
        <v>2803</v>
      </c>
      <c r="E827" s="39" t="s">
        <v>2804</v>
      </c>
      <c r="F827" s="39" t="s">
        <v>2805</v>
      </c>
      <c r="G827" s="40">
        <v>9200</v>
      </c>
    </row>
    <row r="828" spans="1:7" ht="30" customHeight="1" x14ac:dyDescent="0.25">
      <c r="A828" s="37">
        <v>827</v>
      </c>
      <c r="B828" s="52" t="s">
        <v>2806</v>
      </c>
      <c r="C828" s="39" t="s">
        <v>2806</v>
      </c>
      <c r="D828" s="39" t="s">
        <v>2807</v>
      </c>
      <c r="E828" s="39" t="s">
        <v>2808</v>
      </c>
      <c r="F828" s="39" t="s">
        <v>2809</v>
      </c>
      <c r="G828" s="40">
        <v>8012</v>
      </c>
    </row>
    <row r="829" spans="1:7" ht="30" customHeight="1" x14ac:dyDescent="0.25">
      <c r="A829" s="37">
        <v>828</v>
      </c>
      <c r="B829" s="52" t="s">
        <v>2810</v>
      </c>
      <c r="C829" s="39" t="s">
        <v>2810</v>
      </c>
      <c r="D829" s="39" t="s">
        <v>2811</v>
      </c>
      <c r="E829" s="39" t="s">
        <v>2812</v>
      </c>
      <c r="F829" s="39" t="s">
        <v>2813</v>
      </c>
      <c r="G829" s="40">
        <v>9502</v>
      </c>
    </row>
    <row r="830" spans="1:7" ht="30" customHeight="1" x14ac:dyDescent="0.25">
      <c r="A830" s="37">
        <v>829</v>
      </c>
      <c r="B830" s="52" t="s">
        <v>981</v>
      </c>
      <c r="C830" s="39" t="s">
        <v>981</v>
      </c>
      <c r="D830" s="39" t="s">
        <v>2814</v>
      </c>
      <c r="E830" s="39" t="s">
        <v>2815</v>
      </c>
      <c r="F830" s="39" t="s">
        <v>2816</v>
      </c>
      <c r="G830" s="40">
        <v>8417</v>
      </c>
    </row>
    <row r="831" spans="1:7" ht="30" x14ac:dyDescent="0.25">
      <c r="A831" s="37">
        <v>830</v>
      </c>
      <c r="B831" s="52" t="s">
        <v>2817</v>
      </c>
      <c r="C831" s="39" t="s">
        <v>2817</v>
      </c>
      <c r="D831" s="39" t="s">
        <v>2818</v>
      </c>
      <c r="E831" s="39" t="s">
        <v>2819</v>
      </c>
      <c r="F831" s="39" t="s">
        <v>2820</v>
      </c>
      <c r="G831" s="40">
        <v>9506</v>
      </c>
    </row>
    <row r="832" spans="1:7" ht="45" x14ac:dyDescent="0.25">
      <c r="A832" s="37">
        <v>831</v>
      </c>
      <c r="B832" s="52" t="s">
        <v>987</v>
      </c>
      <c r="C832" s="39" t="s">
        <v>987</v>
      </c>
      <c r="D832" s="39" t="s">
        <v>2821</v>
      </c>
      <c r="E832" s="39" t="s">
        <v>2822</v>
      </c>
      <c r="F832" s="39" t="s">
        <v>2823</v>
      </c>
      <c r="G832" s="40">
        <v>9500</v>
      </c>
    </row>
    <row r="833" spans="1:7" ht="45" x14ac:dyDescent="0.25">
      <c r="A833" s="37">
        <v>832</v>
      </c>
      <c r="B833" s="52" t="s">
        <v>2824</v>
      </c>
      <c r="C833" s="39" t="s">
        <v>2824</v>
      </c>
      <c r="D833" s="39" t="s">
        <v>2825</v>
      </c>
      <c r="E833" s="39" t="s">
        <v>2826</v>
      </c>
      <c r="F833" s="39" t="s">
        <v>2827</v>
      </c>
      <c r="G833" s="40">
        <v>1605</v>
      </c>
    </row>
    <row r="834" spans="1:7" ht="30" x14ac:dyDescent="0.25">
      <c r="A834" s="37">
        <v>833</v>
      </c>
      <c r="B834" s="52" t="s">
        <v>966</v>
      </c>
      <c r="C834" s="39" t="s">
        <v>966</v>
      </c>
      <c r="D834" s="39" t="s">
        <v>2828</v>
      </c>
      <c r="E834" s="39" t="s">
        <v>2829</v>
      </c>
      <c r="F834" s="39" t="s">
        <v>2830</v>
      </c>
      <c r="G834" s="40">
        <v>9800</v>
      </c>
    </row>
    <row r="835" spans="1:7" x14ac:dyDescent="0.25">
      <c r="A835" s="37">
        <v>834</v>
      </c>
      <c r="B835" s="52" t="s">
        <v>2831</v>
      </c>
      <c r="C835" s="39" t="s">
        <v>2831</v>
      </c>
      <c r="D835" s="39" t="s">
        <v>2832</v>
      </c>
      <c r="E835" s="39" t="s">
        <v>2833</v>
      </c>
      <c r="F835" s="39" t="s">
        <v>2834</v>
      </c>
      <c r="G835" s="40">
        <v>9800</v>
      </c>
    </row>
    <row r="836" spans="1:7" ht="30" x14ac:dyDescent="0.25">
      <c r="A836" s="37">
        <v>835</v>
      </c>
      <c r="B836" s="52" t="s">
        <v>2835</v>
      </c>
      <c r="C836" s="39" t="s">
        <v>2835</v>
      </c>
      <c r="D836" s="39" t="s">
        <v>2836</v>
      </c>
      <c r="E836" s="39" t="s">
        <v>2837</v>
      </c>
      <c r="F836" s="39" t="s">
        <v>2838</v>
      </c>
      <c r="G836" s="40">
        <v>9505</v>
      </c>
    </row>
    <row r="837" spans="1:7" ht="30" x14ac:dyDescent="0.25">
      <c r="A837" s="37">
        <v>836</v>
      </c>
      <c r="B837" s="52" t="s">
        <v>999</v>
      </c>
      <c r="C837" s="39" t="s">
        <v>999</v>
      </c>
      <c r="D837" s="39" t="s">
        <v>2839</v>
      </c>
      <c r="E837" s="39" t="s">
        <v>2840</v>
      </c>
      <c r="F837" s="39" t="s">
        <v>2841</v>
      </c>
      <c r="G837" s="40">
        <v>8311</v>
      </c>
    </row>
    <row r="838" spans="1:7" ht="30" x14ac:dyDescent="0.25">
      <c r="A838" s="37">
        <v>837</v>
      </c>
      <c r="B838" s="52" t="s">
        <v>967</v>
      </c>
      <c r="C838" s="39" t="s">
        <v>967</v>
      </c>
      <c r="D838" s="39" t="s">
        <v>2842</v>
      </c>
      <c r="E838" s="39" t="s">
        <v>2843</v>
      </c>
      <c r="F838" s="39" t="s">
        <v>2844</v>
      </c>
      <c r="G838" s="40">
        <v>8300</v>
      </c>
    </row>
    <row r="839" spans="1:7" ht="30" x14ac:dyDescent="0.25">
      <c r="A839" s="37">
        <v>838</v>
      </c>
      <c r="B839" s="52" t="s">
        <v>2845</v>
      </c>
      <c r="C839" s="39" t="s">
        <v>2845</v>
      </c>
      <c r="D839" s="39" t="s">
        <v>2846</v>
      </c>
      <c r="E839" s="39" t="s">
        <v>2847</v>
      </c>
      <c r="F839" s="39" t="s">
        <v>2848</v>
      </c>
      <c r="G839" s="40">
        <v>8602</v>
      </c>
    </row>
    <row r="840" spans="1:7" x14ac:dyDescent="0.25">
      <c r="A840" s="37">
        <v>839</v>
      </c>
      <c r="B840" s="52" t="s">
        <v>2849</v>
      </c>
      <c r="C840" s="39" t="s">
        <v>2849</v>
      </c>
      <c r="D840" s="39" t="s">
        <v>2850</v>
      </c>
      <c r="E840" s="39" t="s">
        <v>2851</v>
      </c>
      <c r="F840" s="39" t="s">
        <v>2852</v>
      </c>
      <c r="G840" s="40">
        <v>8000</v>
      </c>
    </row>
    <row r="841" spans="1:7" ht="30" x14ac:dyDescent="0.25">
      <c r="A841" s="37">
        <v>840</v>
      </c>
      <c r="B841" s="52" t="s">
        <v>950</v>
      </c>
      <c r="C841" s="39" t="s">
        <v>950</v>
      </c>
      <c r="D841" s="39" t="s">
        <v>2853</v>
      </c>
      <c r="E841" s="39" t="s">
        <v>2854</v>
      </c>
      <c r="F841" s="39" t="s">
        <v>2388</v>
      </c>
      <c r="G841" s="40">
        <v>1550</v>
      </c>
    </row>
    <row r="842" spans="1:7" ht="30" x14ac:dyDescent="0.25">
      <c r="A842" s="37">
        <v>841</v>
      </c>
      <c r="B842" s="52" t="s">
        <v>2855</v>
      </c>
      <c r="C842" s="39" t="s">
        <v>2855</v>
      </c>
      <c r="D842" s="39" t="s">
        <v>2856</v>
      </c>
      <c r="E842" s="39" t="s">
        <v>2857</v>
      </c>
      <c r="F842" s="39" t="s">
        <v>2858</v>
      </c>
      <c r="G842" s="40">
        <v>1232</v>
      </c>
    </row>
    <row r="843" spans="1:7" ht="30" x14ac:dyDescent="0.25">
      <c r="A843" s="37">
        <v>842</v>
      </c>
      <c r="B843" s="52" t="s">
        <v>1013</v>
      </c>
      <c r="C843" s="39" t="s">
        <v>1013</v>
      </c>
      <c r="D843" s="39" t="s">
        <v>2859</v>
      </c>
      <c r="E843" s="39" t="s">
        <v>2860</v>
      </c>
      <c r="F843" s="39" t="s">
        <v>2861</v>
      </c>
      <c r="G843" s="40">
        <v>7000</v>
      </c>
    </row>
    <row r="844" spans="1:7" ht="30" x14ac:dyDescent="0.25">
      <c r="A844" s="37">
        <v>843</v>
      </c>
      <c r="B844" s="52" t="s">
        <v>2862</v>
      </c>
      <c r="C844" s="39" t="s">
        <v>2862</v>
      </c>
      <c r="D844" s="39" t="s">
        <v>2863</v>
      </c>
      <c r="E844" s="39" t="s">
        <v>2864</v>
      </c>
      <c r="F844" s="39" t="s">
        <v>2865</v>
      </c>
      <c r="G844" s="40">
        <v>7100</v>
      </c>
    </row>
    <row r="845" spans="1:7" ht="30" x14ac:dyDescent="0.25">
      <c r="A845" s="37">
        <v>844</v>
      </c>
      <c r="B845" s="52" t="s">
        <v>1016</v>
      </c>
      <c r="C845" s="39" t="s">
        <v>1016</v>
      </c>
      <c r="D845" s="39" t="s">
        <v>2866</v>
      </c>
      <c r="E845" s="39" t="s">
        <v>2867</v>
      </c>
      <c r="F845" s="39" t="s">
        <v>2868</v>
      </c>
      <c r="G845" s="40">
        <v>7016</v>
      </c>
    </row>
    <row r="846" spans="1:7" ht="30" x14ac:dyDescent="0.25">
      <c r="A846" s="37">
        <v>845</v>
      </c>
      <c r="B846" s="52" t="s">
        <v>1017</v>
      </c>
      <c r="C846" s="39" t="s">
        <v>1017</v>
      </c>
      <c r="D846" s="39" t="s">
        <v>2869</v>
      </c>
      <c r="E846" s="39" t="s">
        <v>2870</v>
      </c>
      <c r="F846" s="39" t="s">
        <v>2871</v>
      </c>
      <c r="G846" s="40">
        <v>7001</v>
      </c>
    </row>
    <row r="847" spans="1:7" ht="30" x14ac:dyDescent="0.25">
      <c r="A847" s="37">
        <v>846</v>
      </c>
      <c r="B847" s="52" t="s">
        <v>998</v>
      </c>
      <c r="C847" s="39" t="s">
        <v>998</v>
      </c>
      <c r="D847" s="39" t="s">
        <v>2872</v>
      </c>
      <c r="E847" s="39" t="s">
        <v>2873</v>
      </c>
      <c r="F847" s="39" t="s">
        <v>2874</v>
      </c>
      <c r="G847" s="40">
        <v>8400</v>
      </c>
    </row>
    <row r="848" spans="1:7" ht="30" x14ac:dyDescent="0.25">
      <c r="A848" s="37">
        <v>847</v>
      </c>
      <c r="B848" s="52" t="s">
        <v>986</v>
      </c>
      <c r="C848" s="39" t="s">
        <v>986</v>
      </c>
      <c r="D848" s="39" t="s">
        <v>2818</v>
      </c>
      <c r="E848" s="39" t="s">
        <v>2875</v>
      </c>
      <c r="F848" s="39" t="s">
        <v>2876</v>
      </c>
      <c r="G848" s="40">
        <v>9506</v>
      </c>
    </row>
    <row r="849" spans="1:7" ht="30" x14ac:dyDescent="0.25">
      <c r="A849" s="37">
        <v>848</v>
      </c>
      <c r="B849" s="52" t="s">
        <v>936</v>
      </c>
      <c r="C849" s="39" t="s">
        <v>2877</v>
      </c>
      <c r="D849" s="39" t="s">
        <v>2878</v>
      </c>
      <c r="E849" s="39" t="s">
        <v>2020</v>
      </c>
      <c r="F849" s="39" t="s">
        <v>2021</v>
      </c>
      <c r="G849" s="40">
        <v>1105</v>
      </c>
    </row>
    <row r="850" spans="1:7" ht="30" x14ac:dyDescent="0.25">
      <c r="A850" s="37">
        <v>849</v>
      </c>
      <c r="B850" s="52" t="s">
        <v>834</v>
      </c>
      <c r="C850" s="39" t="s">
        <v>835</v>
      </c>
      <c r="D850" s="39" t="s">
        <v>2680</v>
      </c>
      <c r="E850" s="39" t="s">
        <v>2681</v>
      </c>
      <c r="F850" s="39" t="s">
        <v>2682</v>
      </c>
      <c r="G850" s="40">
        <v>8000</v>
      </c>
    </row>
    <row r="851" spans="1:7" ht="30" x14ac:dyDescent="0.25">
      <c r="A851" s="37">
        <v>850</v>
      </c>
      <c r="B851" s="52" t="s">
        <v>834</v>
      </c>
      <c r="C851" s="39" t="s">
        <v>836</v>
      </c>
      <c r="D851" s="39" t="s">
        <v>2680</v>
      </c>
      <c r="E851" s="39" t="s">
        <v>2681</v>
      </c>
      <c r="F851" s="39" t="s">
        <v>2682</v>
      </c>
      <c r="G851" s="40">
        <v>8000</v>
      </c>
    </row>
    <row r="852" spans="1:7" x14ac:dyDescent="0.25">
      <c r="A852" s="37">
        <v>851</v>
      </c>
      <c r="B852" s="52" t="s">
        <v>856</v>
      </c>
      <c r="C852" s="39" t="s">
        <v>2879</v>
      </c>
      <c r="D852" s="39" t="s">
        <v>2699</v>
      </c>
      <c r="E852" s="39" t="s">
        <v>2700</v>
      </c>
      <c r="F852" s="39" t="s">
        <v>2701</v>
      </c>
      <c r="G852" s="40">
        <v>9202</v>
      </c>
    </row>
    <row r="853" spans="1:7" x14ac:dyDescent="0.25">
      <c r="A853" s="37">
        <v>852</v>
      </c>
      <c r="B853" s="52" t="s">
        <v>876</v>
      </c>
      <c r="C853" s="39" t="s">
        <v>877</v>
      </c>
      <c r="D853" s="39" t="s">
        <v>2722</v>
      </c>
      <c r="E853" s="39" t="s">
        <v>2723</v>
      </c>
      <c r="F853" s="39" t="s">
        <v>2724</v>
      </c>
      <c r="G853" s="40">
        <v>9014</v>
      </c>
    </row>
    <row r="854" spans="1:7" ht="30" x14ac:dyDescent="0.25">
      <c r="A854" s="37">
        <v>853</v>
      </c>
      <c r="B854" s="52" t="s">
        <v>936</v>
      </c>
      <c r="C854" s="39" t="s">
        <v>938</v>
      </c>
      <c r="D854" s="39" t="s">
        <v>2878</v>
      </c>
      <c r="E854" s="39" t="s">
        <v>2020</v>
      </c>
      <c r="F854" s="39" t="s">
        <v>2021</v>
      </c>
      <c r="G854" s="40">
        <v>1105</v>
      </c>
    </row>
    <row r="855" spans="1:7" ht="30" x14ac:dyDescent="0.25">
      <c r="A855" s="37">
        <v>854</v>
      </c>
      <c r="B855" s="52" t="s">
        <v>936</v>
      </c>
      <c r="C855" s="39" t="s">
        <v>939</v>
      </c>
      <c r="D855" s="39" t="s">
        <v>2878</v>
      </c>
      <c r="E855" s="39" t="s">
        <v>2020</v>
      </c>
      <c r="F855" s="39" t="s">
        <v>2021</v>
      </c>
      <c r="G855" s="40">
        <v>1105</v>
      </c>
    </row>
    <row r="856" spans="1:7" ht="30" x14ac:dyDescent="0.25">
      <c r="A856" s="37">
        <v>855</v>
      </c>
      <c r="B856" s="52" t="s">
        <v>2687</v>
      </c>
      <c r="C856" s="39" t="s">
        <v>906</v>
      </c>
      <c r="D856" s="39" t="s">
        <v>2688</v>
      </c>
      <c r="E856" s="39" t="s">
        <v>2880</v>
      </c>
      <c r="F856" s="39" t="s">
        <v>2690</v>
      </c>
      <c r="G856" s="40">
        <v>9002</v>
      </c>
    </row>
    <row r="857" spans="1:7" ht="45" x14ac:dyDescent="0.25">
      <c r="A857" s="37">
        <v>856</v>
      </c>
      <c r="B857" s="52" t="s">
        <v>2746</v>
      </c>
      <c r="C857" s="39" t="s">
        <v>2881</v>
      </c>
      <c r="D857" s="39" t="s">
        <v>2747</v>
      </c>
      <c r="E857" s="39" t="s">
        <v>2882</v>
      </c>
      <c r="F857" s="39" t="s">
        <v>2883</v>
      </c>
      <c r="G857" s="40">
        <v>1232</v>
      </c>
    </row>
    <row r="858" spans="1:7" ht="30" x14ac:dyDescent="0.25">
      <c r="A858" s="37">
        <v>857</v>
      </c>
      <c r="B858" s="52" t="s">
        <v>936</v>
      </c>
      <c r="C858" s="39" t="s">
        <v>2884</v>
      </c>
      <c r="D858" s="39" t="s">
        <v>2878</v>
      </c>
      <c r="E858" s="39" t="s">
        <v>2020</v>
      </c>
      <c r="F858" s="39" t="s">
        <v>2021</v>
      </c>
      <c r="G858" s="40">
        <v>1105</v>
      </c>
    </row>
    <row r="859" spans="1:7" ht="30" x14ac:dyDescent="0.25">
      <c r="A859" s="37">
        <v>858</v>
      </c>
      <c r="B859" s="52" t="s">
        <v>936</v>
      </c>
      <c r="C859" s="39" t="s">
        <v>940</v>
      </c>
      <c r="D859" s="39" t="s">
        <v>2878</v>
      </c>
      <c r="E859" s="39" t="s">
        <v>2020</v>
      </c>
      <c r="F859" s="39" t="s">
        <v>2021</v>
      </c>
      <c r="G859" s="40">
        <v>1105</v>
      </c>
    </row>
    <row r="860" spans="1:7" ht="30" x14ac:dyDescent="0.25">
      <c r="A860" s="37">
        <v>859</v>
      </c>
      <c r="B860" s="52" t="s">
        <v>815</v>
      </c>
      <c r="C860" s="39" t="s">
        <v>2885</v>
      </c>
      <c r="D860" s="39" t="s">
        <v>2784</v>
      </c>
      <c r="E860" s="39" t="s">
        <v>2785</v>
      </c>
      <c r="F860" s="39" t="s">
        <v>2786</v>
      </c>
      <c r="G860" s="40">
        <v>9512</v>
      </c>
    </row>
    <row r="861" spans="1:7" ht="30" x14ac:dyDescent="0.25">
      <c r="A861" s="37">
        <v>860</v>
      </c>
      <c r="B861" s="52" t="s">
        <v>927</v>
      </c>
      <c r="C861" s="39" t="s">
        <v>2886</v>
      </c>
      <c r="D861" s="39" t="s">
        <v>2794</v>
      </c>
      <c r="E861" s="39" t="s">
        <v>2795</v>
      </c>
      <c r="F861" s="39" t="s">
        <v>2796</v>
      </c>
      <c r="G861" s="40">
        <v>8501</v>
      </c>
    </row>
    <row r="862" spans="1:7" ht="30" x14ac:dyDescent="0.25">
      <c r="A862" s="37">
        <v>861</v>
      </c>
      <c r="B862" s="52" t="s">
        <v>936</v>
      </c>
      <c r="C862" s="39" t="s">
        <v>2887</v>
      </c>
      <c r="D862" s="39" t="s">
        <v>2878</v>
      </c>
      <c r="E862" s="39" t="s">
        <v>2020</v>
      </c>
      <c r="F862" s="39" t="s">
        <v>2021</v>
      </c>
      <c r="G862" s="40">
        <v>1105</v>
      </c>
    </row>
    <row r="863" spans="1:7" ht="30" x14ac:dyDescent="0.25">
      <c r="A863" s="37">
        <v>862</v>
      </c>
      <c r="B863" s="52" t="s">
        <v>936</v>
      </c>
      <c r="C863" s="39" t="s">
        <v>941</v>
      </c>
      <c r="D863" s="39" t="s">
        <v>2878</v>
      </c>
      <c r="E863" s="39" t="s">
        <v>2020</v>
      </c>
      <c r="F863" s="39" t="s">
        <v>2021</v>
      </c>
      <c r="G863" s="40">
        <v>1105</v>
      </c>
    </row>
    <row r="864" spans="1:7" x14ac:dyDescent="0.25">
      <c r="A864" s="37">
        <v>863</v>
      </c>
      <c r="B864" s="52" t="s">
        <v>867</v>
      </c>
      <c r="C864" s="39" t="s">
        <v>2888</v>
      </c>
      <c r="D864" s="39" t="s">
        <v>2709</v>
      </c>
      <c r="E864" s="39" t="s">
        <v>2710</v>
      </c>
      <c r="F864" s="39" t="s">
        <v>2711</v>
      </c>
      <c r="G864" s="40">
        <v>8001</v>
      </c>
    </row>
    <row r="865" spans="1:7" ht="30" x14ac:dyDescent="0.25">
      <c r="A865" s="37">
        <v>864</v>
      </c>
      <c r="B865" s="52" t="s">
        <v>936</v>
      </c>
      <c r="C865" s="39" t="s">
        <v>943</v>
      </c>
      <c r="D865" s="39" t="s">
        <v>2878</v>
      </c>
      <c r="E865" s="39" t="s">
        <v>2889</v>
      </c>
      <c r="F865" s="39" t="s">
        <v>2021</v>
      </c>
      <c r="G865" s="40">
        <v>1105</v>
      </c>
    </row>
    <row r="866" spans="1:7" ht="30" x14ac:dyDescent="0.25">
      <c r="A866" s="37">
        <v>865</v>
      </c>
      <c r="B866" s="52" t="s">
        <v>2845</v>
      </c>
      <c r="C866" s="39" t="s">
        <v>2890</v>
      </c>
      <c r="D866" s="39" t="s">
        <v>2846</v>
      </c>
      <c r="E866" s="39" t="s">
        <v>2891</v>
      </c>
      <c r="F866" s="39" t="s">
        <v>2848</v>
      </c>
      <c r="G866" s="40">
        <v>8602</v>
      </c>
    </row>
    <row r="867" spans="1:7" x14ac:dyDescent="0.25">
      <c r="A867" s="37">
        <v>866</v>
      </c>
      <c r="B867" s="52" t="s">
        <v>2849</v>
      </c>
      <c r="C867" s="39" t="s">
        <v>2892</v>
      </c>
      <c r="D867" s="39" t="s">
        <v>2850</v>
      </c>
      <c r="E867" s="39" t="s">
        <v>2893</v>
      </c>
      <c r="F867" s="39" t="s">
        <v>2894</v>
      </c>
      <c r="G867" s="40">
        <v>8000</v>
      </c>
    </row>
    <row r="868" spans="1:7" ht="30" x14ac:dyDescent="0.25">
      <c r="A868" s="37">
        <v>867</v>
      </c>
      <c r="B868" s="52" t="s">
        <v>950</v>
      </c>
      <c r="C868" s="39" t="s">
        <v>951</v>
      </c>
      <c r="D868" s="39" t="s">
        <v>2853</v>
      </c>
      <c r="E868" s="39" t="s">
        <v>2854</v>
      </c>
      <c r="F868" s="39" t="s">
        <v>2388</v>
      </c>
      <c r="G868" s="40">
        <v>1550</v>
      </c>
    </row>
    <row r="869" spans="1:7" ht="30" x14ac:dyDescent="0.25">
      <c r="A869" s="37">
        <v>868</v>
      </c>
      <c r="B869" s="52" t="s">
        <v>2806</v>
      </c>
      <c r="C869" s="39" t="s">
        <v>2895</v>
      </c>
      <c r="D869" s="39" t="s">
        <v>2807</v>
      </c>
      <c r="E869" s="39" t="s">
        <v>2808</v>
      </c>
      <c r="F869" s="39" t="s">
        <v>2809</v>
      </c>
      <c r="G869" s="40">
        <v>8012</v>
      </c>
    </row>
    <row r="870" spans="1:7" ht="30" x14ac:dyDescent="0.25">
      <c r="A870" s="37">
        <v>869</v>
      </c>
      <c r="B870" s="52" t="s">
        <v>2855</v>
      </c>
      <c r="C870" s="39" t="s">
        <v>1012</v>
      </c>
      <c r="D870" s="39" t="s">
        <v>2856</v>
      </c>
      <c r="E870" s="39" t="s">
        <v>2896</v>
      </c>
      <c r="F870" s="39" t="s">
        <v>2858</v>
      </c>
      <c r="G870" s="40">
        <v>1232</v>
      </c>
    </row>
    <row r="871" spans="1:7" x14ac:dyDescent="0.25">
      <c r="A871" s="37">
        <v>870</v>
      </c>
      <c r="B871" s="41" t="s">
        <v>2628</v>
      </c>
      <c r="C871" s="39" t="s">
        <v>2897</v>
      </c>
      <c r="D871" s="39" t="s">
        <v>2629</v>
      </c>
      <c r="E871" s="39" t="s">
        <v>2630</v>
      </c>
      <c r="F871" s="39" t="s">
        <v>2631</v>
      </c>
      <c r="G871" s="40">
        <v>8720</v>
      </c>
    </row>
    <row r="872" spans="1:7" ht="30" x14ac:dyDescent="0.25">
      <c r="A872" s="37">
        <v>871</v>
      </c>
      <c r="B872" s="41" t="s">
        <v>2683</v>
      </c>
      <c r="C872" s="39" t="s">
        <v>2898</v>
      </c>
      <c r="D872" s="39" t="s">
        <v>2684</v>
      </c>
      <c r="E872" s="39" t="s">
        <v>2686</v>
      </c>
      <c r="F872" s="39" t="s">
        <v>1402</v>
      </c>
      <c r="G872" s="40">
        <v>1604</v>
      </c>
    </row>
    <row r="873" spans="1:7" ht="30" x14ac:dyDescent="0.25">
      <c r="A873" s="37">
        <v>872</v>
      </c>
      <c r="B873" s="41" t="s">
        <v>834</v>
      </c>
      <c r="C873" s="39" t="s">
        <v>2899</v>
      </c>
      <c r="D873" s="39" t="s">
        <v>2680</v>
      </c>
      <c r="E873" s="39" t="s">
        <v>2681</v>
      </c>
      <c r="F873" s="39" t="s">
        <v>2682</v>
      </c>
      <c r="G873" s="40">
        <v>8000</v>
      </c>
    </row>
    <row r="874" spans="1:7" x14ac:dyDescent="0.25">
      <c r="A874" s="37">
        <v>873</v>
      </c>
      <c r="B874" s="41" t="s">
        <v>2705</v>
      </c>
      <c r="C874" s="39" t="s">
        <v>2900</v>
      </c>
      <c r="D874" s="39" t="s">
        <v>2706</v>
      </c>
      <c r="E874" s="39" t="s">
        <v>2707</v>
      </c>
      <c r="F874" s="39" t="s">
        <v>2901</v>
      </c>
      <c r="G874" s="40">
        <v>8703</v>
      </c>
    </row>
    <row r="875" spans="1:7" x14ac:dyDescent="0.25">
      <c r="A875" s="37">
        <v>874</v>
      </c>
      <c r="B875" s="41" t="s">
        <v>872</v>
      </c>
      <c r="C875" s="39" t="s">
        <v>2902</v>
      </c>
      <c r="D875" s="39" t="s">
        <v>2716</v>
      </c>
      <c r="E875" s="39" t="s">
        <v>2717</v>
      </c>
      <c r="F875" s="39" t="s">
        <v>1554</v>
      </c>
      <c r="G875" s="40">
        <v>2601</v>
      </c>
    </row>
    <row r="876" spans="1:7" x14ac:dyDescent="0.25">
      <c r="A876" s="37">
        <v>875</v>
      </c>
      <c r="B876" s="41" t="s">
        <v>2712</v>
      </c>
      <c r="C876" s="39" t="s">
        <v>2903</v>
      </c>
      <c r="D876" s="39" t="s">
        <v>2713</v>
      </c>
      <c r="E876" s="39" t="s">
        <v>2714</v>
      </c>
      <c r="F876" s="39" t="s">
        <v>2715</v>
      </c>
      <c r="G876" s="40">
        <v>8001</v>
      </c>
    </row>
    <row r="877" spans="1:7" ht="30" x14ac:dyDescent="0.25">
      <c r="A877" s="37">
        <v>876</v>
      </c>
      <c r="B877" s="41" t="s">
        <v>2729</v>
      </c>
      <c r="C877" s="39" t="s">
        <v>2904</v>
      </c>
      <c r="D877" s="39" t="s">
        <v>2730</v>
      </c>
      <c r="E877" s="39" t="s">
        <v>2905</v>
      </c>
      <c r="F877" s="39" t="s">
        <v>2906</v>
      </c>
      <c r="G877" s="40">
        <v>9605</v>
      </c>
    </row>
    <row r="878" spans="1:7" ht="30" x14ac:dyDescent="0.25">
      <c r="A878" s="37">
        <v>877</v>
      </c>
      <c r="B878" s="41" t="s">
        <v>2787</v>
      </c>
      <c r="C878" s="39" t="s">
        <v>2907</v>
      </c>
      <c r="D878" s="39" t="s">
        <v>2788</v>
      </c>
      <c r="E878" s="39" t="s">
        <v>2908</v>
      </c>
      <c r="F878" s="39" t="s">
        <v>2790</v>
      </c>
      <c r="G878" s="40">
        <v>9017</v>
      </c>
    </row>
    <row r="879" spans="1:7" ht="30" x14ac:dyDescent="0.25">
      <c r="A879" s="37">
        <v>878</v>
      </c>
      <c r="B879" s="41" t="s">
        <v>936</v>
      </c>
      <c r="C879" s="39" t="s">
        <v>2909</v>
      </c>
      <c r="D879" s="39" t="s">
        <v>2801</v>
      </c>
      <c r="E879" s="39" t="s">
        <v>2020</v>
      </c>
      <c r="F879" s="39" t="s">
        <v>2021</v>
      </c>
      <c r="G879" s="40">
        <v>1105</v>
      </c>
    </row>
    <row r="880" spans="1:7" ht="30" x14ac:dyDescent="0.25">
      <c r="A880" s="37">
        <v>879</v>
      </c>
      <c r="B880" s="41" t="s">
        <v>2810</v>
      </c>
      <c r="C880" s="39" t="s">
        <v>2910</v>
      </c>
      <c r="D880" s="39" t="s">
        <v>2811</v>
      </c>
      <c r="E880" s="39" t="s">
        <v>2911</v>
      </c>
      <c r="F880" s="39" t="s">
        <v>2912</v>
      </c>
      <c r="G880" s="40">
        <v>9502</v>
      </c>
    </row>
    <row r="881" spans="1:7" ht="30" x14ac:dyDescent="0.25">
      <c r="A881" s="37">
        <v>880</v>
      </c>
      <c r="B881" s="41" t="s">
        <v>2636</v>
      </c>
      <c r="C881" s="39" t="s">
        <v>2913</v>
      </c>
      <c r="D881" s="39" t="s">
        <v>2637</v>
      </c>
      <c r="E881" s="39" t="s">
        <v>2638</v>
      </c>
      <c r="F881" s="39" t="s">
        <v>2914</v>
      </c>
      <c r="G881" s="40">
        <v>1554</v>
      </c>
    </row>
    <row r="882" spans="1:7" ht="30" x14ac:dyDescent="0.25">
      <c r="A882" s="37">
        <v>881</v>
      </c>
      <c r="B882" s="41" t="s">
        <v>2915</v>
      </c>
      <c r="C882" s="39" t="s">
        <v>2915</v>
      </c>
      <c r="D882" s="39" t="s">
        <v>2916</v>
      </c>
      <c r="E882" s="39" t="s">
        <v>2976</v>
      </c>
      <c r="F882" s="39" t="s">
        <v>2977</v>
      </c>
      <c r="G882" s="40">
        <v>7020</v>
      </c>
    </row>
    <row r="883" spans="1:7" ht="30" x14ac:dyDescent="0.25">
      <c r="A883" s="37">
        <v>882</v>
      </c>
      <c r="B883" s="41" t="s">
        <v>2691</v>
      </c>
      <c r="C883" s="39" t="s">
        <v>2917</v>
      </c>
      <c r="D883" s="39" t="s">
        <v>2692</v>
      </c>
      <c r="E883" s="39" t="s">
        <v>2918</v>
      </c>
      <c r="F883" s="39" t="s">
        <v>2694</v>
      </c>
      <c r="G883" s="40">
        <v>1604</v>
      </c>
    </row>
    <row r="884" spans="1:7" ht="30" x14ac:dyDescent="0.25">
      <c r="A884" s="37">
        <v>883</v>
      </c>
      <c r="B884" s="41" t="s">
        <v>936</v>
      </c>
      <c r="C884" s="39" t="s">
        <v>2919</v>
      </c>
      <c r="D884" s="39" t="s">
        <v>2801</v>
      </c>
      <c r="E884" s="39" t="s">
        <v>2020</v>
      </c>
      <c r="F884" s="39" t="s">
        <v>2021</v>
      </c>
      <c r="G884" s="40">
        <v>1105</v>
      </c>
    </row>
    <row r="885" spans="1:7" ht="30" x14ac:dyDescent="0.25">
      <c r="A885" s="37">
        <v>884</v>
      </c>
      <c r="B885" s="41" t="s">
        <v>2806</v>
      </c>
      <c r="C885" s="39" t="s">
        <v>2920</v>
      </c>
      <c r="D885" s="39" t="s">
        <v>2807</v>
      </c>
      <c r="E885" s="39" t="s">
        <v>2808</v>
      </c>
      <c r="F885" s="39" t="s">
        <v>2809</v>
      </c>
      <c r="G885" s="40">
        <v>8012</v>
      </c>
    </row>
    <row r="886" spans="1:7" ht="30" x14ac:dyDescent="0.25">
      <c r="A886" s="37">
        <v>885</v>
      </c>
      <c r="B886" s="41" t="s">
        <v>2921</v>
      </c>
      <c r="C886" s="39" t="s">
        <v>2921</v>
      </c>
      <c r="D886" s="39" t="s">
        <v>2922</v>
      </c>
      <c r="E886" s="39" t="s">
        <v>2923</v>
      </c>
      <c r="F886" s="39" t="s">
        <v>2924</v>
      </c>
      <c r="G886" s="40">
        <v>1550</v>
      </c>
    </row>
    <row r="887" spans="1:7" ht="45" x14ac:dyDescent="0.25">
      <c r="A887" s="37">
        <v>886</v>
      </c>
      <c r="B887" s="41" t="s">
        <v>2824</v>
      </c>
      <c r="C887" s="39" t="s">
        <v>2925</v>
      </c>
      <c r="D887" s="39" t="s">
        <v>2825</v>
      </c>
      <c r="E887" s="39" t="s">
        <v>2826</v>
      </c>
      <c r="F887" s="39" t="s">
        <v>2827</v>
      </c>
      <c r="G887" s="40">
        <v>1605</v>
      </c>
    </row>
    <row r="888" spans="1:7" ht="30" x14ac:dyDescent="0.25">
      <c r="A888" s="37">
        <v>887</v>
      </c>
      <c r="B888" s="41" t="s">
        <v>2683</v>
      </c>
      <c r="C888" s="39" t="s">
        <v>2926</v>
      </c>
      <c r="D888" s="39" t="s">
        <v>2684</v>
      </c>
      <c r="E888" s="39" t="s">
        <v>2685</v>
      </c>
      <c r="F888" s="39" t="s">
        <v>1402</v>
      </c>
      <c r="G888" s="40">
        <v>1604</v>
      </c>
    </row>
    <row r="889" spans="1:7" ht="45" x14ac:dyDescent="0.25">
      <c r="A889" s="53">
        <v>888</v>
      </c>
      <c r="B889" s="54" t="s">
        <v>2927</v>
      </c>
      <c r="C889" s="55" t="s">
        <v>2927</v>
      </c>
      <c r="D889" s="55" t="s">
        <v>2928</v>
      </c>
      <c r="E889" s="55" t="s">
        <v>2929</v>
      </c>
      <c r="F889" s="55" t="s">
        <v>2930</v>
      </c>
      <c r="G889" s="56">
        <v>1232</v>
      </c>
    </row>
    <row r="890" spans="1:7" ht="30" x14ac:dyDescent="0.25">
      <c r="A890" s="53">
        <v>889</v>
      </c>
      <c r="B890" s="54" t="s">
        <v>2931</v>
      </c>
      <c r="C890" s="55" t="s">
        <v>2931</v>
      </c>
      <c r="D890" s="55" t="s">
        <v>2932</v>
      </c>
      <c r="E890" s="55" t="s">
        <v>2933</v>
      </c>
      <c r="F890" s="55" t="s">
        <v>2934</v>
      </c>
      <c r="G890" s="56">
        <v>1605</v>
      </c>
    </row>
    <row r="891" spans="1:7" ht="30" x14ac:dyDescent="0.25">
      <c r="A891" s="53">
        <v>890</v>
      </c>
      <c r="B891" s="54" t="s">
        <v>2931</v>
      </c>
      <c r="C891" s="55" t="s">
        <v>2935</v>
      </c>
      <c r="D891" s="55" t="s">
        <v>2932</v>
      </c>
      <c r="E891" s="55" t="s">
        <v>2933</v>
      </c>
      <c r="F891" s="55" t="s">
        <v>2934</v>
      </c>
      <c r="G891" s="56">
        <v>1605</v>
      </c>
    </row>
    <row r="892" spans="1:7" ht="30" x14ac:dyDescent="0.25">
      <c r="A892" s="53">
        <v>891</v>
      </c>
      <c r="B892" s="54" t="s">
        <v>906</v>
      </c>
      <c r="C892" s="55" t="s">
        <v>906</v>
      </c>
      <c r="D892" s="55" t="s">
        <v>2936</v>
      </c>
      <c r="E892" s="55" t="s">
        <v>2937</v>
      </c>
      <c r="F892" s="55" t="s">
        <v>2938</v>
      </c>
      <c r="G892" s="56">
        <v>7200</v>
      </c>
    </row>
    <row r="893" spans="1:7" ht="30" x14ac:dyDescent="0.25">
      <c r="A893" s="53">
        <v>892</v>
      </c>
      <c r="B893" s="54" t="s">
        <v>2921</v>
      </c>
      <c r="C893" s="55" t="s">
        <v>2939</v>
      </c>
      <c r="D893" s="55" t="s">
        <v>2922</v>
      </c>
      <c r="E893" s="55" t="s">
        <v>2923</v>
      </c>
      <c r="F893" s="55" t="s">
        <v>2924</v>
      </c>
      <c r="G893" s="56">
        <v>1550</v>
      </c>
    </row>
    <row r="894" spans="1:7" x14ac:dyDescent="0.25">
      <c r="A894" s="53">
        <v>893</v>
      </c>
      <c r="B894" s="54" t="s">
        <v>2940</v>
      </c>
      <c r="C894" s="55" t="s">
        <v>2940</v>
      </c>
      <c r="D894" s="55" t="s">
        <v>2670</v>
      </c>
      <c r="E894" s="55" t="s">
        <v>2671</v>
      </c>
      <c r="F894" s="55" t="s">
        <v>2672</v>
      </c>
      <c r="G894" s="56">
        <v>8002</v>
      </c>
    </row>
    <row r="895" spans="1:7" ht="45" x14ac:dyDescent="0.25">
      <c r="A895" s="53">
        <v>894</v>
      </c>
      <c r="B895" s="54" t="s">
        <v>2941</v>
      </c>
      <c r="C895" s="55" t="s">
        <v>2941</v>
      </c>
      <c r="D895" s="55" t="s">
        <v>2928</v>
      </c>
      <c r="E895" s="55" t="s">
        <v>2929</v>
      </c>
      <c r="F895" s="55" t="s">
        <v>2930</v>
      </c>
      <c r="G895" s="56">
        <v>1232</v>
      </c>
    </row>
    <row r="896" spans="1:7" ht="30" x14ac:dyDescent="0.25">
      <c r="A896" s="53">
        <v>895</v>
      </c>
      <c r="B896" s="54" t="s">
        <v>2754</v>
      </c>
      <c r="C896" s="55" t="s">
        <v>2754</v>
      </c>
      <c r="D896" s="55" t="s">
        <v>2759</v>
      </c>
      <c r="E896" s="55" t="s">
        <v>2756</v>
      </c>
      <c r="F896" s="55" t="s">
        <v>2757</v>
      </c>
      <c r="G896" s="56">
        <v>9000</v>
      </c>
    </row>
    <row r="897" spans="1:7" ht="30" x14ac:dyDescent="0.25">
      <c r="A897" s="53">
        <v>896</v>
      </c>
      <c r="B897" s="54" t="s">
        <v>2957</v>
      </c>
      <c r="C897" s="55" t="s">
        <v>2957</v>
      </c>
      <c r="D897" s="55" t="s">
        <v>2958</v>
      </c>
      <c r="E897" s="55" t="s">
        <v>2959</v>
      </c>
      <c r="F897" s="55" t="s">
        <v>2960</v>
      </c>
      <c r="G897" s="56">
        <v>1200</v>
      </c>
    </row>
    <row r="898" spans="1:7" ht="30" x14ac:dyDescent="0.25">
      <c r="A898" s="53">
        <v>897</v>
      </c>
      <c r="B898" s="54" t="s">
        <v>898</v>
      </c>
      <c r="C898" s="55" t="s">
        <v>899</v>
      </c>
      <c r="D898" s="55" t="s">
        <v>1795</v>
      </c>
      <c r="E898" s="55" t="s">
        <v>1796</v>
      </c>
      <c r="F898" s="55" t="s">
        <v>1797</v>
      </c>
      <c r="G898" s="56">
        <v>2211</v>
      </c>
    </row>
    <row r="899" spans="1:7" x14ac:dyDescent="0.25">
      <c r="A899" s="37"/>
      <c r="B899" s="41"/>
      <c r="C899" s="39"/>
      <c r="D899" s="39"/>
      <c r="E899" s="39"/>
      <c r="F899" s="39"/>
      <c r="G899" s="40"/>
    </row>
    <row r="900" spans="1:7" x14ac:dyDescent="0.25">
      <c r="A900" s="37"/>
      <c r="B900" s="41"/>
      <c r="C900" s="39"/>
      <c r="D900" s="39"/>
      <c r="E900" s="39"/>
      <c r="F900" s="39"/>
      <c r="G900" s="40"/>
    </row>
    <row r="901" spans="1:7" x14ac:dyDescent="0.25">
      <c r="A901" s="37"/>
      <c r="B901" s="41"/>
      <c r="C901" s="39"/>
      <c r="D901" s="39"/>
      <c r="E901" s="39"/>
      <c r="F901" s="39"/>
      <c r="G901" s="40"/>
    </row>
    <row r="902" spans="1:7" x14ac:dyDescent="0.25">
      <c r="A902" s="37"/>
      <c r="B902" s="41"/>
      <c r="C902" s="39"/>
      <c r="D902" s="39"/>
      <c r="E902" s="39"/>
      <c r="F902" s="39"/>
      <c r="G902" s="40"/>
    </row>
    <row r="903" spans="1:7" x14ac:dyDescent="0.25">
      <c r="A903" s="37"/>
      <c r="B903" s="41"/>
      <c r="C903" s="39"/>
      <c r="D903" s="39"/>
      <c r="E903" s="39"/>
      <c r="F903" s="39"/>
      <c r="G903" s="40"/>
    </row>
    <row r="904" spans="1:7" x14ac:dyDescent="0.25">
      <c r="A904" s="37"/>
      <c r="B904" s="41"/>
      <c r="C904" s="39"/>
      <c r="D904" s="39"/>
      <c r="E904" s="39"/>
      <c r="F904" s="39"/>
      <c r="G904" s="40"/>
    </row>
    <row r="905" spans="1:7" x14ac:dyDescent="0.25">
      <c r="A905" s="37"/>
      <c r="B905" s="41"/>
      <c r="C905" s="39"/>
      <c r="D905" s="39"/>
      <c r="E905" s="39"/>
      <c r="F905" s="39"/>
      <c r="G905" s="40"/>
    </row>
    <row r="906" spans="1:7" x14ac:dyDescent="0.25">
      <c r="A906" s="37"/>
      <c r="B906" s="41"/>
      <c r="C906" s="39"/>
      <c r="D906" s="39"/>
      <c r="E906" s="39"/>
      <c r="F906" s="39"/>
      <c r="G906" s="40"/>
    </row>
    <row r="907" spans="1:7" x14ac:dyDescent="0.25">
      <c r="A907" s="37"/>
      <c r="B907" s="41"/>
      <c r="C907" s="39"/>
      <c r="D907" s="39"/>
      <c r="E907" s="39"/>
      <c r="F907" s="39"/>
      <c r="G907" s="40"/>
    </row>
    <row r="908" spans="1:7" x14ac:dyDescent="0.25">
      <c r="A908" s="37"/>
      <c r="B908" s="41"/>
      <c r="C908" s="39"/>
      <c r="D908" s="39"/>
      <c r="E908" s="39"/>
      <c r="F908" s="39"/>
      <c r="G908" s="40"/>
    </row>
    <row r="909" spans="1:7" x14ac:dyDescent="0.25">
      <c r="A909" s="37"/>
      <c r="B909" s="41"/>
      <c r="C909" s="39"/>
      <c r="D909" s="39"/>
      <c r="E909" s="39"/>
      <c r="F909" s="39"/>
      <c r="G909" s="40"/>
    </row>
    <row r="910" spans="1:7" x14ac:dyDescent="0.25">
      <c r="A910" s="37"/>
      <c r="B910" s="41"/>
      <c r="C910" s="39"/>
      <c r="D910" s="39"/>
      <c r="E910" s="39"/>
      <c r="F910" s="39"/>
      <c r="G910" s="40"/>
    </row>
    <row r="911" spans="1:7" x14ac:dyDescent="0.25">
      <c r="A911" s="37"/>
      <c r="B911" s="41"/>
      <c r="C911" s="39"/>
      <c r="D911" s="39"/>
      <c r="E911" s="39"/>
      <c r="F911" s="39"/>
      <c r="G911" s="40"/>
    </row>
    <row r="912" spans="1:7" x14ac:dyDescent="0.25">
      <c r="A912" s="37"/>
      <c r="B912" s="41"/>
      <c r="C912" s="39"/>
      <c r="D912" s="39"/>
      <c r="E912" s="39"/>
      <c r="F912" s="39"/>
      <c r="G912" s="40"/>
    </row>
    <row r="913" spans="1:7" x14ac:dyDescent="0.25">
      <c r="A913" s="37"/>
      <c r="B913" s="41"/>
      <c r="C913" s="39"/>
      <c r="D913" s="39"/>
      <c r="E913" s="39"/>
      <c r="F913" s="39"/>
      <c r="G913" s="40"/>
    </row>
    <row r="914" spans="1:7" x14ac:dyDescent="0.25">
      <c r="A914" s="37"/>
      <c r="B914" s="41"/>
      <c r="C914" s="39"/>
      <c r="D914" s="39"/>
      <c r="E914" s="39"/>
      <c r="F914" s="39"/>
      <c r="G914" s="40"/>
    </row>
    <row r="915" spans="1:7" x14ac:dyDescent="0.25">
      <c r="A915" s="37"/>
      <c r="B915" s="41"/>
      <c r="C915" s="39"/>
      <c r="D915" s="39"/>
      <c r="E915" s="39"/>
      <c r="F915" s="39"/>
      <c r="G915" s="40"/>
    </row>
    <row r="916" spans="1:7" x14ac:dyDescent="0.25">
      <c r="A916" s="37"/>
      <c r="B916" s="41"/>
      <c r="C916" s="39"/>
      <c r="D916" s="39"/>
      <c r="E916" s="39"/>
      <c r="F916" s="39"/>
      <c r="G916" s="40"/>
    </row>
    <row r="917" spans="1:7" x14ac:dyDescent="0.25">
      <c r="A917" s="37"/>
      <c r="B917" s="41"/>
      <c r="C917" s="39"/>
      <c r="D917" s="39"/>
      <c r="E917" s="39"/>
      <c r="F917" s="39"/>
      <c r="G917" s="40"/>
    </row>
    <row r="918" spans="1:7" x14ac:dyDescent="0.25">
      <c r="A918" s="37"/>
      <c r="B918" s="41"/>
      <c r="C918" s="39"/>
      <c r="D918" s="39"/>
      <c r="E918" s="39"/>
      <c r="F918" s="39"/>
      <c r="G918" s="40"/>
    </row>
    <row r="919" spans="1:7" x14ac:dyDescent="0.25">
      <c r="A919" s="37"/>
      <c r="B919" s="41"/>
      <c r="C919" s="39"/>
      <c r="D919" s="39"/>
      <c r="E919" s="39"/>
      <c r="F919" s="39"/>
      <c r="G919" s="40"/>
    </row>
    <row r="920" spans="1:7" x14ac:dyDescent="0.25">
      <c r="A920" s="37"/>
      <c r="B920" s="41"/>
      <c r="C920" s="39"/>
      <c r="D920" s="39"/>
      <c r="E920" s="39"/>
      <c r="F920" s="39"/>
      <c r="G920" s="40"/>
    </row>
    <row r="921" spans="1:7" x14ac:dyDescent="0.25">
      <c r="A921" s="37"/>
      <c r="B921" s="41"/>
      <c r="C921" s="39"/>
      <c r="D921" s="39"/>
      <c r="E921" s="39"/>
      <c r="F921" s="39"/>
      <c r="G921" s="40"/>
    </row>
    <row r="922" spans="1:7" x14ac:dyDescent="0.25">
      <c r="A922" s="37"/>
      <c r="B922" s="41"/>
      <c r="C922" s="39"/>
      <c r="D922" s="39"/>
      <c r="E922" s="39"/>
      <c r="F922" s="39"/>
      <c r="G922" s="40"/>
    </row>
    <row r="923" spans="1:7" x14ac:dyDescent="0.25">
      <c r="A923" s="37"/>
      <c r="B923" s="41"/>
      <c r="C923" s="39"/>
      <c r="D923" s="39"/>
      <c r="E923" s="39"/>
      <c r="F923" s="39"/>
      <c r="G923" s="40"/>
    </row>
    <row r="924" spans="1:7" x14ac:dyDescent="0.25">
      <c r="A924" s="37"/>
      <c r="B924" s="41"/>
      <c r="C924" s="39"/>
      <c r="D924" s="39"/>
      <c r="E924" s="39"/>
      <c r="F924" s="39"/>
      <c r="G924" s="40"/>
    </row>
    <row r="925" spans="1:7" x14ac:dyDescent="0.25">
      <c r="A925" s="37"/>
      <c r="B925" s="41"/>
      <c r="C925" s="39"/>
      <c r="D925" s="39"/>
      <c r="E925" s="39"/>
      <c r="F925" s="39"/>
      <c r="G925" s="40"/>
    </row>
    <row r="926" spans="1:7" x14ac:dyDescent="0.25">
      <c r="A926" s="37"/>
      <c r="B926" s="41"/>
      <c r="C926" s="39"/>
      <c r="D926" s="39"/>
      <c r="E926" s="39"/>
      <c r="F926" s="39"/>
      <c r="G926" s="40"/>
    </row>
    <row r="927" spans="1:7" x14ac:dyDescent="0.25">
      <c r="A927" s="37"/>
      <c r="B927" s="41"/>
      <c r="C927" s="39"/>
      <c r="D927" s="39"/>
      <c r="E927" s="39"/>
      <c r="F927" s="39"/>
      <c r="G927" s="40"/>
    </row>
    <row r="928" spans="1:7" x14ac:dyDescent="0.25">
      <c r="A928" s="37"/>
      <c r="B928" s="41"/>
      <c r="C928" s="39"/>
      <c r="D928" s="39"/>
      <c r="E928" s="39"/>
      <c r="F928" s="39"/>
      <c r="G928" s="40"/>
    </row>
    <row r="929" spans="1:7" x14ac:dyDescent="0.25">
      <c r="A929" s="37"/>
      <c r="B929" s="41"/>
      <c r="C929" s="39"/>
      <c r="D929" s="39"/>
      <c r="E929" s="39"/>
      <c r="F929" s="39"/>
      <c r="G929" s="40"/>
    </row>
    <row r="930" spans="1:7" x14ac:dyDescent="0.25">
      <c r="A930" s="37"/>
      <c r="B930" s="41"/>
      <c r="C930" s="39"/>
      <c r="D930" s="39"/>
      <c r="E930" s="39"/>
      <c r="F930" s="39"/>
      <c r="G930" s="40"/>
    </row>
    <row r="931" spans="1:7" x14ac:dyDescent="0.25">
      <c r="A931" s="37"/>
      <c r="B931" s="41"/>
      <c r="C931" s="39"/>
      <c r="D931" s="39"/>
      <c r="E931" s="39"/>
      <c r="F931" s="39"/>
      <c r="G931" s="40"/>
    </row>
    <row r="932" spans="1:7" x14ac:dyDescent="0.25">
      <c r="A932" s="37"/>
      <c r="B932" s="41"/>
      <c r="C932" s="39"/>
      <c r="D932" s="39"/>
      <c r="E932" s="39"/>
      <c r="F932" s="39"/>
      <c r="G932" s="40"/>
    </row>
    <row r="933" spans="1:7" x14ac:dyDescent="0.25">
      <c r="A933" s="37"/>
      <c r="B933" s="41"/>
      <c r="C933" s="39"/>
      <c r="D933" s="39"/>
      <c r="E933" s="39"/>
      <c r="F933" s="39"/>
      <c r="G933" s="40"/>
    </row>
    <row r="934" spans="1:7" x14ac:dyDescent="0.25">
      <c r="A934" s="37"/>
      <c r="B934" s="41"/>
      <c r="C934" s="39"/>
      <c r="D934" s="39"/>
      <c r="E934" s="39"/>
      <c r="F934" s="39"/>
      <c r="G934" s="40"/>
    </row>
    <row r="935" spans="1:7" x14ac:dyDescent="0.25">
      <c r="A935" s="37"/>
      <c r="B935" s="41"/>
      <c r="C935" s="39"/>
      <c r="D935" s="39"/>
      <c r="E935" s="39"/>
      <c r="F935" s="39"/>
      <c r="G935" s="40"/>
    </row>
    <row r="936" spans="1:7" x14ac:dyDescent="0.25">
      <c r="A936" s="37"/>
      <c r="B936" s="57"/>
      <c r="C936" s="39"/>
      <c r="D936" s="39"/>
      <c r="E936" s="39"/>
      <c r="F936" s="39"/>
      <c r="G936" s="40"/>
    </row>
    <row r="937" spans="1:7" x14ac:dyDescent="0.25">
      <c r="A937" s="37"/>
      <c r="B937" s="57"/>
      <c r="C937" s="39"/>
      <c r="D937" s="39"/>
      <c r="E937" s="39"/>
      <c r="F937" s="39"/>
      <c r="G937" s="40"/>
    </row>
    <row r="938" spans="1:7" x14ac:dyDescent="0.25">
      <c r="A938" s="37"/>
      <c r="B938" s="57"/>
      <c r="C938" s="39"/>
      <c r="D938" s="39"/>
      <c r="E938" s="39"/>
      <c r="F938" s="39"/>
      <c r="G938" s="40"/>
    </row>
    <row r="939" spans="1:7" x14ac:dyDescent="0.25">
      <c r="A939" s="37"/>
      <c r="B939" s="57"/>
      <c r="C939" s="39"/>
      <c r="D939" s="39"/>
      <c r="E939" s="39"/>
      <c r="F939" s="39"/>
      <c r="G939" s="40"/>
    </row>
    <row r="940" spans="1:7" x14ac:dyDescent="0.25">
      <c r="A940" s="37"/>
      <c r="B940" s="57"/>
      <c r="C940" s="39"/>
      <c r="D940" s="39"/>
      <c r="E940" s="39"/>
      <c r="F940" s="39"/>
      <c r="G940" s="40"/>
    </row>
    <row r="941" spans="1:7" x14ac:dyDescent="0.25">
      <c r="A941" s="37"/>
      <c r="B941" s="57"/>
      <c r="C941" s="39"/>
      <c r="D941" s="39"/>
      <c r="E941" s="39"/>
      <c r="F941" s="39"/>
      <c r="G941" s="40"/>
    </row>
    <row r="942" spans="1:7" x14ac:dyDescent="0.25">
      <c r="A942" s="37"/>
      <c r="B942" s="57"/>
      <c r="C942" s="39"/>
      <c r="D942" s="39"/>
      <c r="E942" s="39"/>
      <c r="F942" s="39"/>
      <c r="G942" s="40"/>
    </row>
    <row r="943" spans="1:7" x14ac:dyDescent="0.25">
      <c r="A943" s="37"/>
      <c r="B943" s="57"/>
      <c r="C943" s="39"/>
      <c r="D943" s="39"/>
      <c r="E943" s="39"/>
      <c r="F943" s="39"/>
      <c r="G943" s="40"/>
    </row>
    <row r="944" spans="1:7" x14ac:dyDescent="0.25">
      <c r="A944" s="37"/>
      <c r="B944" s="57"/>
      <c r="C944" s="39"/>
      <c r="D944" s="39"/>
      <c r="E944" s="39"/>
      <c r="F944" s="39"/>
      <c r="G944" s="40"/>
    </row>
    <row r="945" spans="1:7" x14ac:dyDescent="0.25">
      <c r="A945" s="37"/>
      <c r="B945" s="57"/>
      <c r="C945" s="39"/>
      <c r="D945" s="39"/>
      <c r="E945" s="39"/>
      <c r="F945" s="39"/>
      <c r="G945" s="40"/>
    </row>
    <row r="946" spans="1:7" x14ac:dyDescent="0.25">
      <c r="A946" s="37"/>
      <c r="B946" s="57"/>
      <c r="C946" s="39"/>
      <c r="D946" s="39"/>
      <c r="E946" s="39"/>
      <c r="F946" s="39"/>
      <c r="G946" s="40"/>
    </row>
    <row r="947" spans="1:7" x14ac:dyDescent="0.25">
      <c r="A947" s="37"/>
      <c r="B947" s="57"/>
      <c r="C947" s="39"/>
      <c r="D947" s="39"/>
      <c r="E947" s="39"/>
      <c r="F947" s="39"/>
      <c r="G947" s="40"/>
    </row>
    <row r="948" spans="1:7" x14ac:dyDescent="0.25">
      <c r="A948" s="37"/>
      <c r="B948" s="57"/>
      <c r="C948" s="39"/>
      <c r="D948" s="39"/>
      <c r="E948" s="39"/>
      <c r="F948" s="39"/>
      <c r="G948" s="40"/>
    </row>
    <row r="949" spans="1:7" x14ac:dyDescent="0.25">
      <c r="A949" s="37"/>
      <c r="B949" s="57"/>
      <c r="C949" s="39"/>
      <c r="D949" s="39"/>
      <c r="E949" s="39"/>
      <c r="F949" s="39"/>
      <c r="G949" s="40"/>
    </row>
    <row r="950" spans="1:7" x14ac:dyDescent="0.25">
      <c r="B950" s="57"/>
      <c r="C950" s="39"/>
      <c r="D950" s="39"/>
      <c r="E950" s="39"/>
      <c r="F950" s="39"/>
      <c r="G950" s="40"/>
    </row>
  </sheetData>
  <autoFilter ref="A1:G895"/>
  <conditionalFormatting sqref="G838:G846 G849 G852 G855 G861 G864 G2:G830">
    <cfRule type="cellIs" dxfId="8" priority="8" operator="lessThan">
      <formula>1</formula>
    </cfRule>
  </conditionalFormatting>
  <conditionalFormatting sqref="G831:G837">
    <cfRule type="cellIs" dxfId="7" priority="7" operator="lessThan">
      <formula>1</formula>
    </cfRule>
  </conditionalFormatting>
  <conditionalFormatting sqref="G847:G848 G850:G851 G853:G854 G856:G857 G859:G860 G862:G863 G865:G888 G899:G950 G895">
    <cfRule type="cellIs" dxfId="6" priority="6" operator="lessThan">
      <formula>1</formula>
    </cfRule>
  </conditionalFormatting>
  <conditionalFormatting sqref="G858">
    <cfRule type="cellIs" dxfId="5" priority="5" operator="lessThan">
      <formula>1</formula>
    </cfRule>
  </conditionalFormatting>
  <conditionalFormatting sqref="G889:G894">
    <cfRule type="cellIs" dxfId="4" priority="4" operator="lessThan">
      <formula>1</formula>
    </cfRule>
  </conditionalFormatting>
  <conditionalFormatting sqref="G896">
    <cfRule type="cellIs" dxfId="3" priority="3" operator="lessThan">
      <formula>1</formula>
    </cfRule>
  </conditionalFormatting>
  <conditionalFormatting sqref="G898">
    <cfRule type="cellIs" dxfId="2" priority="2" operator="lessThan">
      <formula>1</formula>
    </cfRule>
  </conditionalFormatting>
  <conditionalFormatting sqref="G897">
    <cfRule type="cellIs" dxfId="1" priority="1" operator="lessThan">
      <formula>1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511"/>
  <sheetViews>
    <sheetView zoomScaleNormal="100" workbookViewId="0">
      <selection activeCell="E8" sqref="E8"/>
    </sheetView>
  </sheetViews>
  <sheetFormatPr defaultRowHeight="12.75" x14ac:dyDescent="0.2"/>
  <cols>
    <col min="1" max="1" width="11.1640625" customWidth="1"/>
    <col min="2" max="3" width="14.5" customWidth="1"/>
    <col min="4" max="4" width="47.6640625" customWidth="1"/>
    <col min="5" max="5" width="61.83203125" customWidth="1"/>
    <col min="6" max="6" width="18.6640625" customWidth="1"/>
    <col min="7" max="7" width="14" customWidth="1"/>
    <col min="8" max="8" width="10.5" customWidth="1"/>
    <col min="9" max="12" width="9" customWidth="1"/>
    <col min="13" max="17" width="14.5" customWidth="1"/>
    <col min="18" max="18" width="14.33203125" bestFit="1" customWidth="1"/>
  </cols>
  <sheetData>
    <row r="1" spans="1:18" s="17" customFormat="1" ht="48.75" customHeight="1" x14ac:dyDescent="0.2">
      <c r="A1" s="141" t="s">
        <v>1018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6"/>
    </row>
    <row r="2" spans="1:18" s="17" customFormat="1" ht="33.75" x14ac:dyDescent="0.2">
      <c r="A2" s="18" t="s">
        <v>1019</v>
      </c>
      <c r="B2" s="19" t="s">
        <v>40</v>
      </c>
      <c r="C2" s="20" t="s">
        <v>41</v>
      </c>
      <c r="D2" s="59" t="s">
        <v>2965</v>
      </c>
      <c r="E2" s="59" t="s">
        <v>2966</v>
      </c>
      <c r="F2" s="59" t="s">
        <v>2967</v>
      </c>
      <c r="G2" s="59" t="s">
        <v>2968</v>
      </c>
      <c r="H2" s="20" t="s">
        <v>42</v>
      </c>
      <c r="I2" s="19" t="s">
        <v>43</v>
      </c>
      <c r="J2" s="21" t="s">
        <v>44</v>
      </c>
      <c r="K2" s="20" t="s">
        <v>45</v>
      </c>
      <c r="L2" s="22" t="s">
        <v>46</v>
      </c>
      <c r="M2" s="22" t="s">
        <v>52</v>
      </c>
      <c r="N2" s="22" t="s">
        <v>53</v>
      </c>
      <c r="O2" s="20" t="s">
        <v>54</v>
      </c>
      <c r="P2" s="20" t="s">
        <v>55</v>
      </c>
      <c r="Q2" s="19" t="s">
        <v>56</v>
      </c>
      <c r="R2" s="18" t="s">
        <v>1020</v>
      </c>
    </row>
    <row r="3" spans="1:18" x14ac:dyDescent="0.2">
      <c r="A3" s="25">
        <v>1</v>
      </c>
      <c r="B3" s="26" t="s">
        <v>57</v>
      </c>
      <c r="C3" s="26" t="s">
        <v>57</v>
      </c>
      <c r="D3" s="60" t="str">
        <f>VLOOKUP($B3,'TAX INFO'!$B$2:$G$1000,3,0)</f>
        <v xml:space="preserve">1590 Energy Corporation </v>
      </c>
      <c r="E3" s="60" t="str">
        <f>VLOOKUP($B3,'TAX INFO'!$B$2:$G$1000,4,0)</f>
        <v>9th Floor OITC Oakridge Business Park, Banilad Mandaue City Cebu</v>
      </c>
      <c r="F3" s="60" t="str">
        <f>VLOOKUP($B3,'TAX INFO'!$B$2:$G$1000,5,0)</f>
        <v>007-833-205-000</v>
      </c>
      <c r="G3" s="60">
        <f>VLOOKUP($B3,'TAX INFO'!$B$2:$G$1000,6,0)</f>
        <v>6014</v>
      </c>
      <c r="H3" s="26" t="s">
        <v>58</v>
      </c>
      <c r="I3" s="26" t="s">
        <v>59</v>
      </c>
      <c r="J3" s="26" t="s">
        <v>60</v>
      </c>
      <c r="K3" s="26" t="s">
        <v>60</v>
      </c>
      <c r="L3" s="26" t="s">
        <v>60</v>
      </c>
      <c r="M3" s="62">
        <v>-7746.16</v>
      </c>
      <c r="N3" s="62">
        <v>0</v>
      </c>
      <c r="O3" s="62">
        <v>0</v>
      </c>
      <c r="P3" s="62">
        <v>-929.54</v>
      </c>
      <c r="Q3" s="62">
        <v>154.91999999999999</v>
      </c>
      <c r="R3" s="63">
        <f>SUM(M3:Q3)</f>
        <v>-8520.7800000000007</v>
      </c>
    </row>
    <row r="4" spans="1:18" x14ac:dyDescent="0.2">
      <c r="A4" s="25">
        <v>2</v>
      </c>
      <c r="B4" s="26" t="s">
        <v>57</v>
      </c>
      <c r="C4" s="29" t="s">
        <v>757</v>
      </c>
      <c r="D4" s="60" t="str">
        <f>VLOOKUP($B4,'TAX INFO'!$B$2:$G$1000,3,0)</f>
        <v xml:space="preserve">1590 Energy Corporation </v>
      </c>
      <c r="E4" s="60" t="str">
        <f>VLOOKUP($B4,'TAX INFO'!$B$2:$G$1000,4,0)</f>
        <v>9th Floor OITC Oakridge Business Park, Banilad Mandaue City Cebu</v>
      </c>
      <c r="F4" s="60" t="str">
        <f>VLOOKUP($B4,'TAX INFO'!$B$2:$G$1000,5,0)</f>
        <v>007-833-205-000</v>
      </c>
      <c r="G4" s="60">
        <f>VLOOKUP($B4,'TAX INFO'!$B$2:$G$1000,6,0)</f>
        <v>6014</v>
      </c>
      <c r="H4" s="26" t="s">
        <v>62</v>
      </c>
      <c r="I4" s="26" t="s">
        <v>59</v>
      </c>
      <c r="J4" s="26" t="s">
        <v>60</v>
      </c>
      <c r="K4" s="26" t="s">
        <v>60</v>
      </c>
      <c r="L4" s="26" t="s">
        <v>60</v>
      </c>
      <c r="M4" s="62">
        <v>-0.08</v>
      </c>
      <c r="N4" s="62">
        <v>0</v>
      </c>
      <c r="O4" s="62">
        <v>0</v>
      </c>
      <c r="P4" s="62">
        <v>-0.01</v>
      </c>
      <c r="Q4" s="62">
        <v>0</v>
      </c>
      <c r="R4" s="63">
        <f t="shared" ref="R4:R67" si="0">SUM(M4:Q4)</f>
        <v>-0.09</v>
      </c>
    </row>
    <row r="5" spans="1:18" ht="22.5" x14ac:dyDescent="0.2">
      <c r="A5" s="25">
        <v>3</v>
      </c>
      <c r="B5" s="26" t="s">
        <v>63</v>
      </c>
      <c r="C5" s="26" t="s">
        <v>758</v>
      </c>
      <c r="D5" s="60" t="str">
        <f>VLOOKUP($B5,'TAX INFO'!$B$2:$G$1000,3,0)</f>
        <v>ACEN CORPORATION (FORMERLY KNOWN AS AC ENERGY CORPORATION)</v>
      </c>
      <c r="E5" s="60" t="str">
        <f>VLOOKUP($B5,'TAX INFO'!$B$2:$G$1000,4,0)</f>
        <v>35Th Floor Ayala Triangle Gardens Tower 2 Makati Avenue Corner Paseo De Roxas Bel-Air City Of Makati Ncr, Fourth District Philippines</v>
      </c>
      <c r="F5" s="60" t="str">
        <f>VLOOKUP($B5,'TAX INFO'!$B$2:$G$1000,5,0)</f>
        <v>000-506-020-000</v>
      </c>
      <c r="G5" s="60">
        <f>VLOOKUP($B5,'TAX INFO'!$B$2:$G$1000,6,0)</f>
        <v>1226</v>
      </c>
      <c r="H5" s="26" t="s">
        <v>62</v>
      </c>
      <c r="I5" s="26" t="s">
        <v>59</v>
      </c>
      <c r="J5" s="26" t="s">
        <v>60</v>
      </c>
      <c r="K5" s="26" t="s">
        <v>60</v>
      </c>
      <c r="L5" s="26" t="s">
        <v>60</v>
      </c>
      <c r="M5" s="62">
        <v>-26.31</v>
      </c>
      <c r="N5" s="62">
        <v>0</v>
      </c>
      <c r="O5" s="62">
        <v>0</v>
      </c>
      <c r="P5" s="62">
        <v>-3.16</v>
      </c>
      <c r="Q5" s="62">
        <v>0.53</v>
      </c>
      <c r="R5" s="63">
        <f t="shared" si="0"/>
        <v>-28.939999999999998</v>
      </c>
    </row>
    <row r="6" spans="1:18" ht="22.5" x14ac:dyDescent="0.2">
      <c r="A6" s="25">
        <v>4</v>
      </c>
      <c r="B6" s="26" t="s">
        <v>63</v>
      </c>
      <c r="C6" s="26" t="s">
        <v>759</v>
      </c>
      <c r="D6" s="60" t="str">
        <f>VLOOKUP($B6,'TAX INFO'!$B$2:$G$1000,3,0)</f>
        <v>ACEN CORPORATION (FORMERLY KNOWN AS AC ENERGY CORPORATION)</v>
      </c>
      <c r="E6" s="60" t="str">
        <f>VLOOKUP($B6,'TAX INFO'!$B$2:$G$1000,4,0)</f>
        <v>35Th Floor Ayala Triangle Gardens Tower 2 Makati Avenue Corner Paseo De Roxas Bel-Air City Of Makati Ncr, Fourth District Philippines</v>
      </c>
      <c r="F6" s="60" t="str">
        <f>VLOOKUP($B6,'TAX INFO'!$B$2:$G$1000,5,0)</f>
        <v>000-506-020-000</v>
      </c>
      <c r="G6" s="60">
        <f>VLOOKUP($B6,'TAX INFO'!$B$2:$G$1000,6,0)</f>
        <v>1226</v>
      </c>
      <c r="H6" s="26" t="s">
        <v>62</v>
      </c>
      <c r="I6" s="26" t="s">
        <v>59</v>
      </c>
      <c r="J6" s="26" t="s">
        <v>60</v>
      </c>
      <c r="K6" s="26" t="s">
        <v>60</v>
      </c>
      <c r="L6" s="26" t="s">
        <v>60</v>
      </c>
      <c r="M6" s="62">
        <v>-91.52</v>
      </c>
      <c r="N6" s="62">
        <v>0</v>
      </c>
      <c r="O6" s="62">
        <v>0</v>
      </c>
      <c r="P6" s="62">
        <v>-10.98</v>
      </c>
      <c r="Q6" s="62">
        <v>1.83</v>
      </c>
      <c r="R6" s="63">
        <f t="shared" si="0"/>
        <v>-100.67</v>
      </c>
    </row>
    <row r="7" spans="1:18" ht="33.75" x14ac:dyDescent="0.2">
      <c r="A7" s="25">
        <v>5</v>
      </c>
      <c r="B7" s="26" t="s">
        <v>760</v>
      </c>
      <c r="C7" s="26" t="s">
        <v>760</v>
      </c>
      <c r="D7" s="60" t="str">
        <f>VLOOKUP($B7,'TAX INFO'!$B$2:$G$1000,3,0)</f>
        <v>ACEN CORPORATION (FORMERLY KNOWN AS AC ENERGY CORPORATION)</v>
      </c>
      <c r="E7" s="60" t="str">
        <f>VLOOKUP($B7,'TAX INFO'!$B$2:$G$1000,4,0)</f>
        <v>35TH FLOOR AYALA TRIANGLE GARDENS TOWER 2 MAKATI AVENUE CORNER PASEO DE ROXAS BEL-AIR 1209 CITY OF MAKATI NCR, FOURTH DISTRICT PHILIPPINES</v>
      </c>
      <c r="F7" s="60" t="str">
        <f>VLOOKUP($B7,'TAX INFO'!$B$2:$G$1000,5,0)</f>
        <v>000-506-020-000</v>
      </c>
      <c r="G7" s="60">
        <f>VLOOKUP($B7,'TAX INFO'!$B$2:$G$1000,6,0)</f>
        <v>1209</v>
      </c>
      <c r="H7" s="26" t="s">
        <v>62</v>
      </c>
      <c r="I7" s="26" t="s">
        <v>59</v>
      </c>
      <c r="J7" s="26" t="s">
        <v>60</v>
      </c>
      <c r="K7" s="26" t="s">
        <v>60</v>
      </c>
      <c r="L7" s="26" t="s">
        <v>60</v>
      </c>
      <c r="M7" s="62">
        <v>-4511.34</v>
      </c>
      <c r="N7" s="62">
        <v>0</v>
      </c>
      <c r="O7" s="62">
        <v>0</v>
      </c>
      <c r="P7" s="62">
        <v>-541.36</v>
      </c>
      <c r="Q7" s="62">
        <v>90.23</v>
      </c>
      <c r="R7" s="63">
        <f t="shared" si="0"/>
        <v>-4962.47</v>
      </c>
    </row>
    <row r="8" spans="1:18" ht="33.75" x14ac:dyDescent="0.2">
      <c r="A8" s="25">
        <v>6</v>
      </c>
      <c r="B8" s="26" t="s">
        <v>760</v>
      </c>
      <c r="C8" s="26" t="s">
        <v>761</v>
      </c>
      <c r="D8" s="60" t="str">
        <f>VLOOKUP($B8,'TAX INFO'!$B$2:$G$1000,3,0)</f>
        <v>ACEN CORPORATION (FORMERLY KNOWN AS AC ENERGY CORPORATION)</v>
      </c>
      <c r="E8" s="60" t="str">
        <f>VLOOKUP($B8,'TAX INFO'!$B$2:$G$1000,4,0)</f>
        <v>35TH FLOOR AYALA TRIANGLE GARDENS TOWER 2 MAKATI AVENUE CORNER PASEO DE ROXAS BEL-AIR 1209 CITY OF MAKATI NCR, FOURTH DISTRICT PHILIPPINES</v>
      </c>
      <c r="F8" s="60" t="str">
        <f>VLOOKUP($B8,'TAX INFO'!$B$2:$G$1000,5,0)</f>
        <v>000-506-020-000</v>
      </c>
      <c r="G8" s="60">
        <f>VLOOKUP($B8,'TAX INFO'!$B$2:$G$1000,6,0)</f>
        <v>1209</v>
      </c>
      <c r="H8" s="26" t="s">
        <v>62</v>
      </c>
      <c r="I8" s="26" t="s">
        <v>59</v>
      </c>
      <c r="J8" s="26" t="s">
        <v>60</v>
      </c>
      <c r="K8" s="26" t="s">
        <v>60</v>
      </c>
      <c r="L8" s="26" t="s">
        <v>60</v>
      </c>
      <c r="M8" s="62">
        <v>-0.04</v>
      </c>
      <c r="N8" s="62">
        <v>0</v>
      </c>
      <c r="O8" s="62">
        <v>0</v>
      </c>
      <c r="P8" s="62">
        <v>0</v>
      </c>
      <c r="Q8" s="62">
        <v>0</v>
      </c>
      <c r="R8" s="63">
        <f t="shared" si="0"/>
        <v>-0.04</v>
      </c>
    </row>
    <row r="9" spans="1:18" ht="22.5" x14ac:dyDescent="0.2">
      <c r="A9" s="25">
        <v>7</v>
      </c>
      <c r="B9" s="26" t="s">
        <v>69</v>
      </c>
      <c r="C9" s="26" t="s">
        <v>69</v>
      </c>
      <c r="D9" s="60" t="str">
        <f>VLOOKUP($B9,'TAX INFO'!$B$2:$G$1000,3,0)</f>
        <v xml:space="preserve">Agusan del Norte Electric Cooperative, Inc. </v>
      </c>
      <c r="E9" s="60" t="str">
        <f>VLOOKUP($B9,'TAX INFO'!$B$2:$G$1000,4,0)</f>
        <v>KM. 2 J.C. AQUINO AVENUE BAYANIHAN POB. (BRGY. 27) BUTUAN CITY, AGUSAN DEL NORTE</v>
      </c>
      <c r="F9" s="60" t="str">
        <f>VLOOKUP($B9,'TAX INFO'!$B$2:$G$1000,5,0)</f>
        <v>000-905-276-00000</v>
      </c>
      <c r="G9" s="60">
        <f>VLOOKUP($B9,'TAX INFO'!$B$2:$G$1000,6,0)</f>
        <v>8600</v>
      </c>
      <c r="H9" s="26" t="s">
        <v>62</v>
      </c>
      <c r="I9" s="26" t="s">
        <v>59</v>
      </c>
      <c r="J9" s="26" t="s">
        <v>59</v>
      </c>
      <c r="K9" s="26" t="s">
        <v>60</v>
      </c>
      <c r="L9" s="26" t="s">
        <v>60</v>
      </c>
      <c r="M9" s="62">
        <v>-881.7</v>
      </c>
      <c r="N9" s="62">
        <v>0</v>
      </c>
      <c r="O9" s="62">
        <v>0</v>
      </c>
      <c r="P9" s="62">
        <v>-105.8</v>
      </c>
      <c r="Q9" s="62">
        <v>0</v>
      </c>
      <c r="R9" s="63">
        <f t="shared" si="0"/>
        <v>-987.5</v>
      </c>
    </row>
    <row r="10" spans="1:18" ht="33.75" x14ac:dyDescent="0.2">
      <c r="A10" s="25">
        <v>8</v>
      </c>
      <c r="B10" s="26" t="s">
        <v>70</v>
      </c>
      <c r="C10" s="26" t="s">
        <v>762</v>
      </c>
      <c r="D10" s="60" t="str">
        <f>VLOOKUP($B10,'TAX INFO'!$B$2:$G$1000,3,0)</f>
        <v>Alterpower Digos Solar, Inc.</v>
      </c>
      <c r="E10" s="60" t="str">
        <f>VLOOKUP($B10,'TAX INFO'!$B$2:$G$1000,4,0)</f>
        <v>UNIT 2701 ONE CORPORATE CENTRE MERALCO AVENUE CORNER JULIA VARGAS AVENUE ORTIGAS CENTER SAN ANTONIO 1605 CITY OF PASIG NCR, SECOND DISTRICT PHILIPPINES</v>
      </c>
      <c r="F10" s="60" t="str">
        <f>VLOOKUP($B10,'TAX INFO'!$B$2:$G$1000,5,0)</f>
        <v>008-810-055-00000</v>
      </c>
      <c r="G10" s="60">
        <f>VLOOKUP($B10,'TAX INFO'!$B$2:$G$1000,6,0)</f>
        <v>1605</v>
      </c>
      <c r="H10" s="26" t="s">
        <v>58</v>
      </c>
      <c r="I10" s="26" t="s">
        <v>59</v>
      </c>
      <c r="J10" s="26" t="s">
        <v>60</v>
      </c>
      <c r="K10" s="26" t="s">
        <v>59</v>
      </c>
      <c r="L10" s="26" t="s">
        <v>60</v>
      </c>
      <c r="M10" s="62">
        <v>0</v>
      </c>
      <c r="N10" s="62">
        <v>0</v>
      </c>
      <c r="O10" s="62">
        <v>-473.77</v>
      </c>
      <c r="P10" s="62">
        <v>0</v>
      </c>
      <c r="Q10" s="62">
        <v>9.48</v>
      </c>
      <c r="R10" s="63">
        <f t="shared" si="0"/>
        <v>-464.28999999999996</v>
      </c>
    </row>
    <row r="11" spans="1:18" ht="22.5" x14ac:dyDescent="0.2">
      <c r="A11" s="25">
        <v>9</v>
      </c>
      <c r="B11" s="26" t="s">
        <v>72</v>
      </c>
      <c r="C11" s="26" t="s">
        <v>72</v>
      </c>
      <c r="D11" s="60" t="str">
        <f>VLOOKUP($B11,'TAX INFO'!$B$2:$G$1000,3,0)</f>
        <v>AP RENEWABLES, INC.</v>
      </c>
      <c r="E11" s="60" t="str">
        <f>VLOOKUP($B11,'TAX INFO'!$B$2:$G$1000,4,0)</f>
        <v>SITIO MAHABANG PARANG LIMAO 4012 CALAUAN LAGUNA PHILIPPINES</v>
      </c>
      <c r="F11" s="60" t="str">
        <f>VLOOKUP($B11,'TAX INFO'!$B$2:$G$1000,5,0)</f>
        <v>006-893-465-000</v>
      </c>
      <c r="G11" s="60">
        <f>VLOOKUP($B11,'TAX INFO'!$B$2:$G$1000,6,0)</f>
        <v>4012</v>
      </c>
      <c r="H11" s="26" t="s">
        <v>58</v>
      </c>
      <c r="I11" s="26" t="s">
        <v>59</v>
      </c>
      <c r="J11" s="26" t="s">
        <v>60</v>
      </c>
      <c r="K11" s="26" t="s">
        <v>59</v>
      </c>
      <c r="L11" s="26" t="s">
        <v>59</v>
      </c>
      <c r="M11" s="62">
        <v>0</v>
      </c>
      <c r="N11" s="62">
        <v>0</v>
      </c>
      <c r="O11" s="62">
        <v>-6986.73</v>
      </c>
      <c r="P11" s="62">
        <v>0</v>
      </c>
      <c r="Q11" s="62">
        <v>139.72999999999999</v>
      </c>
      <c r="R11" s="63">
        <f t="shared" si="0"/>
        <v>-6847</v>
      </c>
    </row>
    <row r="12" spans="1:18" ht="22.5" x14ac:dyDescent="0.2">
      <c r="A12" s="25">
        <v>10</v>
      </c>
      <c r="B12" s="26" t="s">
        <v>72</v>
      </c>
      <c r="C12" s="26" t="s">
        <v>73</v>
      </c>
      <c r="D12" s="60" t="str">
        <f>VLOOKUP($B12,'TAX INFO'!$B$2:$G$1000,3,0)</f>
        <v>AP RENEWABLES, INC.</v>
      </c>
      <c r="E12" s="60" t="str">
        <f>VLOOKUP($B12,'TAX INFO'!$B$2:$G$1000,4,0)</f>
        <v>SITIO MAHABANG PARANG LIMAO 4012 CALAUAN LAGUNA PHILIPPINES</v>
      </c>
      <c r="F12" s="60" t="str">
        <f>VLOOKUP($B12,'TAX INFO'!$B$2:$G$1000,5,0)</f>
        <v>006-893-465-000</v>
      </c>
      <c r="G12" s="60">
        <f>VLOOKUP($B12,'TAX INFO'!$B$2:$G$1000,6,0)</f>
        <v>4012</v>
      </c>
      <c r="H12" s="26" t="s">
        <v>58</v>
      </c>
      <c r="I12" s="26" t="s">
        <v>59</v>
      </c>
      <c r="J12" s="26" t="s">
        <v>59</v>
      </c>
      <c r="K12" s="26" t="s">
        <v>59</v>
      </c>
      <c r="L12" s="26" t="s">
        <v>59</v>
      </c>
      <c r="M12" s="62">
        <v>0</v>
      </c>
      <c r="N12" s="62">
        <v>0</v>
      </c>
      <c r="O12" s="62">
        <v>-177.08</v>
      </c>
      <c r="P12" s="62">
        <v>0</v>
      </c>
      <c r="Q12" s="62">
        <v>0</v>
      </c>
      <c r="R12" s="63">
        <f t="shared" si="0"/>
        <v>-177.08</v>
      </c>
    </row>
    <row r="13" spans="1:18" ht="22.5" x14ac:dyDescent="0.2">
      <c r="A13" s="25">
        <v>11</v>
      </c>
      <c r="B13" s="26" t="s">
        <v>72</v>
      </c>
      <c r="C13" s="26" t="s">
        <v>763</v>
      </c>
      <c r="D13" s="60" t="str">
        <f>VLOOKUP($B13,'TAX INFO'!$B$2:$G$1000,3,0)</f>
        <v>AP RENEWABLES, INC.</v>
      </c>
      <c r="E13" s="60" t="str">
        <f>VLOOKUP($B13,'TAX INFO'!$B$2:$G$1000,4,0)</f>
        <v>SITIO MAHABANG PARANG LIMAO 4012 CALAUAN LAGUNA PHILIPPINES</v>
      </c>
      <c r="F13" s="60" t="str">
        <f>VLOOKUP($B13,'TAX INFO'!$B$2:$G$1000,5,0)</f>
        <v>006-893-465-000</v>
      </c>
      <c r="G13" s="60">
        <f>VLOOKUP($B13,'TAX INFO'!$B$2:$G$1000,6,0)</f>
        <v>4012</v>
      </c>
      <c r="H13" s="26" t="s">
        <v>62</v>
      </c>
      <c r="I13" s="26" t="s">
        <v>59</v>
      </c>
      <c r="J13" s="26" t="s">
        <v>59</v>
      </c>
      <c r="K13" s="26" t="s">
        <v>59</v>
      </c>
      <c r="L13" s="26" t="s">
        <v>59</v>
      </c>
      <c r="M13" s="62">
        <v>0</v>
      </c>
      <c r="N13" s="62">
        <v>0</v>
      </c>
      <c r="O13" s="62">
        <v>-0.01</v>
      </c>
      <c r="P13" s="62">
        <v>0</v>
      </c>
      <c r="Q13" s="62">
        <v>0</v>
      </c>
      <c r="R13" s="63">
        <f t="shared" si="0"/>
        <v>-0.01</v>
      </c>
    </row>
    <row r="14" spans="1:18" ht="22.5" x14ac:dyDescent="0.2">
      <c r="A14" s="25">
        <v>12</v>
      </c>
      <c r="B14" s="26" t="s">
        <v>72</v>
      </c>
      <c r="C14" s="26" t="s">
        <v>764</v>
      </c>
      <c r="D14" s="60" t="str">
        <f>VLOOKUP($B14,'TAX INFO'!$B$2:$G$1000,3,0)</f>
        <v>AP RENEWABLES, INC.</v>
      </c>
      <c r="E14" s="60" t="str">
        <f>VLOOKUP($B14,'TAX INFO'!$B$2:$G$1000,4,0)</f>
        <v>SITIO MAHABANG PARANG LIMAO 4012 CALAUAN LAGUNA PHILIPPINES</v>
      </c>
      <c r="F14" s="60" t="str">
        <f>VLOOKUP($B14,'TAX INFO'!$B$2:$G$1000,5,0)</f>
        <v>006-893-465-000</v>
      </c>
      <c r="G14" s="60">
        <f>VLOOKUP($B14,'TAX INFO'!$B$2:$G$1000,6,0)</f>
        <v>4012</v>
      </c>
      <c r="H14" s="26" t="s">
        <v>62</v>
      </c>
      <c r="I14" s="26" t="s">
        <v>59</v>
      </c>
      <c r="J14" s="26" t="s">
        <v>60</v>
      </c>
      <c r="K14" s="26" t="s">
        <v>60</v>
      </c>
      <c r="L14" s="26" t="s">
        <v>60</v>
      </c>
      <c r="M14" s="62">
        <v>-0.01</v>
      </c>
      <c r="N14" s="62">
        <v>0</v>
      </c>
      <c r="O14" s="62">
        <v>0</v>
      </c>
      <c r="P14" s="62">
        <v>0</v>
      </c>
      <c r="Q14" s="62">
        <v>0</v>
      </c>
      <c r="R14" s="63">
        <f t="shared" si="0"/>
        <v>-0.01</v>
      </c>
    </row>
    <row r="15" spans="1:18" ht="22.5" x14ac:dyDescent="0.2">
      <c r="A15" s="25">
        <v>13</v>
      </c>
      <c r="B15" s="26" t="s">
        <v>72</v>
      </c>
      <c r="C15" s="26" t="s">
        <v>76</v>
      </c>
      <c r="D15" s="60" t="str">
        <f>VLOOKUP($B15,'TAX INFO'!$B$2:$G$1000,3,0)</f>
        <v>AP RENEWABLES, INC.</v>
      </c>
      <c r="E15" s="60" t="str">
        <f>VLOOKUP($B15,'TAX INFO'!$B$2:$G$1000,4,0)</f>
        <v>SITIO MAHABANG PARANG LIMAO 4012 CALAUAN LAGUNA PHILIPPINES</v>
      </c>
      <c r="F15" s="60" t="str">
        <f>VLOOKUP($B15,'TAX INFO'!$B$2:$G$1000,5,0)</f>
        <v>006-893-465-000</v>
      </c>
      <c r="G15" s="60">
        <f>VLOOKUP($B15,'TAX INFO'!$B$2:$G$1000,6,0)</f>
        <v>4012</v>
      </c>
      <c r="H15" s="26" t="s">
        <v>62</v>
      </c>
      <c r="I15" s="26" t="s">
        <v>59</v>
      </c>
      <c r="J15" s="26" t="s">
        <v>60</v>
      </c>
      <c r="K15" s="26" t="s">
        <v>60</v>
      </c>
      <c r="L15" s="26" t="s">
        <v>60</v>
      </c>
      <c r="M15" s="62">
        <v>-73.430000000000007</v>
      </c>
      <c r="N15" s="62">
        <v>0</v>
      </c>
      <c r="O15" s="62">
        <v>0</v>
      </c>
      <c r="P15" s="62">
        <v>-8.81</v>
      </c>
      <c r="Q15" s="62">
        <v>1.47</v>
      </c>
      <c r="R15" s="63">
        <f t="shared" si="0"/>
        <v>-80.77000000000001</v>
      </c>
    </row>
    <row r="16" spans="1:18" ht="22.5" x14ac:dyDescent="0.2">
      <c r="A16" s="25">
        <v>14</v>
      </c>
      <c r="B16" s="26" t="s">
        <v>72</v>
      </c>
      <c r="C16" s="26" t="s">
        <v>77</v>
      </c>
      <c r="D16" s="60" t="str">
        <f>VLOOKUP($B16,'TAX INFO'!$B$2:$G$1000,3,0)</f>
        <v>AP RENEWABLES, INC.</v>
      </c>
      <c r="E16" s="60" t="str">
        <f>VLOOKUP($B16,'TAX INFO'!$B$2:$G$1000,4,0)</f>
        <v>SITIO MAHABANG PARANG LIMAO 4012 CALAUAN LAGUNA PHILIPPINES</v>
      </c>
      <c r="F16" s="60" t="str">
        <f>VLOOKUP($B16,'TAX INFO'!$B$2:$G$1000,5,0)</f>
        <v>006-893-465-000</v>
      </c>
      <c r="G16" s="60">
        <f>VLOOKUP($B16,'TAX INFO'!$B$2:$G$1000,6,0)</f>
        <v>4012</v>
      </c>
      <c r="H16" s="26" t="s">
        <v>62</v>
      </c>
      <c r="I16" s="26" t="s">
        <v>59</v>
      </c>
      <c r="J16" s="26" t="s">
        <v>60</v>
      </c>
      <c r="K16" s="26" t="s">
        <v>60</v>
      </c>
      <c r="L16" s="26" t="s">
        <v>60</v>
      </c>
      <c r="M16" s="62">
        <v>-1161.01</v>
      </c>
      <c r="N16" s="62">
        <v>0</v>
      </c>
      <c r="O16" s="62">
        <v>0</v>
      </c>
      <c r="P16" s="62">
        <v>-139.32</v>
      </c>
      <c r="Q16" s="62">
        <v>23.22</v>
      </c>
      <c r="R16" s="63">
        <f t="shared" si="0"/>
        <v>-1277.1099999999999</v>
      </c>
    </row>
    <row r="17" spans="1:18" ht="22.5" x14ac:dyDescent="0.2">
      <c r="A17" s="25">
        <v>15</v>
      </c>
      <c r="B17" s="26" t="s">
        <v>78</v>
      </c>
      <c r="C17" s="26" t="s">
        <v>78</v>
      </c>
      <c r="D17" s="60" t="str">
        <f>VLOOKUP($B17,'TAX INFO'!$B$2:$G$1000,3,0)</f>
        <v>Apex Mining Co., Inc.</v>
      </c>
      <c r="E17" s="60" t="str">
        <f>VLOOKUP($B17,'TAX INFO'!$B$2:$G$1000,4,0)</f>
        <v>3304B West Tower, PSE Centre, Exchange Road, Ortigas Center, Pasig City 1605</v>
      </c>
      <c r="F17" s="60" t="str">
        <f>VLOOKUP($B17,'TAX INFO'!$B$2:$G$1000,5,0)</f>
        <v>000-284-138-000</v>
      </c>
      <c r="G17" s="60">
        <f>VLOOKUP($B17,'TAX INFO'!$B$2:$G$1000,6,0)</f>
        <v>1605</v>
      </c>
      <c r="H17" s="26" t="s">
        <v>62</v>
      </c>
      <c r="I17" s="26" t="s">
        <v>59</v>
      </c>
      <c r="J17" s="26" t="s">
        <v>60</v>
      </c>
      <c r="K17" s="26" t="s">
        <v>60</v>
      </c>
      <c r="L17" s="26" t="s">
        <v>60</v>
      </c>
      <c r="M17" s="62">
        <v>-17.14</v>
      </c>
      <c r="N17" s="62">
        <v>0</v>
      </c>
      <c r="O17" s="62">
        <v>0</v>
      </c>
      <c r="P17" s="62">
        <v>-2.06</v>
      </c>
      <c r="Q17" s="62">
        <v>0.34</v>
      </c>
      <c r="R17" s="63">
        <f t="shared" si="0"/>
        <v>-18.86</v>
      </c>
    </row>
    <row r="18" spans="1:18" ht="22.5" x14ac:dyDescent="0.2">
      <c r="A18" s="25">
        <v>16</v>
      </c>
      <c r="B18" s="26" t="s">
        <v>79</v>
      </c>
      <c r="C18" s="26" t="s">
        <v>765</v>
      </c>
      <c r="D18" s="60" t="str">
        <f>VLOOKUP($B18,'TAX INFO'!$B$2:$G$1000,3,0)</f>
        <v xml:space="preserve">Aboitiz Energy Solutions, Inc. </v>
      </c>
      <c r="E18" s="60" t="str">
        <f>VLOOKUP($B18,'TAX INFO'!$B$2:$G$1000,4,0)</f>
        <v>Aboitiz Corporate Center, Gov. Manuel Cuenco, Kasambagan, Cebu City (CAPITAL) Cebu Philippines</v>
      </c>
      <c r="F18" s="60" t="str">
        <f>VLOOKUP($B18,'TAX INFO'!$B$2:$G$1000,5,0)</f>
        <v>201-115-150-000</v>
      </c>
      <c r="G18" s="60">
        <f>VLOOKUP($B18,'TAX INFO'!$B$2:$G$1000,6,0)</f>
        <v>6000</v>
      </c>
      <c r="H18" s="26" t="s">
        <v>62</v>
      </c>
      <c r="I18" s="26" t="s">
        <v>59</v>
      </c>
      <c r="J18" s="26" t="s">
        <v>60</v>
      </c>
      <c r="K18" s="26" t="s">
        <v>60</v>
      </c>
      <c r="L18" s="26" t="s">
        <v>60</v>
      </c>
      <c r="M18" s="62">
        <v>-36.64</v>
      </c>
      <c r="N18" s="62">
        <v>0</v>
      </c>
      <c r="O18" s="62">
        <v>0</v>
      </c>
      <c r="P18" s="62">
        <v>-4.4000000000000004</v>
      </c>
      <c r="Q18" s="62">
        <v>0.73</v>
      </c>
      <c r="R18" s="63">
        <f t="shared" si="0"/>
        <v>-40.31</v>
      </c>
    </row>
    <row r="19" spans="1:18" ht="22.5" x14ac:dyDescent="0.2">
      <c r="A19" s="25">
        <v>17</v>
      </c>
      <c r="B19" s="26" t="s">
        <v>79</v>
      </c>
      <c r="C19" s="26" t="s">
        <v>766</v>
      </c>
      <c r="D19" s="60" t="str">
        <f>VLOOKUP($B19,'TAX INFO'!$B$2:$G$1000,3,0)</f>
        <v xml:space="preserve">Aboitiz Energy Solutions, Inc. </v>
      </c>
      <c r="E19" s="60" t="str">
        <f>VLOOKUP($B19,'TAX INFO'!$B$2:$G$1000,4,0)</f>
        <v>Aboitiz Corporate Center, Gov. Manuel Cuenco, Kasambagan, Cebu City (CAPITAL) Cebu Philippines</v>
      </c>
      <c r="F19" s="60" t="str">
        <f>VLOOKUP($B19,'TAX INFO'!$B$2:$G$1000,5,0)</f>
        <v>201-115-150-000</v>
      </c>
      <c r="G19" s="60">
        <f>VLOOKUP($B19,'TAX INFO'!$B$2:$G$1000,6,0)</f>
        <v>6000</v>
      </c>
      <c r="H19" s="26" t="s">
        <v>62</v>
      </c>
      <c r="I19" s="26" t="s">
        <v>59</v>
      </c>
      <c r="J19" s="26" t="s">
        <v>60</v>
      </c>
      <c r="K19" s="26" t="s">
        <v>60</v>
      </c>
      <c r="L19" s="26" t="s">
        <v>60</v>
      </c>
      <c r="M19" s="62">
        <v>-12.88</v>
      </c>
      <c r="N19" s="62">
        <v>0</v>
      </c>
      <c r="O19" s="62">
        <v>0</v>
      </c>
      <c r="P19" s="62">
        <v>-1.55</v>
      </c>
      <c r="Q19" s="62">
        <v>0.26</v>
      </c>
      <c r="R19" s="63">
        <f t="shared" si="0"/>
        <v>-14.170000000000002</v>
      </c>
    </row>
    <row r="20" spans="1:18" x14ac:dyDescent="0.2">
      <c r="A20" s="25">
        <v>18</v>
      </c>
      <c r="B20" s="26" t="s">
        <v>82</v>
      </c>
      <c r="C20" s="26" t="s">
        <v>82</v>
      </c>
      <c r="D20" s="60" t="str">
        <f>VLOOKUP($B20,'TAX INFO'!$B$2:$G$1000,3,0)</f>
        <v>Abra Electric Cooperative, Inc.</v>
      </c>
      <c r="E20" s="60" t="str">
        <f>VLOOKUP($B20,'TAX INFO'!$B$2:$G$1000,4,0)</f>
        <v>Capitulacion St., Calaba Bangued, Abra</v>
      </c>
      <c r="F20" s="60" t="str">
        <f>VLOOKUP($B20,'TAX INFO'!$B$2:$G$1000,5,0)</f>
        <v>000-607-111-000</v>
      </c>
      <c r="G20" s="60">
        <f>VLOOKUP($B20,'TAX INFO'!$B$2:$G$1000,6,0)</f>
        <v>2800</v>
      </c>
      <c r="H20" s="26" t="s">
        <v>62</v>
      </c>
      <c r="I20" s="26" t="s">
        <v>59</v>
      </c>
      <c r="J20" s="26" t="s">
        <v>60</v>
      </c>
      <c r="K20" s="26" t="s">
        <v>60</v>
      </c>
      <c r="L20" s="26" t="s">
        <v>60</v>
      </c>
      <c r="M20" s="62">
        <v>-24.22</v>
      </c>
      <c r="N20" s="62">
        <v>0</v>
      </c>
      <c r="O20" s="62">
        <v>0</v>
      </c>
      <c r="P20" s="62">
        <v>-2.91</v>
      </c>
      <c r="Q20" s="62">
        <v>0.48</v>
      </c>
      <c r="R20" s="63">
        <f t="shared" si="0"/>
        <v>-26.65</v>
      </c>
    </row>
    <row r="21" spans="1:18" x14ac:dyDescent="0.2">
      <c r="A21" s="25">
        <v>19</v>
      </c>
      <c r="B21" s="26" t="s">
        <v>767</v>
      </c>
      <c r="C21" s="26" t="s">
        <v>767</v>
      </c>
      <c r="D21" s="60" t="str">
        <f>VLOOKUP($B21,'TAX INFO'!$B$2:$G$1000,3,0)</f>
        <v xml:space="preserve">Absolut Distillers Inc. </v>
      </c>
      <c r="E21" s="60" t="str">
        <f>VLOOKUP($B21,'TAX INFO'!$B$2:$G$1000,4,0)</f>
        <v>Barangay Malaruhatan, Lian Batangas</v>
      </c>
      <c r="F21" s="60" t="str">
        <f>VLOOKUP($B21,'TAX INFO'!$B$2:$G$1000,5,0)</f>
        <v>000-617-524-00000</v>
      </c>
      <c r="G21" s="60">
        <f>VLOOKUP($B21,'TAX INFO'!$B$2:$G$1000,6,0)</f>
        <v>4216</v>
      </c>
      <c r="H21" s="26" t="s">
        <v>58</v>
      </c>
      <c r="I21" s="26" t="s">
        <v>59</v>
      </c>
      <c r="J21" s="26" t="s">
        <v>60</v>
      </c>
      <c r="K21" s="26" t="s">
        <v>59</v>
      </c>
      <c r="L21" s="26" t="s">
        <v>60</v>
      </c>
      <c r="M21" s="62">
        <v>0</v>
      </c>
      <c r="N21" s="62">
        <v>0</v>
      </c>
      <c r="O21" s="62">
        <v>-30.3</v>
      </c>
      <c r="P21" s="62">
        <v>0</v>
      </c>
      <c r="Q21" s="62">
        <v>0.61</v>
      </c>
      <c r="R21" s="63">
        <f t="shared" si="0"/>
        <v>-29.69</v>
      </c>
    </row>
    <row r="22" spans="1:18" x14ac:dyDescent="0.2">
      <c r="A22" s="25">
        <v>20</v>
      </c>
      <c r="B22" s="26" t="s">
        <v>768</v>
      </c>
      <c r="C22" s="26" t="s">
        <v>768</v>
      </c>
      <c r="D22" s="60" t="str">
        <f>VLOOKUP($B22,'TAX INFO'!$B$2:$G$1000,3,0)</f>
        <v xml:space="preserve">AdventEnergy, Inc. </v>
      </c>
      <c r="E22" s="60" t="str">
        <f>VLOOKUP($B22,'TAX INFO'!$B$2:$G$1000,4,0)</f>
        <v>Mactan Economic Zone  Basak, Lapu-lapu City (UPON) Cebu Philippines</v>
      </c>
      <c r="F22" s="60" t="str">
        <f>VLOOKUP($B22,'TAX INFO'!$B$2:$G$1000,5,0)</f>
        <v>007-099-197-000</v>
      </c>
      <c r="G22" s="60">
        <f>VLOOKUP($B22,'TAX INFO'!$B$2:$G$1000,6,0)</f>
        <v>6015</v>
      </c>
      <c r="H22" s="26" t="s">
        <v>62</v>
      </c>
      <c r="I22" s="26" t="s">
        <v>59</v>
      </c>
      <c r="J22" s="26" t="s">
        <v>60</v>
      </c>
      <c r="K22" s="26" t="s">
        <v>60</v>
      </c>
      <c r="L22" s="26" t="s">
        <v>60</v>
      </c>
      <c r="M22" s="62">
        <v>-3.48</v>
      </c>
      <c r="N22" s="62">
        <v>0</v>
      </c>
      <c r="O22" s="62">
        <v>0</v>
      </c>
      <c r="P22" s="62">
        <v>-0.42</v>
      </c>
      <c r="Q22" s="62">
        <v>7.0000000000000007E-2</v>
      </c>
      <c r="R22" s="63">
        <f t="shared" si="0"/>
        <v>-3.83</v>
      </c>
    </row>
    <row r="23" spans="1:18" ht="22.5" x14ac:dyDescent="0.2">
      <c r="A23" s="25">
        <v>21</v>
      </c>
      <c r="B23" s="26" t="s">
        <v>768</v>
      </c>
      <c r="C23" s="26" t="s">
        <v>769</v>
      </c>
      <c r="D23" s="60" t="str">
        <f>VLOOKUP($B23,'TAX INFO'!$B$2:$G$1000,3,0)</f>
        <v xml:space="preserve">AdventEnergy, Inc. </v>
      </c>
      <c r="E23" s="60" t="str">
        <f>VLOOKUP($B23,'TAX INFO'!$B$2:$G$1000,4,0)</f>
        <v>Mactan Economic Zone  Basak, Lapu-lapu City (UPON) Cebu Philippines</v>
      </c>
      <c r="F23" s="60" t="str">
        <f>VLOOKUP($B23,'TAX INFO'!$B$2:$G$1000,5,0)</f>
        <v>007-099-197-000</v>
      </c>
      <c r="G23" s="60">
        <f>VLOOKUP($B23,'TAX INFO'!$B$2:$G$1000,6,0)</f>
        <v>6015</v>
      </c>
      <c r="H23" s="26" t="s">
        <v>62</v>
      </c>
      <c r="I23" s="26" t="s">
        <v>59</v>
      </c>
      <c r="J23" s="26" t="s">
        <v>60</v>
      </c>
      <c r="K23" s="26" t="s">
        <v>60</v>
      </c>
      <c r="L23" s="26" t="s">
        <v>60</v>
      </c>
      <c r="M23" s="62">
        <v>-10.54</v>
      </c>
      <c r="N23" s="62">
        <v>0</v>
      </c>
      <c r="O23" s="62">
        <v>0</v>
      </c>
      <c r="P23" s="62">
        <v>-1.26</v>
      </c>
      <c r="Q23" s="62">
        <v>0.21</v>
      </c>
      <c r="R23" s="63">
        <f t="shared" si="0"/>
        <v>-11.589999999999998</v>
      </c>
    </row>
    <row r="24" spans="1:18" x14ac:dyDescent="0.2">
      <c r="A24" s="25">
        <v>22</v>
      </c>
      <c r="B24" s="26" t="s">
        <v>770</v>
      </c>
      <c r="C24" s="26" t="s">
        <v>770</v>
      </c>
      <c r="D24" s="60" t="str">
        <f>VLOOKUP($B24,'TAX INFO'!$B$2:$G$1000,3,0)</f>
        <v xml:space="preserve">AdventEnergy, Inc. </v>
      </c>
      <c r="E24" s="60" t="str">
        <f>VLOOKUP($B24,'TAX INFO'!$B$2:$G$1000,4,0)</f>
        <v>Mactan Economic Zone  Basak, Lapu-lapu City (UPON) Cebu Philippines</v>
      </c>
      <c r="F24" s="60" t="str">
        <f>VLOOKUP($B24,'TAX INFO'!$B$2:$G$1000,5,0)</f>
        <v>007-099-197-000</v>
      </c>
      <c r="G24" s="60">
        <f>VLOOKUP($B24,'TAX INFO'!$B$2:$G$1000,6,0)</f>
        <v>6015</v>
      </c>
      <c r="H24" s="26" t="s">
        <v>62</v>
      </c>
      <c r="I24" s="26" t="s">
        <v>59</v>
      </c>
      <c r="J24" s="26" t="s">
        <v>60</v>
      </c>
      <c r="K24" s="26" t="s">
        <v>60</v>
      </c>
      <c r="L24" s="26" t="s">
        <v>60</v>
      </c>
      <c r="M24" s="62">
        <v>-10473.42</v>
      </c>
      <c r="N24" s="62">
        <v>0</v>
      </c>
      <c r="O24" s="62">
        <v>0</v>
      </c>
      <c r="P24" s="62">
        <v>-1256.81</v>
      </c>
      <c r="Q24" s="62">
        <v>209.47</v>
      </c>
      <c r="R24" s="63">
        <f t="shared" si="0"/>
        <v>-11520.76</v>
      </c>
    </row>
    <row r="25" spans="1:18" x14ac:dyDescent="0.2">
      <c r="A25" s="25">
        <v>23</v>
      </c>
      <c r="B25" s="26" t="s">
        <v>770</v>
      </c>
      <c r="C25" s="26" t="s">
        <v>771</v>
      </c>
      <c r="D25" s="60" t="str">
        <f>VLOOKUP($B25,'TAX INFO'!$B$2:$G$1000,3,0)</f>
        <v xml:space="preserve">AdventEnergy, Inc. </v>
      </c>
      <c r="E25" s="60" t="str">
        <f>VLOOKUP($B25,'TAX INFO'!$B$2:$G$1000,4,0)</f>
        <v>Mactan Economic Zone  Basak, Lapu-lapu City (UPON) Cebu Philippines</v>
      </c>
      <c r="F25" s="60" t="str">
        <f>VLOOKUP($B25,'TAX INFO'!$B$2:$G$1000,5,0)</f>
        <v>007-099-197-000</v>
      </c>
      <c r="G25" s="60">
        <f>VLOOKUP($B25,'TAX INFO'!$B$2:$G$1000,6,0)</f>
        <v>6015</v>
      </c>
      <c r="H25" s="26" t="s">
        <v>62</v>
      </c>
      <c r="I25" s="26" t="s">
        <v>59</v>
      </c>
      <c r="J25" s="26" t="s">
        <v>60</v>
      </c>
      <c r="K25" s="26" t="s">
        <v>60</v>
      </c>
      <c r="L25" s="26" t="s">
        <v>59</v>
      </c>
      <c r="M25" s="62">
        <v>-2.88</v>
      </c>
      <c r="N25" s="62">
        <v>0</v>
      </c>
      <c r="O25" s="62">
        <v>0</v>
      </c>
      <c r="P25" s="62">
        <v>-0.35</v>
      </c>
      <c r="Q25" s="62">
        <v>0.06</v>
      </c>
      <c r="R25" s="63">
        <f t="shared" si="0"/>
        <v>-3.17</v>
      </c>
    </row>
    <row r="26" spans="1:18" x14ac:dyDescent="0.2">
      <c r="A26" s="25">
        <v>24</v>
      </c>
      <c r="B26" s="26" t="s">
        <v>770</v>
      </c>
      <c r="C26" s="26" t="s">
        <v>772</v>
      </c>
      <c r="D26" s="60" t="str">
        <f>VLOOKUP($B26,'TAX INFO'!$B$2:$G$1000,3,0)</f>
        <v xml:space="preserve">AdventEnergy, Inc. </v>
      </c>
      <c r="E26" s="60" t="str">
        <f>VLOOKUP($B26,'TAX INFO'!$B$2:$G$1000,4,0)</f>
        <v>Mactan Economic Zone  Basak, Lapu-lapu City (UPON) Cebu Philippines</v>
      </c>
      <c r="F26" s="60" t="str">
        <f>VLOOKUP($B26,'TAX INFO'!$B$2:$G$1000,5,0)</f>
        <v>007-099-197-000</v>
      </c>
      <c r="G26" s="60">
        <f>VLOOKUP($B26,'TAX INFO'!$B$2:$G$1000,6,0)</f>
        <v>6015</v>
      </c>
      <c r="H26" s="26" t="s">
        <v>62</v>
      </c>
      <c r="I26" s="26" t="s">
        <v>59</v>
      </c>
      <c r="J26" s="26" t="s">
        <v>60</v>
      </c>
      <c r="K26" s="26" t="s">
        <v>60</v>
      </c>
      <c r="L26" s="26" t="s">
        <v>60</v>
      </c>
      <c r="M26" s="62">
        <v>-138.25</v>
      </c>
      <c r="N26" s="62">
        <v>0</v>
      </c>
      <c r="O26" s="62">
        <v>0</v>
      </c>
      <c r="P26" s="62">
        <v>-16.59</v>
      </c>
      <c r="Q26" s="62">
        <v>2.76</v>
      </c>
      <c r="R26" s="63">
        <f t="shared" si="0"/>
        <v>-152.08000000000001</v>
      </c>
    </row>
    <row r="27" spans="1:18" ht="22.5" x14ac:dyDescent="0.2">
      <c r="A27" s="25">
        <v>25</v>
      </c>
      <c r="B27" s="26" t="s">
        <v>770</v>
      </c>
      <c r="C27" s="26" t="s">
        <v>773</v>
      </c>
      <c r="D27" s="60" t="str">
        <f>VLOOKUP($B27,'TAX INFO'!$B$2:$G$1000,3,0)</f>
        <v xml:space="preserve">AdventEnergy, Inc. </v>
      </c>
      <c r="E27" s="60" t="str">
        <f>VLOOKUP($B27,'TAX INFO'!$B$2:$G$1000,4,0)</f>
        <v>Mactan Economic Zone  Basak, Lapu-lapu City (UPON) Cebu Philippines</v>
      </c>
      <c r="F27" s="60" t="str">
        <f>VLOOKUP($B27,'TAX INFO'!$B$2:$G$1000,5,0)</f>
        <v>007-099-197-000</v>
      </c>
      <c r="G27" s="60">
        <f>VLOOKUP($B27,'TAX INFO'!$B$2:$G$1000,6,0)</f>
        <v>6015</v>
      </c>
      <c r="H27" s="26" t="s">
        <v>62</v>
      </c>
      <c r="I27" s="26" t="s">
        <v>59</v>
      </c>
      <c r="J27" s="26" t="s">
        <v>60</v>
      </c>
      <c r="K27" s="26" t="s">
        <v>60</v>
      </c>
      <c r="L27" s="26" t="s">
        <v>59</v>
      </c>
      <c r="M27" s="62">
        <v>-0.02</v>
      </c>
      <c r="N27" s="62">
        <v>0</v>
      </c>
      <c r="O27" s="62">
        <v>0</v>
      </c>
      <c r="P27" s="62">
        <v>0</v>
      </c>
      <c r="Q27" s="62">
        <v>0</v>
      </c>
      <c r="R27" s="63">
        <f t="shared" si="0"/>
        <v>-0.02</v>
      </c>
    </row>
    <row r="28" spans="1:18" x14ac:dyDescent="0.2">
      <c r="A28" s="25">
        <v>26</v>
      </c>
      <c r="B28" s="26" t="s">
        <v>93</v>
      </c>
      <c r="C28" s="26" t="s">
        <v>93</v>
      </c>
      <c r="D28" s="60" t="str">
        <f>VLOOKUP($B28,'TAX INFO'!$B$2:$G$1000,3,0)</f>
        <v xml:space="preserve">Agusan Del Sur Electric Cooperative, Inc. </v>
      </c>
      <c r="E28" s="60" t="str">
        <f>VLOOKUP($B28,'TAX INFO'!$B$2:$G$1000,4,0)</f>
        <v>SAN ISIDRO, SAN FRANCISCO, AGUSAN DEL SUR</v>
      </c>
      <c r="F28" s="60" t="str">
        <f>VLOOKUP($B28,'TAX INFO'!$B$2:$G$1000,5,0)</f>
        <v>000-549-263-0000</v>
      </c>
      <c r="G28" s="60">
        <f>VLOOKUP($B28,'TAX INFO'!$B$2:$G$1000,6,0)</f>
        <v>8501</v>
      </c>
      <c r="H28" s="26" t="s">
        <v>62</v>
      </c>
      <c r="I28" s="26" t="s">
        <v>59</v>
      </c>
      <c r="J28" s="26" t="s">
        <v>59</v>
      </c>
      <c r="K28" s="26" t="s">
        <v>60</v>
      </c>
      <c r="L28" s="26" t="s">
        <v>60</v>
      </c>
      <c r="M28" s="62">
        <v>-34</v>
      </c>
      <c r="N28" s="62">
        <v>0</v>
      </c>
      <c r="O28" s="62">
        <v>0</v>
      </c>
      <c r="P28" s="62">
        <v>-4.08</v>
      </c>
      <c r="Q28" s="62">
        <v>0</v>
      </c>
      <c r="R28" s="63">
        <f t="shared" si="0"/>
        <v>-38.08</v>
      </c>
    </row>
    <row r="29" spans="1:18" x14ac:dyDescent="0.2">
      <c r="A29" s="25">
        <v>27</v>
      </c>
      <c r="B29" s="26" t="s">
        <v>94</v>
      </c>
      <c r="C29" s="26" t="s">
        <v>94</v>
      </c>
      <c r="D29" s="60" t="str">
        <f>VLOOKUP($B29,'TAX INFO'!$B$2:$G$1000,3,0)</f>
        <v xml:space="preserve">Aklan Electric Cooperative, Inc. </v>
      </c>
      <c r="E29" s="60" t="str">
        <f>VLOOKUP($B29,'TAX INFO'!$B$2:$G$1000,4,0)</f>
        <v>Poblacion, Lezo, Aklan</v>
      </c>
      <c r="F29" s="60" t="str">
        <f>VLOOKUP($B29,'TAX INFO'!$B$2:$G$1000,5,0)</f>
        <v>000-567-158-000</v>
      </c>
      <c r="G29" s="60">
        <f>VLOOKUP($B29,'TAX INFO'!$B$2:$G$1000,6,0)</f>
        <v>5605</v>
      </c>
      <c r="H29" s="26" t="s">
        <v>62</v>
      </c>
      <c r="I29" s="26" t="s">
        <v>59</v>
      </c>
      <c r="J29" s="26" t="s">
        <v>60</v>
      </c>
      <c r="K29" s="26" t="s">
        <v>60</v>
      </c>
      <c r="L29" s="26" t="s">
        <v>60</v>
      </c>
      <c r="M29" s="62">
        <v>-2.5</v>
      </c>
      <c r="N29" s="62">
        <v>0</v>
      </c>
      <c r="O29" s="62">
        <v>0</v>
      </c>
      <c r="P29" s="62">
        <v>-0.3</v>
      </c>
      <c r="Q29" s="62">
        <v>0.05</v>
      </c>
      <c r="R29" s="63">
        <f t="shared" si="0"/>
        <v>-2.75</v>
      </c>
    </row>
    <row r="30" spans="1:18" x14ac:dyDescent="0.2">
      <c r="A30" s="25">
        <v>28</v>
      </c>
      <c r="B30" s="26" t="s">
        <v>95</v>
      </c>
      <c r="C30" s="26" t="s">
        <v>95</v>
      </c>
      <c r="D30" s="60" t="str">
        <f>VLOOKUP($B30,'TAX INFO'!$B$2:$G$1000,3,0)</f>
        <v xml:space="preserve">Albay Electric Cooperative, Inc. </v>
      </c>
      <c r="E30" s="60" t="str">
        <f>VLOOKUP($B30,'TAX INFO'!$B$2:$G$1000,4,0)</f>
        <v>W. Vinzon St., Legazpi City</v>
      </c>
      <c r="F30" s="60" t="str">
        <f>VLOOKUP($B30,'TAX INFO'!$B$2:$G$1000,5,0)</f>
        <v>000-617-913-00000</v>
      </c>
      <c r="G30" s="60">
        <f>VLOOKUP($B30,'TAX INFO'!$B$2:$G$1000,6,0)</f>
        <v>4500</v>
      </c>
      <c r="H30" s="26" t="s">
        <v>62</v>
      </c>
      <c r="I30" s="26" t="s">
        <v>59</v>
      </c>
      <c r="J30" s="26" t="s">
        <v>60</v>
      </c>
      <c r="K30" s="26" t="s">
        <v>60</v>
      </c>
      <c r="L30" s="26" t="s">
        <v>60</v>
      </c>
      <c r="M30" s="62">
        <v>-7.6</v>
      </c>
      <c r="N30" s="62">
        <v>0</v>
      </c>
      <c r="O30" s="62">
        <v>0</v>
      </c>
      <c r="P30" s="62">
        <v>-0.91</v>
      </c>
      <c r="Q30" s="62">
        <v>0.15</v>
      </c>
      <c r="R30" s="63">
        <f t="shared" si="0"/>
        <v>-8.36</v>
      </c>
    </row>
    <row r="31" spans="1:18" x14ac:dyDescent="0.2">
      <c r="A31" s="25">
        <v>29</v>
      </c>
      <c r="B31" s="26" t="s">
        <v>96</v>
      </c>
      <c r="C31" s="26" t="s">
        <v>96</v>
      </c>
      <c r="D31" s="60" t="str">
        <f>VLOOKUP($B31,'TAX INFO'!$B$2:$G$1000,3,0)</f>
        <v xml:space="preserve">Alternergy Wind One Corporation </v>
      </c>
      <c r="E31" s="60" t="str">
        <f>VLOOKUP($B31,'TAX INFO'!$B$2:$G$1000,4,0)</f>
        <v>Mahabang Sapa Feeder rd., Brgy. Halayhayin, Pililla, Rizal</v>
      </c>
      <c r="F31" s="60" t="str">
        <f>VLOOKUP($B31,'TAX INFO'!$B$2:$G$1000,5,0)</f>
        <v>008-073-929-000</v>
      </c>
      <c r="G31" s="60">
        <f>VLOOKUP($B31,'TAX INFO'!$B$2:$G$1000,6,0)</f>
        <v>1910</v>
      </c>
      <c r="H31" s="26" t="s">
        <v>58</v>
      </c>
      <c r="I31" s="26" t="s">
        <v>59</v>
      </c>
      <c r="J31" s="26" t="s">
        <v>60</v>
      </c>
      <c r="K31" s="26" t="s">
        <v>59</v>
      </c>
      <c r="L31" s="26" t="s">
        <v>59</v>
      </c>
      <c r="M31" s="62">
        <v>0</v>
      </c>
      <c r="N31" s="62">
        <v>0</v>
      </c>
      <c r="O31" s="62">
        <v>-875.11</v>
      </c>
      <c r="P31" s="62">
        <v>0</v>
      </c>
      <c r="Q31" s="62">
        <v>17.5</v>
      </c>
      <c r="R31" s="63">
        <f t="shared" si="0"/>
        <v>-857.61</v>
      </c>
    </row>
    <row r="32" spans="1:18" x14ac:dyDescent="0.2">
      <c r="A32" s="25">
        <v>30</v>
      </c>
      <c r="B32" s="26" t="s">
        <v>97</v>
      </c>
      <c r="C32" s="26" t="s">
        <v>97</v>
      </c>
      <c r="D32" s="60" t="str">
        <f>VLOOKUP($B32,'TAX INFO'!$B$2:$G$1000,3,0)</f>
        <v xml:space="preserve">Amihan Renewable Energy Corp. </v>
      </c>
      <c r="E32" s="60" t="str">
        <f>VLOOKUP($B32,'TAX INFO'!$B$2:$G$1000,4,0)</f>
        <v>Brgy. Caparispisan, Pagudpud, Ilocos Norte 2919</v>
      </c>
      <c r="F32" s="60" t="str">
        <f>VLOOKUP($B32,'TAX INFO'!$B$2:$G$1000,5,0)</f>
        <v>009-526-953-000</v>
      </c>
      <c r="G32" s="60">
        <f>VLOOKUP($B32,'TAX INFO'!$B$2:$G$1000,6,0)</f>
        <v>2919</v>
      </c>
      <c r="H32" s="26" t="s">
        <v>58</v>
      </c>
      <c r="I32" s="26" t="s">
        <v>60</v>
      </c>
      <c r="J32" s="26" t="s">
        <v>60</v>
      </c>
      <c r="K32" s="26" t="s">
        <v>59</v>
      </c>
      <c r="L32" s="26" t="s">
        <v>59</v>
      </c>
      <c r="M32" s="62">
        <v>0</v>
      </c>
      <c r="N32" s="62">
        <v>0</v>
      </c>
      <c r="O32" s="62">
        <v>-575.23</v>
      </c>
      <c r="P32" s="62">
        <v>0</v>
      </c>
      <c r="Q32" s="62">
        <v>11.5</v>
      </c>
      <c r="R32" s="63">
        <f t="shared" si="0"/>
        <v>-563.73</v>
      </c>
    </row>
    <row r="33" spans="1:18" x14ac:dyDescent="0.2">
      <c r="A33" s="25">
        <v>31</v>
      </c>
      <c r="B33" s="26" t="s">
        <v>97</v>
      </c>
      <c r="C33" s="26" t="s">
        <v>98</v>
      </c>
      <c r="D33" s="60" t="str">
        <f>VLOOKUP($B33,'TAX INFO'!$B$2:$G$1000,3,0)</f>
        <v xml:space="preserve">Amihan Renewable Energy Corp. </v>
      </c>
      <c r="E33" s="60" t="str">
        <f>VLOOKUP($B33,'TAX INFO'!$B$2:$G$1000,4,0)</f>
        <v>Brgy. Caparispisan, Pagudpud, Ilocos Norte 2919</v>
      </c>
      <c r="F33" s="60" t="str">
        <f>VLOOKUP($B33,'TAX INFO'!$B$2:$G$1000,5,0)</f>
        <v>009-526-953-000</v>
      </c>
      <c r="G33" s="60">
        <f>VLOOKUP($B33,'TAX INFO'!$B$2:$G$1000,6,0)</f>
        <v>2919</v>
      </c>
      <c r="H33" s="26" t="s">
        <v>62</v>
      </c>
      <c r="I33" s="26" t="s">
        <v>60</v>
      </c>
      <c r="J33" s="26" t="s">
        <v>60</v>
      </c>
      <c r="K33" s="26" t="s">
        <v>59</v>
      </c>
      <c r="L33" s="26" t="s">
        <v>59</v>
      </c>
      <c r="M33" s="62">
        <v>0</v>
      </c>
      <c r="N33" s="62">
        <v>0</v>
      </c>
      <c r="O33" s="62">
        <v>-0.01</v>
      </c>
      <c r="P33" s="62">
        <v>0</v>
      </c>
      <c r="Q33" s="62">
        <v>0</v>
      </c>
      <c r="R33" s="63">
        <f t="shared" si="0"/>
        <v>-0.01</v>
      </c>
    </row>
    <row r="34" spans="1:18" ht="22.5" x14ac:dyDescent="0.2">
      <c r="A34" s="25">
        <v>32</v>
      </c>
      <c r="B34" s="26" t="s">
        <v>774</v>
      </c>
      <c r="C34" s="26" t="s">
        <v>774</v>
      </c>
      <c r="D34" s="60" t="str">
        <f>VLOOKUP($B34,'TAX INFO'!$B$2:$G$1000,3,0)</f>
        <v>Amlan Hydroelectric Power Corporation</v>
      </c>
      <c r="E34" s="60" t="str">
        <f>VLOOKUP($B34,'TAX INFO'!$B$2:$G$1000,4,0)</f>
        <v>C/O Tavidell 6F Filipino Building, 135 Dela Rosa Street, Legaspi Village, Makati City</v>
      </c>
      <c r="F34" s="60" t="str">
        <f>VLOOKUP($B34,'TAX INFO'!$B$2:$G$1000,5,0)</f>
        <v>266-589-268-000</v>
      </c>
      <c r="G34" s="60">
        <f>VLOOKUP($B34,'TAX INFO'!$B$2:$G$1000,6,0)</f>
        <v>1229</v>
      </c>
      <c r="H34" s="26" t="s">
        <v>58</v>
      </c>
      <c r="I34" s="26" t="s">
        <v>59</v>
      </c>
      <c r="J34" s="26" t="s">
        <v>60</v>
      </c>
      <c r="K34" s="26" t="s">
        <v>59</v>
      </c>
      <c r="L34" s="26" t="s">
        <v>60</v>
      </c>
      <c r="M34" s="62">
        <v>0</v>
      </c>
      <c r="N34" s="62">
        <v>0</v>
      </c>
      <c r="O34" s="62">
        <v>-14.23</v>
      </c>
      <c r="P34" s="62">
        <v>0</v>
      </c>
      <c r="Q34" s="62">
        <v>0.28000000000000003</v>
      </c>
      <c r="R34" s="63">
        <f t="shared" si="0"/>
        <v>-13.950000000000001</v>
      </c>
    </row>
    <row r="35" spans="1:18" x14ac:dyDescent="0.2">
      <c r="A35" s="25">
        <v>33</v>
      </c>
      <c r="B35" s="26" t="s">
        <v>101</v>
      </c>
      <c r="C35" s="26" t="s">
        <v>101</v>
      </c>
      <c r="D35" s="60" t="str">
        <f>VLOOKUP($B35,'TAX INFO'!$B$2:$G$1000,3,0)</f>
        <v xml:space="preserve">Anda Power Corporation </v>
      </c>
      <c r="E35" s="60" t="str">
        <f>VLOOKUP($B35,'TAX INFO'!$B$2:$G$1000,4,0)</f>
        <v>TECO Industrial Park, BO. Bundagul, Mabalacat, Pampanga</v>
      </c>
      <c r="F35" s="60" t="str">
        <f>VLOOKUP($B35,'TAX INFO'!$B$2:$G$1000,5,0)</f>
        <v>008-527-938-000</v>
      </c>
      <c r="G35" s="60">
        <f>VLOOKUP($B35,'TAX INFO'!$B$2:$G$1000,6,0)</f>
        <v>2010</v>
      </c>
      <c r="H35" s="26" t="s">
        <v>58</v>
      </c>
      <c r="I35" s="26" t="s">
        <v>59</v>
      </c>
      <c r="J35" s="26" t="s">
        <v>60</v>
      </c>
      <c r="K35" s="26" t="s">
        <v>60</v>
      </c>
      <c r="L35" s="26" t="s">
        <v>59</v>
      </c>
      <c r="M35" s="62">
        <v>-327.54000000000002</v>
      </c>
      <c r="N35" s="62">
        <v>0</v>
      </c>
      <c r="O35" s="62">
        <v>0</v>
      </c>
      <c r="P35" s="62">
        <v>-39.299999999999997</v>
      </c>
      <c r="Q35" s="62">
        <v>6.55</v>
      </c>
      <c r="R35" s="63">
        <f t="shared" si="0"/>
        <v>-360.29</v>
      </c>
    </row>
    <row r="36" spans="1:18" x14ac:dyDescent="0.2">
      <c r="A36" s="25">
        <v>34</v>
      </c>
      <c r="B36" s="26" t="s">
        <v>101</v>
      </c>
      <c r="C36" s="26" t="s">
        <v>102</v>
      </c>
      <c r="D36" s="60" t="str">
        <f>VLOOKUP($B36,'TAX INFO'!$B$2:$G$1000,3,0)</f>
        <v xml:space="preserve">Anda Power Corporation </v>
      </c>
      <c r="E36" s="60" t="str">
        <f>VLOOKUP($B36,'TAX INFO'!$B$2:$G$1000,4,0)</f>
        <v>TECO Industrial Park, BO. Bundagul, Mabalacat, Pampanga</v>
      </c>
      <c r="F36" s="60" t="str">
        <f>VLOOKUP($B36,'TAX INFO'!$B$2:$G$1000,5,0)</f>
        <v>008-527-938-000</v>
      </c>
      <c r="G36" s="60">
        <f>VLOOKUP($B36,'TAX INFO'!$B$2:$G$1000,6,0)</f>
        <v>2010</v>
      </c>
      <c r="H36" s="26" t="s">
        <v>62</v>
      </c>
      <c r="I36" s="26" t="s">
        <v>59</v>
      </c>
      <c r="J36" s="26" t="s">
        <v>60</v>
      </c>
      <c r="K36" s="26" t="s">
        <v>60</v>
      </c>
      <c r="L36" s="26" t="s">
        <v>59</v>
      </c>
      <c r="M36" s="62">
        <v>-7.57</v>
      </c>
      <c r="N36" s="62">
        <v>0</v>
      </c>
      <c r="O36" s="62">
        <v>0</v>
      </c>
      <c r="P36" s="62">
        <v>-0.91</v>
      </c>
      <c r="Q36" s="62">
        <v>0.15</v>
      </c>
      <c r="R36" s="63">
        <f t="shared" si="0"/>
        <v>-8.33</v>
      </c>
    </row>
    <row r="37" spans="1:18" x14ac:dyDescent="0.2">
      <c r="A37" s="25">
        <v>35</v>
      </c>
      <c r="B37" s="26" t="s">
        <v>103</v>
      </c>
      <c r="C37" s="26" t="s">
        <v>775</v>
      </c>
      <c r="D37" s="60" t="str">
        <f>VLOOKUP($B37,'TAX INFO'!$B$2:$G$1000,3,0)</f>
        <v>Anda Power Corporation</v>
      </c>
      <c r="E37" s="60" t="str">
        <f>VLOOKUP($B37,'TAX INFO'!$B$2:$G$1000,4,0)</f>
        <v>TECO Industrial Park, BO. Bundagul, Mabalacat, Pampanga</v>
      </c>
      <c r="F37" s="60" t="str">
        <f>VLOOKUP($B37,'TAX INFO'!$B$2:$G$1000,5,0)</f>
        <v>008-527-938-000</v>
      </c>
      <c r="G37" s="60">
        <f>VLOOKUP($B37,'TAX INFO'!$B$2:$G$1000,6,0)</f>
        <v>2010</v>
      </c>
      <c r="H37" s="26" t="s">
        <v>62</v>
      </c>
      <c r="I37" s="26" t="s">
        <v>59</v>
      </c>
      <c r="J37" s="26" t="s">
        <v>60</v>
      </c>
      <c r="K37" s="26" t="s">
        <v>60</v>
      </c>
      <c r="L37" s="26" t="s">
        <v>59</v>
      </c>
      <c r="M37" s="62">
        <v>-0.42</v>
      </c>
      <c r="N37" s="62">
        <v>0</v>
      </c>
      <c r="O37" s="62">
        <v>0</v>
      </c>
      <c r="P37" s="62">
        <v>-0.05</v>
      </c>
      <c r="Q37" s="62">
        <v>0.01</v>
      </c>
      <c r="R37" s="63">
        <f t="shared" si="0"/>
        <v>-0.45999999999999996</v>
      </c>
    </row>
    <row r="38" spans="1:18" x14ac:dyDescent="0.2">
      <c r="A38" s="25">
        <v>36</v>
      </c>
      <c r="B38" s="26" t="s">
        <v>105</v>
      </c>
      <c r="C38" s="26" t="s">
        <v>105</v>
      </c>
      <c r="D38" s="60" t="str">
        <f>VLOOKUP($B38,'TAX INFO'!$B$2:$G$1000,3,0)</f>
        <v xml:space="preserve">Angat Hydropower Corporation </v>
      </c>
      <c r="E38" s="60" t="str">
        <f>VLOOKUP($B38,'TAX INFO'!$B$2:$G$1000,4,0)</f>
        <v>Angat Hydroelectric Power Plant, San Lorenzo, Norzagaray, Bulacan</v>
      </c>
      <c r="F38" s="60" t="str">
        <f>VLOOKUP($B38,'TAX INFO'!$B$2:$G$1000,5,0)</f>
        <v>008-657-558-000</v>
      </c>
      <c r="G38" s="60">
        <f>VLOOKUP($B38,'TAX INFO'!$B$2:$G$1000,6,0)</f>
        <v>3013</v>
      </c>
      <c r="H38" s="26" t="s">
        <v>58</v>
      </c>
      <c r="I38" s="26" t="s">
        <v>59</v>
      </c>
      <c r="J38" s="26" t="s">
        <v>60</v>
      </c>
      <c r="K38" s="26" t="s">
        <v>60</v>
      </c>
      <c r="L38" s="26" t="s">
        <v>60</v>
      </c>
      <c r="M38" s="62">
        <v>-3485.3</v>
      </c>
      <c r="N38" s="62">
        <v>0</v>
      </c>
      <c r="O38" s="62">
        <v>0</v>
      </c>
      <c r="P38" s="62">
        <v>-418.24</v>
      </c>
      <c r="Q38" s="62">
        <v>69.709999999999994</v>
      </c>
      <c r="R38" s="63">
        <f t="shared" si="0"/>
        <v>-3833.83</v>
      </c>
    </row>
    <row r="39" spans="1:18" x14ac:dyDescent="0.2">
      <c r="A39" s="25">
        <v>37</v>
      </c>
      <c r="B39" s="26" t="s">
        <v>105</v>
      </c>
      <c r="C39" s="26" t="s">
        <v>106</v>
      </c>
      <c r="D39" s="60" t="str">
        <f>VLOOKUP($B39,'TAX INFO'!$B$2:$G$1000,3,0)</f>
        <v xml:space="preserve">Angat Hydropower Corporation </v>
      </c>
      <c r="E39" s="60" t="str">
        <f>VLOOKUP($B39,'TAX INFO'!$B$2:$G$1000,4,0)</f>
        <v>Angat Hydroelectric Power Plant, San Lorenzo, Norzagaray, Bulacan</v>
      </c>
      <c r="F39" s="60" t="str">
        <f>VLOOKUP($B39,'TAX INFO'!$B$2:$G$1000,5,0)</f>
        <v>008-657-558-000</v>
      </c>
      <c r="G39" s="60">
        <f>VLOOKUP($B39,'TAX INFO'!$B$2:$G$1000,6,0)</f>
        <v>3013</v>
      </c>
      <c r="H39" s="26" t="s">
        <v>62</v>
      </c>
      <c r="I39" s="26" t="s">
        <v>59</v>
      </c>
      <c r="J39" s="26" t="s">
        <v>60</v>
      </c>
      <c r="K39" s="26" t="s">
        <v>60</v>
      </c>
      <c r="L39" s="26" t="s">
        <v>60</v>
      </c>
      <c r="M39" s="62">
        <v>-0.04</v>
      </c>
      <c r="N39" s="62">
        <v>0</v>
      </c>
      <c r="O39" s="62">
        <v>0</v>
      </c>
      <c r="P39" s="62">
        <v>0</v>
      </c>
      <c r="Q39" s="62">
        <v>0</v>
      </c>
      <c r="R39" s="63">
        <f t="shared" si="0"/>
        <v>-0.04</v>
      </c>
    </row>
    <row r="40" spans="1:18" ht="22.5" x14ac:dyDescent="0.2">
      <c r="A40" s="25">
        <v>38</v>
      </c>
      <c r="B40" s="26" t="s">
        <v>107</v>
      </c>
      <c r="C40" s="26" t="s">
        <v>107</v>
      </c>
      <c r="D40" s="60" t="str">
        <f>VLOOKUP($B40,'TAX INFO'!$B$2:$G$1000,3,0)</f>
        <v xml:space="preserve">Angeles Electric Corporation </v>
      </c>
      <c r="E40" s="60" t="str">
        <f>VLOOKUP($B40,'TAX INFO'!$B$2:$G$1000,4,0)</f>
        <v>Don Juan C. Nepomuceno Ave. cor. Teresa Ave. Nepo Mart Complex, Angeles City</v>
      </c>
      <c r="F40" s="60" t="str">
        <f>VLOOKUP($B40,'TAX INFO'!$B$2:$G$1000,5,0)</f>
        <v>000-088-802-000</v>
      </c>
      <c r="G40" s="60">
        <f>VLOOKUP($B40,'TAX INFO'!$B$2:$G$1000,6,0)</f>
        <v>2009</v>
      </c>
      <c r="H40" s="26" t="s">
        <v>62</v>
      </c>
      <c r="I40" s="26" t="s">
        <v>59</v>
      </c>
      <c r="J40" s="26" t="s">
        <v>60</v>
      </c>
      <c r="K40" s="26" t="s">
        <v>60</v>
      </c>
      <c r="L40" s="26" t="s">
        <v>60</v>
      </c>
      <c r="M40" s="62">
        <v>-18.52</v>
      </c>
      <c r="N40" s="62">
        <v>0</v>
      </c>
      <c r="O40" s="62">
        <v>0</v>
      </c>
      <c r="P40" s="62">
        <v>-2.2200000000000002</v>
      </c>
      <c r="Q40" s="62">
        <v>0.37</v>
      </c>
      <c r="R40" s="63">
        <f t="shared" si="0"/>
        <v>-20.369999999999997</v>
      </c>
    </row>
    <row r="41" spans="1:18" x14ac:dyDescent="0.2">
      <c r="A41" s="25">
        <v>39</v>
      </c>
      <c r="B41" s="26" t="s">
        <v>108</v>
      </c>
      <c r="C41" s="26" t="s">
        <v>108</v>
      </c>
      <c r="D41" s="60" t="str">
        <f>VLOOKUP($B41,'TAX INFO'!$B$2:$G$1000,3,0)</f>
        <v>Antique Electric Cooperative, Inc.</v>
      </c>
      <c r="E41" s="60" t="str">
        <f>VLOOKUP($B41,'TAX INFO'!$B$2:$G$1000,4,0)</f>
        <v>Funda, Dalipe, San Jose, Antique</v>
      </c>
      <c r="F41" s="60" t="str">
        <f>VLOOKUP($B41,'TAX INFO'!$B$2:$G$1000,5,0)</f>
        <v>000-567-498-0000</v>
      </c>
      <c r="G41" s="60">
        <f>VLOOKUP($B41,'TAX INFO'!$B$2:$G$1000,6,0)</f>
        <v>5700</v>
      </c>
      <c r="H41" s="26" t="s">
        <v>62</v>
      </c>
      <c r="I41" s="26" t="s">
        <v>59</v>
      </c>
      <c r="J41" s="26" t="s">
        <v>60</v>
      </c>
      <c r="K41" s="26" t="s">
        <v>60</v>
      </c>
      <c r="L41" s="26" t="s">
        <v>60</v>
      </c>
      <c r="M41" s="62">
        <v>-76.53</v>
      </c>
      <c r="N41" s="62">
        <v>0</v>
      </c>
      <c r="O41" s="62">
        <v>0</v>
      </c>
      <c r="P41" s="62">
        <v>-9.18</v>
      </c>
      <c r="Q41" s="62">
        <v>1.53</v>
      </c>
      <c r="R41" s="63">
        <f t="shared" si="0"/>
        <v>-84.18</v>
      </c>
    </row>
    <row r="42" spans="1:18" ht="22.5" x14ac:dyDescent="0.2">
      <c r="A42" s="25">
        <v>40</v>
      </c>
      <c r="B42" s="26" t="s">
        <v>109</v>
      </c>
      <c r="C42" s="26" t="s">
        <v>109</v>
      </c>
      <c r="D42" s="60" t="str">
        <f>VLOOKUP($B42,'TAX INFO'!$B$2:$G$1000,3,0)</f>
        <v xml:space="preserve">Asia Pacific Energy Corporation </v>
      </c>
      <c r="E42" s="60" t="str">
        <f>VLOOKUP($B42,'TAX INFO'!$B$2:$G$1000,4,0)</f>
        <v>TECO-INDUSTRIAL PARK, NINOY AQUINO HIGHWAY BUNDAGUL, MABALACAT PAMPANGA</v>
      </c>
      <c r="F42" s="60" t="str">
        <f>VLOOKUP($B42,'TAX INFO'!$B$2:$G$1000,5,0)</f>
        <v>226-823-182-00000</v>
      </c>
      <c r="G42" s="60">
        <f>VLOOKUP($B42,'TAX INFO'!$B$2:$G$1000,6,0)</f>
        <v>2010</v>
      </c>
      <c r="H42" s="26" t="s">
        <v>58</v>
      </c>
      <c r="I42" s="26" t="s">
        <v>59</v>
      </c>
      <c r="J42" s="26" t="s">
        <v>60</v>
      </c>
      <c r="K42" s="26" t="s">
        <v>60</v>
      </c>
      <c r="L42" s="26" t="s">
        <v>60</v>
      </c>
      <c r="M42" s="62">
        <v>-1272.07</v>
      </c>
      <c r="N42" s="62">
        <v>0</v>
      </c>
      <c r="O42" s="62">
        <v>0</v>
      </c>
      <c r="P42" s="62">
        <v>-152.65</v>
      </c>
      <c r="Q42" s="62">
        <v>25.44</v>
      </c>
      <c r="R42" s="63">
        <f t="shared" si="0"/>
        <v>-1399.28</v>
      </c>
    </row>
    <row r="43" spans="1:18" x14ac:dyDescent="0.2">
      <c r="A43" s="25">
        <v>41</v>
      </c>
      <c r="B43" s="26" t="s">
        <v>110</v>
      </c>
      <c r="C43" s="26" t="s">
        <v>110</v>
      </c>
      <c r="D43" s="60" t="str">
        <f>VLOOKUP($B43,'TAX INFO'!$B$2:$G$1000,3,0)</f>
        <v>Asian Carbon Neutral Power Corp.</v>
      </c>
      <c r="E43" s="60" t="str">
        <f>VLOOKUP($B43,'TAX INFO'!$B$2:$G$1000,4,0)</f>
        <v>2188 Elisco Road, Barangay Ibayo-Tipas, Taguig City</v>
      </c>
      <c r="F43" s="60" t="str">
        <f>VLOOKUP($B43,'TAX INFO'!$B$2:$G$1000,5,0)</f>
        <v>008-585-041-000</v>
      </c>
      <c r="G43" s="60">
        <f>VLOOKUP($B43,'TAX INFO'!$B$2:$G$1000,6,0)</f>
        <v>1630</v>
      </c>
      <c r="H43" s="26" t="s">
        <v>58</v>
      </c>
      <c r="I43" s="26" t="s">
        <v>59</v>
      </c>
      <c r="J43" s="26" t="s">
        <v>59</v>
      </c>
      <c r="K43" s="26" t="s">
        <v>59</v>
      </c>
      <c r="L43" s="26" t="s">
        <v>59</v>
      </c>
      <c r="M43" s="62">
        <v>0</v>
      </c>
      <c r="N43" s="62">
        <v>0</v>
      </c>
      <c r="O43" s="62">
        <v>-103.32</v>
      </c>
      <c r="P43" s="62">
        <v>0</v>
      </c>
      <c r="Q43" s="62">
        <v>0</v>
      </c>
      <c r="R43" s="63">
        <f t="shared" si="0"/>
        <v>-103.32</v>
      </c>
    </row>
    <row r="44" spans="1:18" x14ac:dyDescent="0.2">
      <c r="A44" s="25">
        <v>42</v>
      </c>
      <c r="B44" s="26" t="s">
        <v>111</v>
      </c>
      <c r="C44" s="26" t="s">
        <v>111</v>
      </c>
      <c r="D44" s="60" t="str">
        <f>VLOOKUP($B44,'TAX INFO'!$B$2:$G$1000,3,0)</f>
        <v>Asian Greenenergy Corp.</v>
      </c>
      <c r="E44" s="60" t="str">
        <f>VLOOKUP($B44,'TAX INFO'!$B$2:$G$1000,4,0)</f>
        <v>PUROK 4 LABUAGON, KIBAWE BUKIDNON PHILIPPINES 8720</v>
      </c>
      <c r="F44" s="60" t="str">
        <f>VLOOKUP($B44,'TAX INFO'!$B$2:$G$1000,5,0)</f>
        <v>008-722-974-000</v>
      </c>
      <c r="G44" s="60">
        <f>VLOOKUP($B44,'TAX INFO'!$B$2:$G$1000,6,0)</f>
        <v>8720</v>
      </c>
      <c r="H44" s="26" t="s">
        <v>58</v>
      </c>
      <c r="I44" s="26" t="s">
        <v>59</v>
      </c>
      <c r="J44" s="26" t="s">
        <v>60</v>
      </c>
      <c r="K44" s="26" t="s">
        <v>59</v>
      </c>
      <c r="L44" s="26" t="s">
        <v>59</v>
      </c>
      <c r="M44" s="62">
        <v>0</v>
      </c>
      <c r="N44" s="62">
        <v>0</v>
      </c>
      <c r="O44" s="62">
        <v>-235.37</v>
      </c>
      <c r="P44" s="62">
        <v>0</v>
      </c>
      <c r="Q44" s="62">
        <v>4.71</v>
      </c>
      <c r="R44" s="63">
        <f t="shared" si="0"/>
        <v>-230.66</v>
      </c>
    </row>
    <row r="45" spans="1:18" ht="22.5" x14ac:dyDescent="0.2">
      <c r="A45" s="25">
        <v>43</v>
      </c>
      <c r="B45" s="26" t="s">
        <v>112</v>
      </c>
      <c r="C45" s="26" t="s">
        <v>112</v>
      </c>
      <c r="D45" s="60" t="str">
        <f>VLOOKUP($B45,'TAX INFO'!$B$2:$G$1000,3,0)</f>
        <v xml:space="preserve">Astronergy Development Gensan Inc. </v>
      </c>
      <c r="E45" s="60" t="str">
        <f>VLOOKUP($B45,'TAX INFO'!$B$2:$G$1000,4,0)</f>
        <v>UNIT 202 MIDWAY COURT BLDG, BRGY WACK WACK GREENHILLS 241 EDSA MANDALUYONG CITY</v>
      </c>
      <c r="F45" s="60" t="str">
        <f>VLOOKUP($B45,'TAX INFO'!$B$2:$G$1000,5,0)</f>
        <v>008-702-105-00000</v>
      </c>
      <c r="G45" s="60">
        <f>VLOOKUP($B45,'TAX INFO'!$B$2:$G$1000,6,0)</f>
        <v>1554</v>
      </c>
      <c r="H45" s="26" t="s">
        <v>58</v>
      </c>
      <c r="I45" s="26" t="s">
        <v>59</v>
      </c>
      <c r="J45" s="26" t="s">
        <v>59</v>
      </c>
      <c r="K45" s="26" t="s">
        <v>59</v>
      </c>
      <c r="L45" s="26" t="s">
        <v>59</v>
      </c>
      <c r="M45" s="62">
        <v>0</v>
      </c>
      <c r="N45" s="62">
        <v>0</v>
      </c>
      <c r="O45" s="62">
        <v>-571.54</v>
      </c>
      <c r="P45" s="62">
        <v>0</v>
      </c>
      <c r="Q45" s="62">
        <v>0</v>
      </c>
      <c r="R45" s="63">
        <f t="shared" si="0"/>
        <v>-571.54</v>
      </c>
    </row>
    <row r="46" spans="1:18" ht="22.5" x14ac:dyDescent="0.2">
      <c r="A46" s="25">
        <v>44</v>
      </c>
      <c r="B46" s="26" t="s">
        <v>113</v>
      </c>
      <c r="C46" s="26" t="s">
        <v>113</v>
      </c>
      <c r="D46" s="60" t="str">
        <f>VLOOKUP($B46,'TAX INFO'!$B$2:$G$1000,3,0)</f>
        <v>Authority of the Freeport Area of Bataan</v>
      </c>
      <c r="E46" s="60" t="str">
        <f>VLOOKUP($B46,'TAX INFO'!$B$2:$G$1000,4,0)</f>
        <v>AFAB ADMINISTRATION BLDG FREEPORT AREA OF BATAAN, MARIVELES BATAAN</v>
      </c>
      <c r="F46" s="60" t="str">
        <f>VLOOKUP($B46,'TAX INFO'!$B$2:$G$1000,5,0)</f>
        <v>295-375-213-00000</v>
      </c>
      <c r="G46" s="60">
        <f>VLOOKUP($B46,'TAX INFO'!$B$2:$G$1000,6,0)</f>
        <v>2106</v>
      </c>
      <c r="H46" s="26" t="s">
        <v>62</v>
      </c>
      <c r="I46" s="26" t="s">
        <v>59</v>
      </c>
      <c r="J46" s="26" t="s">
        <v>60</v>
      </c>
      <c r="K46" s="26" t="s">
        <v>60</v>
      </c>
      <c r="L46" s="26" t="s">
        <v>60</v>
      </c>
      <c r="M46" s="62">
        <v>-166.14</v>
      </c>
      <c r="N46" s="62">
        <v>0</v>
      </c>
      <c r="O46" s="62">
        <v>0</v>
      </c>
      <c r="P46" s="62">
        <v>-19.940000000000001</v>
      </c>
      <c r="Q46" s="62">
        <v>3.32</v>
      </c>
      <c r="R46" s="63">
        <f t="shared" si="0"/>
        <v>-182.76</v>
      </c>
    </row>
    <row r="47" spans="1:18" x14ac:dyDescent="0.2">
      <c r="A47" s="25">
        <v>45</v>
      </c>
      <c r="B47" s="26" t="s">
        <v>776</v>
      </c>
      <c r="C47" s="26" t="s">
        <v>776</v>
      </c>
      <c r="D47" s="60" t="str">
        <f>VLOOKUP($B47,'TAX INFO'!$B$2:$G$1000,3,0)</f>
        <v>BEHMC Lower Labayat Hydropower Corp.</v>
      </c>
      <c r="E47" s="60" t="str">
        <f>VLOOKUP($B47,'TAX INFO'!$B$2:$G$1000,4,0)</f>
        <v>U-Greenhills Mansion 37 Annapolis St., Greenhills, San Juan City 1502</v>
      </c>
      <c r="F47" s="60" t="str">
        <f>VLOOKUP($B47,'TAX INFO'!$B$2:$G$1000,5,0)</f>
        <v>009-663-561-000</v>
      </c>
      <c r="G47" s="60">
        <f>VLOOKUP($B47,'TAX INFO'!$B$2:$G$1000,6,0)</f>
        <v>1502</v>
      </c>
      <c r="H47" s="26" t="s">
        <v>58</v>
      </c>
      <c r="I47" s="26" t="s">
        <v>59</v>
      </c>
      <c r="J47" s="26" t="s">
        <v>60</v>
      </c>
      <c r="K47" s="26" t="s">
        <v>59</v>
      </c>
      <c r="L47" s="26" t="s">
        <v>59</v>
      </c>
      <c r="M47" s="62">
        <v>0</v>
      </c>
      <c r="N47" s="62">
        <v>0</v>
      </c>
      <c r="O47" s="62">
        <v>-93.87</v>
      </c>
      <c r="P47" s="62">
        <v>0</v>
      </c>
      <c r="Q47" s="62">
        <v>1.88</v>
      </c>
      <c r="R47" s="63">
        <f t="shared" si="0"/>
        <v>-91.990000000000009</v>
      </c>
    </row>
    <row r="48" spans="1:18" x14ac:dyDescent="0.2">
      <c r="A48" s="25">
        <v>46</v>
      </c>
      <c r="B48" s="26" t="s">
        <v>116</v>
      </c>
      <c r="C48" s="26" t="s">
        <v>116</v>
      </c>
      <c r="D48" s="60" t="str">
        <f>VLOOKUP($B48,'TAX INFO'!$B$2:$G$1000,3,0)</f>
        <v>Bicol Hydropower Corporation</v>
      </c>
      <c r="E48" s="60" t="str">
        <f>VLOOKUP($B48,'TAX INFO'!$B$2:$G$1000,4,0)</f>
        <v>Romar Bldg. I Elias Angeles St. Dinaga Naga City</v>
      </c>
      <c r="F48" s="60" t="str">
        <f>VLOOKUP($B48,'TAX INFO'!$B$2:$G$1000,5,0)</f>
        <v>004-186-212-000</v>
      </c>
      <c r="G48" s="60">
        <f>VLOOKUP($B48,'TAX INFO'!$B$2:$G$1000,6,0)</f>
        <v>4400</v>
      </c>
      <c r="H48" s="26" t="s">
        <v>58</v>
      </c>
      <c r="I48" s="26" t="s">
        <v>60</v>
      </c>
      <c r="J48" s="26" t="s">
        <v>60</v>
      </c>
      <c r="K48" s="26" t="s">
        <v>59</v>
      </c>
      <c r="L48" s="26" t="s">
        <v>60</v>
      </c>
      <c r="M48" s="62">
        <v>0</v>
      </c>
      <c r="N48" s="62">
        <v>0</v>
      </c>
      <c r="O48" s="62">
        <v>-145.6</v>
      </c>
      <c r="P48" s="62">
        <v>0</v>
      </c>
      <c r="Q48" s="62">
        <v>2.91</v>
      </c>
      <c r="R48" s="63">
        <f t="shared" si="0"/>
        <v>-142.69</v>
      </c>
    </row>
    <row r="49" spans="1:18" x14ac:dyDescent="0.2">
      <c r="A49" s="25">
        <v>47</v>
      </c>
      <c r="B49" s="26" t="s">
        <v>117</v>
      </c>
      <c r="C49" s="26" t="s">
        <v>117</v>
      </c>
      <c r="D49" s="60" t="str">
        <f>VLOOKUP($B49,'TAX INFO'!$B$2:$G$1000,3,0)</f>
        <v>BOHECO-I SEVILLA MINI HYDRO CORPORATION</v>
      </c>
      <c r="E49" s="60" t="str">
        <f>VLOOKUP($B49,'TAX INFO'!$B$2:$G$1000,4,0)</f>
        <v>BOHECO I, Cabulijan, Tubigon, Bohol</v>
      </c>
      <c r="F49" s="60" t="str">
        <f>VLOOKUP($B49,'TAX INFO'!$B$2:$G$1000,5,0)</f>
        <v>269-575-962-000</v>
      </c>
      <c r="G49" s="60">
        <f>VLOOKUP($B49,'TAX INFO'!$B$2:$G$1000,6,0)</f>
        <v>6329</v>
      </c>
      <c r="H49" s="26" t="s">
        <v>58</v>
      </c>
      <c r="I49" s="26" t="s">
        <v>59</v>
      </c>
      <c r="J49" s="26" t="s">
        <v>60</v>
      </c>
      <c r="K49" s="26" t="s">
        <v>59</v>
      </c>
      <c r="L49" s="26" t="s">
        <v>60</v>
      </c>
      <c r="M49" s="62">
        <v>0</v>
      </c>
      <c r="N49" s="62">
        <v>0</v>
      </c>
      <c r="O49" s="62">
        <v>-305.02999999999997</v>
      </c>
      <c r="P49" s="62">
        <v>0</v>
      </c>
      <c r="Q49" s="62">
        <v>6.1</v>
      </c>
      <c r="R49" s="63">
        <f t="shared" si="0"/>
        <v>-298.92999999999995</v>
      </c>
    </row>
    <row r="50" spans="1:18" ht="22.5" x14ac:dyDescent="0.2">
      <c r="A50" s="25">
        <v>48</v>
      </c>
      <c r="B50" s="26" t="s">
        <v>118</v>
      </c>
      <c r="C50" s="26" t="s">
        <v>118</v>
      </c>
      <c r="D50" s="60" t="str">
        <f>VLOOKUP($B50,'TAX INFO'!$B$2:$G$1000,3,0)</f>
        <v>Bac-Man Geothermal, Inc.</v>
      </c>
      <c r="E50" s="60" t="str">
        <f>VLOOKUP($B50,'TAX INFO'!$B$2:$G$1000,4,0)</f>
        <v>9th Floor  Rockwell Business Center Tower 3 Ortigas Avenue Ugong Pasig City NCR. Second District Philippines</v>
      </c>
      <c r="F50" s="60" t="str">
        <f>VLOOKUP($B50,'TAX INFO'!$B$2:$G$1000,5,0)</f>
        <v>007-721-206-0000</v>
      </c>
      <c r="G50" s="60">
        <f>VLOOKUP($B50,'TAX INFO'!$B$2:$G$1000,6,0)</f>
        <v>1604</v>
      </c>
      <c r="H50" s="26" t="s">
        <v>62</v>
      </c>
      <c r="I50" s="26" t="s">
        <v>59</v>
      </c>
      <c r="J50" s="26" t="s">
        <v>60</v>
      </c>
      <c r="K50" s="26" t="s">
        <v>60</v>
      </c>
      <c r="L50" s="26" t="s">
        <v>60</v>
      </c>
      <c r="M50" s="62">
        <v>-156.52000000000001</v>
      </c>
      <c r="N50" s="62">
        <v>0</v>
      </c>
      <c r="O50" s="62">
        <v>0</v>
      </c>
      <c r="P50" s="62">
        <v>-18.78</v>
      </c>
      <c r="Q50" s="62">
        <v>3.13</v>
      </c>
      <c r="R50" s="63">
        <f t="shared" si="0"/>
        <v>-172.17000000000002</v>
      </c>
    </row>
    <row r="51" spans="1:18" ht="22.5" x14ac:dyDescent="0.2">
      <c r="A51" s="25">
        <v>49</v>
      </c>
      <c r="B51" s="26" t="s">
        <v>118</v>
      </c>
      <c r="C51" s="26" t="s">
        <v>777</v>
      </c>
      <c r="D51" s="60" t="str">
        <f>VLOOKUP($B51,'TAX INFO'!$B$2:$G$1000,3,0)</f>
        <v>Bac-Man Geothermal, Inc.</v>
      </c>
      <c r="E51" s="60" t="str">
        <f>VLOOKUP($B51,'TAX INFO'!$B$2:$G$1000,4,0)</f>
        <v>9th Floor  Rockwell Business Center Tower 3 Ortigas Avenue Ugong Pasig City NCR. Second District Philippines</v>
      </c>
      <c r="F51" s="60" t="str">
        <f>VLOOKUP($B51,'TAX INFO'!$B$2:$G$1000,5,0)</f>
        <v>007-721-206-0000</v>
      </c>
      <c r="G51" s="60">
        <f>VLOOKUP($B51,'TAX INFO'!$B$2:$G$1000,6,0)</f>
        <v>1604</v>
      </c>
      <c r="H51" s="26" t="s">
        <v>62</v>
      </c>
      <c r="I51" s="26" t="s">
        <v>59</v>
      </c>
      <c r="J51" s="26" t="s">
        <v>60</v>
      </c>
      <c r="K51" s="26" t="s">
        <v>60</v>
      </c>
      <c r="L51" s="26" t="s">
        <v>59</v>
      </c>
      <c r="M51" s="62">
        <v>-0.02</v>
      </c>
      <c r="N51" s="62">
        <v>0</v>
      </c>
      <c r="O51" s="62">
        <v>0</v>
      </c>
      <c r="P51" s="62">
        <v>0</v>
      </c>
      <c r="Q51" s="62">
        <v>0</v>
      </c>
      <c r="R51" s="63">
        <f t="shared" si="0"/>
        <v>-0.02</v>
      </c>
    </row>
    <row r="52" spans="1:18" ht="22.5" x14ac:dyDescent="0.2">
      <c r="A52" s="25">
        <v>50</v>
      </c>
      <c r="B52" s="26" t="s">
        <v>120</v>
      </c>
      <c r="C52" s="26" t="s">
        <v>120</v>
      </c>
      <c r="D52" s="60" t="str">
        <f>VLOOKUP($B52,'TAX INFO'!$B$2:$G$1000,3,0)</f>
        <v>Bac-Man Geothermal, Inc.</v>
      </c>
      <c r="E52" s="60" t="str">
        <f>VLOOKUP($B52,'TAX INFO'!$B$2:$G$1000,4,0)</f>
        <v>9th Floor  Rockwell Business Center Tower 3 Ortigas Avenue Ugong Pasig City NCR. Second District Philippines</v>
      </c>
      <c r="F52" s="60" t="str">
        <f>VLOOKUP($B52,'TAX INFO'!$B$2:$G$1000,5,0)</f>
        <v>007-721-206-0000</v>
      </c>
      <c r="G52" s="60">
        <f>VLOOKUP($B52,'TAX INFO'!$B$2:$G$1000,6,0)</f>
        <v>1604</v>
      </c>
      <c r="H52" s="26" t="s">
        <v>58</v>
      </c>
      <c r="I52" s="26" t="s">
        <v>59</v>
      </c>
      <c r="J52" s="26" t="s">
        <v>60</v>
      </c>
      <c r="K52" s="26" t="s">
        <v>59</v>
      </c>
      <c r="L52" s="26" t="s">
        <v>60</v>
      </c>
      <c r="M52" s="62">
        <v>0</v>
      </c>
      <c r="N52" s="62">
        <v>0</v>
      </c>
      <c r="O52" s="62">
        <v>-4257.82</v>
      </c>
      <c r="P52" s="62">
        <v>0</v>
      </c>
      <c r="Q52" s="62">
        <v>85.16</v>
      </c>
      <c r="R52" s="63">
        <f t="shared" si="0"/>
        <v>-4172.66</v>
      </c>
    </row>
    <row r="53" spans="1:18" ht="22.5" x14ac:dyDescent="0.2">
      <c r="A53" s="25">
        <v>51</v>
      </c>
      <c r="B53" s="26" t="s">
        <v>121</v>
      </c>
      <c r="C53" s="26" t="s">
        <v>121</v>
      </c>
      <c r="D53" s="60" t="str">
        <f>VLOOKUP($B53,'TAX INFO'!$B$2:$G$1000,3,0)</f>
        <v>Bac-Man Geothermal, Inc.</v>
      </c>
      <c r="E53" s="60" t="str">
        <f>VLOOKUP($B53,'TAX INFO'!$B$2:$G$1000,4,0)</f>
        <v>9th Floor  Rockwell Business Center Tower 3 Ortigas Avenue Ugong Pasig City NCR. Second District Philippines</v>
      </c>
      <c r="F53" s="60" t="str">
        <f>VLOOKUP($B53,'TAX INFO'!$B$2:$G$1000,5,0)</f>
        <v>007-721-206-0000</v>
      </c>
      <c r="G53" s="60">
        <f>VLOOKUP($B53,'TAX INFO'!$B$2:$G$1000,6,0)</f>
        <v>1604</v>
      </c>
      <c r="H53" s="26" t="s">
        <v>62</v>
      </c>
      <c r="I53" s="26" t="s">
        <v>59</v>
      </c>
      <c r="J53" s="26" t="s">
        <v>60</v>
      </c>
      <c r="K53" s="26" t="s">
        <v>60</v>
      </c>
      <c r="L53" s="26" t="s">
        <v>60</v>
      </c>
      <c r="M53" s="62">
        <v>-211.7</v>
      </c>
      <c r="N53" s="62">
        <v>0</v>
      </c>
      <c r="O53" s="62">
        <v>0</v>
      </c>
      <c r="P53" s="62">
        <v>-25.4</v>
      </c>
      <c r="Q53" s="62">
        <v>4.2300000000000004</v>
      </c>
      <c r="R53" s="63">
        <f t="shared" si="0"/>
        <v>-232.87</v>
      </c>
    </row>
    <row r="54" spans="1:18" ht="22.5" x14ac:dyDescent="0.2">
      <c r="A54" s="25">
        <v>52</v>
      </c>
      <c r="B54" s="26" t="s">
        <v>121</v>
      </c>
      <c r="C54" s="26" t="s">
        <v>778</v>
      </c>
      <c r="D54" s="60" t="str">
        <f>VLOOKUP($B54,'TAX INFO'!$B$2:$G$1000,3,0)</f>
        <v>Bac-Man Geothermal, Inc.</v>
      </c>
      <c r="E54" s="60" t="str">
        <f>VLOOKUP($B54,'TAX INFO'!$B$2:$G$1000,4,0)</f>
        <v>9th Floor  Rockwell Business Center Tower 3 Ortigas Avenue Ugong Pasig City NCR. Second District Philippines</v>
      </c>
      <c r="F54" s="60" t="str">
        <f>VLOOKUP($B54,'TAX INFO'!$B$2:$G$1000,5,0)</f>
        <v>007-721-206-0000</v>
      </c>
      <c r="G54" s="60">
        <f>VLOOKUP($B54,'TAX INFO'!$B$2:$G$1000,6,0)</f>
        <v>1604</v>
      </c>
      <c r="H54" s="26" t="s">
        <v>62</v>
      </c>
      <c r="I54" s="26" t="s">
        <v>59</v>
      </c>
      <c r="J54" s="26" t="s">
        <v>60</v>
      </c>
      <c r="K54" s="26" t="s">
        <v>60</v>
      </c>
      <c r="L54" s="26" t="s">
        <v>59</v>
      </c>
      <c r="M54" s="62">
        <v>-820.12</v>
      </c>
      <c r="N54" s="62">
        <v>0</v>
      </c>
      <c r="O54" s="62">
        <v>0</v>
      </c>
      <c r="P54" s="62">
        <v>-98.41</v>
      </c>
      <c r="Q54" s="62">
        <v>16.399999999999999</v>
      </c>
      <c r="R54" s="63">
        <f t="shared" si="0"/>
        <v>-902.13</v>
      </c>
    </row>
    <row r="55" spans="1:18" ht="22.5" x14ac:dyDescent="0.2">
      <c r="A55" s="25">
        <v>53</v>
      </c>
      <c r="B55" s="26" t="s">
        <v>121</v>
      </c>
      <c r="C55" s="26" t="s">
        <v>779</v>
      </c>
      <c r="D55" s="60" t="str">
        <f>VLOOKUP($B55,'TAX INFO'!$B$2:$G$1000,3,0)</f>
        <v>Bac-Man Geothermal, Inc.</v>
      </c>
      <c r="E55" s="60" t="str">
        <f>VLOOKUP($B55,'TAX INFO'!$B$2:$G$1000,4,0)</f>
        <v>9th Floor  Rockwell Business Center Tower 3 Ortigas Avenue Ugong Pasig City NCR. Second District Philippines</v>
      </c>
      <c r="F55" s="60" t="str">
        <f>VLOOKUP($B55,'TAX INFO'!$B$2:$G$1000,5,0)</f>
        <v>007-721-206-0000</v>
      </c>
      <c r="G55" s="60">
        <f>VLOOKUP($B55,'TAX INFO'!$B$2:$G$1000,6,0)</f>
        <v>1604</v>
      </c>
      <c r="H55" s="26" t="s">
        <v>62</v>
      </c>
      <c r="I55" s="26" t="s">
        <v>59</v>
      </c>
      <c r="J55" s="26" t="s">
        <v>60</v>
      </c>
      <c r="K55" s="26" t="s">
        <v>60</v>
      </c>
      <c r="L55" s="26" t="s">
        <v>60</v>
      </c>
      <c r="M55" s="62">
        <v>-36.68</v>
      </c>
      <c r="N55" s="62">
        <v>0</v>
      </c>
      <c r="O55" s="62">
        <v>0</v>
      </c>
      <c r="P55" s="62">
        <v>-4.4000000000000004</v>
      </c>
      <c r="Q55" s="62">
        <v>0.73</v>
      </c>
      <c r="R55" s="63">
        <f t="shared" si="0"/>
        <v>-40.35</v>
      </c>
    </row>
    <row r="56" spans="1:18" ht="22.5" x14ac:dyDescent="0.2">
      <c r="A56" s="25">
        <v>54</v>
      </c>
      <c r="B56" s="26" t="s">
        <v>124</v>
      </c>
      <c r="C56" s="26" t="s">
        <v>124</v>
      </c>
      <c r="D56" s="60" t="str">
        <f>VLOOKUP($B56,'TAX INFO'!$B$2:$G$1000,3,0)</f>
        <v xml:space="preserve">Balamban Enerzone Corporation </v>
      </c>
      <c r="E56" s="60" t="str">
        <f>VLOOKUP($B56,'TAX INFO'!$B$2:$G$1000,4,0)</f>
        <v>Bravo St. West Cebu Industrial Park Special Economic Zone, Buanoy, Balamban Cebu Philippines</v>
      </c>
      <c r="F56" s="60" t="str">
        <f>VLOOKUP($B56,'TAX INFO'!$B$2:$G$1000,5,0)</f>
        <v>250-328-123-000</v>
      </c>
      <c r="G56" s="60">
        <f>VLOOKUP($B56,'TAX INFO'!$B$2:$G$1000,6,0)</f>
        <v>6041</v>
      </c>
      <c r="H56" s="26" t="s">
        <v>62</v>
      </c>
      <c r="I56" s="26" t="s">
        <v>59</v>
      </c>
      <c r="J56" s="26" t="s">
        <v>60</v>
      </c>
      <c r="K56" s="26" t="s">
        <v>60</v>
      </c>
      <c r="L56" s="26" t="s">
        <v>60</v>
      </c>
      <c r="M56" s="62">
        <v>-52.42</v>
      </c>
      <c r="N56" s="62">
        <v>0</v>
      </c>
      <c r="O56" s="62">
        <v>0</v>
      </c>
      <c r="P56" s="62">
        <v>-6.29</v>
      </c>
      <c r="Q56" s="62">
        <v>1.05</v>
      </c>
      <c r="R56" s="63">
        <f t="shared" si="0"/>
        <v>-57.660000000000004</v>
      </c>
    </row>
    <row r="57" spans="1:18" x14ac:dyDescent="0.2">
      <c r="A57" s="25">
        <v>55</v>
      </c>
      <c r="B57" s="26" t="s">
        <v>125</v>
      </c>
      <c r="C57" s="26" t="s">
        <v>780</v>
      </c>
      <c r="D57" s="60" t="str">
        <f>VLOOKUP($B57,'TAX INFO'!$B$2:$G$1000,3,0)</f>
        <v>BATAAN 2020, INC.</v>
      </c>
      <c r="E57" s="60" t="str">
        <f>VLOOKUP($B57,'TAX INFO'!$B$2:$G$1000,4,0)</f>
        <v xml:space="preserve">226 Quirino Highway, Barangay Baesa, Quezon City </v>
      </c>
      <c r="F57" s="60" t="str">
        <f>VLOOKUP($B57,'TAX INFO'!$B$2:$G$1000,5,0)</f>
        <v>005-858-416-000</v>
      </c>
      <c r="G57" s="60">
        <f>VLOOKUP($B57,'TAX INFO'!$B$2:$G$1000,6,0)</f>
        <v>1106</v>
      </c>
      <c r="H57" s="26" t="s">
        <v>62</v>
      </c>
      <c r="I57" s="26" t="s">
        <v>59</v>
      </c>
      <c r="J57" s="26" t="s">
        <v>60</v>
      </c>
      <c r="K57" s="26" t="s">
        <v>60</v>
      </c>
      <c r="L57" s="26" t="s">
        <v>60</v>
      </c>
      <c r="M57" s="62">
        <v>-0.08</v>
      </c>
      <c r="N57" s="62">
        <v>0</v>
      </c>
      <c r="O57" s="62">
        <v>0</v>
      </c>
      <c r="P57" s="62">
        <v>-0.01</v>
      </c>
      <c r="Q57" s="62">
        <v>0</v>
      </c>
      <c r="R57" s="63">
        <f t="shared" si="0"/>
        <v>-0.09</v>
      </c>
    </row>
    <row r="58" spans="1:18" x14ac:dyDescent="0.2">
      <c r="A58" s="25">
        <v>56</v>
      </c>
      <c r="B58" s="26" t="s">
        <v>127</v>
      </c>
      <c r="C58" s="26" t="s">
        <v>127</v>
      </c>
      <c r="D58" s="60" t="str">
        <f>VLOOKUP($B58,'TAX INFO'!$B$2:$G$1000,3,0)</f>
        <v>Bataan 2020 Power Ventures, Inc.</v>
      </c>
      <c r="E58" s="60" t="str">
        <f>VLOOKUP($B58,'TAX INFO'!$B$2:$G$1000,4,0)</f>
        <v>226 Quirino Highway, Barangay Baesa, Quezon City 1106</v>
      </c>
      <c r="F58" s="60" t="str">
        <f>VLOOKUP($B58,'TAX INFO'!$B$2:$G$1000,5,0)</f>
        <v>009-364-267-000</v>
      </c>
      <c r="G58" s="60">
        <f>VLOOKUP($B58,'TAX INFO'!$B$2:$G$1000,6,0)</f>
        <v>1106</v>
      </c>
      <c r="H58" s="26" t="s">
        <v>58</v>
      </c>
      <c r="I58" s="26" t="s">
        <v>59</v>
      </c>
      <c r="J58" s="26" t="s">
        <v>60</v>
      </c>
      <c r="K58" s="26" t="s">
        <v>59</v>
      </c>
      <c r="L58" s="26" t="s">
        <v>60</v>
      </c>
      <c r="M58" s="62">
        <v>0</v>
      </c>
      <c r="N58" s="62">
        <v>0</v>
      </c>
      <c r="O58" s="62">
        <v>-710.32</v>
      </c>
      <c r="P58" s="62">
        <v>0</v>
      </c>
      <c r="Q58" s="62">
        <v>14.21</v>
      </c>
      <c r="R58" s="63">
        <f t="shared" si="0"/>
        <v>-696.11</v>
      </c>
    </row>
    <row r="59" spans="1:18" ht="22.5" x14ac:dyDescent="0.2">
      <c r="A59" s="25">
        <v>57</v>
      </c>
      <c r="B59" s="26" t="s">
        <v>128</v>
      </c>
      <c r="C59" s="26" t="s">
        <v>128</v>
      </c>
      <c r="D59" s="60" t="str">
        <f>VLOOKUP($B59,'TAX INFO'!$B$2:$G$1000,3,0)</f>
        <v>BATAAN SOLAR ENERGY, INC.</v>
      </c>
      <c r="E59" s="60" t="str">
        <f>VLOOKUP($B59,'TAX INFO'!$B$2:$G$1000,4,0)</f>
        <v>4th Floor 6750 Ayala Office Tower, Ayala Avenue, San Lorenzo, Makati City</v>
      </c>
      <c r="F59" s="60" t="str">
        <f>VLOOKUP($B59,'TAX INFO'!$B$2:$G$1000,5,0)</f>
        <v>009-360-958-000</v>
      </c>
      <c r="G59" s="60">
        <f>VLOOKUP($B59,'TAX INFO'!$B$2:$G$1000,6,0)</f>
        <v>1226</v>
      </c>
      <c r="H59" s="26" t="s">
        <v>58</v>
      </c>
      <c r="I59" s="26" t="s">
        <v>59</v>
      </c>
      <c r="J59" s="26" t="s">
        <v>59</v>
      </c>
      <c r="K59" s="26" t="s">
        <v>59</v>
      </c>
      <c r="L59" s="26" t="s">
        <v>59</v>
      </c>
      <c r="M59" s="62">
        <v>0</v>
      </c>
      <c r="N59" s="62">
        <v>0</v>
      </c>
      <c r="O59" s="62">
        <v>-115.83</v>
      </c>
      <c r="P59" s="62">
        <v>0</v>
      </c>
      <c r="Q59" s="62">
        <v>0</v>
      </c>
      <c r="R59" s="63">
        <f t="shared" si="0"/>
        <v>-115.83</v>
      </c>
    </row>
    <row r="60" spans="1:18" x14ac:dyDescent="0.2">
      <c r="A60" s="25">
        <v>58</v>
      </c>
      <c r="B60" s="26" t="s">
        <v>129</v>
      </c>
      <c r="C60" s="26" t="s">
        <v>781</v>
      </c>
      <c r="D60" s="60" t="str">
        <f>VLOOKUP($B60,'TAX INFO'!$B$2:$G$1000,3,0)</f>
        <v xml:space="preserve">Batangas I Electric Cooperative, Inc. </v>
      </c>
      <c r="E60" s="60" t="str">
        <f>VLOOKUP($B60,'TAX INFO'!$B$2:$G$1000,4,0)</f>
        <v>Km. 116 National Highway, Calaca Batangas</v>
      </c>
      <c r="F60" s="60" t="str">
        <f>VLOOKUP($B60,'TAX INFO'!$B$2:$G$1000,5,0)</f>
        <v>000-619-182-00000</v>
      </c>
      <c r="G60" s="60">
        <f>VLOOKUP($B60,'TAX INFO'!$B$2:$G$1000,6,0)</f>
        <v>4212</v>
      </c>
      <c r="H60" s="26" t="s">
        <v>62</v>
      </c>
      <c r="I60" s="26" t="s">
        <v>59</v>
      </c>
      <c r="J60" s="26" t="s">
        <v>60</v>
      </c>
      <c r="K60" s="26" t="s">
        <v>60</v>
      </c>
      <c r="L60" s="26" t="s">
        <v>60</v>
      </c>
      <c r="M60" s="62">
        <v>-57.72</v>
      </c>
      <c r="N60" s="62">
        <v>0</v>
      </c>
      <c r="O60" s="62">
        <v>0</v>
      </c>
      <c r="P60" s="62">
        <v>-6.93</v>
      </c>
      <c r="Q60" s="62">
        <v>1.1499999999999999</v>
      </c>
      <c r="R60" s="63">
        <f t="shared" si="0"/>
        <v>-63.500000000000007</v>
      </c>
    </row>
    <row r="61" spans="1:18" x14ac:dyDescent="0.2">
      <c r="A61" s="25">
        <v>59</v>
      </c>
      <c r="B61" s="26" t="s">
        <v>131</v>
      </c>
      <c r="C61" s="26" t="s">
        <v>782</v>
      </c>
      <c r="D61" s="60" t="str">
        <f>VLOOKUP($B61,'TAX INFO'!$B$2:$G$1000,3,0)</f>
        <v xml:space="preserve">Batangas II Electric Cooperative, Inc. </v>
      </c>
      <c r="E61" s="60" t="str">
        <f>VLOOKUP($B61,'TAX INFO'!$B$2:$G$1000,4,0)</f>
        <v>Antipolo Del Norte, Lipa City</v>
      </c>
      <c r="F61" s="60" t="str">
        <f>VLOOKUP($B61,'TAX INFO'!$B$2:$G$1000,5,0)</f>
        <v>000-958-167-000</v>
      </c>
      <c r="G61" s="60">
        <f>VLOOKUP($B61,'TAX INFO'!$B$2:$G$1000,6,0)</f>
        <v>4217</v>
      </c>
      <c r="H61" s="26" t="s">
        <v>62</v>
      </c>
      <c r="I61" s="26" t="s">
        <v>59</v>
      </c>
      <c r="J61" s="26" t="s">
        <v>60</v>
      </c>
      <c r="K61" s="26" t="s">
        <v>60</v>
      </c>
      <c r="L61" s="26" t="s">
        <v>60</v>
      </c>
      <c r="M61" s="62">
        <v>-20.350000000000001</v>
      </c>
      <c r="N61" s="62">
        <v>0</v>
      </c>
      <c r="O61" s="62">
        <v>0</v>
      </c>
      <c r="P61" s="62">
        <v>-2.44</v>
      </c>
      <c r="Q61" s="62">
        <v>0.41</v>
      </c>
      <c r="R61" s="63">
        <f t="shared" si="0"/>
        <v>-22.380000000000003</v>
      </c>
    </row>
    <row r="62" spans="1:18" ht="22.5" x14ac:dyDescent="0.2">
      <c r="A62" s="25">
        <v>60</v>
      </c>
      <c r="B62" s="26" t="s">
        <v>133</v>
      </c>
      <c r="C62" s="26" t="s">
        <v>133</v>
      </c>
      <c r="D62" s="60" t="str">
        <f>VLOOKUP($B62,'TAX INFO'!$B$2:$G$1000,3,0)</f>
        <v>Bayog Wind Power Corp.</v>
      </c>
      <c r="E62" s="60" t="str">
        <f>VLOOKUP($B62,'TAX INFO'!$B$2:$G$1000,4,0)</f>
        <v>2F Red Dot Collective Building General Luna St Cr. Lagasca St Brgy 10 San Jose Laoag City 2900</v>
      </c>
      <c r="F62" s="60" t="str">
        <f>VLOOKUP($B62,'TAX INFO'!$B$2:$G$1000,5,0)</f>
        <v>007-560-495-000</v>
      </c>
      <c r="G62" s="60">
        <f>VLOOKUP($B62,'TAX INFO'!$B$2:$G$1000,6,0)</f>
        <v>2900</v>
      </c>
      <c r="H62" s="26" t="s">
        <v>58</v>
      </c>
      <c r="I62" s="26" t="s">
        <v>59</v>
      </c>
      <c r="J62" s="26" t="s">
        <v>60</v>
      </c>
      <c r="K62" s="26" t="s">
        <v>59</v>
      </c>
      <c r="L62" s="26" t="s">
        <v>59</v>
      </c>
      <c r="M62" s="62">
        <v>0</v>
      </c>
      <c r="N62" s="62">
        <v>0</v>
      </c>
      <c r="O62" s="62">
        <v>-1770.47</v>
      </c>
      <c r="P62" s="62">
        <v>0</v>
      </c>
      <c r="Q62" s="62">
        <v>35.409999999999997</v>
      </c>
      <c r="R62" s="63">
        <f t="shared" si="0"/>
        <v>-1735.06</v>
      </c>
    </row>
    <row r="63" spans="1:18" ht="22.5" x14ac:dyDescent="0.2">
      <c r="A63" s="25">
        <v>61</v>
      </c>
      <c r="B63" s="26" t="s">
        <v>133</v>
      </c>
      <c r="C63" s="26" t="s">
        <v>783</v>
      </c>
      <c r="D63" s="60" t="str">
        <f>VLOOKUP($B63,'TAX INFO'!$B$2:$G$1000,3,0)</f>
        <v>Bayog Wind Power Corp.</v>
      </c>
      <c r="E63" s="60" t="str">
        <f>VLOOKUP($B63,'TAX INFO'!$B$2:$G$1000,4,0)</f>
        <v>2F Red Dot Collective Building General Luna St Cr. Lagasca St Brgy 10 San Jose Laoag City 2900</v>
      </c>
      <c r="F63" s="60" t="str">
        <f>VLOOKUP($B63,'TAX INFO'!$B$2:$G$1000,5,0)</f>
        <v>007-560-495-000</v>
      </c>
      <c r="G63" s="60">
        <f>VLOOKUP($B63,'TAX INFO'!$B$2:$G$1000,6,0)</f>
        <v>2900</v>
      </c>
      <c r="H63" s="26" t="s">
        <v>62</v>
      </c>
      <c r="I63" s="26" t="s">
        <v>59</v>
      </c>
      <c r="J63" s="26" t="s">
        <v>60</v>
      </c>
      <c r="K63" s="26" t="s">
        <v>59</v>
      </c>
      <c r="L63" s="26" t="s">
        <v>59</v>
      </c>
      <c r="M63" s="62">
        <v>0</v>
      </c>
      <c r="N63" s="62">
        <v>0</v>
      </c>
      <c r="O63" s="62">
        <v>-0.1</v>
      </c>
      <c r="P63" s="62">
        <v>0</v>
      </c>
      <c r="Q63" s="62">
        <v>0</v>
      </c>
      <c r="R63" s="63">
        <f t="shared" si="0"/>
        <v>-0.1</v>
      </c>
    </row>
    <row r="64" spans="1:18" ht="22.5" x14ac:dyDescent="0.2">
      <c r="A64" s="25">
        <v>62</v>
      </c>
      <c r="B64" s="26" t="s">
        <v>135</v>
      </c>
      <c r="C64" s="26" t="s">
        <v>136</v>
      </c>
      <c r="D64" s="60" t="str">
        <f>VLOOKUP($B64,'TAX INFO'!$B$2:$G$1000,3,0)</f>
        <v xml:space="preserve">Belgrove Power Corporation </v>
      </c>
      <c r="E64" s="60" t="str">
        <f>VLOOKUP($B64,'TAX INFO'!$B$2:$G$1000,4,0)</f>
        <v>Suite 2802, Discovery Center, 25 ADB Avenue, Ortigas Center, Pasig City</v>
      </c>
      <c r="F64" s="60" t="str">
        <f>VLOOKUP($B64,'TAX INFO'!$B$2:$G$1000,5,0)</f>
        <v>771-533-432-000</v>
      </c>
      <c r="G64" s="60">
        <f>VLOOKUP($B64,'TAX INFO'!$B$2:$G$1000,6,0)</f>
        <v>1600</v>
      </c>
      <c r="H64" s="26" t="s">
        <v>62</v>
      </c>
      <c r="I64" s="26" t="s">
        <v>59</v>
      </c>
      <c r="J64" s="26" t="s">
        <v>60</v>
      </c>
      <c r="K64" s="26" t="s">
        <v>60</v>
      </c>
      <c r="L64" s="26" t="s">
        <v>60</v>
      </c>
      <c r="M64" s="62">
        <v>-0.02</v>
      </c>
      <c r="N64" s="62">
        <v>0</v>
      </c>
      <c r="O64" s="62">
        <v>0</v>
      </c>
      <c r="P64" s="62">
        <v>0</v>
      </c>
      <c r="Q64" s="62">
        <v>0</v>
      </c>
      <c r="R64" s="63">
        <f t="shared" si="0"/>
        <v>-0.02</v>
      </c>
    </row>
    <row r="65" spans="1:18" x14ac:dyDescent="0.2">
      <c r="A65" s="25">
        <v>63</v>
      </c>
      <c r="B65" s="26" t="s">
        <v>137</v>
      </c>
      <c r="C65" s="26" t="s">
        <v>137</v>
      </c>
      <c r="D65" s="60" t="str">
        <f>VLOOKUP($B65,'TAX INFO'!$B$2:$G$1000,3,0)</f>
        <v>Benguet Electric Cooperative, Inc.</v>
      </c>
      <c r="E65" s="60" t="str">
        <f>VLOOKUP($B65,'TAX INFO'!$B$2:$G$1000,4,0)</f>
        <v>South Drive, Baguio City</v>
      </c>
      <c r="F65" s="60" t="str">
        <f>VLOOKUP($B65,'TAX INFO'!$B$2:$G$1000,5,0)</f>
        <v>000-708-631-00000</v>
      </c>
      <c r="G65" s="60">
        <f>VLOOKUP($B65,'TAX INFO'!$B$2:$G$1000,6,0)</f>
        <v>2600</v>
      </c>
      <c r="H65" s="26" t="s">
        <v>62</v>
      </c>
      <c r="I65" s="26" t="s">
        <v>59</v>
      </c>
      <c r="J65" s="26" t="s">
        <v>59</v>
      </c>
      <c r="K65" s="26" t="s">
        <v>60</v>
      </c>
      <c r="L65" s="26" t="s">
        <v>60</v>
      </c>
      <c r="M65" s="62">
        <v>-25.15</v>
      </c>
      <c r="N65" s="62">
        <v>0</v>
      </c>
      <c r="O65" s="62">
        <v>0</v>
      </c>
      <c r="P65" s="62">
        <v>-3.02</v>
      </c>
      <c r="Q65" s="62">
        <v>0</v>
      </c>
      <c r="R65" s="63">
        <f t="shared" si="0"/>
        <v>-28.169999999999998</v>
      </c>
    </row>
    <row r="66" spans="1:18" x14ac:dyDescent="0.2">
      <c r="A66" s="25">
        <v>64</v>
      </c>
      <c r="B66" s="26" t="s">
        <v>138</v>
      </c>
      <c r="C66" s="26" t="s">
        <v>138</v>
      </c>
      <c r="D66" s="60" t="str">
        <f>VLOOKUP($B66,'TAX INFO'!$B$2:$G$1000,3,0)</f>
        <v xml:space="preserve">Bicol Biomass Energy Corporation </v>
      </c>
      <c r="E66" s="60" t="str">
        <f>VLOOKUP($B66,'TAX INFO'!$B$2:$G$1000,4,0)</f>
        <v>New San Roque, Pili, Camarines Sur</v>
      </c>
      <c r="F66" s="60" t="str">
        <f>VLOOKUP($B66,'TAX INFO'!$B$2:$G$1000,5,0)</f>
        <v>432-894-956</v>
      </c>
      <c r="G66" s="60">
        <f>VLOOKUP($B66,'TAX INFO'!$B$2:$G$1000,6,0)</f>
        <v>4418</v>
      </c>
      <c r="H66" s="26" t="s">
        <v>58</v>
      </c>
      <c r="I66" s="26" t="s">
        <v>59</v>
      </c>
      <c r="J66" s="26" t="s">
        <v>60</v>
      </c>
      <c r="K66" s="26" t="s">
        <v>59</v>
      </c>
      <c r="L66" s="26" t="s">
        <v>59</v>
      </c>
      <c r="M66" s="62">
        <v>0</v>
      </c>
      <c r="N66" s="62">
        <v>0</v>
      </c>
      <c r="O66" s="62">
        <v>-419.9</v>
      </c>
      <c r="P66" s="62">
        <v>0</v>
      </c>
      <c r="Q66" s="62">
        <v>8.4</v>
      </c>
      <c r="R66" s="63">
        <f t="shared" si="0"/>
        <v>-411.5</v>
      </c>
    </row>
    <row r="67" spans="1:18" x14ac:dyDescent="0.2">
      <c r="A67" s="25">
        <v>65</v>
      </c>
      <c r="B67" s="26" t="s">
        <v>139</v>
      </c>
      <c r="C67" s="26" t="s">
        <v>139</v>
      </c>
      <c r="D67" s="60" t="str">
        <f>VLOOKUP($B67,'TAX INFO'!$B$2:$G$1000,3,0)</f>
        <v xml:space="preserve">Biliran Electric Cooperative, Inc. </v>
      </c>
      <c r="E67" s="60" t="str">
        <f>VLOOKUP($B67,'TAX INFO'!$B$2:$G$1000,4,0)</f>
        <v>Brgy. Caraycaray, Naval, Biliran</v>
      </c>
      <c r="F67" s="60" t="str">
        <f>VLOOKUP($B67,'TAX INFO'!$B$2:$G$1000,5,0)</f>
        <v>000-608-067-000</v>
      </c>
      <c r="G67" s="60">
        <f>VLOOKUP($B67,'TAX INFO'!$B$2:$G$1000,6,0)</f>
        <v>6543</v>
      </c>
      <c r="H67" s="26" t="s">
        <v>62</v>
      </c>
      <c r="I67" s="26" t="s">
        <v>59</v>
      </c>
      <c r="J67" s="26" t="s">
        <v>59</v>
      </c>
      <c r="K67" s="26" t="s">
        <v>60</v>
      </c>
      <c r="L67" s="26" t="s">
        <v>60</v>
      </c>
      <c r="M67" s="62">
        <v>-13.17</v>
      </c>
      <c r="N67" s="62">
        <v>0</v>
      </c>
      <c r="O67" s="62">
        <v>0</v>
      </c>
      <c r="P67" s="62">
        <v>-1.58</v>
      </c>
      <c r="Q67" s="62">
        <v>0</v>
      </c>
      <c r="R67" s="63">
        <f t="shared" si="0"/>
        <v>-14.75</v>
      </c>
    </row>
    <row r="68" spans="1:18" ht="22.5" x14ac:dyDescent="0.2">
      <c r="A68" s="25">
        <v>66</v>
      </c>
      <c r="B68" s="26" t="s">
        <v>784</v>
      </c>
      <c r="C68" s="26" t="s">
        <v>784</v>
      </c>
      <c r="D68" s="60" t="str">
        <f>VLOOKUP($B68,'TAX INFO'!$B$2:$G$1000,3,0)</f>
        <v>Biliran Geothermal Incorporated</v>
      </c>
      <c r="E68" s="60" t="str">
        <f>VLOOKUP($B68,'TAX INFO'!$B$2:$G$1000,4,0)</f>
        <v>1004, EAST TOWER PSE CENTRE EXCHANGE ROAD ORTIGAS CENTER, SAN ANTONIO PASIG CITY</v>
      </c>
      <c r="F68" s="60" t="str">
        <f>VLOOKUP($B68,'TAX INFO'!$B$2:$G$1000,5,0)</f>
        <v>006-911-279-00000</v>
      </c>
      <c r="G68" s="60">
        <f>VLOOKUP($B68,'TAX INFO'!$B$2:$G$1000,6,0)</f>
        <v>1605</v>
      </c>
      <c r="H68" s="26" t="s">
        <v>58</v>
      </c>
      <c r="I68" s="26" t="s">
        <v>59</v>
      </c>
      <c r="J68" s="26" t="s">
        <v>60</v>
      </c>
      <c r="K68" s="26" t="s">
        <v>59</v>
      </c>
      <c r="L68" s="26" t="s">
        <v>59</v>
      </c>
      <c r="M68" s="62">
        <v>0</v>
      </c>
      <c r="N68" s="62">
        <v>0</v>
      </c>
      <c r="O68" s="62">
        <v>-184.02</v>
      </c>
      <c r="P68" s="62">
        <v>0</v>
      </c>
      <c r="Q68" s="62">
        <v>3.68</v>
      </c>
      <c r="R68" s="63">
        <f t="shared" ref="R68:R131" si="1">SUM(M68:Q68)</f>
        <v>-180.34</v>
      </c>
    </row>
    <row r="69" spans="1:18" x14ac:dyDescent="0.2">
      <c r="A69" s="25">
        <v>67</v>
      </c>
      <c r="B69" s="26" t="s">
        <v>142</v>
      </c>
      <c r="C69" s="26" t="s">
        <v>142</v>
      </c>
      <c r="D69" s="60" t="str">
        <f>VLOOKUP($B69,'TAX INFO'!$B$2:$G$1000,3,0)</f>
        <v xml:space="preserve">Biotech Farms Incorporated </v>
      </c>
      <c r="E69" s="60" t="str">
        <f>VLOOKUP($B69,'TAX INFO'!$B$2:$G$1000,4,0)</f>
        <v xml:space="preserve"> Bo. 6, Banga, South Cotabato 9511</v>
      </c>
      <c r="F69" s="60" t="str">
        <f>VLOOKUP($B69,'TAX INFO'!$B$2:$G$1000,5,0)</f>
        <v>005-925-227-000</v>
      </c>
      <c r="G69" s="60">
        <f>VLOOKUP($B69,'TAX INFO'!$B$2:$G$1000,6,0)</f>
        <v>9511</v>
      </c>
      <c r="H69" s="26" t="s">
        <v>58</v>
      </c>
      <c r="I69" s="26" t="s">
        <v>59</v>
      </c>
      <c r="J69" s="26" t="s">
        <v>60</v>
      </c>
      <c r="K69" s="26" t="s">
        <v>59</v>
      </c>
      <c r="L69" s="26" t="s">
        <v>59</v>
      </c>
      <c r="M69" s="62">
        <v>0</v>
      </c>
      <c r="N69" s="62">
        <v>0</v>
      </c>
      <c r="O69" s="62">
        <v>-19.59</v>
      </c>
      <c r="P69" s="62">
        <v>0</v>
      </c>
      <c r="Q69" s="62">
        <v>0.39</v>
      </c>
      <c r="R69" s="63">
        <f t="shared" si="1"/>
        <v>-19.2</v>
      </c>
    </row>
    <row r="70" spans="1:18" x14ac:dyDescent="0.2">
      <c r="A70" s="25">
        <v>68</v>
      </c>
      <c r="B70" s="26" t="s">
        <v>143</v>
      </c>
      <c r="C70" s="26" t="s">
        <v>785</v>
      </c>
      <c r="D70" s="60" t="str">
        <f>VLOOKUP($B70,'TAX INFO'!$B$2:$G$1000,3,0)</f>
        <v xml:space="preserve">Bohol I Electric Cooperative, Inc. </v>
      </c>
      <c r="E70" s="60" t="str">
        <f>VLOOKUP($B70,'TAX INFO'!$B$2:$G$1000,4,0)</f>
        <v>Cabulijan, Tubigon, Bohol</v>
      </c>
      <c r="F70" s="60" t="str">
        <f>VLOOKUP($B70,'TAX INFO'!$B$2:$G$1000,5,0)</f>
        <v>000-534-418-000</v>
      </c>
      <c r="G70" s="60">
        <f>VLOOKUP($B70,'TAX INFO'!$B$2:$G$1000,6,0)</f>
        <v>6329</v>
      </c>
      <c r="H70" s="26" t="s">
        <v>62</v>
      </c>
      <c r="I70" s="26" t="s">
        <v>59</v>
      </c>
      <c r="J70" s="26" t="s">
        <v>60</v>
      </c>
      <c r="K70" s="26" t="s">
        <v>60</v>
      </c>
      <c r="L70" s="26" t="s">
        <v>60</v>
      </c>
      <c r="M70" s="62">
        <v>-2451.21</v>
      </c>
      <c r="N70" s="62">
        <v>0</v>
      </c>
      <c r="O70" s="62">
        <v>0</v>
      </c>
      <c r="P70" s="62">
        <v>-294.14999999999998</v>
      </c>
      <c r="Q70" s="62">
        <v>49.02</v>
      </c>
      <c r="R70" s="63">
        <f t="shared" si="1"/>
        <v>-2696.34</v>
      </c>
    </row>
    <row r="71" spans="1:18" x14ac:dyDescent="0.2">
      <c r="A71" s="25">
        <v>69</v>
      </c>
      <c r="B71" s="26" t="s">
        <v>145</v>
      </c>
      <c r="C71" s="26" t="s">
        <v>786</v>
      </c>
      <c r="D71" s="60" t="str">
        <f>VLOOKUP($B71,'TAX INFO'!$B$2:$G$1000,3,0)</f>
        <v xml:space="preserve">Bohol II Electric Cooperative, Inc. </v>
      </c>
      <c r="E71" s="60" t="str">
        <f>VLOOKUP($B71,'TAX INFO'!$B$2:$G$1000,4,0)</f>
        <v>Cantagay, Jagna, Bohol</v>
      </c>
      <c r="F71" s="60" t="str">
        <f>VLOOKUP($B71,'TAX INFO'!$B$2:$G$1000,5,0)</f>
        <v>610-002-030-585</v>
      </c>
      <c r="G71" s="60">
        <f>VLOOKUP($B71,'TAX INFO'!$B$2:$G$1000,6,0)</f>
        <v>6308</v>
      </c>
      <c r="H71" s="26" t="s">
        <v>62</v>
      </c>
      <c r="I71" s="26" t="s">
        <v>59</v>
      </c>
      <c r="J71" s="26" t="s">
        <v>60</v>
      </c>
      <c r="K71" s="26" t="s">
        <v>60</v>
      </c>
      <c r="L71" s="26" t="s">
        <v>60</v>
      </c>
      <c r="M71" s="62">
        <v>-901.64</v>
      </c>
      <c r="N71" s="62">
        <v>0</v>
      </c>
      <c r="O71" s="62">
        <v>0</v>
      </c>
      <c r="P71" s="62">
        <v>-108.2</v>
      </c>
      <c r="Q71" s="62">
        <v>18.03</v>
      </c>
      <c r="R71" s="63">
        <f t="shared" si="1"/>
        <v>-991.81000000000006</v>
      </c>
    </row>
    <row r="72" spans="1:18" ht="22.5" x14ac:dyDescent="0.2">
      <c r="A72" s="25">
        <v>70</v>
      </c>
      <c r="B72" s="26" t="s">
        <v>147</v>
      </c>
      <c r="C72" s="26" t="s">
        <v>147</v>
      </c>
      <c r="D72" s="60" t="str">
        <f>VLOOKUP($B72,'TAX INFO'!$B$2:$G$1000,3,0)</f>
        <v xml:space="preserve">Bohol Light Company, Inc. </v>
      </c>
      <c r="E72" s="60" t="str">
        <f>VLOOKUP($B72,'TAX INFO'!$B$2:$G$1000,4,0)</f>
        <v>Ramon Enerio St., Poblacion III, Tagbilaran City (Capital), Bohol, Philippines 6300</v>
      </c>
      <c r="F72" s="60" t="str">
        <f>VLOOKUP($B72,'TAX INFO'!$B$2:$G$1000,5,0)</f>
        <v>005-372-703-000</v>
      </c>
      <c r="G72" s="60">
        <f>VLOOKUP($B72,'TAX INFO'!$B$2:$G$1000,6,0)</f>
        <v>6300</v>
      </c>
      <c r="H72" s="26" t="s">
        <v>62</v>
      </c>
      <c r="I72" s="26" t="s">
        <v>59</v>
      </c>
      <c r="J72" s="26" t="s">
        <v>60</v>
      </c>
      <c r="K72" s="26" t="s">
        <v>60</v>
      </c>
      <c r="L72" s="26" t="s">
        <v>60</v>
      </c>
      <c r="M72" s="62">
        <v>-325.7</v>
      </c>
      <c r="N72" s="62">
        <v>0</v>
      </c>
      <c r="O72" s="62">
        <v>0</v>
      </c>
      <c r="P72" s="62">
        <v>-39.08</v>
      </c>
      <c r="Q72" s="62">
        <v>6.51</v>
      </c>
      <c r="R72" s="63">
        <f t="shared" si="1"/>
        <v>-358.27</v>
      </c>
    </row>
    <row r="73" spans="1:18" x14ac:dyDescent="0.2">
      <c r="A73" s="25">
        <v>71</v>
      </c>
      <c r="B73" s="26" t="s">
        <v>148</v>
      </c>
      <c r="C73" s="26" t="s">
        <v>787</v>
      </c>
      <c r="D73" s="60" t="str">
        <f>VLOOKUP($B73,'TAX INFO'!$B$2:$G$1000,3,0)</f>
        <v xml:space="preserve">Bosung Solartec Inc. </v>
      </c>
      <c r="E73" s="60" t="str">
        <f>VLOOKUP($B73,'TAX INFO'!$B$2:$G$1000,4,0)</f>
        <v>SAN MARCOS 2914 SARRAT ILOCOS NORTE PHILIPPINES</v>
      </c>
      <c r="F73" s="60" t="str">
        <f>VLOOKUP($B73,'TAX INFO'!$B$2:$G$1000,5,0)</f>
        <v>009-112-766-000</v>
      </c>
      <c r="G73" s="60">
        <f>VLOOKUP($B73,'TAX INFO'!$B$2:$G$1000,6,0)</f>
        <v>2914</v>
      </c>
      <c r="H73" s="26" t="s">
        <v>58</v>
      </c>
      <c r="I73" s="26" t="s">
        <v>60</v>
      </c>
      <c r="J73" s="26" t="s">
        <v>60</v>
      </c>
      <c r="K73" s="26" t="s">
        <v>59</v>
      </c>
      <c r="L73" s="26" t="s">
        <v>60</v>
      </c>
      <c r="M73" s="62">
        <v>0</v>
      </c>
      <c r="N73" s="62">
        <v>0</v>
      </c>
      <c r="O73" s="62">
        <v>-23.58</v>
      </c>
      <c r="P73" s="62">
        <v>0</v>
      </c>
      <c r="Q73" s="62">
        <v>0.47</v>
      </c>
      <c r="R73" s="63">
        <f t="shared" si="1"/>
        <v>-23.11</v>
      </c>
    </row>
    <row r="74" spans="1:18" x14ac:dyDescent="0.2">
      <c r="A74" s="25">
        <v>72</v>
      </c>
      <c r="B74" s="26" t="s">
        <v>150</v>
      </c>
      <c r="C74" s="26" t="s">
        <v>150</v>
      </c>
      <c r="D74" s="60" t="str">
        <f>VLOOKUP($B74,'TAX INFO'!$B$2:$G$1000,3,0)</f>
        <v xml:space="preserve">Bukidnon Second Electric Cooperative, Inc. </v>
      </c>
      <c r="E74" s="60" t="str">
        <f>VLOOKUP($B74,'TAX INFO'!$B$2:$G$1000,4,0)</f>
        <v>TANKULAN, MANOLO FORTICH, BUKIDNON</v>
      </c>
      <c r="F74" s="60" t="str">
        <f>VLOOKUP($B74,'TAX INFO'!$B$2:$G$1000,5,0)</f>
        <v>000-620-433-000</v>
      </c>
      <c r="G74" s="60">
        <f>VLOOKUP($B74,'TAX INFO'!$B$2:$G$1000,6,0)</f>
        <v>8703</v>
      </c>
      <c r="H74" s="26" t="s">
        <v>62</v>
      </c>
      <c r="I74" s="26" t="s">
        <v>59</v>
      </c>
      <c r="J74" s="26" t="s">
        <v>60</v>
      </c>
      <c r="K74" s="26" t="s">
        <v>60</v>
      </c>
      <c r="L74" s="26" t="s">
        <v>60</v>
      </c>
      <c r="M74" s="62">
        <v>-33.119999999999997</v>
      </c>
      <c r="N74" s="62">
        <v>0</v>
      </c>
      <c r="O74" s="62">
        <v>0</v>
      </c>
      <c r="P74" s="62">
        <v>-3.97</v>
      </c>
      <c r="Q74" s="62">
        <v>0.66</v>
      </c>
      <c r="R74" s="63">
        <f t="shared" si="1"/>
        <v>-36.43</v>
      </c>
    </row>
    <row r="75" spans="1:18" x14ac:dyDescent="0.2">
      <c r="A75" s="25">
        <v>73</v>
      </c>
      <c r="B75" s="26" t="s">
        <v>151</v>
      </c>
      <c r="C75" s="26" t="s">
        <v>151</v>
      </c>
      <c r="D75" s="60" t="str">
        <f>VLOOKUP($B75,'TAX INFO'!$B$2:$G$1000,3,0)</f>
        <v>BULACAN POWER GENERATION CORPORATION</v>
      </c>
      <c r="E75" s="60" t="str">
        <f>VLOOKUP($B75,'TAX INFO'!$B$2:$G$1000,4,0)</f>
        <v>Holcim Compound, Barangay Matictic, Norzagaray, Bulacan, Philippines</v>
      </c>
      <c r="F75" s="60" t="str">
        <f>VLOOKUP($B75,'TAX INFO'!$B$2:$G$1000,5,0)</f>
        <v>004-523-557-000</v>
      </c>
      <c r="G75" s="60">
        <f>VLOOKUP($B75,'TAX INFO'!$B$2:$G$1000,6,0)</f>
        <v>3013</v>
      </c>
      <c r="H75" s="26" t="s">
        <v>58</v>
      </c>
      <c r="I75" s="26" t="s">
        <v>59</v>
      </c>
      <c r="J75" s="26" t="s">
        <v>60</v>
      </c>
      <c r="K75" s="26" t="s">
        <v>60</v>
      </c>
      <c r="L75" s="26" t="s">
        <v>60</v>
      </c>
      <c r="M75" s="62">
        <v>-2313.7199999999998</v>
      </c>
      <c r="N75" s="62">
        <v>0</v>
      </c>
      <c r="O75" s="62">
        <v>0</v>
      </c>
      <c r="P75" s="62">
        <v>-277.64999999999998</v>
      </c>
      <c r="Q75" s="62">
        <v>46.27</v>
      </c>
      <c r="R75" s="63">
        <f t="shared" si="1"/>
        <v>-2545.1</v>
      </c>
    </row>
    <row r="76" spans="1:18" x14ac:dyDescent="0.2">
      <c r="A76" s="25">
        <v>74</v>
      </c>
      <c r="B76" s="26" t="s">
        <v>151</v>
      </c>
      <c r="C76" s="26" t="s">
        <v>788</v>
      </c>
      <c r="D76" s="60" t="str">
        <f>VLOOKUP($B76,'TAX INFO'!$B$2:$G$1000,3,0)</f>
        <v>BULACAN POWER GENERATION CORPORATION</v>
      </c>
      <c r="E76" s="60" t="str">
        <f>VLOOKUP($B76,'TAX INFO'!$B$2:$G$1000,4,0)</f>
        <v>Holcim Compound, Barangay Matictic, Norzagaray, Bulacan, Philippines</v>
      </c>
      <c r="F76" s="60" t="str">
        <f>VLOOKUP($B76,'TAX INFO'!$B$2:$G$1000,5,0)</f>
        <v>004-523-557-000</v>
      </c>
      <c r="G76" s="60">
        <f>VLOOKUP($B76,'TAX INFO'!$B$2:$G$1000,6,0)</f>
        <v>3013</v>
      </c>
      <c r="H76" s="26" t="s">
        <v>62</v>
      </c>
      <c r="I76" s="26" t="s">
        <v>59</v>
      </c>
      <c r="J76" s="26" t="s">
        <v>60</v>
      </c>
      <c r="K76" s="26" t="s">
        <v>60</v>
      </c>
      <c r="L76" s="26" t="s">
        <v>60</v>
      </c>
      <c r="M76" s="62">
        <v>-0.02</v>
      </c>
      <c r="N76" s="62">
        <v>0</v>
      </c>
      <c r="O76" s="62">
        <v>0</v>
      </c>
      <c r="P76" s="62">
        <v>0</v>
      </c>
      <c r="Q76" s="62">
        <v>0</v>
      </c>
      <c r="R76" s="63">
        <f t="shared" si="1"/>
        <v>-0.02</v>
      </c>
    </row>
    <row r="77" spans="1:18" x14ac:dyDescent="0.2">
      <c r="A77" s="25">
        <v>75</v>
      </c>
      <c r="B77" s="26" t="s">
        <v>153</v>
      </c>
      <c r="C77" s="26" t="s">
        <v>153</v>
      </c>
      <c r="D77" s="60" t="str">
        <f>VLOOKUP($B77,'TAX INFO'!$B$2:$G$1000,3,0)</f>
        <v xml:space="preserve">Cagayan Biomass Energy Corporation </v>
      </c>
      <c r="E77" s="60" t="str">
        <f>VLOOKUP($B77,'TAX INFO'!$B$2:$G$1000,4,0)</f>
        <v xml:space="preserve">Raniag, Burgos, Isabela </v>
      </c>
      <c r="F77" s="60" t="str">
        <f>VLOOKUP($B77,'TAX INFO'!$B$2:$G$1000,5,0)</f>
        <v>008-534-250-000</v>
      </c>
      <c r="G77" s="60">
        <f>VLOOKUP($B77,'TAX INFO'!$B$2:$G$1000,6,0)</f>
        <v>3322</v>
      </c>
      <c r="H77" s="26" t="s">
        <v>58</v>
      </c>
      <c r="I77" s="26" t="s">
        <v>59</v>
      </c>
      <c r="J77" s="26" t="s">
        <v>59</v>
      </c>
      <c r="K77" s="26" t="s">
        <v>59</v>
      </c>
      <c r="L77" s="26" t="s">
        <v>59</v>
      </c>
      <c r="M77" s="62">
        <v>0</v>
      </c>
      <c r="N77" s="62">
        <v>0</v>
      </c>
      <c r="O77" s="62">
        <v>-925.67</v>
      </c>
      <c r="P77" s="62">
        <v>0</v>
      </c>
      <c r="Q77" s="62">
        <v>0</v>
      </c>
      <c r="R77" s="63">
        <f t="shared" si="1"/>
        <v>-925.67</v>
      </c>
    </row>
    <row r="78" spans="1:18" x14ac:dyDescent="0.2">
      <c r="A78" s="25">
        <v>76</v>
      </c>
      <c r="B78" s="26" t="s">
        <v>154</v>
      </c>
      <c r="C78" s="26" t="s">
        <v>154</v>
      </c>
      <c r="D78" s="60" t="str">
        <f>VLOOKUP($B78,'TAX INFO'!$B$2:$G$1000,3,0)</f>
        <v xml:space="preserve">CIP II Power Corporation </v>
      </c>
      <c r="E78" s="60" t="str">
        <f>VLOOKUP($B78,'TAX INFO'!$B$2:$G$1000,4,0)</f>
        <v>Brgy. Quirino, Bacnotan, La Union</v>
      </c>
      <c r="F78" s="60" t="str">
        <f>VLOOKUP($B78,'TAX INFO'!$B$2:$G$1000,5,0)</f>
        <v>005-305-575-000</v>
      </c>
      <c r="G78" s="60">
        <f>VLOOKUP($B78,'TAX INFO'!$B$2:$G$1000,6,0)</f>
        <v>2515</v>
      </c>
      <c r="H78" s="26" t="s">
        <v>58</v>
      </c>
      <c r="I78" s="26" t="s">
        <v>59</v>
      </c>
      <c r="J78" s="26" t="s">
        <v>60</v>
      </c>
      <c r="K78" s="26" t="s">
        <v>60</v>
      </c>
      <c r="L78" s="26" t="s">
        <v>60</v>
      </c>
      <c r="M78" s="62">
        <v>-879.15</v>
      </c>
      <c r="N78" s="62">
        <v>0</v>
      </c>
      <c r="O78" s="62">
        <v>0</v>
      </c>
      <c r="P78" s="62">
        <v>-105.5</v>
      </c>
      <c r="Q78" s="62">
        <v>17.579999999999998</v>
      </c>
      <c r="R78" s="63">
        <f t="shared" si="1"/>
        <v>-967.06999999999994</v>
      </c>
    </row>
    <row r="79" spans="1:18" x14ac:dyDescent="0.2">
      <c r="A79" s="25">
        <v>77</v>
      </c>
      <c r="B79" s="26" t="s">
        <v>154</v>
      </c>
      <c r="C79" s="26" t="s">
        <v>155</v>
      </c>
      <c r="D79" s="60" t="str">
        <f>VLOOKUP($B79,'TAX INFO'!$B$2:$G$1000,3,0)</f>
        <v xml:space="preserve">CIP II Power Corporation </v>
      </c>
      <c r="E79" s="60" t="str">
        <f>VLOOKUP($B79,'TAX INFO'!$B$2:$G$1000,4,0)</f>
        <v>Brgy. Quirino, Bacnotan, La Union</v>
      </c>
      <c r="F79" s="60" t="str">
        <f>VLOOKUP($B79,'TAX INFO'!$B$2:$G$1000,5,0)</f>
        <v>005-305-575-000</v>
      </c>
      <c r="G79" s="60">
        <f>VLOOKUP($B79,'TAX INFO'!$B$2:$G$1000,6,0)</f>
        <v>2515</v>
      </c>
      <c r="H79" s="26" t="s">
        <v>62</v>
      </c>
      <c r="I79" s="26" t="s">
        <v>59</v>
      </c>
      <c r="J79" s="26" t="s">
        <v>60</v>
      </c>
      <c r="K79" s="26" t="s">
        <v>60</v>
      </c>
      <c r="L79" s="26" t="s">
        <v>60</v>
      </c>
      <c r="M79" s="62">
        <v>-0.01</v>
      </c>
      <c r="N79" s="62">
        <v>0</v>
      </c>
      <c r="O79" s="62">
        <v>0</v>
      </c>
      <c r="P79" s="62">
        <v>0</v>
      </c>
      <c r="Q79" s="62">
        <v>0</v>
      </c>
      <c r="R79" s="63">
        <f t="shared" si="1"/>
        <v>-0.01</v>
      </c>
    </row>
    <row r="80" spans="1:18" x14ac:dyDescent="0.2">
      <c r="A80" s="25">
        <v>78</v>
      </c>
      <c r="B80" s="26" t="s">
        <v>156</v>
      </c>
      <c r="C80" s="26" t="s">
        <v>789</v>
      </c>
      <c r="D80" s="60" t="str">
        <f>VLOOKUP($B80,'TAX INFO'!$B$2:$G$1000,3,0)</f>
        <v xml:space="preserve">Cotabato Electric Cooperative, Inc. </v>
      </c>
      <c r="E80" s="60" t="str">
        <f>VLOOKUP($B80,'TAX INFO'!$B$2:$G$1000,4,0)</f>
        <v>Manubuan, Matalam, Cotabato</v>
      </c>
      <c r="F80" s="60" t="str">
        <f>VLOOKUP($B80,'TAX INFO'!$B$2:$G$1000,5,0)</f>
        <v>000-560-513-00000</v>
      </c>
      <c r="G80" s="60">
        <f>VLOOKUP($B80,'TAX INFO'!$B$2:$G$1000,6,0)</f>
        <v>9406</v>
      </c>
      <c r="H80" s="26" t="s">
        <v>62</v>
      </c>
      <c r="I80" s="26" t="s">
        <v>59</v>
      </c>
      <c r="J80" s="26" t="s">
        <v>60</v>
      </c>
      <c r="K80" s="26" t="s">
        <v>60</v>
      </c>
      <c r="L80" s="26" t="s">
        <v>60</v>
      </c>
      <c r="M80" s="62">
        <v>-124.88</v>
      </c>
      <c r="N80" s="62">
        <v>0</v>
      </c>
      <c r="O80" s="62">
        <v>0</v>
      </c>
      <c r="P80" s="62">
        <v>-14.99</v>
      </c>
      <c r="Q80" s="62">
        <v>2.5</v>
      </c>
      <c r="R80" s="63">
        <f t="shared" si="1"/>
        <v>-137.37</v>
      </c>
    </row>
    <row r="81" spans="1:18" x14ac:dyDescent="0.2">
      <c r="A81" s="25">
        <v>79</v>
      </c>
      <c r="B81" s="26" t="s">
        <v>158</v>
      </c>
      <c r="C81" s="26" t="s">
        <v>158</v>
      </c>
      <c r="D81" s="60" t="str">
        <f>VLOOKUP($B81,'TAX INFO'!$B$2:$G$1000,3,0)</f>
        <v xml:space="preserve">Cabanatuan Electric Corporation </v>
      </c>
      <c r="E81" s="60" t="str">
        <f>VLOOKUP($B81,'TAX INFO'!$B$2:$G$1000,4,0)</f>
        <v>Daang Maharlika, Bitas, Cabanatuan City Nueva Ecija</v>
      </c>
      <c r="F81" s="60" t="str">
        <f>VLOOKUP($B81,'TAX INFO'!$B$2:$G$1000,5,0)</f>
        <v>000-542-642-000</v>
      </c>
      <c r="G81" s="60">
        <f>VLOOKUP($B81,'TAX INFO'!$B$2:$G$1000,6,0)</f>
        <v>3100</v>
      </c>
      <c r="H81" s="26" t="s">
        <v>62</v>
      </c>
      <c r="I81" s="26" t="s">
        <v>59</v>
      </c>
      <c r="J81" s="26" t="s">
        <v>60</v>
      </c>
      <c r="K81" s="26" t="s">
        <v>60</v>
      </c>
      <c r="L81" s="26" t="s">
        <v>60</v>
      </c>
      <c r="M81" s="62">
        <v>-3.15</v>
      </c>
      <c r="N81" s="62">
        <v>0</v>
      </c>
      <c r="O81" s="62">
        <v>0</v>
      </c>
      <c r="P81" s="62">
        <v>-0.38</v>
      </c>
      <c r="Q81" s="62">
        <v>0.06</v>
      </c>
      <c r="R81" s="63">
        <f t="shared" si="1"/>
        <v>-3.4699999999999998</v>
      </c>
    </row>
    <row r="82" spans="1:18" ht="22.5" x14ac:dyDescent="0.2">
      <c r="A82" s="25">
        <v>80</v>
      </c>
      <c r="B82" s="26" t="s">
        <v>159</v>
      </c>
      <c r="C82" s="26" t="s">
        <v>790</v>
      </c>
      <c r="D82" s="60" t="str">
        <f>VLOOKUP($B82,'TAX INFO'!$B$2:$G$1000,3,0)</f>
        <v xml:space="preserve">Cagayan Electric Power &amp; Light Company, Inc. </v>
      </c>
      <c r="E82" s="60" t="str">
        <f>VLOOKUP($B82,'TAX INFO'!$B$2:$G$1000,4,0)</f>
        <v>CEPALCO Building, Masterson Avenue, Balulang, Cagayan de Oro City (CAPITAL)</v>
      </c>
      <c r="F82" s="60" t="str">
        <f>VLOOKUP($B82,'TAX INFO'!$B$2:$G$1000,5,0)</f>
        <v>000-291-936-00000</v>
      </c>
      <c r="G82" s="60">
        <f>VLOOKUP($B82,'TAX INFO'!$B$2:$G$1000,6,0)</f>
        <v>9000</v>
      </c>
      <c r="H82" s="26" t="s">
        <v>62</v>
      </c>
      <c r="I82" s="26" t="s">
        <v>59</v>
      </c>
      <c r="J82" s="26" t="s">
        <v>60</v>
      </c>
      <c r="K82" s="26" t="s">
        <v>60</v>
      </c>
      <c r="L82" s="26" t="s">
        <v>60</v>
      </c>
      <c r="M82" s="62">
        <v>-66.42</v>
      </c>
      <c r="N82" s="62">
        <v>0</v>
      </c>
      <c r="O82" s="62">
        <v>0</v>
      </c>
      <c r="P82" s="62">
        <v>-7.97</v>
      </c>
      <c r="Q82" s="62">
        <v>1.33</v>
      </c>
      <c r="R82" s="63">
        <f t="shared" si="1"/>
        <v>-73.06</v>
      </c>
    </row>
    <row r="83" spans="1:18" x14ac:dyDescent="0.2">
      <c r="A83" s="25">
        <v>81</v>
      </c>
      <c r="B83" s="26" t="s">
        <v>161</v>
      </c>
      <c r="C83" s="26" t="s">
        <v>791</v>
      </c>
      <c r="D83" s="60" t="str">
        <f>VLOOKUP($B83,'TAX INFO'!$B$2:$G$1000,3,0)</f>
        <v xml:space="preserve">Cagayan I Electric Cooperative, Inc. </v>
      </c>
      <c r="E83" s="60" t="str">
        <f>VLOOKUP($B83,'TAX INFO'!$B$2:$G$1000,4,0)</f>
        <v>Maddarulug, Solana, Cagayan</v>
      </c>
      <c r="F83" s="60" t="str">
        <f>VLOOKUP($B83,'TAX INFO'!$B$2:$G$1000,5,0)</f>
        <v>000-551-105-000</v>
      </c>
      <c r="G83" s="60">
        <f>VLOOKUP($B83,'TAX INFO'!$B$2:$G$1000,6,0)</f>
        <v>3503</v>
      </c>
      <c r="H83" s="26" t="s">
        <v>62</v>
      </c>
      <c r="I83" s="26" t="s">
        <v>59</v>
      </c>
      <c r="J83" s="26" t="s">
        <v>60</v>
      </c>
      <c r="K83" s="26" t="s">
        <v>60</v>
      </c>
      <c r="L83" s="26" t="s">
        <v>60</v>
      </c>
      <c r="M83" s="62">
        <v>-7.03</v>
      </c>
      <c r="N83" s="62">
        <v>0</v>
      </c>
      <c r="O83" s="62">
        <v>0</v>
      </c>
      <c r="P83" s="62">
        <v>-0.84</v>
      </c>
      <c r="Q83" s="62">
        <v>0.14000000000000001</v>
      </c>
      <c r="R83" s="63">
        <f t="shared" si="1"/>
        <v>-7.73</v>
      </c>
    </row>
    <row r="84" spans="1:18" x14ac:dyDescent="0.2">
      <c r="A84" s="25">
        <v>82</v>
      </c>
      <c r="B84" s="26" t="s">
        <v>163</v>
      </c>
      <c r="C84" s="26" t="s">
        <v>792</v>
      </c>
      <c r="D84" s="60" t="str">
        <f>VLOOKUP($B84,'TAX INFO'!$B$2:$G$1000,3,0)</f>
        <v xml:space="preserve">Cagayan II Electric Cooperative, Inc. </v>
      </c>
      <c r="E84" s="60" t="str">
        <f>VLOOKUP($B84,'TAX INFO'!$B$2:$G$1000,4,0)</f>
        <v>Macanaya, Aparri, Cagayan</v>
      </c>
      <c r="F84" s="60" t="str">
        <f>VLOOKUP($B84,'TAX INFO'!$B$2:$G$1000,5,0)</f>
        <v>000-968-623-000</v>
      </c>
      <c r="G84" s="60">
        <f>VLOOKUP($B84,'TAX INFO'!$B$2:$G$1000,6,0)</f>
        <v>3515</v>
      </c>
      <c r="H84" s="26" t="s">
        <v>62</v>
      </c>
      <c r="I84" s="26" t="s">
        <v>59</v>
      </c>
      <c r="J84" s="26" t="s">
        <v>60</v>
      </c>
      <c r="K84" s="26" t="s">
        <v>60</v>
      </c>
      <c r="L84" s="26" t="s">
        <v>60</v>
      </c>
      <c r="M84" s="62">
        <v>-37.47</v>
      </c>
      <c r="N84" s="62">
        <v>0</v>
      </c>
      <c r="O84" s="62">
        <v>0</v>
      </c>
      <c r="P84" s="62">
        <v>-4.5</v>
      </c>
      <c r="Q84" s="62">
        <v>0.75</v>
      </c>
      <c r="R84" s="63">
        <f t="shared" si="1"/>
        <v>-41.22</v>
      </c>
    </row>
    <row r="85" spans="1:18" ht="22.5" x14ac:dyDescent="0.2">
      <c r="A85" s="25">
        <v>83</v>
      </c>
      <c r="B85" s="26" t="s">
        <v>793</v>
      </c>
      <c r="C85" s="26" t="s">
        <v>793</v>
      </c>
      <c r="D85" s="60" t="str">
        <f>VLOOKUP($B85,'TAX INFO'!$B$2:$G$1000,3,0)</f>
        <v xml:space="preserve">Calabanga Renewable Energy </v>
      </c>
      <c r="E85" s="60" t="str">
        <f>VLOOKUP($B85,'TAX INFO'!$B$2:$G$1000,4,0)</f>
        <v>20/F REGUS, ZUELLIG BLDG. MAKATI AVE. COR. PASEO DE ROXAS URDANETA 1225 CITY OF MAKATI NCR, FOURTH DISTRICT PHILIPPINES</v>
      </c>
      <c r="F85" s="60" t="str">
        <f>VLOOKUP($B85,'TAX INFO'!$B$2:$G$1000,5,0)</f>
        <v>485-175-636-00000</v>
      </c>
      <c r="G85" s="60">
        <f>VLOOKUP($B85,'TAX INFO'!$B$2:$G$1000,6,0)</f>
        <v>1225</v>
      </c>
      <c r="H85" s="26" t="s">
        <v>58</v>
      </c>
      <c r="I85" s="26" t="s">
        <v>59</v>
      </c>
      <c r="J85" s="26" t="s">
        <v>59</v>
      </c>
      <c r="K85" s="26" t="s">
        <v>59</v>
      </c>
      <c r="L85" s="26" t="s">
        <v>59</v>
      </c>
      <c r="M85" s="62">
        <v>0</v>
      </c>
      <c r="N85" s="62">
        <v>0</v>
      </c>
      <c r="O85" s="62">
        <v>-1549.55</v>
      </c>
      <c r="P85" s="62">
        <v>0</v>
      </c>
      <c r="Q85" s="62">
        <v>0</v>
      </c>
      <c r="R85" s="63">
        <f t="shared" si="1"/>
        <v>-1549.55</v>
      </c>
    </row>
    <row r="86" spans="1:18" x14ac:dyDescent="0.2">
      <c r="A86" s="25">
        <v>84</v>
      </c>
      <c r="B86" s="26" t="s">
        <v>794</v>
      </c>
      <c r="C86" s="26" t="s">
        <v>794</v>
      </c>
      <c r="D86" s="60" t="str">
        <f>VLOOKUP($B86,'TAX INFO'!$B$2:$G$1000,3,0)</f>
        <v xml:space="preserve">Camarines Norte Electric Cooperative, Inc. </v>
      </c>
      <c r="E86" s="60" t="str">
        <f>VLOOKUP($B86,'TAX INFO'!$B$2:$G$1000,4,0)</f>
        <v>Jose P. Rizal St., Daet, Camarines Norte</v>
      </c>
      <c r="F86" s="60" t="str">
        <f>VLOOKUP($B86,'TAX INFO'!$B$2:$G$1000,5,0)</f>
        <v>000-534-707-000</v>
      </c>
      <c r="G86" s="60">
        <f>VLOOKUP($B86,'TAX INFO'!$B$2:$G$1000,6,0)</f>
        <v>4600</v>
      </c>
      <c r="H86" s="26" t="s">
        <v>62</v>
      </c>
      <c r="I86" s="26" t="s">
        <v>59</v>
      </c>
      <c r="J86" s="26" t="s">
        <v>60</v>
      </c>
      <c r="K86" s="26" t="s">
        <v>60</v>
      </c>
      <c r="L86" s="26" t="s">
        <v>60</v>
      </c>
      <c r="M86" s="62">
        <v>-73.58</v>
      </c>
      <c r="N86" s="62">
        <v>0</v>
      </c>
      <c r="O86" s="62">
        <v>0</v>
      </c>
      <c r="P86" s="62">
        <v>-8.83</v>
      </c>
      <c r="Q86" s="62">
        <v>1.47</v>
      </c>
      <c r="R86" s="63">
        <f t="shared" si="1"/>
        <v>-80.94</v>
      </c>
    </row>
    <row r="87" spans="1:18" x14ac:dyDescent="0.2">
      <c r="A87" s="25">
        <v>85</v>
      </c>
      <c r="B87" s="26" t="s">
        <v>795</v>
      </c>
      <c r="C87" s="26" t="s">
        <v>795</v>
      </c>
      <c r="D87" s="60" t="str">
        <f>VLOOKUP($B87,'TAX INFO'!$B$2:$G$1000,3,0)</f>
        <v>Camarines Sur I Electric Cooperative, Inc.</v>
      </c>
      <c r="E87" s="60" t="str">
        <f>VLOOKUP($B87,'TAX INFO'!$B$2:$G$1000,4,0)</f>
        <v>Puro-Batia, Libmanan, Camarines Sur</v>
      </c>
      <c r="F87" s="60" t="str">
        <f>VLOOKUP($B87,'TAX INFO'!$B$2:$G$1000,5,0)</f>
        <v>000-620-935-000</v>
      </c>
      <c r="G87" s="60">
        <f>VLOOKUP($B87,'TAX INFO'!$B$2:$G$1000,6,0)</f>
        <v>4407</v>
      </c>
      <c r="H87" s="26" t="s">
        <v>62</v>
      </c>
      <c r="I87" s="26" t="s">
        <v>59</v>
      </c>
      <c r="J87" s="26" t="s">
        <v>60</v>
      </c>
      <c r="K87" s="26" t="s">
        <v>60</v>
      </c>
      <c r="L87" s="26" t="s">
        <v>60</v>
      </c>
      <c r="M87" s="62">
        <v>-1.29</v>
      </c>
      <c r="N87" s="62">
        <v>0</v>
      </c>
      <c r="O87" s="62">
        <v>0</v>
      </c>
      <c r="P87" s="62">
        <v>-0.15</v>
      </c>
      <c r="Q87" s="62">
        <v>0.03</v>
      </c>
      <c r="R87" s="63">
        <f t="shared" si="1"/>
        <v>-1.41</v>
      </c>
    </row>
    <row r="88" spans="1:18" x14ac:dyDescent="0.2">
      <c r="A88" s="25">
        <v>86</v>
      </c>
      <c r="B88" s="26" t="s">
        <v>796</v>
      </c>
      <c r="C88" s="26" t="s">
        <v>796</v>
      </c>
      <c r="D88" s="60" t="str">
        <f>VLOOKUP($B88,'TAX INFO'!$B$2:$G$1000,3,0)</f>
        <v xml:space="preserve">Camarines Sur II Electric Cooperative, Inc. </v>
      </c>
      <c r="E88" s="60" t="str">
        <f>VLOOKUP($B88,'TAX INFO'!$B$2:$G$1000,4,0)</f>
        <v xml:space="preserve">Del Rosario, Naga City </v>
      </c>
      <c r="F88" s="60" t="str">
        <f>VLOOKUP($B88,'TAX INFO'!$B$2:$G$1000,5,0)</f>
        <v>000-620-901-000</v>
      </c>
      <c r="G88" s="60">
        <f>VLOOKUP($B88,'TAX INFO'!$B$2:$G$1000,6,0)</f>
        <v>4400</v>
      </c>
      <c r="H88" s="26" t="s">
        <v>62</v>
      </c>
      <c r="I88" s="26" t="s">
        <v>59</v>
      </c>
      <c r="J88" s="26" t="s">
        <v>60</v>
      </c>
      <c r="K88" s="26" t="s">
        <v>60</v>
      </c>
      <c r="L88" s="26" t="s">
        <v>60</v>
      </c>
      <c r="M88" s="62">
        <v>-4.04</v>
      </c>
      <c r="N88" s="62">
        <v>0</v>
      </c>
      <c r="O88" s="62">
        <v>0</v>
      </c>
      <c r="P88" s="62">
        <v>-0.48</v>
      </c>
      <c r="Q88" s="62">
        <v>0.08</v>
      </c>
      <c r="R88" s="63">
        <f t="shared" si="1"/>
        <v>-4.4399999999999995</v>
      </c>
    </row>
    <row r="89" spans="1:18" x14ac:dyDescent="0.2">
      <c r="A89" s="25">
        <v>87</v>
      </c>
      <c r="B89" s="26" t="s">
        <v>797</v>
      </c>
      <c r="C89" s="26" t="s">
        <v>797</v>
      </c>
      <c r="D89" s="60" t="str">
        <f>VLOOKUP($B89,'TAX INFO'!$B$2:$G$1000,3,0)</f>
        <v xml:space="preserve">Camarines Sur III Electric Cooperative, Inc. </v>
      </c>
      <c r="E89" s="60" t="str">
        <f>VLOOKUP($B89,'TAX INFO'!$B$2:$G$1000,4,0)</f>
        <v>National Highway, San Isidro, Iriga City</v>
      </c>
      <c r="F89" s="60" t="str">
        <f>VLOOKUP($B89,'TAX INFO'!$B$2:$G$1000,5,0)</f>
        <v>000-999-381-000</v>
      </c>
      <c r="G89" s="60">
        <f>VLOOKUP($B89,'TAX INFO'!$B$2:$G$1000,6,0)</f>
        <v>4431</v>
      </c>
      <c r="H89" s="26" t="s">
        <v>62</v>
      </c>
      <c r="I89" s="26" t="s">
        <v>59</v>
      </c>
      <c r="J89" s="26" t="s">
        <v>60</v>
      </c>
      <c r="K89" s="26" t="s">
        <v>60</v>
      </c>
      <c r="L89" s="26" t="s">
        <v>60</v>
      </c>
      <c r="M89" s="62">
        <v>-1.4</v>
      </c>
      <c r="N89" s="62">
        <v>0</v>
      </c>
      <c r="O89" s="62">
        <v>0</v>
      </c>
      <c r="P89" s="62">
        <v>-0.17</v>
      </c>
      <c r="Q89" s="62">
        <v>0.03</v>
      </c>
      <c r="R89" s="63">
        <f t="shared" si="1"/>
        <v>-1.5399999999999998</v>
      </c>
    </row>
    <row r="90" spans="1:18" x14ac:dyDescent="0.2">
      <c r="A90" s="25">
        <v>88</v>
      </c>
      <c r="B90" s="26" t="s">
        <v>798</v>
      </c>
      <c r="C90" s="26" t="s">
        <v>798</v>
      </c>
      <c r="D90" s="60" t="str">
        <f>VLOOKUP($B90,'TAX INFO'!$B$2:$G$1000,3,0)</f>
        <v xml:space="preserve">Camarines Sur IV Electric Cooperative, Inc. </v>
      </c>
      <c r="E90" s="60" t="str">
        <f>VLOOKUP($B90,'TAX INFO'!$B$2:$G$1000,4,0)</f>
        <v>Talojongon, Tigaon, Camarines Sur</v>
      </c>
      <c r="F90" s="60" t="str">
        <f>VLOOKUP($B90,'TAX INFO'!$B$2:$G$1000,5,0)</f>
        <v>000-999-373-000</v>
      </c>
      <c r="G90" s="60">
        <f>VLOOKUP($B90,'TAX INFO'!$B$2:$G$1000,6,0)</f>
        <v>4420</v>
      </c>
      <c r="H90" s="26" t="s">
        <v>62</v>
      </c>
      <c r="I90" s="26" t="s">
        <v>59</v>
      </c>
      <c r="J90" s="26" t="s">
        <v>60</v>
      </c>
      <c r="K90" s="26" t="s">
        <v>60</v>
      </c>
      <c r="L90" s="26" t="s">
        <v>60</v>
      </c>
      <c r="M90" s="62">
        <v>-74.06</v>
      </c>
      <c r="N90" s="62">
        <v>0</v>
      </c>
      <c r="O90" s="62">
        <v>0</v>
      </c>
      <c r="P90" s="62">
        <v>-8.89</v>
      </c>
      <c r="Q90" s="62">
        <v>1.48</v>
      </c>
      <c r="R90" s="63">
        <f t="shared" si="1"/>
        <v>-81.47</v>
      </c>
    </row>
    <row r="91" spans="1:18" x14ac:dyDescent="0.2">
      <c r="A91" s="25">
        <v>89</v>
      </c>
      <c r="B91" s="26" t="s">
        <v>177</v>
      </c>
      <c r="C91" s="26" t="s">
        <v>799</v>
      </c>
      <c r="D91" s="60" t="str">
        <f>VLOOKUP($B91,'TAX INFO'!$B$2:$G$1000,3,0)</f>
        <v xml:space="preserve">Camiguin Electric Cooperative, Inc. </v>
      </c>
      <c r="E91" s="60" t="str">
        <f>VLOOKUP($B91,'TAX INFO'!$B$2:$G$1000,4,0)</f>
        <v>Pandan, Mambajao, Camiguin Province</v>
      </c>
      <c r="F91" s="60" t="str">
        <f>VLOOKUP($B91,'TAX INFO'!$B$2:$G$1000,5,0)</f>
        <v>000-569-072</v>
      </c>
      <c r="G91" s="60">
        <f>VLOOKUP($B91,'TAX INFO'!$B$2:$G$1000,6,0)</f>
        <v>9100</v>
      </c>
      <c r="H91" s="26" t="s">
        <v>62</v>
      </c>
      <c r="I91" s="26" t="s">
        <v>59</v>
      </c>
      <c r="J91" s="26" t="s">
        <v>60</v>
      </c>
      <c r="K91" s="26" t="s">
        <v>60</v>
      </c>
      <c r="L91" s="26" t="s">
        <v>60</v>
      </c>
      <c r="M91" s="62">
        <v>-26.23</v>
      </c>
      <c r="N91" s="62">
        <v>0</v>
      </c>
      <c r="O91" s="62">
        <v>0</v>
      </c>
      <c r="P91" s="62">
        <v>-3.15</v>
      </c>
      <c r="Q91" s="62">
        <v>0.52</v>
      </c>
      <c r="R91" s="63">
        <f t="shared" si="1"/>
        <v>-28.86</v>
      </c>
    </row>
    <row r="92" spans="1:18" x14ac:dyDescent="0.2">
      <c r="A92" s="25">
        <v>90</v>
      </c>
      <c r="B92" s="26" t="s">
        <v>179</v>
      </c>
      <c r="C92" s="26" t="s">
        <v>800</v>
      </c>
      <c r="D92" s="60" t="str">
        <f>VLOOKUP($B92,'TAX INFO'!$B$2:$G$1000,3,0)</f>
        <v xml:space="preserve">Capiz Electric Cooperative, Inc. </v>
      </c>
      <c r="E92" s="60" t="str">
        <f>VLOOKUP($B92,'TAX INFO'!$B$2:$G$1000,4,0)</f>
        <v>Brgy. Timpas, Panitan, Capiz</v>
      </c>
      <c r="F92" s="60" t="str">
        <f>VLOOKUP($B92,'TAX INFO'!$B$2:$G$1000,5,0)</f>
        <v>000-569-194-000</v>
      </c>
      <c r="G92" s="60">
        <f>VLOOKUP($B92,'TAX INFO'!$B$2:$G$1000,6,0)</f>
        <v>5815</v>
      </c>
      <c r="H92" s="26" t="s">
        <v>62</v>
      </c>
      <c r="I92" s="26" t="s">
        <v>59</v>
      </c>
      <c r="J92" s="26" t="s">
        <v>60</v>
      </c>
      <c r="K92" s="26" t="s">
        <v>60</v>
      </c>
      <c r="L92" s="26" t="s">
        <v>60</v>
      </c>
      <c r="M92" s="62">
        <v>-3.87</v>
      </c>
      <c r="N92" s="62">
        <v>0</v>
      </c>
      <c r="O92" s="62">
        <v>0</v>
      </c>
      <c r="P92" s="62">
        <v>-0.46</v>
      </c>
      <c r="Q92" s="62">
        <v>0.08</v>
      </c>
      <c r="R92" s="63">
        <f t="shared" si="1"/>
        <v>-4.25</v>
      </c>
    </row>
    <row r="93" spans="1:18" x14ac:dyDescent="0.2">
      <c r="A93" s="25">
        <v>91</v>
      </c>
      <c r="B93" s="26" t="s">
        <v>181</v>
      </c>
      <c r="C93" s="26" t="s">
        <v>801</v>
      </c>
      <c r="D93" s="60" t="str">
        <f>VLOOKUP($B93,'TAX INFO'!$B$2:$G$1000,3,0)</f>
        <v xml:space="preserve">Cebu Energy Development Corporation </v>
      </c>
      <c r="E93" s="60" t="str">
        <f>VLOOKUP($B93,'TAX INFO'!$B$2:$G$1000,4,0)</f>
        <v>CEDC Building Daanglungsod, Toledo City, Cebu 6038 Philippines</v>
      </c>
      <c r="F93" s="60" t="str">
        <f>VLOOKUP($B93,'TAX INFO'!$B$2:$G$1000,5,0)</f>
        <v>268-129-205-00000</v>
      </c>
      <c r="G93" s="60">
        <f>VLOOKUP($B93,'TAX INFO'!$B$2:$G$1000,6,0)</f>
        <v>6038</v>
      </c>
      <c r="H93" s="26" t="s">
        <v>58</v>
      </c>
      <c r="I93" s="26" t="s">
        <v>59</v>
      </c>
      <c r="J93" s="26" t="s">
        <v>60</v>
      </c>
      <c r="K93" s="26" t="s">
        <v>60</v>
      </c>
      <c r="L93" s="26" t="s">
        <v>60</v>
      </c>
      <c r="M93" s="62">
        <v>-2590.36</v>
      </c>
      <c r="N93" s="62">
        <v>0</v>
      </c>
      <c r="O93" s="62">
        <v>0</v>
      </c>
      <c r="P93" s="62">
        <v>-310.83999999999997</v>
      </c>
      <c r="Q93" s="62">
        <v>51.81</v>
      </c>
      <c r="R93" s="63">
        <f t="shared" si="1"/>
        <v>-2849.3900000000003</v>
      </c>
    </row>
    <row r="94" spans="1:18" x14ac:dyDescent="0.2">
      <c r="A94" s="25">
        <v>92</v>
      </c>
      <c r="B94" s="26" t="s">
        <v>183</v>
      </c>
      <c r="C94" s="26" t="s">
        <v>802</v>
      </c>
      <c r="D94" s="60" t="str">
        <f>VLOOKUP($B94,'TAX INFO'!$B$2:$G$1000,3,0)</f>
        <v>Cebu I Electric Cooperative, Inc.</v>
      </c>
      <c r="E94" s="60" t="str">
        <f>VLOOKUP($B94,'TAX INFO'!$B$2:$G$1000,4,0)</f>
        <v>Bitoon, Dumanjug, Cebu</v>
      </c>
      <c r="F94" s="60" t="str">
        <f>VLOOKUP($B94,'TAX INFO'!$B$2:$G$1000,5,0)</f>
        <v>000-534-977-000</v>
      </c>
      <c r="G94" s="60">
        <f>VLOOKUP($B94,'TAX INFO'!$B$2:$G$1000,6,0)</f>
        <v>6035</v>
      </c>
      <c r="H94" s="26" t="s">
        <v>62</v>
      </c>
      <c r="I94" s="26" t="s">
        <v>59</v>
      </c>
      <c r="J94" s="26" t="s">
        <v>60</v>
      </c>
      <c r="K94" s="26" t="s">
        <v>60</v>
      </c>
      <c r="L94" s="26" t="s">
        <v>60</v>
      </c>
      <c r="M94" s="62">
        <v>-7.1</v>
      </c>
      <c r="N94" s="62">
        <v>0</v>
      </c>
      <c r="O94" s="62">
        <v>0</v>
      </c>
      <c r="P94" s="62">
        <v>-0.85</v>
      </c>
      <c r="Q94" s="62">
        <v>0.14000000000000001</v>
      </c>
      <c r="R94" s="63">
        <f t="shared" si="1"/>
        <v>-7.81</v>
      </c>
    </row>
    <row r="95" spans="1:18" x14ac:dyDescent="0.2">
      <c r="A95" s="25">
        <v>93</v>
      </c>
      <c r="B95" s="26" t="s">
        <v>185</v>
      </c>
      <c r="C95" s="26" t="s">
        <v>803</v>
      </c>
      <c r="D95" s="60" t="str">
        <f>VLOOKUP($B95,'TAX INFO'!$B$2:$G$1000,3,0)</f>
        <v xml:space="preserve">Cebu II Electric Cooperative, Inc. </v>
      </c>
      <c r="E95" s="60" t="str">
        <f>VLOOKUP($B95,'TAX INFO'!$B$2:$G$1000,4,0)</f>
        <v>Malingin, Bogo City, Cebu</v>
      </c>
      <c r="F95" s="60" t="str">
        <f>VLOOKUP($B95,'TAX INFO'!$B$2:$G$1000,5,0)</f>
        <v>000-256-731-0000</v>
      </c>
      <c r="G95" s="60">
        <f>VLOOKUP($B95,'TAX INFO'!$B$2:$G$1000,6,0)</f>
        <v>6010</v>
      </c>
      <c r="H95" s="26" t="s">
        <v>62</v>
      </c>
      <c r="I95" s="26" t="s">
        <v>59</v>
      </c>
      <c r="J95" s="26" t="s">
        <v>60</v>
      </c>
      <c r="K95" s="26" t="s">
        <v>60</v>
      </c>
      <c r="L95" s="26" t="s">
        <v>60</v>
      </c>
      <c r="M95" s="62">
        <v>-20.65</v>
      </c>
      <c r="N95" s="62">
        <v>0</v>
      </c>
      <c r="O95" s="62">
        <v>0</v>
      </c>
      <c r="P95" s="62">
        <v>-2.48</v>
      </c>
      <c r="Q95" s="62">
        <v>0.41</v>
      </c>
      <c r="R95" s="63">
        <f t="shared" si="1"/>
        <v>-22.72</v>
      </c>
    </row>
    <row r="96" spans="1:18" x14ac:dyDescent="0.2">
      <c r="A96" s="25">
        <v>94</v>
      </c>
      <c r="B96" s="26" t="s">
        <v>187</v>
      </c>
      <c r="C96" s="26" t="s">
        <v>804</v>
      </c>
      <c r="D96" s="60" t="str">
        <f>VLOOKUP($B96,'TAX INFO'!$B$2:$G$1000,3,0)</f>
        <v xml:space="preserve">Cebu III Electric Cooperative, Inc. </v>
      </c>
      <c r="E96" s="60" t="str">
        <f>VLOOKUP($B96,'TAX INFO'!$B$2:$G$1000,4,0)</f>
        <v>Luray II, Toledo City, Cebu</v>
      </c>
      <c r="F96" s="60" t="str">
        <f>VLOOKUP($B96,'TAX INFO'!$B$2:$G$1000,5,0)</f>
        <v>000-534-985-000</v>
      </c>
      <c r="G96" s="60">
        <f>VLOOKUP($B96,'TAX INFO'!$B$2:$G$1000,6,0)</f>
        <v>6038</v>
      </c>
      <c r="H96" s="26" t="s">
        <v>62</v>
      </c>
      <c r="I96" s="26" t="s">
        <v>59</v>
      </c>
      <c r="J96" s="26" t="s">
        <v>60</v>
      </c>
      <c r="K96" s="26" t="s">
        <v>60</v>
      </c>
      <c r="L96" s="26" t="s">
        <v>60</v>
      </c>
      <c r="M96" s="62">
        <v>-0.2</v>
      </c>
      <c r="N96" s="62">
        <v>0</v>
      </c>
      <c r="O96" s="62">
        <v>0</v>
      </c>
      <c r="P96" s="62">
        <v>-0.02</v>
      </c>
      <c r="Q96" s="62">
        <v>0</v>
      </c>
      <c r="R96" s="63">
        <f t="shared" si="1"/>
        <v>-0.22</v>
      </c>
    </row>
    <row r="97" spans="1:18" x14ac:dyDescent="0.2">
      <c r="A97" s="25">
        <v>95</v>
      </c>
      <c r="B97" s="26" t="s">
        <v>189</v>
      </c>
      <c r="C97" s="26" t="s">
        <v>805</v>
      </c>
      <c r="D97" s="60" t="str">
        <f>VLOOKUP($B97,'TAX INFO'!$B$2:$G$1000,3,0)</f>
        <v xml:space="preserve">Central Azucarera Don Pedro, Inc. </v>
      </c>
      <c r="E97" s="60" t="str">
        <f>VLOOKUP($B97,'TAX INFO'!$B$2:$G$1000,4,0)</f>
        <v>14/F Net One Center, 26th Cor 3rd Ave., Bonifacio Global City, Taguig</v>
      </c>
      <c r="F97" s="60" t="str">
        <f>VLOOKUP($B97,'TAX INFO'!$B$2:$G$1000,5,0)</f>
        <v>214-280-422-000</v>
      </c>
      <c r="G97" s="60">
        <f>VLOOKUP($B97,'TAX INFO'!$B$2:$G$1000,6,0)</f>
        <v>1634</v>
      </c>
      <c r="H97" s="26" t="s">
        <v>62</v>
      </c>
      <c r="I97" s="26" t="s">
        <v>59</v>
      </c>
      <c r="J97" s="26" t="s">
        <v>60</v>
      </c>
      <c r="K97" s="26" t="s">
        <v>59</v>
      </c>
      <c r="L97" s="26" t="s">
        <v>60</v>
      </c>
      <c r="M97" s="62">
        <v>0</v>
      </c>
      <c r="N97" s="62">
        <v>0</v>
      </c>
      <c r="O97" s="62">
        <v>-0.01</v>
      </c>
      <c r="P97" s="62">
        <v>0</v>
      </c>
      <c r="Q97" s="62">
        <v>0</v>
      </c>
      <c r="R97" s="63">
        <f t="shared" si="1"/>
        <v>-0.01</v>
      </c>
    </row>
    <row r="98" spans="1:18" ht="22.5" x14ac:dyDescent="0.2">
      <c r="A98" s="25">
        <v>96</v>
      </c>
      <c r="B98" s="26" t="s">
        <v>191</v>
      </c>
      <c r="C98" s="26" t="s">
        <v>192</v>
      </c>
      <c r="D98" s="60" t="str">
        <f>VLOOKUP($B98,'TAX INFO'!$B$2:$G$1000,3,0)</f>
        <v>Central Azucarera de Bais, Inc.</v>
      </c>
      <c r="E98" s="60" t="str">
        <f>VLOOKUP($B98,'TAX INFO'!$B$2:$G$1000,4,0)</f>
        <v xml:space="preserve">5th Floor Legazpi Towers 200 Paseo de roxas, Brgy San Lorenzo 4th District Makati City </v>
      </c>
      <c r="F98" s="60" t="str">
        <f>VLOOKUP($B98,'TAX INFO'!$B$2:$G$1000,5,0)</f>
        <v>000-111-111-000</v>
      </c>
      <c r="G98" s="60">
        <f>VLOOKUP($B98,'TAX INFO'!$B$2:$G$1000,6,0)</f>
        <v>1226</v>
      </c>
      <c r="H98" s="26" t="s">
        <v>62</v>
      </c>
      <c r="I98" s="26" t="s">
        <v>59</v>
      </c>
      <c r="J98" s="26" t="s">
        <v>60</v>
      </c>
      <c r="K98" s="26" t="s">
        <v>59</v>
      </c>
      <c r="L98" s="26" t="s">
        <v>60</v>
      </c>
      <c r="M98" s="62">
        <v>0</v>
      </c>
      <c r="N98" s="62">
        <v>0</v>
      </c>
      <c r="O98" s="62">
        <v>-0.01</v>
      </c>
      <c r="P98" s="62">
        <v>0</v>
      </c>
      <c r="Q98" s="62">
        <v>0</v>
      </c>
      <c r="R98" s="63">
        <f t="shared" si="1"/>
        <v>-0.01</v>
      </c>
    </row>
    <row r="99" spans="1:18" x14ac:dyDescent="0.2">
      <c r="A99" s="25">
        <v>97</v>
      </c>
      <c r="B99" s="26" t="s">
        <v>193</v>
      </c>
      <c r="C99" s="26" t="s">
        <v>806</v>
      </c>
      <c r="D99" s="60" t="str">
        <f>VLOOKUP($B99,'TAX INFO'!$B$2:$G$1000,3,0)</f>
        <v xml:space="preserve">Central Negros Electric Cooperative, Inc. </v>
      </c>
      <c r="E99" s="60" t="str">
        <f>VLOOKUP($B99,'TAX INFO'!$B$2:$G$1000,4,0)</f>
        <v>Mabini cor. Gonzaga St. Bacolod City, Negros Occidental</v>
      </c>
      <c r="F99" s="60" t="str">
        <f>VLOOKUP($B99,'TAX INFO'!$B$2:$G$1000,5,0)</f>
        <v>000-709-966-000</v>
      </c>
      <c r="G99" s="60">
        <f>VLOOKUP($B99,'TAX INFO'!$B$2:$G$1000,6,0)</f>
        <v>6100</v>
      </c>
      <c r="H99" s="26" t="s">
        <v>62</v>
      </c>
      <c r="I99" s="26" t="s">
        <v>59</v>
      </c>
      <c r="J99" s="26" t="s">
        <v>59</v>
      </c>
      <c r="K99" s="26" t="s">
        <v>60</v>
      </c>
      <c r="L99" s="26" t="s">
        <v>60</v>
      </c>
      <c r="M99" s="62">
        <v>-1.31</v>
      </c>
      <c r="N99" s="62">
        <v>0</v>
      </c>
      <c r="O99" s="62">
        <v>0</v>
      </c>
      <c r="P99" s="62">
        <v>-0.16</v>
      </c>
      <c r="Q99" s="62">
        <v>0</v>
      </c>
      <c r="R99" s="63">
        <f t="shared" si="1"/>
        <v>-1.47</v>
      </c>
    </row>
    <row r="100" spans="1:18" ht="22.5" x14ac:dyDescent="0.2">
      <c r="A100" s="25">
        <v>98</v>
      </c>
      <c r="B100" s="26" t="s">
        <v>195</v>
      </c>
      <c r="C100" s="26" t="s">
        <v>195</v>
      </c>
      <c r="D100" s="60" t="str">
        <f>VLOOKUP($B100,'TAX INFO'!$B$2:$G$1000,3,0)</f>
        <v xml:space="preserve">Central Negros Power Reliability, Inc. </v>
      </c>
      <c r="E100" s="60" t="str">
        <f>VLOOKUP($B100,'TAX INFO'!$B$2:$G$1000,4,0)</f>
        <v>PUROK SAN JOSE CALUMANGAN 6101 BAGO CITY NEGROS OCCIDENTAL PHILIPPINES</v>
      </c>
      <c r="F100" s="60" t="str">
        <f>VLOOKUP($B100,'TAX INFO'!$B$2:$G$1000,5,0)</f>
        <v>008-691-287-000</v>
      </c>
      <c r="G100" s="60">
        <f>VLOOKUP($B100,'TAX INFO'!$B$2:$G$1000,6,0)</f>
        <v>6101</v>
      </c>
      <c r="H100" s="26" t="s">
        <v>58</v>
      </c>
      <c r="I100" s="26" t="s">
        <v>59</v>
      </c>
      <c r="J100" s="26" t="s">
        <v>60</v>
      </c>
      <c r="K100" s="26" t="s">
        <v>60</v>
      </c>
      <c r="L100" s="26" t="s">
        <v>60</v>
      </c>
      <c r="M100" s="62">
        <v>-1216.5899999999999</v>
      </c>
      <c r="N100" s="62">
        <v>0</v>
      </c>
      <c r="O100" s="62">
        <v>0</v>
      </c>
      <c r="P100" s="62">
        <v>-145.99</v>
      </c>
      <c r="Q100" s="62">
        <v>24.33</v>
      </c>
      <c r="R100" s="63">
        <f t="shared" si="1"/>
        <v>-1338.25</v>
      </c>
    </row>
    <row r="101" spans="1:18" ht="22.5" x14ac:dyDescent="0.2">
      <c r="A101" s="25">
        <v>99</v>
      </c>
      <c r="B101" s="26" t="s">
        <v>196</v>
      </c>
      <c r="C101" s="26" t="s">
        <v>807</v>
      </c>
      <c r="D101" s="60" t="str">
        <f>VLOOKUP($B101,'TAX INFO'!$B$2:$G$1000,3,0)</f>
        <v xml:space="preserve">Citicore Energy Solutions, Inc. </v>
      </c>
      <c r="E101" s="60" t="str">
        <f>VLOOKUP($B101,'TAX INFO'!$B$2:$G$1000,4,0)</f>
        <v>11th Floor Rockwell Santolan Town Plaza, 276 Santolan Road, Little Baguio 1500 City of San Juan</v>
      </c>
      <c r="F101" s="60" t="str">
        <f>VLOOKUP($B101,'TAX INFO'!$B$2:$G$1000,5,0)</f>
        <v>009-333-221-00000</v>
      </c>
      <c r="G101" s="60">
        <f>VLOOKUP($B101,'TAX INFO'!$B$2:$G$1000,6,0)</f>
        <v>1500</v>
      </c>
      <c r="H101" s="26" t="s">
        <v>62</v>
      </c>
      <c r="I101" s="26" t="s">
        <v>59</v>
      </c>
      <c r="J101" s="26" t="s">
        <v>60</v>
      </c>
      <c r="K101" s="26" t="s">
        <v>60</v>
      </c>
      <c r="L101" s="26" t="s">
        <v>60</v>
      </c>
      <c r="M101" s="62">
        <v>-45.45</v>
      </c>
      <c r="N101" s="62">
        <v>0</v>
      </c>
      <c r="O101" s="62">
        <v>0</v>
      </c>
      <c r="P101" s="62">
        <v>-5.45</v>
      </c>
      <c r="Q101" s="62">
        <v>0.91</v>
      </c>
      <c r="R101" s="63">
        <f t="shared" si="1"/>
        <v>-49.990000000000009</v>
      </c>
    </row>
    <row r="102" spans="1:18" ht="22.5" x14ac:dyDescent="0.2">
      <c r="A102" s="25">
        <v>100</v>
      </c>
      <c r="B102" s="26" t="s">
        <v>198</v>
      </c>
      <c r="C102" s="26" t="s">
        <v>808</v>
      </c>
      <c r="D102" s="60" t="str">
        <f>VLOOKUP($B102,'TAX INFO'!$B$2:$G$1000,3,0)</f>
        <v xml:space="preserve">Citicore Energy Solutions, Inc. </v>
      </c>
      <c r="E102" s="60" t="str">
        <f>VLOOKUP($B102,'TAX INFO'!$B$2:$G$1000,4,0)</f>
        <v>11th Floor Rockwell Santolan Town Plaza, 276 Santolan Road, Little Baguio 1500 City of San Juan</v>
      </c>
      <c r="F102" s="60" t="str">
        <f>VLOOKUP($B102,'TAX INFO'!$B$2:$G$1000,5,0)</f>
        <v>009-333-221-00000</v>
      </c>
      <c r="G102" s="60">
        <f>VLOOKUP($B102,'TAX INFO'!$B$2:$G$1000,6,0)</f>
        <v>1500</v>
      </c>
      <c r="H102" s="26" t="s">
        <v>62</v>
      </c>
      <c r="I102" s="26" t="s">
        <v>59</v>
      </c>
      <c r="J102" s="26" t="s">
        <v>60</v>
      </c>
      <c r="K102" s="26" t="s">
        <v>60</v>
      </c>
      <c r="L102" s="26" t="s">
        <v>60</v>
      </c>
      <c r="M102" s="62">
        <v>-899.16</v>
      </c>
      <c r="N102" s="62">
        <v>0</v>
      </c>
      <c r="O102" s="62">
        <v>0</v>
      </c>
      <c r="P102" s="62">
        <v>-107.9</v>
      </c>
      <c r="Q102" s="62">
        <v>17.98</v>
      </c>
      <c r="R102" s="63">
        <f t="shared" si="1"/>
        <v>-989.07999999999993</v>
      </c>
    </row>
    <row r="103" spans="1:18" ht="22.5" x14ac:dyDescent="0.2">
      <c r="A103" s="25">
        <v>101</v>
      </c>
      <c r="B103" s="26" t="s">
        <v>198</v>
      </c>
      <c r="C103" s="26" t="s">
        <v>809</v>
      </c>
      <c r="D103" s="60" t="str">
        <f>VLOOKUP($B103,'TAX INFO'!$B$2:$G$1000,3,0)</f>
        <v xml:space="preserve">Citicore Energy Solutions, Inc. </v>
      </c>
      <c r="E103" s="60" t="str">
        <f>VLOOKUP($B103,'TAX INFO'!$B$2:$G$1000,4,0)</f>
        <v>11th Floor Rockwell Santolan Town Plaza, 276 Santolan Road, Little Baguio 1500 City of San Juan</v>
      </c>
      <c r="F103" s="60" t="str">
        <f>VLOOKUP($B103,'TAX INFO'!$B$2:$G$1000,5,0)</f>
        <v>009-333-221-00000</v>
      </c>
      <c r="G103" s="60">
        <f>VLOOKUP($B103,'TAX INFO'!$B$2:$G$1000,6,0)</f>
        <v>1500</v>
      </c>
      <c r="H103" s="26" t="s">
        <v>62</v>
      </c>
      <c r="I103" s="26" t="s">
        <v>59</v>
      </c>
      <c r="J103" s="26" t="s">
        <v>60</v>
      </c>
      <c r="K103" s="26" t="s">
        <v>60</v>
      </c>
      <c r="L103" s="26" t="s">
        <v>60</v>
      </c>
      <c r="M103" s="62">
        <v>-118.14</v>
      </c>
      <c r="N103" s="62">
        <v>0</v>
      </c>
      <c r="O103" s="62">
        <v>0</v>
      </c>
      <c r="P103" s="62">
        <v>-14.18</v>
      </c>
      <c r="Q103" s="62">
        <v>2.36</v>
      </c>
      <c r="R103" s="63">
        <f t="shared" si="1"/>
        <v>-129.95999999999998</v>
      </c>
    </row>
    <row r="104" spans="1:18" ht="22.5" x14ac:dyDescent="0.2">
      <c r="A104" s="25">
        <v>102</v>
      </c>
      <c r="B104" s="26" t="s">
        <v>201</v>
      </c>
      <c r="C104" s="26" t="s">
        <v>810</v>
      </c>
      <c r="D104" s="60" t="str">
        <f>VLOOKUP($B104,'TAX INFO'!$B$2:$G$1000,3,0)</f>
        <v xml:space="preserve">Citicore Renewable Energy Corporation </v>
      </c>
      <c r="E104" s="60" t="str">
        <f>VLOOKUP($B104,'TAX INFO'!$B$2:$G$1000,4,0)</f>
        <v>11F ROCKWELL SANTOLAN TOWN PLAZA 276 SANTOLAN ROAD LITTLE BAGUIO 1500 CITY OF SAN JUAN</v>
      </c>
      <c r="F104" s="60" t="str">
        <f>VLOOKUP($B104,'TAX INFO'!$B$2:$G$1000,5,0)</f>
        <v>010-007-383-000</v>
      </c>
      <c r="G104" s="60">
        <f>VLOOKUP($B104,'TAX INFO'!$B$2:$G$1000,6,0)</f>
        <v>1500</v>
      </c>
      <c r="H104" s="26" t="s">
        <v>58</v>
      </c>
      <c r="I104" s="26" t="s">
        <v>59</v>
      </c>
      <c r="J104" s="26" t="s">
        <v>60</v>
      </c>
      <c r="K104" s="26" t="s">
        <v>59</v>
      </c>
      <c r="L104" s="26" t="s">
        <v>59</v>
      </c>
      <c r="M104" s="62">
        <v>0</v>
      </c>
      <c r="N104" s="62">
        <v>0</v>
      </c>
      <c r="O104" s="62">
        <v>-486.46</v>
      </c>
      <c r="P104" s="62">
        <v>0</v>
      </c>
      <c r="Q104" s="62">
        <v>9.73</v>
      </c>
      <c r="R104" s="63">
        <f t="shared" si="1"/>
        <v>-476.72999999999996</v>
      </c>
    </row>
    <row r="105" spans="1:18" x14ac:dyDescent="0.2">
      <c r="A105" s="25">
        <v>103</v>
      </c>
      <c r="B105" s="26" t="s">
        <v>203</v>
      </c>
      <c r="C105" s="26" t="s">
        <v>811</v>
      </c>
      <c r="D105" s="60" t="str">
        <f>VLOOKUP($B105,'TAX INFO'!$B$2:$G$1000,3,0)</f>
        <v>Citicore Solar Bataan, Inc.</v>
      </c>
      <c r="E105" s="60" t="str">
        <f>VLOOKUP($B105,'TAX INFO'!$B$2:$G$1000,4,0)</f>
        <v>Phase IV AFAB 2106 Mariveles, Bataan, Philippines</v>
      </c>
      <c r="F105" s="60" t="str">
        <f>VLOOKUP($B105,'TAX INFO'!$B$2:$G$1000,5,0)</f>
        <v>008-673-696-000</v>
      </c>
      <c r="G105" s="60">
        <f>VLOOKUP($B105,'TAX INFO'!$B$2:$G$1000,6,0)</f>
        <v>1606</v>
      </c>
      <c r="H105" s="26" t="s">
        <v>58</v>
      </c>
      <c r="I105" s="26" t="s">
        <v>59</v>
      </c>
      <c r="J105" s="26" t="s">
        <v>60</v>
      </c>
      <c r="K105" s="26" t="s">
        <v>59</v>
      </c>
      <c r="L105" s="26" t="s">
        <v>59</v>
      </c>
      <c r="M105" s="62">
        <v>0</v>
      </c>
      <c r="N105" s="62">
        <v>0</v>
      </c>
      <c r="O105" s="62">
        <v>-176.54</v>
      </c>
      <c r="P105" s="62">
        <v>0</v>
      </c>
      <c r="Q105" s="62">
        <v>3.53</v>
      </c>
      <c r="R105" s="63">
        <f t="shared" si="1"/>
        <v>-173.01</v>
      </c>
    </row>
    <row r="106" spans="1:18" x14ac:dyDescent="0.2">
      <c r="A106" s="25">
        <v>104</v>
      </c>
      <c r="B106" s="26" t="s">
        <v>205</v>
      </c>
      <c r="C106" s="26" t="s">
        <v>812</v>
      </c>
      <c r="D106" s="60" t="str">
        <f>VLOOKUP($B106,'TAX INFO'!$B$2:$G$1000,3,0)</f>
        <v xml:space="preserve">Bulacan Solar Energy Corp. </v>
      </c>
      <c r="E106" s="60" t="str">
        <f>VLOOKUP($B106,'TAX INFO'!$B$2:$G$1000,4,0)</f>
        <v>Pasong Bangkal, San Ildenfoso, Bulacan</v>
      </c>
      <c r="F106" s="60" t="str">
        <f>VLOOKUP($B106,'TAX INFO'!$B$2:$G$1000,5,0)</f>
        <v>009-025-130-000</v>
      </c>
      <c r="G106" s="60">
        <f>VLOOKUP($B106,'TAX INFO'!$B$2:$G$1000,6,0)</f>
        <v>1781</v>
      </c>
      <c r="H106" s="26" t="s">
        <v>58</v>
      </c>
      <c r="I106" s="26" t="s">
        <v>59</v>
      </c>
      <c r="J106" s="26" t="s">
        <v>60</v>
      </c>
      <c r="K106" s="26" t="s">
        <v>59</v>
      </c>
      <c r="L106" s="26" t="s">
        <v>59</v>
      </c>
      <c r="M106" s="62">
        <v>0</v>
      </c>
      <c r="N106" s="62">
        <v>0</v>
      </c>
      <c r="O106" s="62">
        <v>-332.31</v>
      </c>
      <c r="P106" s="62">
        <v>0</v>
      </c>
      <c r="Q106" s="62">
        <v>6.65</v>
      </c>
      <c r="R106" s="63">
        <f t="shared" si="1"/>
        <v>-325.66000000000003</v>
      </c>
    </row>
    <row r="107" spans="1:18" ht="22.5" x14ac:dyDescent="0.2">
      <c r="A107" s="25">
        <v>105</v>
      </c>
      <c r="B107" s="26" t="s">
        <v>207</v>
      </c>
      <c r="C107" s="26" t="s">
        <v>813</v>
      </c>
      <c r="D107" s="60" t="str">
        <f>VLOOKUP($B107,'TAX INFO'!$B$2:$G$1000,3,0)</f>
        <v>Citicore Solar Cebu, Inc.</v>
      </c>
      <c r="E107" s="60" t="str">
        <f>VLOOKUP($B107,'TAX INFO'!$B$2:$G$1000,4,0)</f>
        <v>Unit 2601 West Tower PSEC Exchange Road Ortigas Center Brgy. San Antonio, Pasig City</v>
      </c>
      <c r="F107" s="60" t="str">
        <f>VLOOKUP($B107,'TAX INFO'!$B$2:$G$1000,5,0)</f>
        <v>008-943-292-000</v>
      </c>
      <c r="G107" s="60">
        <f>VLOOKUP($B107,'TAX INFO'!$B$2:$G$1000,6,0)</f>
        <v>1605</v>
      </c>
      <c r="H107" s="26" t="s">
        <v>58</v>
      </c>
      <c r="I107" s="26" t="s">
        <v>59</v>
      </c>
      <c r="J107" s="26" t="s">
        <v>60</v>
      </c>
      <c r="K107" s="26" t="s">
        <v>59</v>
      </c>
      <c r="L107" s="26" t="s">
        <v>59</v>
      </c>
      <c r="M107" s="62">
        <v>0</v>
      </c>
      <c r="N107" s="62">
        <v>0</v>
      </c>
      <c r="O107" s="62">
        <v>-102.96</v>
      </c>
      <c r="P107" s="62">
        <v>0</v>
      </c>
      <c r="Q107" s="62">
        <v>2.06</v>
      </c>
      <c r="R107" s="63">
        <f t="shared" si="1"/>
        <v>-100.89999999999999</v>
      </c>
    </row>
    <row r="108" spans="1:18" x14ac:dyDescent="0.2">
      <c r="A108" s="25">
        <v>106</v>
      </c>
      <c r="B108" s="26" t="s">
        <v>209</v>
      </c>
      <c r="C108" s="26" t="s">
        <v>814</v>
      </c>
      <c r="D108" s="60" t="str">
        <f>VLOOKUP($B108,'TAX INFO'!$B$2:$G$1000,3,0)</f>
        <v xml:space="preserve">Citicore Solar Negros Occidental, Inc. </v>
      </c>
      <c r="E108" s="60" t="str">
        <f>VLOOKUP($B108,'TAX INFO'!$B$2:$G$1000,4,0)</f>
        <v>20 N. DOMINGO ST., BRGY. VALENCIA 4, QUEZON CITY</v>
      </c>
      <c r="F108" s="60" t="str">
        <f>VLOOKUP($B108,'TAX INFO'!$B$2:$G$1000,5,0)</f>
        <v>009-103-282-000</v>
      </c>
      <c r="G108" s="60">
        <f>VLOOKUP($B108,'TAX INFO'!$B$2:$G$1000,6,0)</f>
        <v>1111</v>
      </c>
      <c r="H108" s="26" t="s">
        <v>58</v>
      </c>
      <c r="I108" s="26" t="s">
        <v>59</v>
      </c>
      <c r="J108" s="26" t="s">
        <v>60</v>
      </c>
      <c r="K108" s="26" t="s">
        <v>59</v>
      </c>
      <c r="L108" s="26" t="s">
        <v>59</v>
      </c>
      <c r="M108" s="62">
        <v>0</v>
      </c>
      <c r="N108" s="62">
        <v>0</v>
      </c>
      <c r="O108" s="62">
        <v>-114.33</v>
      </c>
      <c r="P108" s="62">
        <v>0</v>
      </c>
      <c r="Q108" s="62">
        <v>2.29</v>
      </c>
      <c r="R108" s="63">
        <f t="shared" si="1"/>
        <v>-112.03999999999999</v>
      </c>
    </row>
    <row r="109" spans="1:18" ht="22.5" x14ac:dyDescent="0.2">
      <c r="A109" s="25">
        <v>107</v>
      </c>
      <c r="B109" s="26" t="s">
        <v>815</v>
      </c>
      <c r="C109" s="26" t="s">
        <v>815</v>
      </c>
      <c r="D109" s="60" t="str">
        <f>VLOOKUP($B109,'TAX INFO'!$B$2:$G$1000,3,0)</f>
        <v xml:space="preserve">Citicore Solar South Cotabato, Inc. </v>
      </c>
      <c r="E109" s="60" t="str">
        <f>VLOOKUP($B109,'TAX INFO'!$B$2:$G$1000,4,0)</f>
        <v>SITIO STA.RITA 14TH STREET CENTRALA 9512 SURALLAH SOUTH COTABATO</v>
      </c>
      <c r="F109" s="60" t="str">
        <f>VLOOKUP($B109,'TAX INFO'!$B$2:$G$1000,5,0)</f>
        <v>008-523-504-000</v>
      </c>
      <c r="G109" s="60">
        <f>VLOOKUP($B109,'TAX INFO'!$B$2:$G$1000,6,0)</f>
        <v>9512</v>
      </c>
      <c r="H109" s="26" t="s">
        <v>58</v>
      </c>
      <c r="I109" s="26" t="s">
        <v>59</v>
      </c>
      <c r="J109" s="26" t="s">
        <v>60</v>
      </c>
      <c r="K109" s="26" t="s">
        <v>59</v>
      </c>
      <c r="L109" s="26" t="s">
        <v>59</v>
      </c>
      <c r="M109" s="62">
        <v>0</v>
      </c>
      <c r="N109" s="62">
        <v>0</v>
      </c>
      <c r="O109" s="62">
        <v>-133.97999999999999</v>
      </c>
      <c r="P109" s="62">
        <v>0</v>
      </c>
      <c r="Q109" s="62">
        <v>2.68</v>
      </c>
      <c r="R109" s="63">
        <f t="shared" si="1"/>
        <v>-131.29999999999998</v>
      </c>
    </row>
    <row r="110" spans="1:18" x14ac:dyDescent="0.2">
      <c r="A110" s="25">
        <v>108</v>
      </c>
      <c r="B110" s="26" t="s">
        <v>816</v>
      </c>
      <c r="C110" s="26" t="s">
        <v>816</v>
      </c>
      <c r="D110" s="60" t="str">
        <f>VLOOKUP($B110,'TAX INFO'!$B$2:$G$1000,3,0)</f>
        <v>Citicore Solar Tarlac 1, Inc.</v>
      </c>
      <c r="E110" s="60" t="str">
        <f>VLOOKUP($B110,'TAX INFO'!$B$2:$G$1000,4,0)</f>
        <v>ARMENIA 2300 CITY OF TARLAC (CAPITAL), TARLAC PHILIPPINES</v>
      </c>
      <c r="F110" s="60" t="str">
        <f>VLOOKUP($B110,'TAX INFO'!$B$2:$G$1000,5,0)</f>
        <v>008-654-146-000</v>
      </c>
      <c r="G110" s="60">
        <f>VLOOKUP($B110,'TAX INFO'!$B$2:$G$1000,6,0)</f>
        <v>2300</v>
      </c>
      <c r="H110" s="26" t="s">
        <v>58</v>
      </c>
      <c r="I110" s="26" t="s">
        <v>59</v>
      </c>
      <c r="J110" s="26" t="s">
        <v>60</v>
      </c>
      <c r="K110" s="26" t="s">
        <v>59</v>
      </c>
      <c r="L110" s="26" t="s">
        <v>59</v>
      </c>
      <c r="M110" s="62">
        <v>0</v>
      </c>
      <c r="N110" s="62">
        <v>0</v>
      </c>
      <c r="O110" s="62">
        <v>-21.76</v>
      </c>
      <c r="P110" s="62">
        <v>0</v>
      </c>
      <c r="Q110" s="62">
        <v>0.44</v>
      </c>
      <c r="R110" s="63">
        <f t="shared" si="1"/>
        <v>-21.32</v>
      </c>
    </row>
    <row r="111" spans="1:18" x14ac:dyDescent="0.2">
      <c r="A111" s="25">
        <v>109</v>
      </c>
      <c r="B111" s="26" t="s">
        <v>817</v>
      </c>
      <c r="C111" s="26" t="s">
        <v>817</v>
      </c>
      <c r="D111" s="60" t="str">
        <f>VLOOKUP($B111,'TAX INFO'!$B$2:$G$1000,3,0)</f>
        <v>Citicore Solar Tarlac 2, Inc.</v>
      </c>
      <c r="E111" s="60" t="str">
        <f>VLOOKUP($B111,'TAX INFO'!$B$2:$G$1000,4,0)</f>
        <v>Blk. 6 Brgy. Dalayap, Tarlac City, Tarlac, Philippines</v>
      </c>
      <c r="F111" s="60" t="str">
        <f>VLOOKUP($B111,'TAX INFO'!$B$2:$G$1000,5,0)</f>
        <v>008-654-139-000</v>
      </c>
      <c r="G111" s="60">
        <f>VLOOKUP($B111,'TAX INFO'!$B$2:$G$1000,6,0)</f>
        <v>2300</v>
      </c>
      <c r="H111" s="26" t="s">
        <v>58</v>
      </c>
      <c r="I111" s="26" t="s">
        <v>59</v>
      </c>
      <c r="J111" s="26" t="s">
        <v>60</v>
      </c>
      <c r="K111" s="26" t="s">
        <v>59</v>
      </c>
      <c r="L111" s="26" t="s">
        <v>59</v>
      </c>
      <c r="M111" s="62">
        <v>0</v>
      </c>
      <c r="N111" s="62">
        <v>0</v>
      </c>
      <c r="O111" s="62">
        <v>-12.35</v>
      </c>
      <c r="P111" s="62">
        <v>0</v>
      </c>
      <c r="Q111" s="62">
        <v>0.25</v>
      </c>
      <c r="R111" s="63">
        <f t="shared" si="1"/>
        <v>-12.1</v>
      </c>
    </row>
    <row r="112" spans="1:18" x14ac:dyDescent="0.2">
      <c r="A112" s="25">
        <v>110</v>
      </c>
      <c r="B112" s="26" t="s">
        <v>217</v>
      </c>
      <c r="C112" s="26" t="s">
        <v>217</v>
      </c>
      <c r="D112" s="60" t="str">
        <f>VLOOKUP($B112,'TAX INFO'!$B$2:$G$1000,3,0)</f>
        <v xml:space="preserve">Clark Electric Distribution Corporation </v>
      </c>
      <c r="E112" s="60" t="str">
        <f>VLOOKUP($B112,'TAX INFO'!$B$2:$G$1000,4,0)</f>
        <v>Bldg. N2830, Bayanihan St., Clark Freeport Zone, Clarkfield Pampanga</v>
      </c>
      <c r="F112" s="60" t="str">
        <f>VLOOKUP($B112,'TAX INFO'!$B$2:$G$1000,5,0)</f>
        <v>005-310-198-000</v>
      </c>
      <c r="G112" s="60">
        <f>VLOOKUP($B112,'TAX INFO'!$B$2:$G$1000,6,0)</f>
        <v>2009</v>
      </c>
      <c r="H112" s="26" t="s">
        <v>62</v>
      </c>
      <c r="I112" s="26" t="s">
        <v>59</v>
      </c>
      <c r="J112" s="26" t="s">
        <v>60</v>
      </c>
      <c r="K112" s="26" t="s">
        <v>60</v>
      </c>
      <c r="L112" s="26" t="s">
        <v>60</v>
      </c>
      <c r="M112" s="62">
        <v>-50.88</v>
      </c>
      <c r="N112" s="62">
        <v>0</v>
      </c>
      <c r="O112" s="62">
        <v>0</v>
      </c>
      <c r="P112" s="62">
        <v>-6.11</v>
      </c>
      <c r="Q112" s="62">
        <v>1.02</v>
      </c>
      <c r="R112" s="63">
        <f t="shared" si="1"/>
        <v>-55.97</v>
      </c>
    </row>
    <row r="113" spans="1:18" x14ac:dyDescent="0.2">
      <c r="A113" s="25">
        <v>111</v>
      </c>
      <c r="B113" s="26" t="s">
        <v>218</v>
      </c>
      <c r="C113" s="26" t="s">
        <v>818</v>
      </c>
      <c r="D113" s="60" t="str">
        <f>VLOOKUP($B113,'TAX INFO'!$B$2:$G$1000,3,0)</f>
        <v>Clark Electric Distribution Corporation</v>
      </c>
      <c r="E113" s="60" t="str">
        <f>VLOOKUP($B113,'TAX INFO'!$B$2:$G$1000,4,0)</f>
        <v>Bldg. N2830, Bayanihan St., Clark Freeport Zone, Clarkfield Pampanga</v>
      </c>
      <c r="F113" s="60" t="str">
        <f>VLOOKUP($B113,'TAX INFO'!$B$2:$G$1000,5,0)</f>
        <v>005-310-198-000</v>
      </c>
      <c r="G113" s="60">
        <f>VLOOKUP($B113,'TAX INFO'!$B$2:$G$1000,6,0)</f>
        <v>2009</v>
      </c>
      <c r="H113" s="26" t="s">
        <v>62</v>
      </c>
      <c r="I113" s="26" t="s">
        <v>59</v>
      </c>
      <c r="J113" s="26" t="s">
        <v>60</v>
      </c>
      <c r="K113" s="26" t="s">
        <v>60</v>
      </c>
      <c r="L113" s="26" t="s">
        <v>60</v>
      </c>
      <c r="M113" s="62">
        <v>-56.72</v>
      </c>
      <c r="N113" s="62">
        <v>0</v>
      </c>
      <c r="O113" s="62">
        <v>0</v>
      </c>
      <c r="P113" s="62">
        <v>-6.81</v>
      </c>
      <c r="Q113" s="62">
        <v>1.1299999999999999</v>
      </c>
      <c r="R113" s="63">
        <f t="shared" si="1"/>
        <v>-62.4</v>
      </c>
    </row>
    <row r="114" spans="1:18" x14ac:dyDescent="0.2">
      <c r="A114" s="25">
        <v>112</v>
      </c>
      <c r="B114" s="26" t="s">
        <v>220</v>
      </c>
      <c r="C114" s="26" t="s">
        <v>220</v>
      </c>
      <c r="D114" s="60" t="str">
        <f>VLOOKUP($B114,'TAX INFO'!$B$2:$G$1000,3,0)</f>
        <v>Consort Land Inc.</v>
      </c>
      <c r="E114" s="60" t="str">
        <f>VLOOKUP($B114,'TAX INFO'!$B$2:$G$1000,4,0)</f>
        <v>Cabangaan Point, Brgy. Cawag, Subic, Zambales 2209</v>
      </c>
      <c r="F114" s="60" t="str">
        <f>VLOOKUP($B114,'TAX INFO'!$B$2:$G$1000,5,0)</f>
        <v>003-934-671-000</v>
      </c>
      <c r="G114" s="60">
        <f>VLOOKUP($B114,'TAX INFO'!$B$2:$G$1000,6,0)</f>
        <v>2209</v>
      </c>
      <c r="H114" s="26" t="s">
        <v>62</v>
      </c>
      <c r="I114" s="26" t="s">
        <v>59</v>
      </c>
      <c r="J114" s="26" t="s">
        <v>60</v>
      </c>
      <c r="K114" s="26" t="s">
        <v>59</v>
      </c>
      <c r="L114" s="26" t="s">
        <v>59</v>
      </c>
      <c r="M114" s="62">
        <v>0</v>
      </c>
      <c r="N114" s="62">
        <v>0</v>
      </c>
      <c r="O114" s="62">
        <v>-0.09</v>
      </c>
      <c r="P114" s="62">
        <v>0</v>
      </c>
      <c r="Q114" s="62">
        <v>0</v>
      </c>
      <c r="R114" s="63">
        <f t="shared" si="1"/>
        <v>-0.09</v>
      </c>
    </row>
    <row r="115" spans="1:18" x14ac:dyDescent="0.2">
      <c r="A115" s="25">
        <v>113</v>
      </c>
      <c r="B115" s="26" t="s">
        <v>221</v>
      </c>
      <c r="C115" s="26" t="s">
        <v>819</v>
      </c>
      <c r="D115" s="60" t="str">
        <f>VLOOKUP($B115,'TAX INFO'!$B$2:$G$1000,3,0)</f>
        <v xml:space="preserve">Corenergy, Inc. </v>
      </c>
      <c r="E115" s="60" t="str">
        <f>VLOOKUP($B115,'TAX INFO'!$B$2:$G$1000,4,0)</f>
        <v>9th Floor OITC Oakridge Business Park, Banilad Mandaue City Cebu</v>
      </c>
      <c r="F115" s="60" t="str">
        <f>VLOOKUP($B115,'TAX INFO'!$B$2:$G$1000,5,0)</f>
        <v>431-572-703-00000</v>
      </c>
      <c r="G115" s="60">
        <f>VLOOKUP($B115,'TAX INFO'!$B$2:$G$1000,6,0)</f>
        <v>6014</v>
      </c>
      <c r="H115" s="26" t="s">
        <v>62</v>
      </c>
      <c r="I115" s="26" t="s">
        <v>59</v>
      </c>
      <c r="J115" s="26" t="s">
        <v>60</v>
      </c>
      <c r="K115" s="26" t="s">
        <v>60</v>
      </c>
      <c r="L115" s="26" t="s">
        <v>60</v>
      </c>
      <c r="M115" s="62">
        <v>-41.07</v>
      </c>
      <c r="N115" s="62">
        <v>0</v>
      </c>
      <c r="O115" s="62">
        <v>0</v>
      </c>
      <c r="P115" s="62">
        <v>-4.93</v>
      </c>
      <c r="Q115" s="62">
        <v>0.82</v>
      </c>
      <c r="R115" s="63">
        <f t="shared" si="1"/>
        <v>-45.18</v>
      </c>
    </row>
    <row r="116" spans="1:18" x14ac:dyDescent="0.2">
      <c r="A116" s="25">
        <v>114</v>
      </c>
      <c r="B116" s="26" t="s">
        <v>221</v>
      </c>
      <c r="C116" s="26" t="s">
        <v>820</v>
      </c>
      <c r="D116" s="60" t="str">
        <f>VLOOKUP($B116,'TAX INFO'!$B$2:$G$1000,3,0)</f>
        <v xml:space="preserve">Corenergy, Inc. </v>
      </c>
      <c r="E116" s="60" t="str">
        <f>VLOOKUP($B116,'TAX INFO'!$B$2:$G$1000,4,0)</f>
        <v>9th Floor OITC Oakridge Business Park, Banilad Mandaue City Cebu</v>
      </c>
      <c r="F116" s="60" t="str">
        <f>VLOOKUP($B116,'TAX INFO'!$B$2:$G$1000,5,0)</f>
        <v>431-572-703-00000</v>
      </c>
      <c r="G116" s="60">
        <f>VLOOKUP($B116,'TAX INFO'!$B$2:$G$1000,6,0)</f>
        <v>6014</v>
      </c>
      <c r="H116" s="26" t="s">
        <v>62</v>
      </c>
      <c r="I116" s="26" t="s">
        <v>59</v>
      </c>
      <c r="J116" s="26" t="s">
        <v>60</v>
      </c>
      <c r="K116" s="26" t="s">
        <v>60</v>
      </c>
      <c r="L116" s="26" t="s">
        <v>59</v>
      </c>
      <c r="M116" s="62">
        <v>-0.04</v>
      </c>
      <c r="N116" s="62">
        <v>0</v>
      </c>
      <c r="O116" s="62">
        <v>0</v>
      </c>
      <c r="P116" s="62">
        <v>0</v>
      </c>
      <c r="Q116" s="62">
        <v>0</v>
      </c>
      <c r="R116" s="63">
        <f t="shared" si="1"/>
        <v>-0.04</v>
      </c>
    </row>
    <row r="117" spans="1:18" x14ac:dyDescent="0.2">
      <c r="A117" s="25">
        <v>115</v>
      </c>
      <c r="B117" s="26" t="s">
        <v>221</v>
      </c>
      <c r="C117" s="26" t="s">
        <v>821</v>
      </c>
      <c r="D117" s="60" t="str">
        <f>VLOOKUP($B117,'TAX INFO'!$B$2:$G$1000,3,0)</f>
        <v xml:space="preserve">Corenergy, Inc. </v>
      </c>
      <c r="E117" s="60" t="str">
        <f>VLOOKUP($B117,'TAX INFO'!$B$2:$G$1000,4,0)</f>
        <v>9th Floor OITC Oakridge Business Park, Banilad Mandaue City Cebu</v>
      </c>
      <c r="F117" s="60" t="str">
        <f>VLOOKUP($B117,'TAX INFO'!$B$2:$G$1000,5,0)</f>
        <v>431-572-703-00000</v>
      </c>
      <c r="G117" s="60">
        <f>VLOOKUP($B117,'TAX INFO'!$B$2:$G$1000,6,0)</f>
        <v>6014</v>
      </c>
      <c r="H117" s="26" t="s">
        <v>62</v>
      </c>
      <c r="I117" s="26" t="s">
        <v>59</v>
      </c>
      <c r="J117" s="26" t="s">
        <v>60</v>
      </c>
      <c r="K117" s="26" t="s">
        <v>60</v>
      </c>
      <c r="L117" s="26" t="s">
        <v>60</v>
      </c>
      <c r="M117" s="62">
        <v>-3.3</v>
      </c>
      <c r="N117" s="62">
        <v>0</v>
      </c>
      <c r="O117" s="62">
        <v>0</v>
      </c>
      <c r="P117" s="62">
        <v>-0.4</v>
      </c>
      <c r="Q117" s="62">
        <v>7.0000000000000007E-2</v>
      </c>
      <c r="R117" s="63">
        <f t="shared" si="1"/>
        <v>-3.63</v>
      </c>
    </row>
    <row r="118" spans="1:18" x14ac:dyDescent="0.2">
      <c r="A118" s="25">
        <v>116</v>
      </c>
      <c r="B118" s="26" t="s">
        <v>822</v>
      </c>
      <c r="C118" s="26" t="s">
        <v>822</v>
      </c>
      <c r="D118" s="60" t="str">
        <f>VLOOKUP($B118,'TAX INFO'!$B$2:$G$1000,3,0)</f>
        <v xml:space="preserve">Cotabato Electric Cooperative, Inc. - PPALMA </v>
      </c>
      <c r="E118" s="60" t="str">
        <f>VLOOKUP($B118,'TAX INFO'!$B$2:$G$1000,4,0)</f>
        <v>Poblacion 8,  Midsayap Cotabato</v>
      </c>
      <c r="F118" s="60" t="str">
        <f>VLOOKUP($B118,'TAX INFO'!$B$2:$G$1000,5,0)</f>
        <v>701-560-938-0000</v>
      </c>
      <c r="G118" s="60">
        <f>VLOOKUP($B118,'TAX INFO'!$B$2:$G$1000,6,0)</f>
        <v>9410</v>
      </c>
      <c r="H118" s="26" t="s">
        <v>62</v>
      </c>
      <c r="I118" s="26" t="s">
        <v>59</v>
      </c>
      <c r="J118" s="26" t="s">
        <v>60</v>
      </c>
      <c r="K118" s="26" t="s">
        <v>60</v>
      </c>
      <c r="L118" s="26" t="s">
        <v>60</v>
      </c>
      <c r="M118" s="62">
        <v>-117.67</v>
      </c>
      <c r="N118" s="62">
        <v>0</v>
      </c>
      <c r="O118" s="62">
        <v>0</v>
      </c>
      <c r="P118" s="62">
        <v>-14.12</v>
      </c>
      <c r="Q118" s="62">
        <v>2.35</v>
      </c>
      <c r="R118" s="63">
        <f t="shared" si="1"/>
        <v>-129.44</v>
      </c>
    </row>
    <row r="119" spans="1:18" x14ac:dyDescent="0.2">
      <c r="A119" s="25">
        <v>117</v>
      </c>
      <c r="B119" s="26" t="s">
        <v>227</v>
      </c>
      <c r="C119" s="26" t="s">
        <v>227</v>
      </c>
      <c r="D119" s="60" t="str">
        <f>VLOOKUP($B119,'TAX INFO'!$B$2:$G$1000,3,0)</f>
        <v xml:space="preserve">Cotabato Light &amp; Power Company </v>
      </c>
      <c r="E119" s="60" t="str">
        <f>VLOOKUP($B119,'TAX INFO'!$B$2:$G$1000,4,0)</f>
        <v>Sinsuat Avenue, Cotabato City 9600</v>
      </c>
      <c r="F119" s="60" t="str">
        <f>VLOOKUP($B119,'TAX INFO'!$B$2:$G$1000,5,0)</f>
        <v>000-948-784-00000</v>
      </c>
      <c r="G119" s="60">
        <f>VLOOKUP($B119,'TAX INFO'!$B$2:$G$1000,6,0)</f>
        <v>9600</v>
      </c>
      <c r="H119" s="26" t="s">
        <v>62</v>
      </c>
      <c r="I119" s="26" t="s">
        <v>59</v>
      </c>
      <c r="J119" s="26" t="s">
        <v>60</v>
      </c>
      <c r="K119" s="26" t="s">
        <v>60</v>
      </c>
      <c r="L119" s="26" t="s">
        <v>60</v>
      </c>
      <c r="M119" s="62">
        <v>-16.440000000000001</v>
      </c>
      <c r="N119" s="62">
        <v>0</v>
      </c>
      <c r="O119" s="62">
        <v>0</v>
      </c>
      <c r="P119" s="62">
        <v>-1.97</v>
      </c>
      <c r="Q119" s="62">
        <v>0.33</v>
      </c>
      <c r="R119" s="63">
        <f t="shared" si="1"/>
        <v>-18.080000000000002</v>
      </c>
    </row>
    <row r="120" spans="1:18" ht="22.5" x14ac:dyDescent="0.2">
      <c r="A120" s="25">
        <v>118</v>
      </c>
      <c r="B120" s="26" t="s">
        <v>228</v>
      </c>
      <c r="C120" s="26" t="s">
        <v>228</v>
      </c>
      <c r="D120" s="60" t="str">
        <f>VLOOKUP($B120,'TAX INFO'!$B$2:$G$1000,3,0)</f>
        <v xml:space="preserve">Davao Light &amp; Power Company Inc. </v>
      </c>
      <c r="E120" s="60" t="str">
        <f>VLOOKUP($B120,'TAX INFO'!$B$2:$G$1000,4,0)</f>
        <v>Aboitiz Corporate Center Bldg. Gov. Manuel A. Cuenco Avenue Kasambagan, Cebu City (Capital) Cebu Philippines 6000</v>
      </c>
      <c r="F120" s="60" t="str">
        <f>VLOOKUP($B120,'TAX INFO'!$B$2:$G$1000,5,0)</f>
        <v>000-553-043-00000</v>
      </c>
      <c r="G120" s="60">
        <f>VLOOKUP($B120,'TAX INFO'!$B$2:$G$1000,6,0)</f>
        <v>6000</v>
      </c>
      <c r="H120" s="26" t="s">
        <v>62</v>
      </c>
      <c r="I120" s="26" t="s">
        <v>59</v>
      </c>
      <c r="J120" s="26" t="s">
        <v>60</v>
      </c>
      <c r="K120" s="26" t="s">
        <v>60</v>
      </c>
      <c r="L120" s="26" t="s">
        <v>60</v>
      </c>
      <c r="M120" s="62">
        <v>-11.73</v>
      </c>
      <c r="N120" s="62">
        <v>0</v>
      </c>
      <c r="O120" s="62">
        <v>0</v>
      </c>
      <c r="P120" s="62">
        <v>-1.41</v>
      </c>
      <c r="Q120" s="62">
        <v>0.23</v>
      </c>
      <c r="R120" s="63">
        <f t="shared" si="1"/>
        <v>-12.91</v>
      </c>
    </row>
    <row r="121" spans="1:18" x14ac:dyDescent="0.2">
      <c r="A121" s="25">
        <v>119</v>
      </c>
      <c r="B121" s="26" t="s">
        <v>229</v>
      </c>
      <c r="C121" s="26" t="s">
        <v>823</v>
      </c>
      <c r="D121" s="60" t="str">
        <f>VLOOKUP($B121,'TAX INFO'!$B$2:$G$1000,3,0)</f>
        <v xml:space="preserve">Dagupan Electric Corporation </v>
      </c>
      <c r="E121" s="60" t="str">
        <f>VLOOKUP($B121,'TAX INFO'!$B$2:$G$1000,4,0)</f>
        <v>A.B. Fernandez St., Dagupan City</v>
      </c>
      <c r="F121" s="60" t="str">
        <f>VLOOKUP($B121,'TAX INFO'!$B$2:$G$1000,5,0)</f>
        <v>000-202-524-0000</v>
      </c>
      <c r="G121" s="60">
        <f>VLOOKUP($B121,'TAX INFO'!$B$2:$G$1000,6,0)</f>
        <v>2400</v>
      </c>
      <c r="H121" s="26" t="s">
        <v>62</v>
      </c>
      <c r="I121" s="26" t="s">
        <v>59</v>
      </c>
      <c r="J121" s="26" t="s">
        <v>60</v>
      </c>
      <c r="K121" s="26" t="s">
        <v>60</v>
      </c>
      <c r="L121" s="26" t="s">
        <v>60</v>
      </c>
      <c r="M121" s="62">
        <v>-24.4</v>
      </c>
      <c r="N121" s="62">
        <v>0</v>
      </c>
      <c r="O121" s="62">
        <v>0</v>
      </c>
      <c r="P121" s="62">
        <v>-2.93</v>
      </c>
      <c r="Q121" s="62">
        <v>0.49</v>
      </c>
      <c r="R121" s="63">
        <f t="shared" si="1"/>
        <v>-26.84</v>
      </c>
    </row>
    <row r="122" spans="1:18" x14ac:dyDescent="0.2">
      <c r="A122" s="25">
        <v>120</v>
      </c>
      <c r="B122" s="26" t="s">
        <v>231</v>
      </c>
      <c r="C122" s="26" t="s">
        <v>824</v>
      </c>
      <c r="D122" s="60" t="str">
        <f>VLOOKUP($B122,'TAX INFO'!$B$2:$G$1000,3,0)</f>
        <v xml:space="preserve">Davao Oriental Electric Cooperative, Inc. </v>
      </c>
      <c r="E122" s="60" t="str">
        <f>VLOOKUP($B122,'TAX INFO'!$B$2:$G$1000,4,0)</f>
        <v>MADANG CENTRAL CITY OF MATI 8200</v>
      </c>
      <c r="F122" s="60" t="str">
        <f>VLOOKUP($B122,'TAX INFO'!$B$2:$G$1000,5,0)</f>
        <v>000-946-042-000</v>
      </c>
      <c r="G122" s="60">
        <f>VLOOKUP($B122,'TAX INFO'!$B$2:$G$1000,6,0)</f>
        <v>8200</v>
      </c>
      <c r="H122" s="26" t="s">
        <v>62</v>
      </c>
      <c r="I122" s="26" t="s">
        <v>59</v>
      </c>
      <c r="J122" s="26" t="s">
        <v>59</v>
      </c>
      <c r="K122" s="26" t="s">
        <v>60</v>
      </c>
      <c r="L122" s="26" t="s">
        <v>60</v>
      </c>
      <c r="M122" s="62">
        <v>-194.16</v>
      </c>
      <c r="N122" s="62">
        <v>0</v>
      </c>
      <c r="O122" s="62">
        <v>0</v>
      </c>
      <c r="P122" s="62">
        <v>-23.3</v>
      </c>
      <c r="Q122" s="62">
        <v>0</v>
      </c>
      <c r="R122" s="63">
        <f t="shared" si="1"/>
        <v>-217.46</v>
      </c>
    </row>
    <row r="123" spans="1:18" x14ac:dyDescent="0.2">
      <c r="A123" s="25">
        <v>121</v>
      </c>
      <c r="B123" s="26" t="s">
        <v>825</v>
      </c>
      <c r="C123" s="26" t="s">
        <v>825</v>
      </c>
      <c r="D123" s="60" t="str">
        <f>VLOOKUP($B123,'TAX INFO'!$B$2:$G$1000,3,0)</f>
        <v xml:space="preserve">Davao del Sur Electric Cooperative, Inc. </v>
      </c>
      <c r="E123" s="60" t="str">
        <f>VLOOKUP($B123,'TAX INFO'!$B$2:$G$1000,4,0)</f>
        <v>COGON, CITY OF DIGOS (CAPITAL) DAVAO DEL SUR</v>
      </c>
      <c r="F123" s="60" t="str">
        <f>VLOOKUP($B123,'TAX INFO'!$B$2:$G$1000,5,0)</f>
        <v>000-570-549-000</v>
      </c>
      <c r="G123" s="60">
        <f>VLOOKUP($B123,'TAX INFO'!$B$2:$G$1000,6,0)</f>
        <v>8002</v>
      </c>
      <c r="H123" s="26" t="s">
        <v>62</v>
      </c>
      <c r="I123" s="26" t="s">
        <v>59</v>
      </c>
      <c r="J123" s="26" t="s">
        <v>59</v>
      </c>
      <c r="K123" s="26" t="s">
        <v>60</v>
      </c>
      <c r="L123" s="26" t="s">
        <v>60</v>
      </c>
      <c r="M123" s="62">
        <v>-59.13</v>
      </c>
      <c r="N123" s="62">
        <v>0</v>
      </c>
      <c r="O123" s="62">
        <v>0</v>
      </c>
      <c r="P123" s="62">
        <v>-7.1</v>
      </c>
      <c r="Q123" s="62">
        <v>0</v>
      </c>
      <c r="R123" s="63">
        <f t="shared" si="1"/>
        <v>-66.23</v>
      </c>
    </row>
    <row r="124" spans="1:18" x14ac:dyDescent="0.2">
      <c r="A124" s="25">
        <v>122</v>
      </c>
      <c r="B124" s="26" t="s">
        <v>826</v>
      </c>
      <c r="C124" s="26" t="s">
        <v>826</v>
      </c>
      <c r="D124" s="60" t="str">
        <f>VLOOKUP($B124,'TAX INFO'!$B$2:$G$1000,3,0)</f>
        <v xml:space="preserve">DirectPower Services, Inc. </v>
      </c>
      <c r="E124" s="60" t="str">
        <f>VLOOKUP($B124,'TAX INFO'!$B$2:$G$1000,4,0)</f>
        <v>5th Floor, Glorietta 4, Ayala Center, Makati City, Philippines</v>
      </c>
      <c r="F124" s="60" t="str">
        <f>VLOOKUP($B124,'TAX INFO'!$B$2:$G$1000,5,0)</f>
        <v>008-122-663-000</v>
      </c>
      <c r="G124" s="60">
        <f>VLOOKUP($B124,'TAX INFO'!$B$2:$G$1000,6,0)</f>
        <v>1226</v>
      </c>
      <c r="H124" s="26" t="s">
        <v>62</v>
      </c>
      <c r="I124" s="26" t="s">
        <v>59</v>
      </c>
      <c r="J124" s="26" t="s">
        <v>60</v>
      </c>
      <c r="K124" s="26" t="s">
        <v>60</v>
      </c>
      <c r="L124" s="26" t="s">
        <v>60</v>
      </c>
      <c r="M124" s="62">
        <v>-6.38</v>
      </c>
      <c r="N124" s="62">
        <v>0</v>
      </c>
      <c r="O124" s="62">
        <v>0</v>
      </c>
      <c r="P124" s="62">
        <v>-0.77</v>
      </c>
      <c r="Q124" s="62">
        <v>0.13</v>
      </c>
      <c r="R124" s="63">
        <f t="shared" si="1"/>
        <v>-7.0200000000000005</v>
      </c>
    </row>
    <row r="125" spans="1:18" x14ac:dyDescent="0.2">
      <c r="A125" s="25">
        <v>123</v>
      </c>
      <c r="B125" s="26" t="s">
        <v>826</v>
      </c>
      <c r="C125" s="26" t="s">
        <v>827</v>
      </c>
      <c r="D125" s="60" t="str">
        <f>VLOOKUP($B125,'TAX INFO'!$B$2:$G$1000,3,0)</f>
        <v xml:space="preserve">DirectPower Services, Inc. </v>
      </c>
      <c r="E125" s="60" t="str">
        <f>VLOOKUP($B125,'TAX INFO'!$B$2:$G$1000,4,0)</f>
        <v>5th Floor, Glorietta 4, Ayala Center, Makati City, Philippines</v>
      </c>
      <c r="F125" s="60" t="str">
        <f>VLOOKUP($B125,'TAX INFO'!$B$2:$G$1000,5,0)</f>
        <v>008-122-663-000</v>
      </c>
      <c r="G125" s="60">
        <f>VLOOKUP($B125,'TAX INFO'!$B$2:$G$1000,6,0)</f>
        <v>1226</v>
      </c>
      <c r="H125" s="26" t="s">
        <v>62</v>
      </c>
      <c r="I125" s="26" t="s">
        <v>59</v>
      </c>
      <c r="J125" s="26" t="s">
        <v>60</v>
      </c>
      <c r="K125" s="26" t="s">
        <v>60</v>
      </c>
      <c r="L125" s="26" t="s">
        <v>60</v>
      </c>
      <c r="M125" s="62">
        <v>-5.13</v>
      </c>
      <c r="N125" s="62">
        <v>0</v>
      </c>
      <c r="O125" s="62">
        <v>0</v>
      </c>
      <c r="P125" s="62">
        <v>-0.62</v>
      </c>
      <c r="Q125" s="62">
        <v>0.1</v>
      </c>
      <c r="R125" s="63">
        <f t="shared" si="1"/>
        <v>-5.65</v>
      </c>
    </row>
    <row r="126" spans="1:18" x14ac:dyDescent="0.2">
      <c r="A126" s="25">
        <v>124</v>
      </c>
      <c r="B126" s="26" t="s">
        <v>828</v>
      </c>
      <c r="C126" s="26" t="s">
        <v>828</v>
      </c>
      <c r="D126" s="60" t="str">
        <f>VLOOKUP($B126,'TAX INFO'!$B$2:$G$1000,3,0)</f>
        <v xml:space="preserve">DirectPower Services, Inc. </v>
      </c>
      <c r="E126" s="60" t="str">
        <f>VLOOKUP($B126,'TAX INFO'!$B$2:$G$1000,4,0)</f>
        <v xml:space="preserve">5th Floor, Glorietta 4, Ayala Center, Makati City, Philippines </v>
      </c>
      <c r="F126" s="60" t="str">
        <f>VLOOKUP($B126,'TAX INFO'!$B$2:$G$1000,5,0)</f>
        <v>008-122-663-000</v>
      </c>
      <c r="G126" s="60">
        <f>VLOOKUP($B126,'TAX INFO'!$B$2:$G$1000,6,0)</f>
        <v>1226</v>
      </c>
      <c r="H126" s="26" t="s">
        <v>62</v>
      </c>
      <c r="I126" s="26" t="s">
        <v>59</v>
      </c>
      <c r="J126" s="26" t="s">
        <v>60</v>
      </c>
      <c r="K126" s="26" t="s">
        <v>60</v>
      </c>
      <c r="L126" s="26" t="s">
        <v>60</v>
      </c>
      <c r="M126" s="62">
        <v>-37.97</v>
      </c>
      <c r="N126" s="62">
        <v>0</v>
      </c>
      <c r="O126" s="62">
        <v>0</v>
      </c>
      <c r="P126" s="62">
        <v>-4.5599999999999996</v>
      </c>
      <c r="Q126" s="62">
        <v>0.76</v>
      </c>
      <c r="R126" s="63">
        <f t="shared" si="1"/>
        <v>-41.77</v>
      </c>
    </row>
    <row r="127" spans="1:18" x14ac:dyDescent="0.2">
      <c r="A127" s="25">
        <v>125</v>
      </c>
      <c r="B127" s="26" t="s">
        <v>828</v>
      </c>
      <c r="C127" s="26" t="s">
        <v>829</v>
      </c>
      <c r="D127" s="60" t="str">
        <f>VLOOKUP($B127,'TAX INFO'!$B$2:$G$1000,3,0)</f>
        <v xml:space="preserve">DirectPower Services, Inc. </v>
      </c>
      <c r="E127" s="60" t="str">
        <f>VLOOKUP($B127,'TAX INFO'!$B$2:$G$1000,4,0)</f>
        <v xml:space="preserve">5th Floor, Glorietta 4, Ayala Center, Makati City, Philippines </v>
      </c>
      <c r="F127" s="60" t="str">
        <f>VLOOKUP($B127,'TAX INFO'!$B$2:$G$1000,5,0)</f>
        <v>008-122-663-000</v>
      </c>
      <c r="G127" s="60">
        <f>VLOOKUP($B127,'TAX INFO'!$B$2:$G$1000,6,0)</f>
        <v>1226</v>
      </c>
      <c r="H127" s="26" t="s">
        <v>62</v>
      </c>
      <c r="I127" s="26" t="s">
        <v>59</v>
      </c>
      <c r="J127" s="26" t="s">
        <v>60</v>
      </c>
      <c r="K127" s="26" t="s">
        <v>60</v>
      </c>
      <c r="L127" s="26" t="s">
        <v>60</v>
      </c>
      <c r="M127" s="62">
        <v>-31.03</v>
      </c>
      <c r="N127" s="62">
        <v>0</v>
      </c>
      <c r="O127" s="62">
        <v>0</v>
      </c>
      <c r="P127" s="62">
        <v>-3.72</v>
      </c>
      <c r="Q127" s="62">
        <v>0.62</v>
      </c>
      <c r="R127" s="63">
        <f t="shared" si="1"/>
        <v>-34.130000000000003</v>
      </c>
    </row>
    <row r="128" spans="1:18" x14ac:dyDescent="0.2">
      <c r="A128" s="25">
        <v>126</v>
      </c>
      <c r="B128" s="26" t="s">
        <v>241</v>
      </c>
      <c r="C128" s="26" t="s">
        <v>830</v>
      </c>
      <c r="D128" s="60" t="str">
        <f>VLOOKUP($B128,'TAX INFO'!$B$2:$G$1000,3,0)</f>
        <v>Don Orestes Romualdez Cooperative, Inc.</v>
      </c>
      <c r="E128" s="60" t="str">
        <f>VLOOKUP($B128,'TAX INFO'!$B$2:$G$1000,4,0)</f>
        <v>San Roque, Tolosa, Leyte</v>
      </c>
      <c r="F128" s="60" t="str">
        <f>VLOOKUP($B128,'TAX INFO'!$B$2:$G$1000,5,0)</f>
        <v>000-609-565-000</v>
      </c>
      <c r="G128" s="60">
        <f>VLOOKUP($B128,'TAX INFO'!$B$2:$G$1000,6,0)</f>
        <v>6503</v>
      </c>
      <c r="H128" s="26" t="s">
        <v>62</v>
      </c>
      <c r="I128" s="26" t="s">
        <v>59</v>
      </c>
      <c r="J128" s="26" t="s">
        <v>59</v>
      </c>
      <c r="K128" s="26" t="s">
        <v>60</v>
      </c>
      <c r="L128" s="26" t="s">
        <v>60</v>
      </c>
      <c r="M128" s="62">
        <v>-27.6</v>
      </c>
      <c r="N128" s="62">
        <v>0</v>
      </c>
      <c r="O128" s="62">
        <v>0</v>
      </c>
      <c r="P128" s="62">
        <v>-3.31</v>
      </c>
      <c r="Q128" s="62">
        <v>0</v>
      </c>
      <c r="R128" s="63">
        <f t="shared" si="1"/>
        <v>-30.91</v>
      </c>
    </row>
    <row r="129" spans="1:18" x14ac:dyDescent="0.2">
      <c r="A129" s="25">
        <v>127</v>
      </c>
      <c r="B129" s="26" t="s">
        <v>243</v>
      </c>
      <c r="C129" s="26" t="s">
        <v>831</v>
      </c>
      <c r="D129" s="60" t="str">
        <f>VLOOKUP($B129,'TAX INFO'!$B$2:$G$1000,3,0)</f>
        <v xml:space="preserve">Ecopark Energy of Valenzuela Corp. </v>
      </c>
      <c r="E129" s="60" t="str">
        <f>VLOOKUP($B129,'TAX INFO'!$B$2:$G$1000,4,0)</f>
        <v>189 Tagalag Road Brgy. Tagalag, Valenzuela City</v>
      </c>
      <c r="F129" s="60" t="str">
        <f>VLOOKUP($B129,'TAX INFO'!$B$2:$G$1000,5,0)</f>
        <v>009-279-358-0000</v>
      </c>
      <c r="G129" s="60">
        <f>VLOOKUP($B129,'TAX INFO'!$B$2:$G$1000,6,0)</f>
        <v>1440</v>
      </c>
      <c r="H129" s="26" t="s">
        <v>58</v>
      </c>
      <c r="I129" s="26" t="s">
        <v>59</v>
      </c>
      <c r="J129" s="26" t="s">
        <v>59</v>
      </c>
      <c r="K129" s="26" t="s">
        <v>59</v>
      </c>
      <c r="L129" s="26" t="s">
        <v>59</v>
      </c>
      <c r="M129" s="62">
        <v>0</v>
      </c>
      <c r="N129" s="62">
        <v>0</v>
      </c>
      <c r="O129" s="62">
        <v>-112.34</v>
      </c>
      <c r="P129" s="62">
        <v>0</v>
      </c>
      <c r="Q129" s="62">
        <v>0</v>
      </c>
      <c r="R129" s="63">
        <f t="shared" si="1"/>
        <v>-112.34</v>
      </c>
    </row>
    <row r="130" spans="1:18" x14ac:dyDescent="0.2">
      <c r="A130" s="25">
        <v>128</v>
      </c>
      <c r="B130" s="26" t="s">
        <v>243</v>
      </c>
      <c r="C130" s="26" t="s">
        <v>832</v>
      </c>
      <c r="D130" s="60" t="str">
        <f>VLOOKUP($B130,'TAX INFO'!$B$2:$G$1000,3,0)</f>
        <v xml:space="preserve">Ecopark Energy of Valenzuela Corp. </v>
      </c>
      <c r="E130" s="60" t="str">
        <f>VLOOKUP($B130,'TAX INFO'!$B$2:$G$1000,4,0)</f>
        <v>189 Tagalag Road Brgy. Tagalag, Valenzuela City</v>
      </c>
      <c r="F130" s="60" t="str">
        <f>VLOOKUP($B130,'TAX INFO'!$B$2:$G$1000,5,0)</f>
        <v>009-279-358-0000</v>
      </c>
      <c r="G130" s="60">
        <f>VLOOKUP($B130,'TAX INFO'!$B$2:$G$1000,6,0)</f>
        <v>1440</v>
      </c>
      <c r="H130" s="26" t="s">
        <v>58</v>
      </c>
      <c r="I130" s="26" t="s">
        <v>59</v>
      </c>
      <c r="J130" s="26" t="s">
        <v>59</v>
      </c>
      <c r="K130" s="26" t="s">
        <v>59</v>
      </c>
      <c r="L130" s="26" t="s">
        <v>59</v>
      </c>
      <c r="M130" s="62">
        <v>0</v>
      </c>
      <c r="N130" s="62">
        <v>0</v>
      </c>
      <c r="O130" s="62">
        <v>-407.13</v>
      </c>
      <c r="P130" s="62">
        <v>0</v>
      </c>
      <c r="Q130" s="62">
        <v>0</v>
      </c>
      <c r="R130" s="63">
        <f t="shared" si="1"/>
        <v>-407.13</v>
      </c>
    </row>
    <row r="131" spans="1:18" ht="22.5" x14ac:dyDescent="0.2">
      <c r="A131" s="25">
        <v>129</v>
      </c>
      <c r="B131" s="26" t="s">
        <v>246</v>
      </c>
      <c r="C131" s="26" t="s">
        <v>246</v>
      </c>
      <c r="D131" s="60" t="str">
        <f>VLOOKUP($B131,'TAX INFO'!$B$2:$G$1000,3,0)</f>
        <v>EDC Burgos Wind Power Corporation</v>
      </c>
      <c r="E131" s="60" t="str">
        <f>VLOOKUP($B131,'TAX INFO'!$B$2:$G$1000,4,0)</f>
        <v>9/F Rockwell Business Center Tower 3 Ortigas Avenue Ugong 1604 City of Pasig NCR. Second District Philippines</v>
      </c>
      <c r="F131" s="60" t="str">
        <f>VLOOKUP($B131,'TAX INFO'!$B$2:$G$1000,5,0)</f>
        <v>007-726-294</v>
      </c>
      <c r="G131" s="60">
        <f>VLOOKUP($B131,'TAX INFO'!$B$2:$G$1000,6,0)</f>
        <v>1604</v>
      </c>
      <c r="H131" s="26" t="s">
        <v>58</v>
      </c>
      <c r="I131" s="26" t="s">
        <v>59</v>
      </c>
      <c r="J131" s="26" t="s">
        <v>60</v>
      </c>
      <c r="K131" s="26" t="s">
        <v>59</v>
      </c>
      <c r="L131" s="26" t="s">
        <v>60</v>
      </c>
      <c r="M131" s="62">
        <v>0</v>
      </c>
      <c r="N131" s="62">
        <v>0</v>
      </c>
      <c r="O131" s="62">
        <v>-1034.6099999999999</v>
      </c>
      <c r="P131" s="62">
        <v>0</v>
      </c>
      <c r="Q131" s="62">
        <v>20.69</v>
      </c>
      <c r="R131" s="63">
        <f t="shared" si="1"/>
        <v>-1013.9199999999998</v>
      </c>
    </row>
    <row r="132" spans="1:18" ht="22.5" x14ac:dyDescent="0.2">
      <c r="A132" s="25">
        <v>130</v>
      </c>
      <c r="B132" s="26" t="s">
        <v>246</v>
      </c>
      <c r="C132" s="26" t="s">
        <v>833</v>
      </c>
      <c r="D132" s="60" t="str">
        <f>VLOOKUP($B132,'TAX INFO'!$B$2:$G$1000,3,0)</f>
        <v>EDC Burgos Wind Power Corporation</v>
      </c>
      <c r="E132" s="60" t="str">
        <f>VLOOKUP($B132,'TAX INFO'!$B$2:$G$1000,4,0)</f>
        <v>9/F Rockwell Business Center Tower 3 Ortigas Avenue Ugong 1604 City of Pasig NCR. Second District Philippines</v>
      </c>
      <c r="F132" s="60" t="str">
        <f>VLOOKUP($B132,'TAX INFO'!$B$2:$G$1000,5,0)</f>
        <v>007-726-294</v>
      </c>
      <c r="G132" s="60">
        <f>VLOOKUP($B132,'TAX INFO'!$B$2:$G$1000,6,0)</f>
        <v>1604</v>
      </c>
      <c r="H132" s="26" t="s">
        <v>62</v>
      </c>
      <c r="I132" s="26" t="s">
        <v>59</v>
      </c>
      <c r="J132" s="26" t="s">
        <v>60</v>
      </c>
      <c r="K132" s="26" t="s">
        <v>59</v>
      </c>
      <c r="L132" s="26" t="s">
        <v>60</v>
      </c>
      <c r="M132" s="62">
        <v>0</v>
      </c>
      <c r="N132" s="62">
        <v>0</v>
      </c>
      <c r="O132" s="62">
        <v>-0.01</v>
      </c>
      <c r="P132" s="62">
        <v>0</v>
      </c>
      <c r="Q132" s="62">
        <v>0</v>
      </c>
      <c r="R132" s="63">
        <f t="shared" ref="R132:R195" si="2">SUM(M132:Q132)</f>
        <v>-0.01</v>
      </c>
    </row>
    <row r="133" spans="1:18" x14ac:dyDescent="0.2">
      <c r="A133" s="25">
        <v>131</v>
      </c>
      <c r="B133" s="26" t="s">
        <v>248</v>
      </c>
      <c r="C133" s="26" t="s">
        <v>248</v>
      </c>
      <c r="D133" s="60" t="str">
        <f>VLOOKUP($B133,'TAX INFO'!$B$2:$G$1000,3,0)</f>
        <v xml:space="preserve">EEI Energy Solutions Corporation </v>
      </c>
      <c r="E133" s="60" t="str">
        <f>VLOOKUP($B133,'TAX INFO'!$B$2:$G$1000,4,0)</f>
        <v>No. 12 Manggahan Street Bagumbayan Quezon City 1110</v>
      </c>
      <c r="F133" s="60" t="str">
        <f>VLOOKUP($B133,'TAX INFO'!$B$2:$G$1000,5,0)</f>
        <v>010-470-000-000</v>
      </c>
      <c r="G133" s="60">
        <f>VLOOKUP($B133,'TAX INFO'!$B$2:$G$1000,6,0)</f>
        <v>1110</v>
      </c>
      <c r="H133" s="26" t="s">
        <v>62</v>
      </c>
      <c r="I133" s="26" t="s">
        <v>59</v>
      </c>
      <c r="J133" s="26" t="s">
        <v>60</v>
      </c>
      <c r="K133" s="26" t="s">
        <v>60</v>
      </c>
      <c r="L133" s="26" t="s">
        <v>60</v>
      </c>
      <c r="M133" s="62">
        <v>-2866.94</v>
      </c>
      <c r="N133" s="62">
        <v>0</v>
      </c>
      <c r="O133" s="62">
        <v>0</v>
      </c>
      <c r="P133" s="62">
        <v>-344.03</v>
      </c>
      <c r="Q133" s="62">
        <v>57.34</v>
      </c>
      <c r="R133" s="63">
        <f t="shared" si="2"/>
        <v>-3153.63</v>
      </c>
    </row>
    <row r="134" spans="1:18" ht="22.5" x14ac:dyDescent="0.2">
      <c r="A134" s="25">
        <v>132</v>
      </c>
      <c r="B134" s="26" t="s">
        <v>834</v>
      </c>
      <c r="C134" s="26" t="s">
        <v>834</v>
      </c>
      <c r="D134" s="60" t="str">
        <f>VLOOKUP($B134,'TAX INFO'!$B$2:$G$1000,3,0)</f>
        <v xml:space="preserve">Euro Hydro Power (Asia) Holdings, Inc. </v>
      </c>
      <c r="E134" s="60" t="str">
        <f>VLOOKUP($B134,'TAX INFO'!$B$2:$G$1000,4,0)</f>
        <v>DOOR 4, 267 JUNA SUBD., Q. BLVD., BRGY. BUCANA, DAVAO CITY 8000</v>
      </c>
      <c r="F134" s="60" t="str">
        <f>VLOOKUP($B134,'TAX INFO'!$B$2:$G$1000,5,0)</f>
        <v>412-638-436-000</v>
      </c>
      <c r="G134" s="60">
        <f>VLOOKUP($B134,'TAX INFO'!$B$2:$G$1000,6,0)</f>
        <v>8000</v>
      </c>
      <c r="H134" s="26" t="s">
        <v>58</v>
      </c>
      <c r="I134" s="26" t="s">
        <v>59</v>
      </c>
      <c r="J134" s="26" t="s">
        <v>59</v>
      </c>
      <c r="K134" s="26" t="s">
        <v>59</v>
      </c>
      <c r="L134" s="26" t="s">
        <v>59</v>
      </c>
      <c r="M134" s="62">
        <v>0</v>
      </c>
      <c r="N134" s="62">
        <v>0</v>
      </c>
      <c r="O134" s="62">
        <v>-86.66</v>
      </c>
      <c r="P134" s="62">
        <v>0</v>
      </c>
      <c r="Q134" s="62">
        <v>0</v>
      </c>
      <c r="R134" s="63">
        <f t="shared" si="2"/>
        <v>-86.66</v>
      </c>
    </row>
    <row r="135" spans="1:18" ht="22.5" x14ac:dyDescent="0.2">
      <c r="A135" s="25">
        <v>133</v>
      </c>
      <c r="B135" s="26" t="s">
        <v>834</v>
      </c>
      <c r="C135" s="26" t="s">
        <v>835</v>
      </c>
      <c r="D135" s="60" t="str">
        <f>VLOOKUP($B135,'TAX INFO'!$B$2:$G$1000,3,0)</f>
        <v xml:space="preserve">Euro Hydro Power (Asia) Holdings, Inc. </v>
      </c>
      <c r="E135" s="60" t="str">
        <f>VLOOKUP($B135,'TAX INFO'!$B$2:$G$1000,4,0)</f>
        <v>DOOR 4, 267 JUNA SUBD., Q. BLVD., BRGY. BUCANA, DAVAO CITY 8000</v>
      </c>
      <c r="F135" s="60" t="str">
        <f>VLOOKUP($B135,'TAX INFO'!$B$2:$G$1000,5,0)</f>
        <v>412-638-436-000</v>
      </c>
      <c r="G135" s="60">
        <f>VLOOKUP($B135,'TAX INFO'!$B$2:$G$1000,6,0)</f>
        <v>8000</v>
      </c>
      <c r="H135" s="26" t="s">
        <v>58</v>
      </c>
      <c r="I135" s="26" t="s">
        <v>59</v>
      </c>
      <c r="J135" s="26" t="s">
        <v>59</v>
      </c>
      <c r="K135" s="26" t="s">
        <v>59</v>
      </c>
      <c r="L135" s="26" t="s">
        <v>59</v>
      </c>
      <c r="M135" s="62">
        <v>0</v>
      </c>
      <c r="N135" s="62">
        <v>0</v>
      </c>
      <c r="O135" s="62">
        <v>-26.06</v>
      </c>
      <c r="P135" s="62">
        <v>0</v>
      </c>
      <c r="Q135" s="62">
        <v>0</v>
      </c>
      <c r="R135" s="63">
        <f t="shared" si="2"/>
        <v>-26.06</v>
      </c>
    </row>
    <row r="136" spans="1:18" ht="22.5" x14ac:dyDescent="0.2">
      <c r="A136" s="25">
        <v>134</v>
      </c>
      <c r="B136" s="26" t="s">
        <v>834</v>
      </c>
      <c r="C136" s="26" t="s">
        <v>836</v>
      </c>
      <c r="D136" s="60" t="str">
        <f>VLOOKUP($B136,'TAX INFO'!$B$2:$G$1000,3,0)</f>
        <v xml:space="preserve">Euro Hydro Power (Asia) Holdings, Inc. </v>
      </c>
      <c r="E136" s="60" t="str">
        <f>VLOOKUP($B136,'TAX INFO'!$B$2:$G$1000,4,0)</f>
        <v>DOOR 4, 267 JUNA SUBD., Q. BLVD., BRGY. BUCANA, DAVAO CITY 8000</v>
      </c>
      <c r="F136" s="60" t="str">
        <f>VLOOKUP($B136,'TAX INFO'!$B$2:$G$1000,5,0)</f>
        <v>412-638-436-000</v>
      </c>
      <c r="G136" s="60">
        <f>VLOOKUP($B136,'TAX INFO'!$B$2:$G$1000,6,0)</f>
        <v>8000</v>
      </c>
      <c r="H136" s="26" t="s">
        <v>58</v>
      </c>
      <c r="I136" s="26" t="s">
        <v>59</v>
      </c>
      <c r="J136" s="26" t="s">
        <v>59</v>
      </c>
      <c r="K136" s="26" t="s">
        <v>59</v>
      </c>
      <c r="L136" s="26" t="s">
        <v>59</v>
      </c>
      <c r="M136" s="62">
        <v>0</v>
      </c>
      <c r="N136" s="62">
        <v>0</v>
      </c>
      <c r="O136" s="62">
        <v>-93.21</v>
      </c>
      <c r="P136" s="62">
        <v>0</v>
      </c>
      <c r="Q136" s="62">
        <v>0</v>
      </c>
      <c r="R136" s="63">
        <f t="shared" si="2"/>
        <v>-93.21</v>
      </c>
    </row>
    <row r="137" spans="1:18" x14ac:dyDescent="0.2">
      <c r="A137" s="25">
        <v>135</v>
      </c>
      <c r="B137" s="26" t="s">
        <v>253</v>
      </c>
      <c r="C137" s="26" t="s">
        <v>253</v>
      </c>
      <c r="D137" s="60" t="str">
        <f>VLOOKUP($B137,'TAX INFO'!$B$2:$G$1000,3,0)</f>
        <v xml:space="preserve">East Asia Utilities Corporation </v>
      </c>
      <c r="E137" s="60" t="str">
        <f>VLOOKUP($B137,'TAX INFO'!$B$2:$G$1000,4,0)</f>
        <v>MEPZ Ibo, Lapu-Lapu City (Upon) Cebu Philippines</v>
      </c>
      <c r="F137" s="60" t="str">
        <f>VLOOKUP($B137,'TAX INFO'!$B$2:$G$1000,5,0)</f>
        <v>004-760-842-00000</v>
      </c>
      <c r="G137" s="60">
        <f>VLOOKUP($B137,'TAX INFO'!$B$2:$G$1000,6,0)</f>
        <v>6015</v>
      </c>
      <c r="H137" s="26" t="s">
        <v>58</v>
      </c>
      <c r="I137" s="26" t="s">
        <v>59</v>
      </c>
      <c r="J137" s="26" t="s">
        <v>60</v>
      </c>
      <c r="K137" s="26" t="s">
        <v>60</v>
      </c>
      <c r="L137" s="26" t="s">
        <v>60</v>
      </c>
      <c r="M137" s="62">
        <v>-3129.54</v>
      </c>
      <c r="N137" s="62">
        <v>0</v>
      </c>
      <c r="O137" s="62">
        <v>0</v>
      </c>
      <c r="P137" s="62">
        <v>-375.54</v>
      </c>
      <c r="Q137" s="62">
        <v>62.59</v>
      </c>
      <c r="R137" s="63">
        <f t="shared" si="2"/>
        <v>-3442.49</v>
      </c>
    </row>
    <row r="138" spans="1:18" x14ac:dyDescent="0.2">
      <c r="A138" s="25">
        <v>136</v>
      </c>
      <c r="B138" s="26" t="s">
        <v>837</v>
      </c>
      <c r="C138" s="26" t="s">
        <v>837</v>
      </c>
      <c r="D138" s="60" t="str">
        <f>VLOOKUP($B138,'TAX INFO'!$B$2:$G$1000,3,0)</f>
        <v xml:space="preserve">Eastern Samar Electric Cooperative, Inc. </v>
      </c>
      <c r="E138" s="60" t="str">
        <f>VLOOKUP($B138,'TAX INFO'!$B$2:$G$1000,4,0)</f>
        <v>BRGY. CABONG, BORONGAN CITY, EASTERN SAMAR</v>
      </c>
      <c r="F138" s="60" t="str">
        <f>VLOOKUP($B138,'TAX INFO'!$B$2:$G$1000,5,0)</f>
        <v>000-571-316-000</v>
      </c>
      <c r="G138" s="60">
        <f>VLOOKUP($B138,'TAX INFO'!$B$2:$G$1000,6,0)</f>
        <v>6800</v>
      </c>
      <c r="H138" s="26" t="s">
        <v>62</v>
      </c>
      <c r="I138" s="26" t="s">
        <v>59</v>
      </c>
      <c r="J138" s="26" t="s">
        <v>59</v>
      </c>
      <c r="K138" s="26" t="s">
        <v>60</v>
      </c>
      <c r="L138" s="26" t="s">
        <v>60</v>
      </c>
      <c r="M138" s="62">
        <v>-1.8</v>
      </c>
      <c r="N138" s="62">
        <v>0</v>
      </c>
      <c r="O138" s="62">
        <v>0</v>
      </c>
      <c r="P138" s="62">
        <v>-0.22</v>
      </c>
      <c r="Q138" s="62">
        <v>0</v>
      </c>
      <c r="R138" s="63">
        <f t="shared" si="2"/>
        <v>-2.02</v>
      </c>
    </row>
    <row r="139" spans="1:18" ht="22.5" x14ac:dyDescent="0.2">
      <c r="A139" s="25">
        <v>137</v>
      </c>
      <c r="B139" s="26" t="s">
        <v>256</v>
      </c>
      <c r="C139" s="26" t="s">
        <v>256</v>
      </c>
      <c r="D139" s="60" t="str">
        <f>VLOOKUP($B139,'TAX INFO'!$B$2:$G$1000,3,0)</f>
        <v>Energy Development Corporation</v>
      </c>
      <c r="E139" s="60" t="str">
        <f>VLOOKUP($B139,'TAX INFO'!$B$2:$G$1000,4,0)</f>
        <v>9th Floor Rockwell Business Center Tower 3 Ortigas Avenue Ugong Pasig City NCR. Second District Philippines</v>
      </c>
      <c r="F139" s="60" t="str">
        <f>VLOOKUP($B139,'TAX INFO'!$B$2:$G$1000,5,0)</f>
        <v>000-169-125-0000</v>
      </c>
      <c r="G139" s="60">
        <f>VLOOKUP($B139,'TAX INFO'!$B$2:$G$1000,6,0)</f>
        <v>1604</v>
      </c>
      <c r="H139" s="26" t="s">
        <v>58</v>
      </c>
      <c r="I139" s="26" t="s">
        <v>59</v>
      </c>
      <c r="J139" s="26" t="s">
        <v>60</v>
      </c>
      <c r="K139" s="26" t="s">
        <v>59</v>
      </c>
      <c r="L139" s="26" t="s">
        <v>60</v>
      </c>
      <c r="M139" s="62">
        <v>0</v>
      </c>
      <c r="N139" s="62">
        <v>0</v>
      </c>
      <c r="O139" s="62">
        <v>-50718.51</v>
      </c>
      <c r="P139" s="62">
        <v>0</v>
      </c>
      <c r="Q139" s="62">
        <v>1014.37</v>
      </c>
      <c r="R139" s="63">
        <f t="shared" si="2"/>
        <v>-49704.14</v>
      </c>
    </row>
    <row r="140" spans="1:18" ht="22.5" x14ac:dyDescent="0.2">
      <c r="A140" s="25">
        <v>138</v>
      </c>
      <c r="B140" s="26" t="s">
        <v>257</v>
      </c>
      <c r="C140" s="26" t="s">
        <v>838</v>
      </c>
      <c r="D140" s="60" t="str">
        <f>VLOOKUP($B140,'TAX INFO'!$B$2:$G$1000,3,0)</f>
        <v xml:space="preserve">Energy Development Corporation </v>
      </c>
      <c r="E140" s="60" t="str">
        <f>VLOOKUP($B140,'TAX INFO'!$B$2:$G$1000,4,0)</f>
        <v>9/F Rockwell Business Center Tower 3, Ortigas Avenue, Ugong, Pasig City</v>
      </c>
      <c r="F140" s="60" t="str">
        <f>VLOOKUP($B140,'TAX INFO'!$B$2:$G$1000,5,0)</f>
        <v>000-169-125-0000</v>
      </c>
      <c r="G140" s="60">
        <f>VLOOKUP($B140,'TAX INFO'!$B$2:$G$1000,6,0)</f>
        <v>1604</v>
      </c>
      <c r="H140" s="26" t="s">
        <v>58</v>
      </c>
      <c r="I140" s="26" t="s">
        <v>59</v>
      </c>
      <c r="J140" s="26" t="s">
        <v>60</v>
      </c>
      <c r="K140" s="26" t="s">
        <v>59</v>
      </c>
      <c r="L140" s="26" t="s">
        <v>59</v>
      </c>
      <c r="M140" s="62">
        <v>0</v>
      </c>
      <c r="N140" s="62">
        <v>0</v>
      </c>
      <c r="O140" s="62">
        <v>-5175.16</v>
      </c>
      <c r="P140" s="62">
        <v>0</v>
      </c>
      <c r="Q140" s="62">
        <v>103.5</v>
      </c>
      <c r="R140" s="63">
        <f t="shared" si="2"/>
        <v>-5071.66</v>
      </c>
    </row>
    <row r="141" spans="1:18" ht="22.5" x14ac:dyDescent="0.2">
      <c r="A141" s="25">
        <v>139</v>
      </c>
      <c r="B141" s="26" t="s">
        <v>257</v>
      </c>
      <c r="C141" s="26" t="s">
        <v>839</v>
      </c>
      <c r="D141" s="60" t="str">
        <f>VLOOKUP($B141,'TAX INFO'!$B$2:$G$1000,3,0)</f>
        <v xml:space="preserve">Energy Development Corporation </v>
      </c>
      <c r="E141" s="60" t="str">
        <f>VLOOKUP($B141,'TAX INFO'!$B$2:$G$1000,4,0)</f>
        <v>9/F Rockwell Business Center Tower 3, Ortigas Avenue, Ugong, Pasig City</v>
      </c>
      <c r="F141" s="60" t="str">
        <f>VLOOKUP($B141,'TAX INFO'!$B$2:$G$1000,5,0)</f>
        <v>000-169-125-0000</v>
      </c>
      <c r="G141" s="60">
        <f>VLOOKUP($B141,'TAX INFO'!$B$2:$G$1000,6,0)</f>
        <v>1604</v>
      </c>
      <c r="H141" s="26" t="s">
        <v>58</v>
      </c>
      <c r="I141" s="26" t="s">
        <v>59</v>
      </c>
      <c r="J141" s="26" t="s">
        <v>59</v>
      </c>
      <c r="K141" s="26" t="s">
        <v>59</v>
      </c>
      <c r="L141" s="26" t="s">
        <v>60</v>
      </c>
      <c r="M141" s="62">
        <v>0</v>
      </c>
      <c r="N141" s="62">
        <v>0</v>
      </c>
      <c r="O141" s="62">
        <v>-278.18</v>
      </c>
      <c r="P141" s="62">
        <v>0</v>
      </c>
      <c r="Q141" s="62">
        <v>0</v>
      </c>
      <c r="R141" s="63">
        <f t="shared" si="2"/>
        <v>-278.18</v>
      </c>
    </row>
    <row r="142" spans="1:18" ht="22.5" x14ac:dyDescent="0.2">
      <c r="A142" s="25">
        <v>140</v>
      </c>
      <c r="B142" s="26" t="s">
        <v>256</v>
      </c>
      <c r="C142" s="26" t="s">
        <v>260</v>
      </c>
      <c r="D142" s="60" t="str">
        <f>VLOOKUP($B142,'TAX INFO'!$B$2:$G$1000,3,0)</f>
        <v>Energy Development Corporation</v>
      </c>
      <c r="E142" s="60" t="str">
        <f>VLOOKUP($B142,'TAX INFO'!$B$2:$G$1000,4,0)</f>
        <v>9th Floor Rockwell Business Center Tower 3 Ortigas Avenue Ugong Pasig City NCR. Second District Philippines</v>
      </c>
      <c r="F142" s="60" t="str">
        <f>VLOOKUP($B142,'TAX INFO'!$B$2:$G$1000,5,0)</f>
        <v>000-169-125-0000</v>
      </c>
      <c r="G142" s="60">
        <f>VLOOKUP($B142,'TAX INFO'!$B$2:$G$1000,6,0)</f>
        <v>1604</v>
      </c>
      <c r="H142" s="26" t="s">
        <v>58</v>
      </c>
      <c r="I142" s="26" t="s">
        <v>59</v>
      </c>
      <c r="J142" s="26" t="s">
        <v>60</v>
      </c>
      <c r="K142" s="26" t="s">
        <v>59</v>
      </c>
      <c r="L142" s="26" t="s">
        <v>60</v>
      </c>
      <c r="M142" s="62">
        <v>0</v>
      </c>
      <c r="N142" s="62">
        <v>0</v>
      </c>
      <c r="O142" s="62">
        <v>-96.02</v>
      </c>
      <c r="P142" s="62">
        <v>0</v>
      </c>
      <c r="Q142" s="62">
        <v>1.92</v>
      </c>
      <c r="R142" s="63">
        <f t="shared" si="2"/>
        <v>-94.1</v>
      </c>
    </row>
    <row r="143" spans="1:18" ht="22.5" x14ac:dyDescent="0.2">
      <c r="A143" s="25">
        <v>141</v>
      </c>
      <c r="B143" s="26" t="s">
        <v>256</v>
      </c>
      <c r="C143" s="26" t="s">
        <v>261</v>
      </c>
      <c r="D143" s="60" t="str">
        <f>VLOOKUP($B143,'TAX INFO'!$B$2:$G$1000,3,0)</f>
        <v>Energy Development Corporation</v>
      </c>
      <c r="E143" s="60" t="str">
        <f>VLOOKUP($B143,'TAX INFO'!$B$2:$G$1000,4,0)</f>
        <v>9th Floor Rockwell Business Center Tower 3 Ortigas Avenue Ugong Pasig City NCR. Second District Philippines</v>
      </c>
      <c r="F143" s="60" t="str">
        <f>VLOOKUP($B143,'TAX INFO'!$B$2:$G$1000,5,0)</f>
        <v>000-169-125-0000</v>
      </c>
      <c r="G143" s="60">
        <f>VLOOKUP($B143,'TAX INFO'!$B$2:$G$1000,6,0)</f>
        <v>1604</v>
      </c>
      <c r="H143" s="26" t="s">
        <v>58</v>
      </c>
      <c r="I143" s="26" t="s">
        <v>59</v>
      </c>
      <c r="J143" s="26" t="s">
        <v>60</v>
      </c>
      <c r="K143" s="26" t="s">
        <v>59</v>
      </c>
      <c r="L143" s="26" t="s">
        <v>60</v>
      </c>
      <c r="M143" s="62">
        <v>0</v>
      </c>
      <c r="N143" s="62">
        <v>0</v>
      </c>
      <c r="O143" s="62">
        <v>-61.13</v>
      </c>
      <c r="P143" s="62">
        <v>0</v>
      </c>
      <c r="Q143" s="62">
        <v>1.22</v>
      </c>
      <c r="R143" s="63">
        <f t="shared" si="2"/>
        <v>-59.910000000000004</v>
      </c>
    </row>
    <row r="144" spans="1:18" ht="22.5" x14ac:dyDescent="0.2">
      <c r="A144" s="25">
        <v>142</v>
      </c>
      <c r="B144" s="26" t="s">
        <v>256</v>
      </c>
      <c r="C144" s="26" t="s">
        <v>262</v>
      </c>
      <c r="D144" s="60" t="str">
        <f>VLOOKUP($B144,'TAX INFO'!$B$2:$G$1000,3,0)</f>
        <v>Energy Development Corporation</v>
      </c>
      <c r="E144" s="60" t="str">
        <f>VLOOKUP($B144,'TAX INFO'!$B$2:$G$1000,4,0)</f>
        <v>9th Floor Rockwell Business Center Tower 3 Ortigas Avenue Ugong Pasig City NCR. Second District Philippines</v>
      </c>
      <c r="F144" s="60" t="str">
        <f>VLOOKUP($B144,'TAX INFO'!$B$2:$G$1000,5,0)</f>
        <v>000-169-125-0000</v>
      </c>
      <c r="G144" s="60">
        <f>VLOOKUP($B144,'TAX INFO'!$B$2:$G$1000,6,0)</f>
        <v>1604</v>
      </c>
      <c r="H144" s="26" t="s">
        <v>62</v>
      </c>
      <c r="I144" s="26" t="s">
        <v>59</v>
      </c>
      <c r="J144" s="26" t="s">
        <v>60</v>
      </c>
      <c r="K144" s="26" t="s">
        <v>59</v>
      </c>
      <c r="L144" s="26" t="s">
        <v>60</v>
      </c>
      <c r="M144" s="62">
        <v>0</v>
      </c>
      <c r="N144" s="62">
        <v>0</v>
      </c>
      <c r="O144" s="62">
        <v>-1.72</v>
      </c>
      <c r="P144" s="62">
        <v>0</v>
      </c>
      <c r="Q144" s="62">
        <v>0.03</v>
      </c>
      <c r="R144" s="63">
        <f t="shared" si="2"/>
        <v>-1.69</v>
      </c>
    </row>
    <row r="145" spans="1:18" ht="22.5" x14ac:dyDescent="0.2">
      <c r="A145" s="25">
        <v>143</v>
      </c>
      <c r="B145" s="26" t="s">
        <v>263</v>
      </c>
      <c r="C145" s="26" t="s">
        <v>263</v>
      </c>
      <c r="D145" s="60" t="str">
        <f>VLOOKUP($B145,'TAX INFO'!$B$2:$G$1000,3,0)</f>
        <v>Energy Logics Philippines, Inc.</v>
      </c>
      <c r="E145" s="60" t="str">
        <f>VLOOKUP($B145,'TAX INFO'!$B$2:$G$1000,4,0)</f>
        <v>Unit 1207 The Trade and Financial Tower, 7th Avenue, corner 32nd St., BGC, Taguig City</v>
      </c>
      <c r="F145" s="60" t="str">
        <f>VLOOKUP($B145,'TAX INFO'!$B$2:$G$1000,5,0)</f>
        <v>200-654-769-000</v>
      </c>
      <c r="G145" s="60">
        <f>VLOOKUP($B145,'TAX INFO'!$B$2:$G$1000,6,0)</f>
        <v>1635</v>
      </c>
      <c r="H145" s="26" t="s">
        <v>58</v>
      </c>
      <c r="I145" s="26" t="s">
        <v>59</v>
      </c>
      <c r="J145" s="26" t="s">
        <v>59</v>
      </c>
      <c r="K145" s="26" t="s">
        <v>59</v>
      </c>
      <c r="L145" s="26" t="s">
        <v>59</v>
      </c>
      <c r="M145" s="62">
        <v>0</v>
      </c>
      <c r="N145" s="62">
        <v>0</v>
      </c>
      <c r="O145" s="62">
        <v>-104.76</v>
      </c>
      <c r="P145" s="62">
        <v>0</v>
      </c>
      <c r="Q145" s="62">
        <v>0</v>
      </c>
      <c r="R145" s="63">
        <f t="shared" si="2"/>
        <v>-104.76</v>
      </c>
    </row>
    <row r="146" spans="1:18" ht="22.5" x14ac:dyDescent="0.2">
      <c r="A146" s="25">
        <v>144</v>
      </c>
      <c r="B146" s="26" t="s">
        <v>264</v>
      </c>
      <c r="C146" s="26" t="s">
        <v>264</v>
      </c>
      <c r="D146" s="60" t="str">
        <f>VLOOKUP($B146,'TAX INFO'!$B$2:$G$1000,3,0)</f>
        <v>Excellent Energy Resources Inc.</v>
      </c>
      <c r="E146" s="60" t="str">
        <f>VLOOKUP($B146,'TAX INFO'!$B$2:$G$1000,4,0)</f>
        <v>6th Floor, C5 Office Building Complex, #100 E. Rodriguez Jr. Ave., C5 Road Ugong  Pasig City NCR, Second District Philippines</v>
      </c>
      <c r="F146" s="60" t="str">
        <f>VLOOKUP($B146,'TAX INFO'!$B$2:$G$1000,5,0)</f>
        <v>010-438-198-00000</v>
      </c>
      <c r="G146" s="60">
        <f>VLOOKUP($B146,'TAX INFO'!$B$2:$G$1000,6,0)</f>
        <v>1604</v>
      </c>
      <c r="H146" s="26" t="s">
        <v>58</v>
      </c>
      <c r="I146" s="26" t="s">
        <v>59</v>
      </c>
      <c r="J146" s="26" t="s">
        <v>59</v>
      </c>
      <c r="K146" s="26" t="s">
        <v>60</v>
      </c>
      <c r="L146" s="26" t="s">
        <v>60</v>
      </c>
      <c r="M146" s="62">
        <v>-1.57</v>
      </c>
      <c r="N146" s="62">
        <v>0</v>
      </c>
      <c r="O146" s="62">
        <v>0</v>
      </c>
      <c r="P146" s="62">
        <v>-0.19</v>
      </c>
      <c r="Q146" s="62">
        <v>0</v>
      </c>
      <c r="R146" s="63">
        <f t="shared" si="2"/>
        <v>-1.76</v>
      </c>
    </row>
    <row r="147" spans="1:18" ht="22.5" x14ac:dyDescent="0.2">
      <c r="A147" s="25">
        <v>145</v>
      </c>
      <c r="B147" s="26" t="s">
        <v>264</v>
      </c>
      <c r="C147" s="26" t="s">
        <v>265</v>
      </c>
      <c r="D147" s="60" t="str">
        <f>VLOOKUP($B147,'TAX INFO'!$B$2:$G$1000,3,0)</f>
        <v>Excellent Energy Resources Inc.</v>
      </c>
      <c r="E147" s="60" t="str">
        <f>VLOOKUP($B147,'TAX INFO'!$B$2:$G$1000,4,0)</f>
        <v>6th Floor, C5 Office Building Complex, #100 E. Rodriguez Jr. Ave., C5 Road Ugong  Pasig City NCR, Second District Philippines</v>
      </c>
      <c r="F147" s="60" t="str">
        <f>VLOOKUP($B147,'TAX INFO'!$B$2:$G$1000,5,0)</f>
        <v>010-438-198-00000</v>
      </c>
      <c r="G147" s="60">
        <f>VLOOKUP($B147,'TAX INFO'!$B$2:$G$1000,6,0)</f>
        <v>1604</v>
      </c>
      <c r="H147" s="26" t="s">
        <v>62</v>
      </c>
      <c r="I147" s="26" t="s">
        <v>59</v>
      </c>
      <c r="J147" s="26" t="s">
        <v>59</v>
      </c>
      <c r="K147" s="26" t="s">
        <v>60</v>
      </c>
      <c r="L147" s="26" t="s">
        <v>60</v>
      </c>
      <c r="M147" s="62">
        <v>-1.22</v>
      </c>
      <c r="N147" s="62">
        <v>0</v>
      </c>
      <c r="O147" s="62">
        <v>0</v>
      </c>
      <c r="P147" s="62">
        <v>-0.15</v>
      </c>
      <c r="Q147" s="62">
        <v>0</v>
      </c>
      <c r="R147" s="63">
        <f t="shared" si="2"/>
        <v>-1.3699999999999999</v>
      </c>
    </row>
    <row r="148" spans="1:18" ht="22.5" x14ac:dyDescent="0.2">
      <c r="A148" s="25">
        <v>146</v>
      </c>
      <c r="B148" s="26" t="s">
        <v>266</v>
      </c>
      <c r="C148" s="26" t="s">
        <v>266</v>
      </c>
      <c r="D148" s="60" t="str">
        <f>VLOOKUP($B148,'TAX INFO'!$B$2:$G$1000,3,0)</f>
        <v>FCF Minerals Corporation</v>
      </c>
      <c r="E148" s="60" t="str">
        <f>VLOOKUP($B148,'TAX INFO'!$B$2:$G$1000,4,0)</f>
        <v>Unit 1407, Pacific Star Building, Sen. Gil Puyat Avenue cor. Makati Avenue, Bel-Air, 1209 Makati City</v>
      </c>
      <c r="F148" s="60" t="str">
        <f>VLOOKUP($B148,'TAX INFO'!$B$2:$G$1000,5,0)</f>
        <v>238-154-069-000</v>
      </c>
      <c r="G148" s="60">
        <f>VLOOKUP($B148,'TAX INFO'!$B$2:$G$1000,6,0)</f>
        <v>1209</v>
      </c>
      <c r="H148" s="26" t="s">
        <v>62</v>
      </c>
      <c r="I148" s="26" t="s">
        <v>59</v>
      </c>
      <c r="J148" s="26" t="s">
        <v>60</v>
      </c>
      <c r="K148" s="26" t="s">
        <v>60</v>
      </c>
      <c r="L148" s="26" t="s">
        <v>60</v>
      </c>
      <c r="M148" s="62">
        <v>-114.46</v>
      </c>
      <c r="N148" s="62">
        <v>0</v>
      </c>
      <c r="O148" s="62">
        <v>0</v>
      </c>
      <c r="P148" s="62">
        <v>-13.74</v>
      </c>
      <c r="Q148" s="62">
        <v>2.29</v>
      </c>
      <c r="R148" s="63">
        <f t="shared" si="2"/>
        <v>-125.90999999999998</v>
      </c>
    </row>
    <row r="149" spans="1:18" ht="22.5" x14ac:dyDescent="0.2">
      <c r="A149" s="25">
        <v>147</v>
      </c>
      <c r="B149" s="26" t="s">
        <v>267</v>
      </c>
      <c r="C149" s="26" t="s">
        <v>267</v>
      </c>
      <c r="D149" s="60" t="str">
        <f>VLOOKUP($B149,'TAX INFO'!$B$2:$G$1000,3,0)</f>
        <v xml:space="preserve">FDC Misamis Power Corporation </v>
      </c>
      <c r="E149" s="60" t="str">
        <f>VLOOKUP($B149,'TAX INFO'!$B$2:$G$1000,4,0)</f>
        <v>PHIVIDEC INDUSTRIAL ESTATE, TAMBOBONG, VILLANUEVA, MISAMIS ORIENTAL</v>
      </c>
      <c r="F149" s="60" t="str">
        <f>VLOOKUP($B149,'TAX INFO'!$B$2:$G$1000,5,0)</f>
        <v>007-475-436-00000</v>
      </c>
      <c r="G149" s="60">
        <f>VLOOKUP($B149,'TAX INFO'!$B$2:$G$1000,6,0)</f>
        <v>9002</v>
      </c>
      <c r="H149" s="26" t="s">
        <v>58</v>
      </c>
      <c r="I149" s="26" t="s">
        <v>59</v>
      </c>
      <c r="J149" s="26" t="s">
        <v>60</v>
      </c>
      <c r="K149" s="26" t="s">
        <v>60</v>
      </c>
      <c r="L149" s="26" t="s">
        <v>60</v>
      </c>
      <c r="M149" s="62">
        <v>-25730.16</v>
      </c>
      <c r="N149" s="62">
        <v>0</v>
      </c>
      <c r="O149" s="62">
        <v>0</v>
      </c>
      <c r="P149" s="62">
        <v>-3087.62</v>
      </c>
      <c r="Q149" s="62">
        <v>514.6</v>
      </c>
      <c r="R149" s="63">
        <f t="shared" si="2"/>
        <v>-28303.18</v>
      </c>
    </row>
    <row r="150" spans="1:18" ht="22.5" x14ac:dyDescent="0.2">
      <c r="A150" s="25">
        <v>148</v>
      </c>
      <c r="B150" s="26" t="s">
        <v>268</v>
      </c>
      <c r="C150" s="26" t="s">
        <v>840</v>
      </c>
      <c r="D150" s="60" t="str">
        <f>VLOOKUP($B150,'TAX INFO'!$B$2:$G$1000,3,0)</f>
        <v xml:space="preserve">FDC Retail Electricity Sales Corporation </v>
      </c>
      <c r="E150" s="60" t="str">
        <f>VLOOKUP($B150,'TAX INFO'!$B$2:$G$1000,4,0)</f>
        <v>9F Filinvest One Bldg. Northgate Cyberzone, Alabang-Zapote Road Cor. Northgate Ave. Filinvest City, Alabang, Muntinlupa City</v>
      </c>
      <c r="F150" s="60" t="str">
        <f>VLOOKUP($B150,'TAX INFO'!$B$2:$G$1000,5,0)</f>
        <v>007-475-660-00000</v>
      </c>
      <c r="G150" s="60">
        <f>VLOOKUP($B150,'TAX INFO'!$B$2:$G$1000,6,0)</f>
        <v>1781</v>
      </c>
      <c r="H150" s="26" t="s">
        <v>62</v>
      </c>
      <c r="I150" s="26" t="s">
        <v>59</v>
      </c>
      <c r="J150" s="26" t="s">
        <v>60</v>
      </c>
      <c r="K150" s="26" t="s">
        <v>60</v>
      </c>
      <c r="L150" s="26" t="s">
        <v>60</v>
      </c>
      <c r="M150" s="62">
        <v>-332.89</v>
      </c>
      <c r="N150" s="62">
        <v>0</v>
      </c>
      <c r="O150" s="62">
        <v>0</v>
      </c>
      <c r="P150" s="62">
        <v>-39.950000000000003</v>
      </c>
      <c r="Q150" s="62">
        <v>6.66</v>
      </c>
      <c r="R150" s="63">
        <f t="shared" si="2"/>
        <v>-366.17999999999995</v>
      </c>
    </row>
    <row r="151" spans="1:18" ht="22.5" x14ac:dyDescent="0.2">
      <c r="A151" s="25">
        <v>149</v>
      </c>
      <c r="B151" s="26" t="s">
        <v>268</v>
      </c>
      <c r="C151" s="26" t="s">
        <v>841</v>
      </c>
      <c r="D151" s="60" t="str">
        <f>VLOOKUP($B151,'TAX INFO'!$B$2:$G$1000,3,0)</f>
        <v xml:space="preserve">FDC Retail Electricity Sales Corporation </v>
      </c>
      <c r="E151" s="60" t="str">
        <f>VLOOKUP($B151,'TAX INFO'!$B$2:$G$1000,4,0)</f>
        <v>9F Filinvest One Bldg. Northgate Cyberzone, Alabang-Zapote Road Cor. Northgate Ave. Filinvest City, Alabang, Muntinlupa City</v>
      </c>
      <c r="F151" s="60" t="str">
        <f>VLOOKUP($B151,'TAX INFO'!$B$2:$G$1000,5,0)</f>
        <v>007-475-660-00000</v>
      </c>
      <c r="G151" s="60">
        <f>VLOOKUP($B151,'TAX INFO'!$B$2:$G$1000,6,0)</f>
        <v>1781</v>
      </c>
      <c r="H151" s="26" t="s">
        <v>62</v>
      </c>
      <c r="I151" s="26" t="s">
        <v>59</v>
      </c>
      <c r="J151" s="26" t="s">
        <v>60</v>
      </c>
      <c r="K151" s="26" t="s">
        <v>60</v>
      </c>
      <c r="L151" s="26" t="s">
        <v>60</v>
      </c>
      <c r="M151" s="62">
        <v>-0.09</v>
      </c>
      <c r="N151" s="62">
        <v>0</v>
      </c>
      <c r="O151" s="62">
        <v>0</v>
      </c>
      <c r="P151" s="62">
        <v>-0.01</v>
      </c>
      <c r="Q151" s="62">
        <v>0</v>
      </c>
      <c r="R151" s="63">
        <f t="shared" si="2"/>
        <v>-9.9999999999999992E-2</v>
      </c>
    </row>
    <row r="152" spans="1:18" x14ac:dyDescent="0.2">
      <c r="A152" s="25">
        <v>150</v>
      </c>
      <c r="B152" s="26" t="s">
        <v>271</v>
      </c>
      <c r="C152" s="26" t="s">
        <v>271</v>
      </c>
      <c r="D152" s="60" t="str">
        <f>VLOOKUP($B152,'TAX INFO'!$B$2:$G$1000,3,0)</f>
        <v xml:space="preserve">FG Bukidnon Power Corporation </v>
      </c>
      <c r="E152" s="60" t="str">
        <f>VLOOKUP($B152,'TAX INFO'!$B$2:$G$1000,4,0)</f>
        <v>6th Floor Rockwell Business Center Tower 3, Ortigas Avenue Pasig Cty</v>
      </c>
      <c r="F152" s="60" t="str">
        <f>VLOOKUP($B152,'TAX INFO'!$B$2:$G$1000,5,0)</f>
        <v>236-277-238-000</v>
      </c>
      <c r="G152" s="60">
        <f>VLOOKUP($B152,'TAX INFO'!$B$2:$G$1000,6,0)</f>
        <v>1604</v>
      </c>
      <c r="H152" s="26" t="s">
        <v>58</v>
      </c>
      <c r="I152" s="26" t="s">
        <v>59</v>
      </c>
      <c r="J152" s="26" t="s">
        <v>60</v>
      </c>
      <c r="K152" s="26" t="s">
        <v>59</v>
      </c>
      <c r="L152" s="26" t="s">
        <v>59</v>
      </c>
      <c r="M152" s="62">
        <v>0</v>
      </c>
      <c r="N152" s="62">
        <v>0</v>
      </c>
      <c r="O152" s="62">
        <v>-7.0000000000000007E-2</v>
      </c>
      <c r="P152" s="62">
        <v>0</v>
      </c>
      <c r="Q152" s="62">
        <v>0</v>
      </c>
      <c r="R152" s="63">
        <f t="shared" si="2"/>
        <v>-7.0000000000000007E-2</v>
      </c>
    </row>
    <row r="153" spans="1:18" x14ac:dyDescent="0.2">
      <c r="A153" s="25">
        <v>151</v>
      </c>
      <c r="B153" s="26" t="s">
        <v>272</v>
      </c>
      <c r="C153" s="26" t="s">
        <v>842</v>
      </c>
      <c r="D153" s="60" t="str">
        <f>VLOOKUP($B153,'TAX INFO'!$B$2:$G$1000,3,0)</f>
        <v xml:space="preserve">FGP Corp. </v>
      </c>
      <c r="E153" s="60" t="str">
        <f>VLOOKUP($B153,'TAX INFO'!$B$2:$G$1000,4,0)</f>
        <v>6th Floor Rockwell Business Center Tower 3, Ortigas Avenue Pasig City</v>
      </c>
      <c r="F153" s="60" t="str">
        <f>VLOOKUP($B153,'TAX INFO'!$B$2:$G$1000,5,0)</f>
        <v>005-011-427-000</v>
      </c>
      <c r="G153" s="60">
        <f>VLOOKUP($B153,'TAX INFO'!$B$2:$G$1000,6,0)</f>
        <v>1604</v>
      </c>
      <c r="H153" s="26" t="s">
        <v>58</v>
      </c>
      <c r="I153" s="26" t="s">
        <v>59</v>
      </c>
      <c r="J153" s="26" t="s">
        <v>60</v>
      </c>
      <c r="K153" s="26" t="s">
        <v>60</v>
      </c>
      <c r="L153" s="26" t="s">
        <v>60</v>
      </c>
      <c r="M153" s="62">
        <v>-0.35</v>
      </c>
      <c r="N153" s="62">
        <v>0</v>
      </c>
      <c r="O153" s="62">
        <v>0</v>
      </c>
      <c r="P153" s="62">
        <v>-0.04</v>
      </c>
      <c r="Q153" s="62">
        <v>0.01</v>
      </c>
      <c r="R153" s="63">
        <f t="shared" si="2"/>
        <v>-0.37999999999999995</v>
      </c>
    </row>
    <row r="154" spans="1:18" x14ac:dyDescent="0.2">
      <c r="A154" s="25">
        <v>152</v>
      </c>
      <c r="B154" s="26" t="s">
        <v>272</v>
      </c>
      <c r="C154" s="26" t="s">
        <v>843</v>
      </c>
      <c r="D154" s="60" t="str">
        <f>VLOOKUP($B154,'TAX INFO'!$B$2:$G$1000,3,0)</f>
        <v xml:space="preserve">FGP Corp. </v>
      </c>
      <c r="E154" s="60" t="str">
        <f>VLOOKUP($B154,'TAX INFO'!$B$2:$G$1000,4,0)</f>
        <v>6th Floor Rockwell Business Center Tower 3, Ortigas Avenue Pasig City</v>
      </c>
      <c r="F154" s="60" t="str">
        <f>VLOOKUP($B154,'TAX INFO'!$B$2:$G$1000,5,0)</f>
        <v>005-011-427-000</v>
      </c>
      <c r="G154" s="60">
        <f>VLOOKUP($B154,'TAX INFO'!$B$2:$G$1000,6,0)</f>
        <v>1604</v>
      </c>
      <c r="H154" s="26" t="s">
        <v>62</v>
      </c>
      <c r="I154" s="26" t="s">
        <v>59</v>
      </c>
      <c r="J154" s="26" t="s">
        <v>60</v>
      </c>
      <c r="K154" s="26" t="s">
        <v>60</v>
      </c>
      <c r="L154" s="26" t="s">
        <v>60</v>
      </c>
      <c r="M154" s="62">
        <v>-0.01</v>
      </c>
      <c r="N154" s="62">
        <v>0</v>
      </c>
      <c r="O154" s="62">
        <v>0</v>
      </c>
      <c r="P154" s="62">
        <v>0</v>
      </c>
      <c r="Q154" s="62">
        <v>0</v>
      </c>
      <c r="R154" s="63">
        <f t="shared" si="2"/>
        <v>-0.01</v>
      </c>
    </row>
    <row r="155" spans="1:18" x14ac:dyDescent="0.2">
      <c r="A155" s="25">
        <v>153</v>
      </c>
      <c r="B155" s="26" t="s">
        <v>275</v>
      </c>
      <c r="C155" s="26" t="s">
        <v>275</v>
      </c>
      <c r="D155" s="60" t="str">
        <f>VLOOKUP($B155,'TAX INFO'!$B$2:$G$1000,3,0)</f>
        <v xml:space="preserve">First Bukidnon Electric Cooperative, Inc. </v>
      </c>
      <c r="E155" s="60" t="str">
        <f>VLOOKUP($B155,'TAX INFO'!$B$2:$G$1000,4,0)</f>
        <v>ANAHAWON, MARAMAG, BUKIDNON PHILIPPINES 8714</v>
      </c>
      <c r="F155" s="60" t="str">
        <f>VLOOKUP($B155,'TAX INFO'!$B$2:$G$1000,5,0)</f>
        <v>000-224-065-000</v>
      </c>
      <c r="G155" s="60">
        <f>VLOOKUP($B155,'TAX INFO'!$B$2:$G$1000,6,0)</f>
        <v>8714</v>
      </c>
      <c r="H155" s="26" t="s">
        <v>62</v>
      </c>
      <c r="I155" s="26" t="s">
        <v>59</v>
      </c>
      <c r="J155" s="26" t="s">
        <v>60</v>
      </c>
      <c r="K155" s="26" t="s">
        <v>60</v>
      </c>
      <c r="L155" s="26" t="s">
        <v>60</v>
      </c>
      <c r="M155" s="62">
        <v>-17.23</v>
      </c>
      <c r="N155" s="62">
        <v>0</v>
      </c>
      <c r="O155" s="62">
        <v>0</v>
      </c>
      <c r="P155" s="62">
        <v>-2.0699999999999998</v>
      </c>
      <c r="Q155" s="62">
        <v>0.34</v>
      </c>
      <c r="R155" s="63">
        <f t="shared" si="2"/>
        <v>-18.96</v>
      </c>
    </row>
    <row r="156" spans="1:18" x14ac:dyDescent="0.2">
      <c r="A156" s="25">
        <v>154</v>
      </c>
      <c r="B156" s="26" t="s">
        <v>276</v>
      </c>
      <c r="C156" s="26" t="s">
        <v>276</v>
      </c>
      <c r="D156" s="60" t="str">
        <f>VLOOKUP($B156,'TAX INFO'!$B$2:$G$1000,3,0)</f>
        <v xml:space="preserve">First Cabanatuan Renewable Ventures Inc. </v>
      </c>
      <c r="E156" s="60" t="str">
        <f>VLOOKUP($B156,'TAX INFO'!$B$2:$G$1000,4,0)</f>
        <v>FCVC Compound Sitio Mampulog, Brgy. Bitas, Cabanatuan, Nueva Ecija</v>
      </c>
      <c r="F156" s="60" t="str">
        <f>VLOOKUP($B156,'TAX INFO'!$B$2:$G$1000,5,0)</f>
        <v>008-944-766-000</v>
      </c>
      <c r="G156" s="60">
        <f>VLOOKUP($B156,'TAX INFO'!$B$2:$G$1000,6,0)</f>
        <v>3100</v>
      </c>
      <c r="H156" s="26" t="s">
        <v>58</v>
      </c>
      <c r="I156" s="26" t="s">
        <v>59</v>
      </c>
      <c r="J156" s="26" t="s">
        <v>60</v>
      </c>
      <c r="K156" s="26" t="s">
        <v>59</v>
      </c>
      <c r="L156" s="26" t="s">
        <v>59</v>
      </c>
      <c r="M156" s="62">
        <v>0</v>
      </c>
      <c r="N156" s="62">
        <v>0</v>
      </c>
      <c r="O156" s="62">
        <v>-242.41</v>
      </c>
      <c r="P156" s="62">
        <v>0</v>
      </c>
      <c r="Q156" s="62">
        <v>4.8499999999999996</v>
      </c>
      <c r="R156" s="63">
        <f t="shared" si="2"/>
        <v>-237.56</v>
      </c>
    </row>
    <row r="157" spans="1:18" x14ac:dyDescent="0.2">
      <c r="A157" s="25">
        <v>155</v>
      </c>
      <c r="B157" s="26" t="s">
        <v>277</v>
      </c>
      <c r="C157" s="26" t="s">
        <v>844</v>
      </c>
      <c r="D157" s="60" t="str">
        <f>VLOOKUP($B157,'TAX INFO'!$B$2:$G$1000,3,0)</f>
        <v xml:space="preserve">First Farmers Holding Corporation </v>
      </c>
      <c r="E157" s="60" t="str">
        <f>VLOOKUP($B157,'TAX INFO'!$B$2:$G$1000,4,0)</f>
        <v>Brgy. Dos Hermanas, Talisay City, Negros Occidental</v>
      </c>
      <c r="F157" s="60" t="str">
        <f>VLOOKUP($B157,'TAX INFO'!$B$2:$G$1000,5,0)</f>
        <v>002-011-670-000</v>
      </c>
      <c r="G157" s="60">
        <f>VLOOKUP($B157,'TAX INFO'!$B$2:$G$1000,6,0)</f>
        <v>6115</v>
      </c>
      <c r="H157" s="26" t="s">
        <v>62</v>
      </c>
      <c r="I157" s="26" t="s">
        <v>59</v>
      </c>
      <c r="J157" s="26" t="s">
        <v>60</v>
      </c>
      <c r="K157" s="26" t="s">
        <v>59</v>
      </c>
      <c r="L157" s="26" t="s">
        <v>59</v>
      </c>
      <c r="M157" s="62">
        <v>0</v>
      </c>
      <c r="N157" s="62">
        <v>0</v>
      </c>
      <c r="O157" s="62">
        <v>0</v>
      </c>
      <c r="P157" s="62">
        <v>0</v>
      </c>
      <c r="Q157" s="62">
        <v>0</v>
      </c>
      <c r="R157" s="63">
        <f t="shared" si="2"/>
        <v>0</v>
      </c>
    </row>
    <row r="158" spans="1:18" ht="22.5" x14ac:dyDescent="0.2">
      <c r="A158" s="25">
        <v>156</v>
      </c>
      <c r="B158" s="26" t="s">
        <v>279</v>
      </c>
      <c r="C158" s="26" t="s">
        <v>845</v>
      </c>
      <c r="D158" s="60" t="str">
        <f>VLOOKUP($B158,'TAX INFO'!$B$2:$G$1000,3,0)</f>
        <v xml:space="preserve">First Gas Power Corporation </v>
      </c>
      <c r="E158" s="60" t="str">
        <f>VLOOKUP($B158,'TAX INFO'!$B$2:$G$1000,4,0)</f>
        <v xml:space="preserve">6/F Rockwell Business Center Tower 3, Ortigas Avenue Ugong, City of Pasig NCR, Second District Philippines </v>
      </c>
      <c r="F158" s="60" t="str">
        <f>VLOOKUP($B158,'TAX INFO'!$B$2:$G$1000,5,0)</f>
        <v>004-470-601-000</v>
      </c>
      <c r="G158" s="60">
        <f>VLOOKUP($B158,'TAX INFO'!$B$2:$G$1000,6,0)</f>
        <v>1604</v>
      </c>
      <c r="H158" s="26" t="s">
        <v>58</v>
      </c>
      <c r="I158" s="26" t="s">
        <v>59</v>
      </c>
      <c r="J158" s="26" t="s">
        <v>60</v>
      </c>
      <c r="K158" s="26" t="s">
        <v>60</v>
      </c>
      <c r="L158" s="26" t="s">
        <v>60</v>
      </c>
      <c r="M158" s="62">
        <v>-17.79</v>
      </c>
      <c r="N158" s="62">
        <v>0</v>
      </c>
      <c r="O158" s="62">
        <v>0</v>
      </c>
      <c r="P158" s="62">
        <v>-2.13</v>
      </c>
      <c r="Q158" s="62">
        <v>0.36</v>
      </c>
      <c r="R158" s="63">
        <f t="shared" si="2"/>
        <v>-19.559999999999999</v>
      </c>
    </row>
    <row r="159" spans="1:18" ht="22.5" x14ac:dyDescent="0.2">
      <c r="A159" s="25">
        <v>157</v>
      </c>
      <c r="B159" s="26" t="s">
        <v>279</v>
      </c>
      <c r="C159" s="26" t="s">
        <v>846</v>
      </c>
      <c r="D159" s="60" t="str">
        <f>VLOOKUP($B159,'TAX INFO'!$B$2:$G$1000,3,0)</f>
        <v xml:space="preserve">First Gas Power Corporation </v>
      </c>
      <c r="E159" s="60" t="str">
        <f>VLOOKUP($B159,'TAX INFO'!$B$2:$G$1000,4,0)</f>
        <v xml:space="preserve">6/F Rockwell Business Center Tower 3, Ortigas Avenue Ugong, City of Pasig NCR, Second District Philippines </v>
      </c>
      <c r="F159" s="60" t="str">
        <f>VLOOKUP($B159,'TAX INFO'!$B$2:$G$1000,5,0)</f>
        <v>004-470-601-000</v>
      </c>
      <c r="G159" s="60">
        <f>VLOOKUP($B159,'TAX INFO'!$B$2:$G$1000,6,0)</f>
        <v>1604</v>
      </c>
      <c r="H159" s="26" t="s">
        <v>62</v>
      </c>
      <c r="I159" s="26" t="s">
        <v>59</v>
      </c>
      <c r="J159" s="26" t="s">
        <v>60</v>
      </c>
      <c r="K159" s="26" t="s">
        <v>60</v>
      </c>
      <c r="L159" s="26" t="s">
        <v>60</v>
      </c>
      <c r="M159" s="62">
        <v>-0.01</v>
      </c>
      <c r="N159" s="62">
        <v>0</v>
      </c>
      <c r="O159" s="62">
        <v>0</v>
      </c>
      <c r="P159" s="62">
        <v>0</v>
      </c>
      <c r="Q159" s="62">
        <v>0</v>
      </c>
      <c r="R159" s="63">
        <f t="shared" si="2"/>
        <v>-0.01</v>
      </c>
    </row>
    <row r="160" spans="1:18" ht="22.5" x14ac:dyDescent="0.2">
      <c r="A160" s="25">
        <v>158</v>
      </c>
      <c r="B160" s="26" t="s">
        <v>282</v>
      </c>
      <c r="C160" s="26" t="s">
        <v>847</v>
      </c>
      <c r="D160" s="60" t="str">
        <f>VLOOKUP($B160,'TAX INFO'!$B$2:$G$1000,3,0)</f>
        <v xml:space="preserve">First Gen Energy Solutions, Inc. </v>
      </c>
      <c r="E160" s="60" t="str">
        <f>VLOOKUP($B160,'TAX INFO'!$B$2:$G$1000,4,0)</f>
        <v>6/F Rockwell Business Center Tower 3, Ortigas Avenue Ugong, City of Pasig NCR, Second District Philippines 1604</v>
      </c>
      <c r="F160" s="60" t="str">
        <f>VLOOKUP($B160,'TAX INFO'!$B$2:$G$1000,5,0)</f>
        <v>006-537-631-000</v>
      </c>
      <c r="G160" s="60">
        <f>VLOOKUP($B160,'TAX INFO'!$B$2:$G$1000,6,0)</f>
        <v>1604</v>
      </c>
      <c r="H160" s="26" t="s">
        <v>62</v>
      </c>
      <c r="I160" s="26" t="s">
        <v>59</v>
      </c>
      <c r="J160" s="26" t="s">
        <v>60</v>
      </c>
      <c r="K160" s="26" t="s">
        <v>60</v>
      </c>
      <c r="L160" s="26" t="s">
        <v>60</v>
      </c>
      <c r="M160" s="62">
        <v>-65.510000000000005</v>
      </c>
      <c r="N160" s="62">
        <v>0</v>
      </c>
      <c r="O160" s="62">
        <v>0</v>
      </c>
      <c r="P160" s="62">
        <v>-7.86</v>
      </c>
      <c r="Q160" s="62">
        <v>1.31</v>
      </c>
      <c r="R160" s="63">
        <f t="shared" si="2"/>
        <v>-72.06</v>
      </c>
    </row>
    <row r="161" spans="1:18" ht="22.5" x14ac:dyDescent="0.2">
      <c r="A161" s="25">
        <v>159</v>
      </c>
      <c r="B161" s="26" t="s">
        <v>282</v>
      </c>
      <c r="C161" s="26" t="s">
        <v>848</v>
      </c>
      <c r="D161" s="60" t="str">
        <f>VLOOKUP($B161,'TAX INFO'!$B$2:$G$1000,3,0)</f>
        <v xml:space="preserve">First Gen Energy Solutions, Inc. </v>
      </c>
      <c r="E161" s="60" t="str">
        <f>VLOOKUP($B161,'TAX INFO'!$B$2:$G$1000,4,0)</f>
        <v>6/F Rockwell Business Center Tower 3, Ortigas Avenue Ugong, City of Pasig NCR, Second District Philippines 1604</v>
      </c>
      <c r="F161" s="60" t="str">
        <f>VLOOKUP($B161,'TAX INFO'!$B$2:$G$1000,5,0)</f>
        <v>006-537-631-000</v>
      </c>
      <c r="G161" s="60">
        <f>VLOOKUP($B161,'TAX INFO'!$B$2:$G$1000,6,0)</f>
        <v>1604</v>
      </c>
      <c r="H161" s="26" t="s">
        <v>62</v>
      </c>
      <c r="I161" s="26" t="s">
        <v>59</v>
      </c>
      <c r="J161" s="26" t="s">
        <v>60</v>
      </c>
      <c r="K161" s="26" t="s">
        <v>60</v>
      </c>
      <c r="L161" s="26" t="s">
        <v>60</v>
      </c>
      <c r="M161" s="62">
        <v>-73.84</v>
      </c>
      <c r="N161" s="62">
        <v>0</v>
      </c>
      <c r="O161" s="62">
        <v>0</v>
      </c>
      <c r="P161" s="62">
        <v>-8.86</v>
      </c>
      <c r="Q161" s="62">
        <v>1.48</v>
      </c>
      <c r="R161" s="63">
        <f t="shared" si="2"/>
        <v>-81.22</v>
      </c>
    </row>
    <row r="162" spans="1:18" ht="22.5" x14ac:dyDescent="0.2">
      <c r="A162" s="25">
        <v>160</v>
      </c>
      <c r="B162" s="26" t="s">
        <v>285</v>
      </c>
      <c r="C162" s="26" t="s">
        <v>849</v>
      </c>
      <c r="D162" s="60" t="str">
        <f>VLOOKUP($B162,'TAX INFO'!$B$2:$G$1000,3,0)</f>
        <v xml:space="preserve">First Gen Energy Solutions, Inc. </v>
      </c>
      <c r="E162" s="60" t="str">
        <f>VLOOKUP($B162,'TAX INFO'!$B$2:$G$1000,4,0)</f>
        <v>6/F Rockwell Business Center Tower 3, Ortigas Avenue Ugong, City of Pasig NCR, Second District Philippines 1604</v>
      </c>
      <c r="F162" s="60" t="str">
        <f>VLOOKUP($B162,'TAX INFO'!$B$2:$G$1000,5,0)</f>
        <v>006-537-631-000</v>
      </c>
      <c r="G162" s="60">
        <f>VLOOKUP($B162,'TAX INFO'!$B$2:$G$1000,6,0)</f>
        <v>1604</v>
      </c>
      <c r="H162" s="26" t="s">
        <v>62</v>
      </c>
      <c r="I162" s="26" t="s">
        <v>59</v>
      </c>
      <c r="J162" s="26" t="s">
        <v>60</v>
      </c>
      <c r="K162" s="26" t="s">
        <v>60</v>
      </c>
      <c r="L162" s="26" t="s">
        <v>60</v>
      </c>
      <c r="M162" s="62">
        <v>-7.59</v>
      </c>
      <c r="N162" s="62">
        <v>0</v>
      </c>
      <c r="O162" s="62">
        <v>0</v>
      </c>
      <c r="P162" s="62">
        <v>-0.91</v>
      </c>
      <c r="Q162" s="62">
        <v>0.15</v>
      </c>
      <c r="R162" s="63">
        <f t="shared" si="2"/>
        <v>-8.35</v>
      </c>
    </row>
    <row r="163" spans="1:18" ht="22.5" x14ac:dyDescent="0.2">
      <c r="A163" s="25">
        <v>161</v>
      </c>
      <c r="B163" s="26" t="s">
        <v>287</v>
      </c>
      <c r="C163" s="26" t="s">
        <v>287</v>
      </c>
      <c r="D163" s="60" t="str">
        <f>VLOOKUP($B163,'TAX INFO'!$B$2:$G$1000,3,0)</f>
        <v xml:space="preserve">First Gen Hydro Power Corporation </v>
      </c>
      <c r="E163" s="60" t="str">
        <f>VLOOKUP($B163,'TAX INFO'!$B$2:$G$1000,4,0)</f>
        <v xml:space="preserve">6/F Rockwell Business Center Tower 3, Ortigas Avenue Ugong, City of Pasig NCR, Second District Philippines </v>
      </c>
      <c r="F163" s="60" t="str">
        <f>VLOOKUP($B163,'TAX INFO'!$B$2:$G$1000,5,0)</f>
        <v>244-335-986-000</v>
      </c>
      <c r="G163" s="60">
        <f>VLOOKUP($B163,'TAX INFO'!$B$2:$G$1000,6,0)</f>
        <v>1604</v>
      </c>
      <c r="H163" s="26" t="s">
        <v>58</v>
      </c>
      <c r="I163" s="26" t="s">
        <v>59</v>
      </c>
      <c r="J163" s="26" t="s">
        <v>60</v>
      </c>
      <c r="K163" s="26" t="s">
        <v>59</v>
      </c>
      <c r="L163" s="26" t="s">
        <v>59</v>
      </c>
      <c r="M163" s="62">
        <v>0</v>
      </c>
      <c r="N163" s="62">
        <v>0</v>
      </c>
      <c r="O163" s="62">
        <v>-0.4</v>
      </c>
      <c r="P163" s="62">
        <v>0</v>
      </c>
      <c r="Q163" s="62">
        <v>0.01</v>
      </c>
      <c r="R163" s="63">
        <f t="shared" si="2"/>
        <v>-0.39</v>
      </c>
    </row>
    <row r="164" spans="1:18" ht="22.5" x14ac:dyDescent="0.2">
      <c r="A164" s="25">
        <v>162</v>
      </c>
      <c r="B164" s="26" t="s">
        <v>287</v>
      </c>
      <c r="C164" s="26" t="s">
        <v>288</v>
      </c>
      <c r="D164" s="60" t="str">
        <f>VLOOKUP($B164,'TAX INFO'!$B$2:$G$1000,3,0)</f>
        <v xml:space="preserve">First Gen Hydro Power Corporation </v>
      </c>
      <c r="E164" s="60" t="str">
        <f>VLOOKUP($B164,'TAX INFO'!$B$2:$G$1000,4,0)</f>
        <v xml:space="preserve">6/F Rockwell Business Center Tower 3, Ortigas Avenue Ugong, City of Pasig NCR, Second District Philippines </v>
      </c>
      <c r="F164" s="60" t="str">
        <f>VLOOKUP($B164,'TAX INFO'!$B$2:$G$1000,5,0)</f>
        <v>244-335-986-000</v>
      </c>
      <c r="G164" s="60">
        <f>VLOOKUP($B164,'TAX INFO'!$B$2:$G$1000,6,0)</f>
        <v>1604</v>
      </c>
      <c r="H164" s="26" t="s">
        <v>62</v>
      </c>
      <c r="I164" s="26" t="s">
        <v>59</v>
      </c>
      <c r="J164" s="26" t="s">
        <v>60</v>
      </c>
      <c r="K164" s="26" t="s">
        <v>60</v>
      </c>
      <c r="L164" s="26" t="s">
        <v>59</v>
      </c>
      <c r="M164" s="62">
        <v>-1.43</v>
      </c>
      <c r="N164" s="62">
        <v>0</v>
      </c>
      <c r="O164" s="62">
        <v>0</v>
      </c>
      <c r="P164" s="62">
        <v>-0.17</v>
      </c>
      <c r="Q164" s="62">
        <v>0.03</v>
      </c>
      <c r="R164" s="63">
        <f t="shared" si="2"/>
        <v>-1.5699999999999998</v>
      </c>
    </row>
    <row r="165" spans="1:18" ht="22.5" x14ac:dyDescent="0.2">
      <c r="A165" s="25">
        <v>163</v>
      </c>
      <c r="B165" s="26" t="s">
        <v>287</v>
      </c>
      <c r="C165" s="26" t="s">
        <v>850</v>
      </c>
      <c r="D165" s="60" t="str">
        <f>VLOOKUP($B165,'TAX INFO'!$B$2:$G$1000,3,0)</f>
        <v xml:space="preserve">First Gen Hydro Power Corporation </v>
      </c>
      <c r="E165" s="60" t="str">
        <f>VLOOKUP($B165,'TAX INFO'!$B$2:$G$1000,4,0)</f>
        <v xml:space="preserve">6/F Rockwell Business Center Tower 3, Ortigas Avenue Ugong, City of Pasig NCR, Second District Philippines </v>
      </c>
      <c r="F165" s="60" t="str">
        <f>VLOOKUP($B165,'TAX INFO'!$B$2:$G$1000,5,0)</f>
        <v>244-335-986-000</v>
      </c>
      <c r="G165" s="60">
        <f>VLOOKUP($B165,'TAX INFO'!$B$2:$G$1000,6,0)</f>
        <v>1604</v>
      </c>
      <c r="H165" s="26" t="s">
        <v>62</v>
      </c>
      <c r="I165" s="26" t="s">
        <v>59</v>
      </c>
      <c r="J165" s="26" t="s">
        <v>60</v>
      </c>
      <c r="K165" s="26" t="s">
        <v>60</v>
      </c>
      <c r="L165" s="26" t="s">
        <v>59</v>
      </c>
      <c r="M165" s="62">
        <v>-0.26</v>
      </c>
      <c r="N165" s="62">
        <v>0</v>
      </c>
      <c r="O165" s="62">
        <v>0</v>
      </c>
      <c r="P165" s="62">
        <v>-0.03</v>
      </c>
      <c r="Q165" s="62">
        <v>0.01</v>
      </c>
      <c r="R165" s="63">
        <f t="shared" si="2"/>
        <v>-0.28000000000000003</v>
      </c>
    </row>
    <row r="166" spans="1:18" ht="22.5" x14ac:dyDescent="0.2">
      <c r="A166" s="25">
        <v>164</v>
      </c>
      <c r="B166" s="26" t="s">
        <v>287</v>
      </c>
      <c r="C166" s="26" t="s">
        <v>851</v>
      </c>
      <c r="D166" s="60" t="str">
        <f>VLOOKUP($B166,'TAX INFO'!$B$2:$G$1000,3,0)</f>
        <v xml:space="preserve">First Gen Hydro Power Corporation </v>
      </c>
      <c r="E166" s="60" t="str">
        <f>VLOOKUP($B166,'TAX INFO'!$B$2:$G$1000,4,0)</f>
        <v xml:space="preserve">6/F Rockwell Business Center Tower 3, Ortigas Avenue Ugong, City of Pasig NCR, Second District Philippines </v>
      </c>
      <c r="F166" s="60" t="str">
        <f>VLOOKUP($B166,'TAX INFO'!$B$2:$G$1000,5,0)</f>
        <v>244-335-986-000</v>
      </c>
      <c r="G166" s="60">
        <f>VLOOKUP($B166,'TAX INFO'!$B$2:$G$1000,6,0)</f>
        <v>1604</v>
      </c>
      <c r="H166" s="26" t="s">
        <v>62</v>
      </c>
      <c r="I166" s="26" t="s">
        <v>59</v>
      </c>
      <c r="J166" s="26" t="s">
        <v>60</v>
      </c>
      <c r="K166" s="26" t="s">
        <v>59</v>
      </c>
      <c r="L166" s="26" t="s">
        <v>59</v>
      </c>
      <c r="M166" s="62">
        <v>0</v>
      </c>
      <c r="N166" s="62">
        <v>0</v>
      </c>
      <c r="O166" s="62">
        <v>-0.02</v>
      </c>
      <c r="P166" s="62">
        <v>0</v>
      </c>
      <c r="Q166" s="62">
        <v>0</v>
      </c>
      <c r="R166" s="63">
        <f t="shared" si="2"/>
        <v>-0.02</v>
      </c>
    </row>
    <row r="167" spans="1:18" ht="22.5" x14ac:dyDescent="0.2">
      <c r="A167" s="25">
        <v>165</v>
      </c>
      <c r="B167" s="26" t="s">
        <v>287</v>
      </c>
      <c r="C167" s="26" t="s">
        <v>291</v>
      </c>
      <c r="D167" s="60" t="str">
        <f>VLOOKUP($B167,'TAX INFO'!$B$2:$G$1000,3,0)</f>
        <v xml:space="preserve">First Gen Hydro Power Corporation </v>
      </c>
      <c r="E167" s="60" t="str">
        <f>VLOOKUP($B167,'TAX INFO'!$B$2:$G$1000,4,0)</f>
        <v xml:space="preserve">6/F Rockwell Business Center Tower 3, Ortigas Avenue Ugong, City of Pasig NCR, Second District Philippines </v>
      </c>
      <c r="F167" s="60" t="str">
        <f>VLOOKUP($B167,'TAX INFO'!$B$2:$G$1000,5,0)</f>
        <v>244-335-986-000</v>
      </c>
      <c r="G167" s="60">
        <f>VLOOKUP($B167,'TAX INFO'!$B$2:$G$1000,6,0)</f>
        <v>1604</v>
      </c>
      <c r="H167" s="26" t="s">
        <v>62</v>
      </c>
      <c r="I167" s="26" t="s">
        <v>59</v>
      </c>
      <c r="J167" s="26" t="s">
        <v>60</v>
      </c>
      <c r="K167" s="26" t="s">
        <v>60</v>
      </c>
      <c r="L167" s="26" t="s">
        <v>59</v>
      </c>
      <c r="M167" s="62">
        <v>-0.9</v>
      </c>
      <c r="N167" s="62">
        <v>0</v>
      </c>
      <c r="O167" s="62">
        <v>0</v>
      </c>
      <c r="P167" s="62">
        <v>-0.11</v>
      </c>
      <c r="Q167" s="62">
        <v>0.02</v>
      </c>
      <c r="R167" s="63">
        <f t="shared" si="2"/>
        <v>-0.99</v>
      </c>
    </row>
    <row r="168" spans="1:18" ht="22.5" x14ac:dyDescent="0.2">
      <c r="A168" s="25">
        <v>166</v>
      </c>
      <c r="B168" s="26" t="s">
        <v>292</v>
      </c>
      <c r="C168" s="26" t="s">
        <v>852</v>
      </c>
      <c r="D168" s="60" t="str">
        <f>VLOOKUP($B168,'TAX INFO'!$B$2:$G$1000,3,0)</f>
        <v xml:space="preserve">First Gen Hydro Power Corporation </v>
      </c>
      <c r="E168" s="60" t="str">
        <f>VLOOKUP($B168,'TAX INFO'!$B$2:$G$1000,4,0)</f>
        <v>6/F Rockwell Business Center Tower 3, Ortigas Ave. Ugong, City of Pasig City NCR, 2nd District Philippines</v>
      </c>
      <c r="F168" s="60" t="str">
        <f>VLOOKUP($B168,'TAX INFO'!$B$2:$G$1000,5,0)</f>
        <v>244-335-986-000</v>
      </c>
      <c r="G168" s="60">
        <f>VLOOKUP($B168,'TAX INFO'!$B$2:$G$1000,6,0)</f>
        <v>1604</v>
      </c>
      <c r="H168" s="26" t="s">
        <v>62</v>
      </c>
      <c r="I168" s="26" t="s">
        <v>59</v>
      </c>
      <c r="J168" s="26" t="s">
        <v>60</v>
      </c>
      <c r="K168" s="26" t="s">
        <v>60</v>
      </c>
      <c r="L168" s="26" t="s">
        <v>59</v>
      </c>
      <c r="M168" s="62">
        <v>-0.17</v>
      </c>
      <c r="N168" s="62">
        <v>0</v>
      </c>
      <c r="O168" s="62">
        <v>0</v>
      </c>
      <c r="P168" s="62">
        <v>-0.02</v>
      </c>
      <c r="Q168" s="62">
        <v>0</v>
      </c>
      <c r="R168" s="63">
        <f t="shared" si="2"/>
        <v>-0.19</v>
      </c>
    </row>
    <row r="169" spans="1:18" x14ac:dyDescent="0.2">
      <c r="A169" s="25">
        <v>167</v>
      </c>
      <c r="B169" s="26" t="s">
        <v>294</v>
      </c>
      <c r="C169" s="26" t="s">
        <v>294</v>
      </c>
      <c r="D169" s="60" t="str">
        <f>VLOOKUP($B169,'TAX INFO'!$B$2:$G$1000,3,0)</f>
        <v xml:space="preserve">First Laguna Electric Cooperative, Inc. </v>
      </c>
      <c r="E169" s="60" t="str">
        <f>VLOOKUP($B169,'TAX INFO'!$B$2:$G$1000,4,0)</f>
        <v>Lewin Lumban Laguna</v>
      </c>
      <c r="F169" s="60" t="str">
        <f>VLOOKUP($B169,'TAX INFO'!$B$2:$G$1000,5,0)</f>
        <v>000-624-679-0000</v>
      </c>
      <c r="G169" s="60">
        <f>VLOOKUP($B169,'TAX INFO'!$B$2:$G$1000,6,0)</f>
        <v>4014</v>
      </c>
      <c r="H169" s="26" t="s">
        <v>62</v>
      </c>
      <c r="I169" s="26" t="s">
        <v>59</v>
      </c>
      <c r="J169" s="26" t="s">
        <v>60</v>
      </c>
      <c r="K169" s="26" t="s">
        <v>60</v>
      </c>
      <c r="L169" s="26" t="s">
        <v>60</v>
      </c>
      <c r="M169" s="62">
        <v>-62.32</v>
      </c>
      <c r="N169" s="62">
        <v>0</v>
      </c>
      <c r="O169" s="62">
        <v>0</v>
      </c>
      <c r="P169" s="62">
        <v>-7.48</v>
      </c>
      <c r="Q169" s="62">
        <v>1.25</v>
      </c>
      <c r="R169" s="63">
        <f t="shared" si="2"/>
        <v>-68.55</v>
      </c>
    </row>
    <row r="170" spans="1:18" x14ac:dyDescent="0.2">
      <c r="A170" s="25">
        <v>168</v>
      </c>
      <c r="B170" s="26" t="s">
        <v>295</v>
      </c>
      <c r="C170" s="26" t="s">
        <v>295</v>
      </c>
      <c r="D170" s="60" t="str">
        <f>VLOOKUP($B170,'TAX INFO'!$B$2:$G$1000,3,0)</f>
        <v xml:space="preserve">First Natgas Power Corp. </v>
      </c>
      <c r="E170" s="60" t="str">
        <f>VLOOKUP($B170,'TAX INFO'!$B$2:$G$1000,4,0)</f>
        <v>6th Floor Rockwell Business Center Tower 3, Ortigas Ave. Pasig City</v>
      </c>
      <c r="F170" s="60" t="str">
        <f>VLOOKUP($B170,'TAX INFO'!$B$2:$G$1000,5,0)</f>
        <v>237-151-695-000</v>
      </c>
      <c r="G170" s="60">
        <f>VLOOKUP($B170,'TAX INFO'!$B$2:$G$1000,6,0)</f>
        <v>1604</v>
      </c>
      <c r="H170" s="26" t="s">
        <v>58</v>
      </c>
      <c r="I170" s="26" t="s">
        <v>59</v>
      </c>
      <c r="J170" s="26" t="s">
        <v>60</v>
      </c>
      <c r="K170" s="26" t="s">
        <v>60</v>
      </c>
      <c r="L170" s="26" t="s">
        <v>60</v>
      </c>
      <c r="M170" s="62">
        <v>-39986.01</v>
      </c>
      <c r="N170" s="62">
        <v>0</v>
      </c>
      <c r="O170" s="62">
        <v>0</v>
      </c>
      <c r="P170" s="62">
        <v>-4798.32</v>
      </c>
      <c r="Q170" s="62">
        <v>799.72</v>
      </c>
      <c r="R170" s="63">
        <f t="shared" si="2"/>
        <v>-43984.61</v>
      </c>
    </row>
    <row r="171" spans="1:18" x14ac:dyDescent="0.2">
      <c r="A171" s="25">
        <v>169</v>
      </c>
      <c r="B171" s="26" t="s">
        <v>295</v>
      </c>
      <c r="C171" s="26" t="s">
        <v>296</v>
      </c>
      <c r="D171" s="60" t="str">
        <f>VLOOKUP($B171,'TAX INFO'!$B$2:$G$1000,3,0)</f>
        <v xml:space="preserve">First Natgas Power Corp. </v>
      </c>
      <c r="E171" s="60" t="str">
        <f>VLOOKUP($B171,'TAX INFO'!$B$2:$G$1000,4,0)</f>
        <v>6th Floor Rockwell Business Center Tower 3, Ortigas Ave. Pasig City</v>
      </c>
      <c r="F171" s="60" t="str">
        <f>VLOOKUP($B171,'TAX INFO'!$B$2:$G$1000,5,0)</f>
        <v>237-151-695-000</v>
      </c>
      <c r="G171" s="60">
        <f>VLOOKUP($B171,'TAX INFO'!$B$2:$G$1000,6,0)</f>
        <v>1604</v>
      </c>
      <c r="H171" s="26" t="s">
        <v>62</v>
      </c>
      <c r="I171" s="26" t="s">
        <v>59</v>
      </c>
      <c r="J171" s="26" t="s">
        <v>60</v>
      </c>
      <c r="K171" s="26" t="s">
        <v>60</v>
      </c>
      <c r="L171" s="26" t="s">
        <v>60</v>
      </c>
      <c r="M171" s="62">
        <v>-0.21</v>
      </c>
      <c r="N171" s="62">
        <v>0</v>
      </c>
      <c r="O171" s="62">
        <v>0</v>
      </c>
      <c r="P171" s="62">
        <v>-0.03</v>
      </c>
      <c r="Q171" s="62">
        <v>0</v>
      </c>
      <c r="R171" s="63">
        <f t="shared" si="2"/>
        <v>-0.24</v>
      </c>
    </row>
    <row r="172" spans="1:18" x14ac:dyDescent="0.2">
      <c r="A172" s="25">
        <v>170</v>
      </c>
      <c r="B172" s="26" t="s">
        <v>297</v>
      </c>
      <c r="C172" s="26" t="s">
        <v>297</v>
      </c>
      <c r="D172" s="60" t="str">
        <f>VLOOKUP($B172,'TAX INFO'!$B$2:$G$1000,3,0)</f>
        <v>FIRST SOLEQ ENERGY CORP.</v>
      </c>
      <c r="E172" s="60" t="str">
        <f>VLOOKUP($B172,'TAX INFO'!$B$2:$G$1000,4,0)</f>
        <v>Brgy. Dolores Ormoc City</v>
      </c>
      <c r="F172" s="60" t="str">
        <f>VLOOKUP($B172,'TAX INFO'!$B$2:$G$1000,5,0)</f>
        <v>008-104-865-000</v>
      </c>
      <c r="G172" s="60">
        <f>VLOOKUP($B172,'TAX INFO'!$B$2:$G$1000,6,0)</f>
        <v>6541</v>
      </c>
      <c r="H172" s="26" t="s">
        <v>58</v>
      </c>
      <c r="I172" s="26" t="s">
        <v>59</v>
      </c>
      <c r="J172" s="26" t="s">
        <v>60</v>
      </c>
      <c r="K172" s="26" t="s">
        <v>59</v>
      </c>
      <c r="L172" s="26" t="s">
        <v>59</v>
      </c>
      <c r="M172" s="62">
        <v>0</v>
      </c>
      <c r="N172" s="62">
        <v>0</v>
      </c>
      <c r="O172" s="62">
        <v>-1071.8499999999999</v>
      </c>
      <c r="P172" s="62">
        <v>0</v>
      </c>
      <c r="Q172" s="62">
        <v>21.44</v>
      </c>
      <c r="R172" s="63">
        <f t="shared" si="2"/>
        <v>-1050.4099999999999</v>
      </c>
    </row>
    <row r="173" spans="1:18" ht="22.5" x14ac:dyDescent="0.2">
      <c r="A173" s="25">
        <v>171</v>
      </c>
      <c r="B173" s="26" t="s">
        <v>298</v>
      </c>
      <c r="C173" s="26" t="s">
        <v>298</v>
      </c>
      <c r="D173" s="60" t="str">
        <f>VLOOKUP($B173,'TAX INFO'!$B$2:$G$1000,3,0)</f>
        <v>Fresh River Lakes Corp.</v>
      </c>
      <c r="E173" s="60" t="str">
        <f>VLOOKUP($B173,'TAX INFO'!$B$2:$G$1000,4,0)</f>
        <v>6th Floor Rockwell Business Center Tower 3, Ortigas Ave., Ugong, 1604 City of Pasig, NCR, Second District, Philippines</v>
      </c>
      <c r="F173" s="60" t="str">
        <f>VLOOKUP($B173,'TAX INFO'!$B$2:$G$1000,5,0)</f>
        <v>609-510-450-000</v>
      </c>
      <c r="G173" s="60">
        <f>VLOOKUP($B173,'TAX INFO'!$B$2:$G$1000,6,0)</f>
        <v>1604</v>
      </c>
      <c r="H173" s="26" t="s">
        <v>58</v>
      </c>
      <c r="I173" s="26" t="s">
        <v>60</v>
      </c>
      <c r="J173" s="26" t="s">
        <v>60</v>
      </c>
      <c r="K173" s="26" t="s">
        <v>59</v>
      </c>
      <c r="L173" s="26" t="s">
        <v>60</v>
      </c>
      <c r="M173" s="62">
        <v>0</v>
      </c>
      <c r="N173" s="62">
        <v>0</v>
      </c>
      <c r="O173" s="62">
        <v>-5804.49</v>
      </c>
      <c r="P173" s="62">
        <v>0</v>
      </c>
      <c r="Q173" s="62">
        <v>116.09</v>
      </c>
      <c r="R173" s="63">
        <f t="shared" si="2"/>
        <v>-5688.4</v>
      </c>
    </row>
    <row r="174" spans="1:18" ht="22.5" x14ac:dyDescent="0.2">
      <c r="A174" s="25">
        <v>172</v>
      </c>
      <c r="B174" s="26" t="s">
        <v>298</v>
      </c>
      <c r="C174" s="26" t="s">
        <v>299</v>
      </c>
      <c r="D174" s="60" t="str">
        <f>VLOOKUP($B174,'TAX INFO'!$B$2:$G$1000,3,0)</f>
        <v>Fresh River Lakes Corp.</v>
      </c>
      <c r="E174" s="60" t="str">
        <f>VLOOKUP($B174,'TAX INFO'!$B$2:$G$1000,4,0)</f>
        <v>6th Floor Rockwell Business Center Tower 3, Ortigas Ave., Ugong, 1604 City of Pasig, NCR, Second District, Philippines</v>
      </c>
      <c r="F174" s="60" t="str">
        <f>VLOOKUP($B174,'TAX INFO'!$B$2:$G$1000,5,0)</f>
        <v>609-510-450-000</v>
      </c>
      <c r="G174" s="60">
        <f>VLOOKUP($B174,'TAX INFO'!$B$2:$G$1000,6,0)</f>
        <v>1604</v>
      </c>
      <c r="H174" s="26" t="s">
        <v>62</v>
      </c>
      <c r="I174" s="26" t="s">
        <v>60</v>
      </c>
      <c r="J174" s="26" t="s">
        <v>60</v>
      </c>
      <c r="K174" s="26" t="s">
        <v>59</v>
      </c>
      <c r="L174" s="26" t="s">
        <v>60</v>
      </c>
      <c r="M174" s="62">
        <v>0</v>
      </c>
      <c r="N174" s="62">
        <v>0</v>
      </c>
      <c r="O174" s="62">
        <v>-0.03</v>
      </c>
      <c r="P174" s="62">
        <v>0</v>
      </c>
      <c r="Q174" s="62">
        <v>0</v>
      </c>
      <c r="R174" s="63">
        <f t="shared" si="2"/>
        <v>-0.03</v>
      </c>
    </row>
    <row r="175" spans="1:18" x14ac:dyDescent="0.2">
      <c r="A175" s="25">
        <v>173</v>
      </c>
      <c r="B175" s="26" t="s">
        <v>300</v>
      </c>
      <c r="C175" s="26" t="s">
        <v>853</v>
      </c>
      <c r="D175" s="60" t="str">
        <f>VLOOKUP($B175,'TAX INFO'!$B$2:$G$1000,3,0)</f>
        <v>GIGA ACE 4, INC.</v>
      </c>
      <c r="E175" s="60" t="str">
        <f>VLOOKUP($B175,'TAX INFO'!$B$2:$G$1000,4,0)</f>
        <v xml:space="preserve">4th Floor, 6750 Office Tower, Ayala Avenue, Makati City </v>
      </c>
      <c r="F175" s="60" t="str">
        <f>VLOOKUP($B175,'TAX INFO'!$B$2:$G$1000,5,0)</f>
        <v>758-765-902-000</v>
      </c>
      <c r="G175" s="60">
        <f>VLOOKUP($B175,'TAX INFO'!$B$2:$G$1000,6,0)</f>
        <v>1226</v>
      </c>
      <c r="H175" s="26" t="s">
        <v>58</v>
      </c>
      <c r="I175" s="26" t="s">
        <v>59</v>
      </c>
      <c r="J175" s="26" t="s">
        <v>60</v>
      </c>
      <c r="K175" s="26" t="s">
        <v>60</v>
      </c>
      <c r="L175" s="26" t="s">
        <v>60</v>
      </c>
      <c r="M175" s="62">
        <v>-215.1</v>
      </c>
      <c r="N175" s="62">
        <v>0</v>
      </c>
      <c r="O175" s="62">
        <v>0</v>
      </c>
      <c r="P175" s="62">
        <v>-25.81</v>
      </c>
      <c r="Q175" s="62">
        <v>4.3</v>
      </c>
      <c r="R175" s="63">
        <f t="shared" si="2"/>
        <v>-236.60999999999999</v>
      </c>
    </row>
    <row r="176" spans="1:18" x14ac:dyDescent="0.2">
      <c r="A176" s="25">
        <v>174</v>
      </c>
      <c r="B176" s="26" t="s">
        <v>300</v>
      </c>
      <c r="C176" s="26" t="s">
        <v>854</v>
      </c>
      <c r="D176" s="60" t="str">
        <f>VLOOKUP($B176,'TAX INFO'!$B$2:$G$1000,3,0)</f>
        <v>GIGA ACE 4, INC.</v>
      </c>
      <c r="E176" s="60" t="str">
        <f>VLOOKUP($B176,'TAX INFO'!$B$2:$G$1000,4,0)</f>
        <v xml:space="preserve">4th Floor, 6750 Office Tower, Ayala Avenue, Makati City </v>
      </c>
      <c r="F176" s="60" t="str">
        <f>VLOOKUP($B176,'TAX INFO'!$B$2:$G$1000,5,0)</f>
        <v>758-765-902-000</v>
      </c>
      <c r="G176" s="60">
        <f>VLOOKUP($B176,'TAX INFO'!$B$2:$G$1000,6,0)</f>
        <v>1226</v>
      </c>
      <c r="H176" s="26" t="s">
        <v>62</v>
      </c>
      <c r="I176" s="26" t="s">
        <v>59</v>
      </c>
      <c r="J176" s="26" t="s">
        <v>60</v>
      </c>
      <c r="K176" s="26" t="s">
        <v>60</v>
      </c>
      <c r="L176" s="26" t="s">
        <v>60</v>
      </c>
      <c r="M176" s="62">
        <v>-0.38</v>
      </c>
      <c r="N176" s="62">
        <v>0</v>
      </c>
      <c r="O176" s="62">
        <v>0</v>
      </c>
      <c r="P176" s="62">
        <v>-0.05</v>
      </c>
      <c r="Q176" s="62">
        <v>0.01</v>
      </c>
      <c r="R176" s="63">
        <f t="shared" si="2"/>
        <v>-0.42</v>
      </c>
    </row>
    <row r="177" spans="1:18" x14ac:dyDescent="0.2">
      <c r="A177" s="25">
        <v>175</v>
      </c>
      <c r="B177" s="26" t="s">
        <v>303</v>
      </c>
      <c r="C177" s="26" t="s">
        <v>855</v>
      </c>
      <c r="D177" s="60" t="str">
        <f>VLOOKUP($B177,'TAX INFO'!$B$2:$G$1000,3,0)</f>
        <v xml:space="preserve">GIGASOL3, Inc. </v>
      </c>
      <c r="E177" s="60" t="str">
        <f>VLOOKUP($B177,'TAX INFO'!$B$2:$G$1000,4,0)</f>
        <v>Gigasol Palauig, Salaza 2210, Palauig, Zambales, Philippines</v>
      </c>
      <c r="F177" s="60" t="str">
        <f>VLOOKUP($B177,'TAX INFO'!$B$2:$G$1000,5,0)</f>
        <v>009-597-701-000</v>
      </c>
      <c r="G177" s="60">
        <f>VLOOKUP($B177,'TAX INFO'!$B$2:$G$1000,6,0)</f>
        <v>2210</v>
      </c>
      <c r="H177" s="26" t="s">
        <v>58</v>
      </c>
      <c r="I177" s="26" t="s">
        <v>59</v>
      </c>
      <c r="J177" s="26" t="s">
        <v>59</v>
      </c>
      <c r="K177" s="26" t="s">
        <v>59</v>
      </c>
      <c r="L177" s="26" t="s">
        <v>59</v>
      </c>
      <c r="M177" s="62">
        <v>0</v>
      </c>
      <c r="N177" s="62">
        <v>0</v>
      </c>
      <c r="O177" s="62">
        <v>-1634.35</v>
      </c>
      <c r="P177" s="62">
        <v>0</v>
      </c>
      <c r="Q177" s="62">
        <v>0</v>
      </c>
      <c r="R177" s="63">
        <f t="shared" si="2"/>
        <v>-1634.35</v>
      </c>
    </row>
    <row r="178" spans="1:18" ht="22.5" x14ac:dyDescent="0.2">
      <c r="A178" s="25">
        <v>176</v>
      </c>
      <c r="B178" s="26" t="s">
        <v>305</v>
      </c>
      <c r="C178" s="26" t="s">
        <v>305</v>
      </c>
      <c r="D178" s="60" t="str">
        <f>VLOOKUP($B178,'TAX INFO'!$B$2:$G$1000,3,0)</f>
        <v xml:space="preserve">GNPower Dinginin Ltd. Co. </v>
      </c>
      <c r="E178" s="60" t="str">
        <f>VLOOKUP($B178,'TAX INFO'!$B$2:$G$1000,4,0)</f>
        <v>GNPower Energy Complex, Sitio Dinginin, Alas-asin, Mariveles, Bataan, Philippines</v>
      </c>
      <c r="F178" s="60" t="str">
        <f>VLOOKUP($B178,'TAX INFO'!$B$2:$G$1000,5,0)</f>
        <v>008-778-572-000</v>
      </c>
      <c r="G178" s="60">
        <f>VLOOKUP($B178,'TAX INFO'!$B$2:$G$1000,6,0)</f>
        <v>2105</v>
      </c>
      <c r="H178" s="26" t="s">
        <v>58</v>
      </c>
      <c r="I178" s="26" t="s">
        <v>59</v>
      </c>
      <c r="J178" s="26" t="s">
        <v>59</v>
      </c>
      <c r="K178" s="26" t="s">
        <v>60</v>
      </c>
      <c r="L178" s="26" t="s">
        <v>60</v>
      </c>
      <c r="M178" s="62">
        <v>-71394.3</v>
      </c>
      <c r="N178" s="62">
        <v>0</v>
      </c>
      <c r="O178" s="62">
        <v>0</v>
      </c>
      <c r="P178" s="62">
        <v>-8567.32</v>
      </c>
      <c r="Q178" s="62">
        <v>0</v>
      </c>
      <c r="R178" s="63">
        <f t="shared" si="2"/>
        <v>-79961.62</v>
      </c>
    </row>
    <row r="179" spans="1:18" x14ac:dyDescent="0.2">
      <c r="A179" s="25">
        <v>177</v>
      </c>
      <c r="B179" s="26" t="s">
        <v>306</v>
      </c>
      <c r="C179" s="26" t="s">
        <v>856</v>
      </c>
      <c r="D179" s="60" t="str">
        <f>VLOOKUP($B179,'TAX INFO'!$B$2:$G$1000,3,0)</f>
        <v xml:space="preserve">GNPower Kauswagan Ltd. Co. </v>
      </c>
      <c r="E179" s="60" t="str">
        <f>VLOOKUP($B179,'TAX INFO'!$B$2:$G$1000,4,0)</f>
        <v>Libertad 9202 Kauswagan, Lanao del Norte, Philippines</v>
      </c>
      <c r="F179" s="60" t="str">
        <f>VLOOKUP($B179,'TAX INFO'!$B$2:$G$1000,5,0)</f>
        <v>008-653-749-00000</v>
      </c>
      <c r="G179" s="60">
        <f>VLOOKUP($B179,'TAX INFO'!$B$2:$G$1000,6,0)</f>
        <v>9202</v>
      </c>
      <c r="H179" s="26" t="s">
        <v>58</v>
      </c>
      <c r="I179" s="26" t="s">
        <v>59</v>
      </c>
      <c r="J179" s="26" t="s">
        <v>59</v>
      </c>
      <c r="K179" s="26" t="s">
        <v>60</v>
      </c>
      <c r="L179" s="26" t="s">
        <v>60</v>
      </c>
      <c r="M179" s="62">
        <v>-22045.05</v>
      </c>
      <c r="N179" s="62">
        <v>0</v>
      </c>
      <c r="O179" s="62">
        <v>0</v>
      </c>
      <c r="P179" s="62">
        <v>-2645.41</v>
      </c>
      <c r="Q179" s="62">
        <v>0</v>
      </c>
      <c r="R179" s="63">
        <f t="shared" si="2"/>
        <v>-24690.46</v>
      </c>
    </row>
    <row r="180" spans="1:18" ht="22.5" x14ac:dyDescent="0.2">
      <c r="A180" s="25">
        <v>178</v>
      </c>
      <c r="B180" s="26" t="s">
        <v>857</v>
      </c>
      <c r="C180" s="26" t="s">
        <v>857</v>
      </c>
      <c r="D180" s="60" t="str">
        <f>VLOOKUP($B180,'TAX INFO'!$B$2:$G$1000,3,0)</f>
        <v>GNPower Ltd. Co.</v>
      </c>
      <c r="E180" s="60" t="str">
        <f>VLOOKUP($B180,'TAX INFO'!$B$2:$G$1000,4,0)</f>
        <v>Unit 1905 The Orient Square Don F. Ortigas Jr. Road Ortigas Center San Antonio, City of Pasig</v>
      </c>
      <c r="F180" s="60" t="str">
        <f>VLOOKUP($B180,'TAX INFO'!$B$2:$G$1000,5,0)</f>
        <v>202-920-663-00000</v>
      </c>
      <c r="G180" s="60">
        <f>VLOOKUP($B180,'TAX INFO'!$B$2:$G$1000,6,0)</f>
        <v>1605</v>
      </c>
      <c r="H180" s="26" t="s">
        <v>62</v>
      </c>
      <c r="I180" s="26" t="s">
        <v>59</v>
      </c>
      <c r="J180" s="26" t="s">
        <v>60</v>
      </c>
      <c r="K180" s="26" t="s">
        <v>60</v>
      </c>
      <c r="L180" s="26" t="s">
        <v>60</v>
      </c>
      <c r="M180" s="62">
        <v>-82.87</v>
      </c>
      <c r="N180" s="62">
        <v>0</v>
      </c>
      <c r="O180" s="62">
        <v>0</v>
      </c>
      <c r="P180" s="62">
        <v>-9.94</v>
      </c>
      <c r="Q180" s="62">
        <v>1.66</v>
      </c>
      <c r="R180" s="63">
        <f t="shared" si="2"/>
        <v>-91.15</v>
      </c>
    </row>
    <row r="181" spans="1:18" ht="22.5" x14ac:dyDescent="0.2">
      <c r="A181" s="25">
        <v>179</v>
      </c>
      <c r="B181" s="26" t="s">
        <v>857</v>
      </c>
      <c r="C181" s="26" t="s">
        <v>858</v>
      </c>
      <c r="D181" s="60" t="str">
        <f>VLOOKUP($B181,'TAX INFO'!$B$2:$G$1000,3,0)</f>
        <v>GNPower Ltd. Co.</v>
      </c>
      <c r="E181" s="60" t="str">
        <f>VLOOKUP($B181,'TAX INFO'!$B$2:$G$1000,4,0)</f>
        <v>Unit 1905 The Orient Square Don F. Ortigas Jr. Road Ortigas Center San Antonio, City of Pasig</v>
      </c>
      <c r="F181" s="60" t="str">
        <f>VLOOKUP($B181,'TAX INFO'!$B$2:$G$1000,5,0)</f>
        <v>202-920-663-00000</v>
      </c>
      <c r="G181" s="60">
        <f>VLOOKUP($B181,'TAX INFO'!$B$2:$G$1000,6,0)</f>
        <v>1605</v>
      </c>
      <c r="H181" s="26" t="s">
        <v>62</v>
      </c>
      <c r="I181" s="26" t="s">
        <v>59</v>
      </c>
      <c r="J181" s="26" t="s">
        <v>60</v>
      </c>
      <c r="K181" s="26" t="s">
        <v>59</v>
      </c>
      <c r="L181" s="26" t="s">
        <v>59</v>
      </c>
      <c r="M181" s="62">
        <v>0</v>
      </c>
      <c r="N181" s="62">
        <v>0</v>
      </c>
      <c r="O181" s="62">
        <v>-0.44</v>
      </c>
      <c r="P181" s="62">
        <v>0</v>
      </c>
      <c r="Q181" s="62">
        <v>0.01</v>
      </c>
      <c r="R181" s="63">
        <f t="shared" si="2"/>
        <v>-0.43</v>
      </c>
    </row>
    <row r="182" spans="1:18" x14ac:dyDescent="0.2">
      <c r="A182" s="25">
        <v>180</v>
      </c>
      <c r="B182" s="26" t="s">
        <v>311</v>
      </c>
      <c r="C182" s="26" t="s">
        <v>311</v>
      </c>
      <c r="D182" s="60" t="str">
        <f>VLOOKUP($B182,'TAX INFO'!$B$2:$G$1000,3,0)</f>
        <v xml:space="preserve">GNPower Mariveles Energy Center Ltd. Co. </v>
      </c>
      <c r="E182" s="60" t="str">
        <f>VLOOKUP($B182,'TAX INFO'!$B$2:$G$1000,4,0)</f>
        <v>Alas asin, Mariveles, Bataan, Philippines</v>
      </c>
      <c r="F182" s="60" t="str">
        <f>VLOOKUP($B182,'TAX INFO'!$B$2:$G$1000,5,0)</f>
        <v>006-659-706-000</v>
      </c>
      <c r="G182" s="60">
        <f>VLOOKUP($B182,'TAX INFO'!$B$2:$G$1000,6,0)</f>
        <v>2105</v>
      </c>
      <c r="H182" s="26" t="s">
        <v>58</v>
      </c>
      <c r="I182" s="26" t="s">
        <v>59</v>
      </c>
      <c r="J182" s="26" t="s">
        <v>60</v>
      </c>
      <c r="K182" s="26" t="s">
        <v>60</v>
      </c>
      <c r="L182" s="26" t="s">
        <v>60</v>
      </c>
      <c r="M182" s="62">
        <v>-14506.34</v>
      </c>
      <c r="N182" s="62">
        <v>0</v>
      </c>
      <c r="O182" s="62">
        <v>0</v>
      </c>
      <c r="P182" s="62">
        <v>-1740.76</v>
      </c>
      <c r="Q182" s="62">
        <v>290.13</v>
      </c>
      <c r="R182" s="63">
        <f t="shared" si="2"/>
        <v>-15956.970000000001</v>
      </c>
    </row>
    <row r="183" spans="1:18" x14ac:dyDescent="0.2">
      <c r="A183" s="25">
        <v>181</v>
      </c>
      <c r="B183" s="26" t="s">
        <v>311</v>
      </c>
      <c r="C183" s="26" t="s">
        <v>859</v>
      </c>
      <c r="D183" s="60" t="str">
        <f>VLOOKUP($B183,'TAX INFO'!$B$2:$G$1000,3,0)</f>
        <v xml:space="preserve">GNPower Mariveles Energy Center Ltd. Co. </v>
      </c>
      <c r="E183" s="60" t="str">
        <f>VLOOKUP($B183,'TAX INFO'!$B$2:$G$1000,4,0)</f>
        <v>Alas asin, Mariveles, Bataan, Philippines</v>
      </c>
      <c r="F183" s="60" t="str">
        <f>VLOOKUP($B183,'TAX INFO'!$B$2:$G$1000,5,0)</f>
        <v>006-659-706-000</v>
      </c>
      <c r="G183" s="60">
        <f>VLOOKUP($B183,'TAX INFO'!$B$2:$G$1000,6,0)</f>
        <v>2105</v>
      </c>
      <c r="H183" s="26" t="s">
        <v>62</v>
      </c>
      <c r="I183" s="26" t="s">
        <v>59</v>
      </c>
      <c r="J183" s="26" t="s">
        <v>60</v>
      </c>
      <c r="K183" s="26" t="s">
        <v>60</v>
      </c>
      <c r="L183" s="26" t="s">
        <v>60</v>
      </c>
      <c r="M183" s="62">
        <v>-0.01</v>
      </c>
      <c r="N183" s="62">
        <v>0</v>
      </c>
      <c r="O183" s="62">
        <v>0</v>
      </c>
      <c r="P183" s="62">
        <v>0</v>
      </c>
      <c r="Q183" s="62">
        <v>0</v>
      </c>
      <c r="R183" s="63">
        <f t="shared" si="2"/>
        <v>-0.01</v>
      </c>
    </row>
    <row r="184" spans="1:18" x14ac:dyDescent="0.2">
      <c r="A184" s="25">
        <v>182</v>
      </c>
      <c r="B184" s="26" t="s">
        <v>313</v>
      </c>
      <c r="C184" s="26" t="s">
        <v>313</v>
      </c>
      <c r="D184" s="60" t="str">
        <f>VLOOKUP($B184,'TAX INFO'!$B$2:$G$1000,3,0)</f>
        <v xml:space="preserve">Grass Gold Renewable Energy Corporation </v>
      </c>
      <c r="E184" s="60" t="str">
        <f>VLOOKUP($B184,'TAX INFO'!$B$2:$G$1000,4,0)</f>
        <v xml:space="preserve">Agrinet Grains Office, Tulat Road, San Jose, Nueva Ecija </v>
      </c>
      <c r="F184" s="60" t="str">
        <f>VLOOKUP($B184,'TAX INFO'!$B$2:$G$1000,5,0)</f>
        <v>008-771-462-000</v>
      </c>
      <c r="G184" s="60">
        <f>VLOOKUP($B184,'TAX INFO'!$B$2:$G$1000,6,0)</f>
        <v>3121</v>
      </c>
      <c r="H184" s="26" t="s">
        <v>58</v>
      </c>
      <c r="I184" s="26" t="s">
        <v>59</v>
      </c>
      <c r="J184" s="26" t="s">
        <v>59</v>
      </c>
      <c r="K184" s="26" t="s">
        <v>59</v>
      </c>
      <c r="L184" s="26" t="s">
        <v>59</v>
      </c>
      <c r="M184" s="62">
        <v>0</v>
      </c>
      <c r="N184" s="62">
        <v>0</v>
      </c>
      <c r="O184" s="62">
        <v>-856.94</v>
      </c>
      <c r="P184" s="62">
        <v>0</v>
      </c>
      <c r="Q184" s="62">
        <v>0</v>
      </c>
      <c r="R184" s="63">
        <f t="shared" si="2"/>
        <v>-856.94</v>
      </c>
    </row>
    <row r="185" spans="1:18" ht="22.5" x14ac:dyDescent="0.2">
      <c r="A185" s="25">
        <v>183</v>
      </c>
      <c r="B185" s="26" t="s">
        <v>314</v>
      </c>
      <c r="C185" s="26" t="s">
        <v>314</v>
      </c>
      <c r="D185" s="60" t="str">
        <f>VLOOKUP($B185,'TAX INFO'!$B$2:$G$1000,3,0)</f>
        <v>GT-Energy Corp.</v>
      </c>
      <c r="E185" s="60" t="str">
        <f>VLOOKUP($B185,'TAX INFO'!$B$2:$G$1000,4,0)</f>
        <v>Trome Marketing Compound National Highway City Heights, General Santos City</v>
      </c>
      <c r="F185" s="60" t="str">
        <f>VLOOKUP($B185,'TAX INFO'!$B$2:$G$1000,5,0)</f>
        <v>010-253-834-0000</v>
      </c>
      <c r="G185" s="60">
        <f>VLOOKUP($B185,'TAX INFO'!$B$2:$G$1000,6,0)</f>
        <v>9500</v>
      </c>
      <c r="H185" s="26" t="s">
        <v>58</v>
      </c>
      <c r="I185" s="26" t="s">
        <v>59</v>
      </c>
      <c r="J185" s="26" t="s">
        <v>60</v>
      </c>
      <c r="K185" s="26" t="s">
        <v>60</v>
      </c>
      <c r="L185" s="26" t="s">
        <v>60</v>
      </c>
      <c r="M185" s="62">
        <v>-634.37</v>
      </c>
      <c r="N185" s="62">
        <v>0</v>
      </c>
      <c r="O185" s="62">
        <v>0</v>
      </c>
      <c r="P185" s="62">
        <v>-76.12</v>
      </c>
      <c r="Q185" s="62">
        <v>12.69</v>
      </c>
      <c r="R185" s="63">
        <f t="shared" si="2"/>
        <v>-697.8</v>
      </c>
    </row>
    <row r="186" spans="1:18" ht="22.5" x14ac:dyDescent="0.2">
      <c r="A186" s="25">
        <v>184</v>
      </c>
      <c r="B186" s="26" t="s">
        <v>315</v>
      </c>
      <c r="C186" s="26" t="s">
        <v>860</v>
      </c>
      <c r="D186" s="60" t="str">
        <f>VLOOKUP($B186,'TAX INFO'!$B$2:$G$1000,3,0)</f>
        <v xml:space="preserve">Global Energy Supply Corporation </v>
      </c>
      <c r="E186" s="60" t="str">
        <f>VLOOKUP($B186,'TAX INFO'!$B$2:$G$1000,4,0)</f>
        <v>Unit 1 7/F and Unit 2 &amp; 4 8/F Tower 1, Rockwell Business Center Ortigas Avenue, Ugong City of Pasig NCR, Second District 1604 Philippines</v>
      </c>
      <c r="F186" s="60" t="str">
        <f>VLOOKUP($B186,'TAX INFO'!$B$2:$G$1000,5,0)</f>
        <v>234-621-270-00000</v>
      </c>
      <c r="G186" s="60">
        <f>VLOOKUP($B186,'TAX INFO'!$B$2:$G$1000,6,0)</f>
        <v>1604</v>
      </c>
      <c r="H186" s="26" t="s">
        <v>62</v>
      </c>
      <c r="I186" s="26" t="s">
        <v>59</v>
      </c>
      <c r="J186" s="26" t="s">
        <v>60</v>
      </c>
      <c r="K186" s="26" t="s">
        <v>60</v>
      </c>
      <c r="L186" s="26" t="s">
        <v>60</v>
      </c>
      <c r="M186" s="62">
        <v>-16050.49</v>
      </c>
      <c r="N186" s="62">
        <v>0</v>
      </c>
      <c r="O186" s="62">
        <v>0</v>
      </c>
      <c r="P186" s="62">
        <v>-1926.06</v>
      </c>
      <c r="Q186" s="62">
        <v>321.01</v>
      </c>
      <c r="R186" s="63">
        <f t="shared" si="2"/>
        <v>-17655.54</v>
      </c>
    </row>
    <row r="187" spans="1:18" x14ac:dyDescent="0.2">
      <c r="A187" s="25">
        <v>185</v>
      </c>
      <c r="B187" s="26" t="s">
        <v>317</v>
      </c>
      <c r="C187" s="26" t="s">
        <v>317</v>
      </c>
      <c r="D187" s="60" t="str">
        <f>VLOOKUP($B187,'TAX INFO'!$B$2:$G$1000,3,0)</f>
        <v>Goodfound Cement Corporation</v>
      </c>
      <c r="E187" s="60" t="str">
        <f>VLOOKUP($B187,'TAX INFO'!$B$2:$G$1000,4,0)</f>
        <v>Purok 3, Palanog, Camalig, Albay</v>
      </c>
      <c r="F187" s="60" t="str">
        <f>VLOOKUP($B187,'TAX INFO'!$B$2:$G$1000,5,0)</f>
        <v>005-613-132-000</v>
      </c>
      <c r="G187" s="60">
        <f>VLOOKUP($B187,'TAX INFO'!$B$2:$G$1000,6,0)</f>
        <v>4502</v>
      </c>
      <c r="H187" s="26" t="s">
        <v>62</v>
      </c>
      <c r="I187" s="26" t="s">
        <v>59</v>
      </c>
      <c r="J187" s="26" t="s">
        <v>60</v>
      </c>
      <c r="K187" s="26" t="s">
        <v>60</v>
      </c>
      <c r="L187" s="26" t="s">
        <v>60</v>
      </c>
      <c r="M187" s="62">
        <v>-0.8</v>
      </c>
      <c r="N187" s="62">
        <v>0</v>
      </c>
      <c r="O187" s="62">
        <v>0</v>
      </c>
      <c r="P187" s="62">
        <v>-0.1</v>
      </c>
      <c r="Q187" s="62">
        <v>0.02</v>
      </c>
      <c r="R187" s="63">
        <f t="shared" si="2"/>
        <v>-0.88</v>
      </c>
    </row>
    <row r="188" spans="1:18" ht="22.5" x14ac:dyDescent="0.2">
      <c r="A188" s="25">
        <v>186</v>
      </c>
      <c r="B188" s="26" t="s">
        <v>318</v>
      </c>
      <c r="C188" s="26" t="s">
        <v>861</v>
      </c>
      <c r="D188" s="60" t="str">
        <f>VLOOKUP($B188,'TAX INFO'!$B$2:$G$1000,3,0)</f>
        <v>Green Core Geothermal, Inc.</v>
      </c>
      <c r="E188" s="60" t="str">
        <f>VLOOKUP($B188,'TAX INFO'!$B$2:$G$1000,4,0)</f>
        <v>9/F Rockwell Business Center Tower 3 Ortigas Avenue Ugong 1604 City of Pasig NCR. Second District Philippines</v>
      </c>
      <c r="F188" s="60" t="str">
        <f>VLOOKUP($B188,'TAX INFO'!$B$2:$G$1000,5,0)</f>
        <v>007-317-982-00000</v>
      </c>
      <c r="G188" s="60">
        <f>VLOOKUP($B188,'TAX INFO'!$B$2:$G$1000,6,0)</f>
        <v>1604</v>
      </c>
      <c r="H188" s="26" t="s">
        <v>62</v>
      </c>
      <c r="I188" s="26" t="s">
        <v>59</v>
      </c>
      <c r="J188" s="26" t="s">
        <v>60</v>
      </c>
      <c r="K188" s="26" t="s">
        <v>60</v>
      </c>
      <c r="L188" s="26" t="s">
        <v>60</v>
      </c>
      <c r="M188" s="62">
        <v>-441.67</v>
      </c>
      <c r="N188" s="62">
        <v>0</v>
      </c>
      <c r="O188" s="62">
        <v>0</v>
      </c>
      <c r="P188" s="62">
        <v>-53</v>
      </c>
      <c r="Q188" s="62">
        <v>8.83</v>
      </c>
      <c r="R188" s="63">
        <f t="shared" si="2"/>
        <v>-485.84000000000003</v>
      </c>
    </row>
    <row r="189" spans="1:18" ht="22.5" x14ac:dyDescent="0.2">
      <c r="A189" s="25">
        <v>187</v>
      </c>
      <c r="B189" s="26" t="s">
        <v>318</v>
      </c>
      <c r="C189" s="26" t="s">
        <v>862</v>
      </c>
      <c r="D189" s="60" t="str">
        <f>VLOOKUP($B189,'TAX INFO'!$B$2:$G$1000,3,0)</f>
        <v>Green Core Geothermal, Inc.</v>
      </c>
      <c r="E189" s="60" t="str">
        <f>VLOOKUP($B189,'TAX INFO'!$B$2:$G$1000,4,0)</f>
        <v>9/F Rockwell Business Center Tower 3 Ortigas Avenue Ugong 1604 City of Pasig NCR. Second District Philippines</v>
      </c>
      <c r="F189" s="60" t="str">
        <f>VLOOKUP($B189,'TAX INFO'!$B$2:$G$1000,5,0)</f>
        <v>007-317-982-00000</v>
      </c>
      <c r="G189" s="60">
        <f>VLOOKUP($B189,'TAX INFO'!$B$2:$G$1000,6,0)</f>
        <v>1604</v>
      </c>
      <c r="H189" s="26" t="s">
        <v>62</v>
      </c>
      <c r="I189" s="26" t="s">
        <v>59</v>
      </c>
      <c r="J189" s="26" t="s">
        <v>60</v>
      </c>
      <c r="K189" s="26" t="s">
        <v>60</v>
      </c>
      <c r="L189" s="26" t="s">
        <v>59</v>
      </c>
      <c r="M189" s="62">
        <v>-0.02</v>
      </c>
      <c r="N189" s="62">
        <v>0</v>
      </c>
      <c r="O189" s="62">
        <v>0</v>
      </c>
      <c r="P189" s="62">
        <v>0</v>
      </c>
      <c r="Q189" s="62">
        <v>0</v>
      </c>
      <c r="R189" s="63">
        <f t="shared" si="2"/>
        <v>-0.02</v>
      </c>
    </row>
    <row r="190" spans="1:18" ht="22.5" x14ac:dyDescent="0.2">
      <c r="A190" s="25">
        <v>188</v>
      </c>
      <c r="B190" s="26" t="s">
        <v>318</v>
      </c>
      <c r="C190" s="26" t="s">
        <v>863</v>
      </c>
      <c r="D190" s="60" t="str">
        <f>VLOOKUP($B190,'TAX INFO'!$B$2:$G$1000,3,0)</f>
        <v>Green Core Geothermal, Inc.</v>
      </c>
      <c r="E190" s="60" t="str">
        <f>VLOOKUP($B190,'TAX INFO'!$B$2:$G$1000,4,0)</f>
        <v>9/F Rockwell Business Center Tower 3 Ortigas Avenue Ugong 1604 City of Pasig NCR. Second District Philippines</v>
      </c>
      <c r="F190" s="60" t="str">
        <f>VLOOKUP($B190,'TAX INFO'!$B$2:$G$1000,5,0)</f>
        <v>007-317-982-00000</v>
      </c>
      <c r="G190" s="60">
        <f>VLOOKUP($B190,'TAX INFO'!$B$2:$G$1000,6,0)</f>
        <v>1604</v>
      </c>
      <c r="H190" s="26" t="s">
        <v>62</v>
      </c>
      <c r="I190" s="26" t="s">
        <v>59</v>
      </c>
      <c r="J190" s="26" t="s">
        <v>60</v>
      </c>
      <c r="K190" s="26" t="s">
        <v>60</v>
      </c>
      <c r="L190" s="26" t="s">
        <v>60</v>
      </c>
      <c r="M190" s="62">
        <v>-36.880000000000003</v>
      </c>
      <c r="N190" s="62">
        <v>0</v>
      </c>
      <c r="O190" s="62">
        <v>0</v>
      </c>
      <c r="P190" s="62">
        <v>-4.43</v>
      </c>
      <c r="Q190" s="62">
        <v>0.74</v>
      </c>
      <c r="R190" s="63">
        <f t="shared" si="2"/>
        <v>-40.57</v>
      </c>
    </row>
    <row r="191" spans="1:18" ht="22.5" x14ac:dyDescent="0.2">
      <c r="A191" s="25">
        <v>189</v>
      </c>
      <c r="B191" s="26" t="s">
        <v>322</v>
      </c>
      <c r="C191" s="26" t="s">
        <v>322</v>
      </c>
      <c r="D191" s="60" t="str">
        <f>VLOOKUP($B191,'TAX INFO'!$B$2:$G$1000,3,0)</f>
        <v>Green Core Geothermal, Inc.</v>
      </c>
      <c r="E191" s="60" t="str">
        <f>VLOOKUP($B191,'TAX INFO'!$B$2:$G$1000,4,0)</f>
        <v>9/F Rockwell Business Center Tower 3 Ortigas Avenue Ugong 1604 City of Pasig NCR. Second District Philippines</v>
      </c>
      <c r="F191" s="60" t="str">
        <f>VLOOKUP($B191,'TAX INFO'!$B$2:$G$1000,5,0)</f>
        <v>007-317-982-00000</v>
      </c>
      <c r="G191" s="60">
        <f>VLOOKUP($B191,'TAX INFO'!$B$2:$G$1000,6,0)</f>
        <v>1604</v>
      </c>
      <c r="H191" s="26" t="s">
        <v>58</v>
      </c>
      <c r="I191" s="26" t="s">
        <v>59</v>
      </c>
      <c r="J191" s="26" t="s">
        <v>60</v>
      </c>
      <c r="K191" s="26" t="s">
        <v>59</v>
      </c>
      <c r="L191" s="26" t="s">
        <v>60</v>
      </c>
      <c r="M191" s="62">
        <v>0</v>
      </c>
      <c r="N191" s="62">
        <v>0</v>
      </c>
      <c r="O191" s="62">
        <v>-13765.23</v>
      </c>
      <c r="P191" s="62">
        <v>0</v>
      </c>
      <c r="Q191" s="62">
        <v>275.3</v>
      </c>
      <c r="R191" s="63">
        <f t="shared" si="2"/>
        <v>-13489.93</v>
      </c>
    </row>
    <row r="192" spans="1:18" ht="22.5" x14ac:dyDescent="0.2">
      <c r="A192" s="25">
        <v>190</v>
      </c>
      <c r="B192" s="26" t="s">
        <v>323</v>
      </c>
      <c r="C192" s="26" t="s">
        <v>864</v>
      </c>
      <c r="D192" s="60" t="str">
        <f>VLOOKUP($B192,'TAX INFO'!$B$2:$G$1000,3,0)</f>
        <v>Green Core Geothermal, Inc.</v>
      </c>
      <c r="E192" s="60" t="str">
        <f>VLOOKUP($B192,'TAX INFO'!$B$2:$G$1000,4,0)</f>
        <v>9/F Rockwell Business Center Tower 3 Ortigas Avenue Ugong 1604 City of Pasig NCR. Second District Philippines</v>
      </c>
      <c r="F192" s="60" t="str">
        <f>VLOOKUP($B192,'TAX INFO'!$B$2:$G$1000,5,0)</f>
        <v>007-317-982-00000</v>
      </c>
      <c r="G192" s="60">
        <f>VLOOKUP($B192,'TAX INFO'!$B$2:$G$1000,6,0)</f>
        <v>1604</v>
      </c>
      <c r="H192" s="26" t="s">
        <v>62</v>
      </c>
      <c r="I192" s="26" t="s">
        <v>59</v>
      </c>
      <c r="J192" s="26" t="s">
        <v>60</v>
      </c>
      <c r="K192" s="26" t="s">
        <v>60</v>
      </c>
      <c r="L192" s="26" t="s">
        <v>60</v>
      </c>
      <c r="M192" s="62">
        <v>-6519.11</v>
      </c>
      <c r="N192" s="62">
        <v>0</v>
      </c>
      <c r="O192" s="62">
        <v>0</v>
      </c>
      <c r="P192" s="62">
        <v>-782.29</v>
      </c>
      <c r="Q192" s="62">
        <v>130.38</v>
      </c>
      <c r="R192" s="63">
        <f t="shared" si="2"/>
        <v>-7171.0199999999995</v>
      </c>
    </row>
    <row r="193" spans="1:18" ht="22.5" x14ac:dyDescent="0.2">
      <c r="A193" s="25">
        <v>191</v>
      </c>
      <c r="B193" s="26" t="s">
        <v>323</v>
      </c>
      <c r="C193" s="26" t="s">
        <v>865</v>
      </c>
      <c r="D193" s="60" t="str">
        <f>VLOOKUP($B193,'TAX INFO'!$B$2:$G$1000,3,0)</f>
        <v>Green Core Geothermal, Inc.</v>
      </c>
      <c r="E193" s="60" t="str">
        <f>VLOOKUP($B193,'TAX INFO'!$B$2:$G$1000,4,0)</f>
        <v>9/F Rockwell Business Center Tower 3 Ortigas Avenue Ugong 1604 City of Pasig NCR. Second District Philippines</v>
      </c>
      <c r="F193" s="60" t="str">
        <f>VLOOKUP($B193,'TAX INFO'!$B$2:$G$1000,5,0)</f>
        <v>007-317-982-00000</v>
      </c>
      <c r="G193" s="60">
        <f>VLOOKUP($B193,'TAX INFO'!$B$2:$G$1000,6,0)</f>
        <v>1604</v>
      </c>
      <c r="H193" s="26" t="s">
        <v>62</v>
      </c>
      <c r="I193" s="26" t="s">
        <v>59</v>
      </c>
      <c r="J193" s="26" t="s">
        <v>60</v>
      </c>
      <c r="K193" s="26" t="s">
        <v>60</v>
      </c>
      <c r="L193" s="26" t="s">
        <v>60</v>
      </c>
      <c r="M193" s="62">
        <v>-158.54</v>
      </c>
      <c r="N193" s="62">
        <v>0</v>
      </c>
      <c r="O193" s="62">
        <v>0</v>
      </c>
      <c r="P193" s="62">
        <v>-19.02</v>
      </c>
      <c r="Q193" s="62">
        <v>3.17</v>
      </c>
      <c r="R193" s="63">
        <f t="shared" si="2"/>
        <v>-174.39000000000001</v>
      </c>
    </row>
    <row r="194" spans="1:18" x14ac:dyDescent="0.2">
      <c r="A194" s="25">
        <v>192</v>
      </c>
      <c r="B194" s="26" t="s">
        <v>326</v>
      </c>
      <c r="C194" s="26" t="s">
        <v>327</v>
      </c>
      <c r="D194" s="60" t="str">
        <f>VLOOKUP($B194,'TAX INFO'!$B$2:$G$1000,3,0)</f>
        <v xml:space="preserve">Green Future Innovations, Inc. </v>
      </c>
      <c r="E194" s="60" t="str">
        <f>VLOOKUP($B194,'TAX INFO'!$B$2:$G$1000,4,0)</f>
        <v>Ecofuel Agro Industrial Ecozone, Sta. Filomena, San Mariano, Isabela</v>
      </c>
      <c r="F194" s="60" t="str">
        <f>VLOOKUP($B194,'TAX INFO'!$B$2:$G$1000,5,0)</f>
        <v>006-922-063-000</v>
      </c>
      <c r="G194" s="60">
        <f>VLOOKUP($B194,'TAX INFO'!$B$2:$G$1000,6,0)</f>
        <v>3332</v>
      </c>
      <c r="H194" s="26" t="s">
        <v>62</v>
      </c>
      <c r="I194" s="26" t="s">
        <v>59</v>
      </c>
      <c r="J194" s="26" t="s">
        <v>60</v>
      </c>
      <c r="K194" s="26" t="s">
        <v>59</v>
      </c>
      <c r="L194" s="26" t="s">
        <v>59</v>
      </c>
      <c r="M194" s="62">
        <v>0</v>
      </c>
      <c r="N194" s="62">
        <v>0</v>
      </c>
      <c r="O194" s="62">
        <v>-0.03</v>
      </c>
      <c r="P194" s="62">
        <v>0</v>
      </c>
      <c r="Q194" s="62">
        <v>0</v>
      </c>
      <c r="R194" s="63">
        <f t="shared" si="2"/>
        <v>-0.03</v>
      </c>
    </row>
    <row r="195" spans="1:18" x14ac:dyDescent="0.2">
      <c r="A195" s="25">
        <v>193</v>
      </c>
      <c r="B195" s="26" t="s">
        <v>328</v>
      </c>
      <c r="C195" s="26" t="s">
        <v>328</v>
      </c>
      <c r="D195" s="60" t="str">
        <f>VLOOKUP($B195,'TAX INFO'!$B$2:$G$1000,3,0)</f>
        <v xml:space="preserve">Green Innovations for Tomorrow Corporation </v>
      </c>
      <c r="E195" s="60" t="str">
        <f>VLOOKUP($B195,'TAX INFO'!$B$2:$G$1000,4,0)</f>
        <v>Bacal 2, Talavera, Nueva Ecija</v>
      </c>
      <c r="F195" s="60" t="str">
        <f>VLOOKUP($B195,'TAX INFO'!$B$2:$G$1000,5,0)</f>
        <v>436-997-925-000</v>
      </c>
      <c r="G195" s="60">
        <f>VLOOKUP($B195,'TAX INFO'!$B$2:$G$1000,6,0)</f>
        <v>3114</v>
      </c>
      <c r="H195" s="26" t="s">
        <v>58</v>
      </c>
      <c r="I195" s="26" t="s">
        <v>59</v>
      </c>
      <c r="J195" s="26" t="s">
        <v>60</v>
      </c>
      <c r="K195" s="26" t="s">
        <v>59</v>
      </c>
      <c r="L195" s="26" t="s">
        <v>59</v>
      </c>
      <c r="M195" s="62">
        <v>0</v>
      </c>
      <c r="N195" s="62">
        <v>0</v>
      </c>
      <c r="O195" s="62">
        <v>-1697.35</v>
      </c>
      <c r="P195" s="62">
        <v>0</v>
      </c>
      <c r="Q195" s="62">
        <v>33.950000000000003</v>
      </c>
      <c r="R195" s="63">
        <f t="shared" si="2"/>
        <v>-1663.3999999999999</v>
      </c>
    </row>
    <row r="196" spans="1:18" x14ac:dyDescent="0.2">
      <c r="A196" s="25">
        <v>194</v>
      </c>
      <c r="B196" s="26" t="s">
        <v>328</v>
      </c>
      <c r="C196" s="26" t="s">
        <v>329</v>
      </c>
      <c r="D196" s="60" t="str">
        <f>VLOOKUP($B196,'TAX INFO'!$B$2:$G$1000,3,0)</f>
        <v xml:space="preserve">Green Innovations for Tomorrow Corporation </v>
      </c>
      <c r="E196" s="60" t="str">
        <f>VLOOKUP($B196,'TAX INFO'!$B$2:$G$1000,4,0)</f>
        <v>Bacal 2, Talavera, Nueva Ecija</v>
      </c>
      <c r="F196" s="60" t="str">
        <f>VLOOKUP($B196,'TAX INFO'!$B$2:$G$1000,5,0)</f>
        <v>436-997-925-000</v>
      </c>
      <c r="G196" s="60">
        <f>VLOOKUP($B196,'TAX INFO'!$B$2:$G$1000,6,0)</f>
        <v>3114</v>
      </c>
      <c r="H196" s="26" t="s">
        <v>58</v>
      </c>
      <c r="I196" s="26" t="s">
        <v>59</v>
      </c>
      <c r="J196" s="26" t="s">
        <v>59</v>
      </c>
      <c r="K196" s="26" t="s">
        <v>59</v>
      </c>
      <c r="L196" s="26" t="s">
        <v>59</v>
      </c>
      <c r="M196" s="62">
        <v>0</v>
      </c>
      <c r="N196" s="62">
        <v>0</v>
      </c>
      <c r="O196" s="62">
        <v>-806.54</v>
      </c>
      <c r="P196" s="62">
        <v>0</v>
      </c>
      <c r="Q196" s="62">
        <v>0</v>
      </c>
      <c r="R196" s="63">
        <f t="shared" ref="R196:R259" si="3">SUM(M196:Q196)</f>
        <v>-806.54</v>
      </c>
    </row>
    <row r="197" spans="1:18" x14ac:dyDescent="0.2">
      <c r="A197" s="25">
        <v>195</v>
      </c>
      <c r="B197" s="26" t="s">
        <v>330</v>
      </c>
      <c r="C197" s="26" t="s">
        <v>330</v>
      </c>
      <c r="D197" s="60" t="str">
        <f>VLOOKUP($B197,'TAX INFO'!$B$2:$G$1000,3,0)</f>
        <v>Greencore Power Solutions 3, Inc.</v>
      </c>
      <c r="E197" s="60" t="str">
        <f>VLOOKUP($B197,'TAX INFO'!$B$2:$G$1000,4,0)</f>
        <v>Lot 4 Magalang-Arayat Road San Antonio, Arayat, Pampanga</v>
      </c>
      <c r="F197" s="60" t="str">
        <f>VLOOKUP($B197,'TAX INFO'!$B$2:$G$1000,5,0)</f>
        <v>010-168-348-000</v>
      </c>
      <c r="G197" s="60">
        <f>VLOOKUP($B197,'TAX INFO'!$B$2:$G$1000,6,0)</f>
        <v>2012</v>
      </c>
      <c r="H197" s="26" t="s">
        <v>58</v>
      </c>
      <c r="I197" s="26" t="s">
        <v>59</v>
      </c>
      <c r="J197" s="26" t="s">
        <v>59</v>
      </c>
      <c r="K197" s="26" t="s">
        <v>59</v>
      </c>
      <c r="L197" s="26" t="s">
        <v>59</v>
      </c>
      <c r="M197" s="62">
        <v>0</v>
      </c>
      <c r="N197" s="62">
        <v>0</v>
      </c>
      <c r="O197" s="62">
        <v>-2932.26</v>
      </c>
      <c r="P197" s="62">
        <v>0</v>
      </c>
      <c r="Q197" s="62">
        <v>0</v>
      </c>
      <c r="R197" s="63">
        <f t="shared" si="3"/>
        <v>-2932.26</v>
      </c>
    </row>
    <row r="198" spans="1:18" x14ac:dyDescent="0.2">
      <c r="A198" s="25">
        <v>196</v>
      </c>
      <c r="B198" s="26" t="s">
        <v>331</v>
      </c>
      <c r="C198" s="26" t="s">
        <v>866</v>
      </c>
      <c r="D198" s="60" t="str">
        <f>VLOOKUP($B198,'TAX INFO'!$B$2:$G$1000,3,0)</f>
        <v>Guimaras Electric Cooperative, Inc.</v>
      </c>
      <c r="E198" s="60" t="str">
        <f>VLOOKUP($B198,'TAX INFO'!$B$2:$G$1000,4,0)</f>
        <v>San Miguel, Jordan, Guimaras</v>
      </c>
      <c r="F198" s="60" t="str">
        <f>VLOOKUP($B198,'TAX INFO'!$B$2:$G$1000,5,0)</f>
        <v>000-994-641-000</v>
      </c>
      <c r="G198" s="60">
        <f>VLOOKUP($B198,'TAX INFO'!$B$2:$G$1000,6,0)</f>
        <v>5045</v>
      </c>
      <c r="H198" s="26" t="s">
        <v>62</v>
      </c>
      <c r="I198" s="26" t="s">
        <v>59</v>
      </c>
      <c r="J198" s="26" t="s">
        <v>59</v>
      </c>
      <c r="K198" s="26" t="s">
        <v>60</v>
      </c>
      <c r="L198" s="26" t="s">
        <v>60</v>
      </c>
      <c r="M198" s="62">
        <v>-6.61</v>
      </c>
      <c r="N198" s="62">
        <v>0</v>
      </c>
      <c r="O198" s="62">
        <v>0</v>
      </c>
      <c r="P198" s="62">
        <v>-0.79</v>
      </c>
      <c r="Q198" s="62">
        <v>0</v>
      </c>
      <c r="R198" s="63">
        <f t="shared" si="3"/>
        <v>-7.4</v>
      </c>
    </row>
    <row r="199" spans="1:18" x14ac:dyDescent="0.2">
      <c r="A199" s="25">
        <v>197</v>
      </c>
      <c r="B199" s="26" t="s">
        <v>333</v>
      </c>
      <c r="C199" s="26" t="s">
        <v>333</v>
      </c>
      <c r="D199" s="60" t="str">
        <f>VLOOKUP($B199,'TAX INFO'!$B$2:$G$1000,3,0)</f>
        <v xml:space="preserve">Guimaras Wind Corporation </v>
      </c>
      <c r="E199" s="60" t="str">
        <f>VLOOKUP($B199,'TAX INFO'!$B$2:$G$1000,4,0)</f>
        <v>Suclaran 5048 San Lorenzo, Guimaras, Philippines</v>
      </c>
      <c r="F199" s="60" t="str">
        <f>VLOOKUP($B199,'TAX INFO'!$B$2:$G$1000,5,0)</f>
        <v>004-500-956-000</v>
      </c>
      <c r="G199" s="60">
        <f>VLOOKUP($B199,'TAX INFO'!$B$2:$G$1000,6,0)</f>
        <v>5048</v>
      </c>
      <c r="H199" s="26" t="s">
        <v>58</v>
      </c>
      <c r="I199" s="26" t="s">
        <v>59</v>
      </c>
      <c r="J199" s="26" t="s">
        <v>60</v>
      </c>
      <c r="K199" s="26" t="s">
        <v>59</v>
      </c>
      <c r="L199" s="26" t="s">
        <v>59</v>
      </c>
      <c r="M199" s="62">
        <v>0</v>
      </c>
      <c r="N199" s="62">
        <v>0</v>
      </c>
      <c r="O199" s="62">
        <v>-681.44</v>
      </c>
      <c r="P199" s="62">
        <v>0</v>
      </c>
      <c r="Q199" s="62">
        <v>13.63</v>
      </c>
      <c r="R199" s="63">
        <f t="shared" si="3"/>
        <v>-667.81000000000006</v>
      </c>
    </row>
    <row r="200" spans="1:18" x14ac:dyDescent="0.2">
      <c r="A200" s="25">
        <v>198</v>
      </c>
      <c r="B200" s="26" t="s">
        <v>334</v>
      </c>
      <c r="C200" s="26" t="s">
        <v>334</v>
      </c>
      <c r="D200" s="60" t="str">
        <f>VLOOKUP($B200,'TAX INFO'!$B$2:$G$1000,3,0)</f>
        <v xml:space="preserve">Hedcor Bukidnon, Inc. </v>
      </c>
      <c r="E200" s="60" t="str">
        <f>VLOOKUP($B200,'TAX INFO'!$B$2:$G$1000,4,0)</f>
        <v>MALUKO, MANOLO FORTICH, BUKIDNON, PHILIPPINES 8703</v>
      </c>
      <c r="F200" s="60" t="str">
        <f>VLOOKUP($B200,'TAX INFO'!$B$2:$G$1000,5,0)</f>
        <v>409-930-580-00000</v>
      </c>
      <c r="G200" s="60">
        <f>VLOOKUP($B200,'TAX INFO'!$B$2:$G$1000,6,0)</f>
        <v>8703</v>
      </c>
      <c r="H200" s="26" t="s">
        <v>58</v>
      </c>
      <c r="I200" s="26" t="s">
        <v>59</v>
      </c>
      <c r="J200" s="26" t="s">
        <v>59</v>
      </c>
      <c r="K200" s="26" t="s">
        <v>59</v>
      </c>
      <c r="L200" s="26" t="s">
        <v>59</v>
      </c>
      <c r="M200" s="62">
        <v>0</v>
      </c>
      <c r="N200" s="62">
        <v>0</v>
      </c>
      <c r="O200" s="62">
        <v>-4288.62</v>
      </c>
      <c r="P200" s="62">
        <v>0</v>
      </c>
      <c r="Q200" s="62">
        <v>0</v>
      </c>
      <c r="R200" s="63">
        <f t="shared" si="3"/>
        <v>-4288.62</v>
      </c>
    </row>
    <row r="201" spans="1:18" x14ac:dyDescent="0.2">
      <c r="A201" s="25">
        <v>199</v>
      </c>
      <c r="B201" s="26" t="s">
        <v>335</v>
      </c>
      <c r="C201" s="26" t="s">
        <v>867</v>
      </c>
      <c r="D201" s="60" t="str">
        <f>VLOOKUP($B201,'TAX INFO'!$B$2:$G$1000,3,0)</f>
        <v>Hedcor Sibulan Inc.</v>
      </c>
      <c r="E201" s="60" t="str">
        <f>VLOOKUP($B201,'TAX INFO'!$B$2:$G$1000,4,0)</f>
        <v>Darong Santa Cruz Davao del Sur Philippines 8001</v>
      </c>
      <c r="F201" s="60" t="str">
        <f>VLOOKUP($B201,'TAX INFO'!$B$2:$G$1000,5,0)</f>
        <v>005-633-984-00000</v>
      </c>
      <c r="G201" s="60">
        <f>VLOOKUP($B201,'TAX INFO'!$B$2:$G$1000,6,0)</f>
        <v>8001</v>
      </c>
      <c r="H201" s="26" t="s">
        <v>58</v>
      </c>
      <c r="I201" s="26" t="s">
        <v>59</v>
      </c>
      <c r="J201" s="26" t="s">
        <v>60</v>
      </c>
      <c r="K201" s="26" t="s">
        <v>59</v>
      </c>
      <c r="L201" s="26" t="s">
        <v>59</v>
      </c>
      <c r="M201" s="62">
        <v>0</v>
      </c>
      <c r="N201" s="62">
        <v>0</v>
      </c>
      <c r="O201" s="62">
        <v>-0.1</v>
      </c>
      <c r="P201" s="62">
        <v>0</v>
      </c>
      <c r="Q201" s="62">
        <v>0</v>
      </c>
      <c r="R201" s="63">
        <f t="shared" si="3"/>
        <v>-0.1</v>
      </c>
    </row>
    <row r="202" spans="1:18" x14ac:dyDescent="0.2">
      <c r="A202" s="25">
        <v>200</v>
      </c>
      <c r="B202" s="26" t="s">
        <v>337</v>
      </c>
      <c r="C202" s="26" t="s">
        <v>337</v>
      </c>
      <c r="D202" s="60" t="str">
        <f>VLOOKUP($B202,'TAX INFO'!$B$2:$G$1000,3,0)</f>
        <v xml:space="preserve">Hedcor Tudaya, Inc.  </v>
      </c>
      <c r="E202" s="60" t="str">
        <f>VLOOKUP($B202,'TAX INFO'!$B$2:$G$1000,4,0)</f>
        <v>SIBULAN, SANTA CRUZ, DAVAO DEL SUR PHILIPPINES 8001</v>
      </c>
      <c r="F202" s="60" t="str">
        <f>VLOOKUP($B202,'TAX INFO'!$B$2:$G$1000,5,0)</f>
        <v>409-828-199-00000</v>
      </c>
      <c r="G202" s="60">
        <f>VLOOKUP($B202,'TAX INFO'!$B$2:$G$1000,6,0)</f>
        <v>8001</v>
      </c>
      <c r="H202" s="26" t="s">
        <v>58</v>
      </c>
      <c r="I202" s="26" t="s">
        <v>59</v>
      </c>
      <c r="J202" s="26" t="s">
        <v>60</v>
      </c>
      <c r="K202" s="26" t="s">
        <v>59</v>
      </c>
      <c r="L202" s="26" t="s">
        <v>59</v>
      </c>
      <c r="M202" s="62">
        <v>0</v>
      </c>
      <c r="N202" s="62">
        <v>0</v>
      </c>
      <c r="O202" s="62">
        <v>-400.66</v>
      </c>
      <c r="P202" s="62">
        <v>0</v>
      </c>
      <c r="Q202" s="62">
        <v>8.01</v>
      </c>
      <c r="R202" s="63">
        <f t="shared" si="3"/>
        <v>-392.65000000000003</v>
      </c>
    </row>
    <row r="203" spans="1:18" x14ac:dyDescent="0.2">
      <c r="A203" s="25">
        <v>201</v>
      </c>
      <c r="B203" s="26" t="s">
        <v>338</v>
      </c>
      <c r="C203" s="26" t="s">
        <v>868</v>
      </c>
      <c r="D203" s="60" t="str">
        <f>VLOOKUP($B203,'TAX INFO'!$B$2:$G$1000,3,0)</f>
        <v xml:space="preserve">HEDCOR, Inc. </v>
      </c>
      <c r="E203" s="60" t="str">
        <f>VLOOKUP($B203,'TAX INFO'!$B$2:$G$1000,4,0)</f>
        <v>214 Ambuclao Road, Obulan, Beckel, La Trinidad, Benguet</v>
      </c>
      <c r="F203" s="60" t="str">
        <f>VLOOKUP($B203,'TAX INFO'!$B$2:$G$1000,5,0)</f>
        <v>001-946-873-00000</v>
      </c>
      <c r="G203" s="60">
        <f>VLOOKUP($B203,'TAX INFO'!$B$2:$G$1000,6,0)</f>
        <v>2601</v>
      </c>
      <c r="H203" s="26" t="s">
        <v>58</v>
      </c>
      <c r="I203" s="26" t="s">
        <v>59</v>
      </c>
      <c r="J203" s="26" t="s">
        <v>60</v>
      </c>
      <c r="K203" s="26" t="s">
        <v>59</v>
      </c>
      <c r="L203" s="26" t="s">
        <v>59</v>
      </c>
      <c r="M203" s="62">
        <v>0</v>
      </c>
      <c r="N203" s="62">
        <v>0</v>
      </c>
      <c r="O203" s="62">
        <v>-40.58</v>
      </c>
      <c r="P203" s="62">
        <v>0</v>
      </c>
      <c r="Q203" s="62">
        <v>0.81</v>
      </c>
      <c r="R203" s="63">
        <f t="shared" si="3"/>
        <v>-39.769999999999996</v>
      </c>
    </row>
    <row r="204" spans="1:18" x14ac:dyDescent="0.2">
      <c r="A204" s="25">
        <v>202</v>
      </c>
      <c r="B204" s="26" t="s">
        <v>338</v>
      </c>
      <c r="C204" s="26" t="s">
        <v>869</v>
      </c>
      <c r="D204" s="60" t="str">
        <f>VLOOKUP($B204,'TAX INFO'!$B$2:$G$1000,3,0)</f>
        <v xml:space="preserve">HEDCOR, Inc. </v>
      </c>
      <c r="E204" s="60" t="str">
        <f>VLOOKUP($B204,'TAX INFO'!$B$2:$G$1000,4,0)</f>
        <v>214 Ambuclao Road, Obulan, Beckel, La Trinidad, Benguet</v>
      </c>
      <c r="F204" s="60" t="str">
        <f>VLOOKUP($B204,'TAX INFO'!$B$2:$G$1000,5,0)</f>
        <v>001-946-873-00000</v>
      </c>
      <c r="G204" s="60">
        <f>VLOOKUP($B204,'TAX INFO'!$B$2:$G$1000,6,0)</f>
        <v>2601</v>
      </c>
      <c r="H204" s="26" t="s">
        <v>58</v>
      </c>
      <c r="I204" s="26" t="s">
        <v>59</v>
      </c>
      <c r="J204" s="26" t="s">
        <v>60</v>
      </c>
      <c r="K204" s="26" t="s">
        <v>59</v>
      </c>
      <c r="L204" s="26" t="s">
        <v>59</v>
      </c>
      <c r="M204" s="62">
        <v>0</v>
      </c>
      <c r="N204" s="62">
        <v>0</v>
      </c>
      <c r="O204" s="62">
        <v>-1854.23</v>
      </c>
      <c r="P204" s="62">
        <v>0</v>
      </c>
      <c r="Q204" s="62">
        <v>37.08</v>
      </c>
      <c r="R204" s="63">
        <f t="shared" si="3"/>
        <v>-1817.15</v>
      </c>
    </row>
    <row r="205" spans="1:18" x14ac:dyDescent="0.2">
      <c r="A205" s="25">
        <v>203</v>
      </c>
      <c r="B205" s="26" t="s">
        <v>338</v>
      </c>
      <c r="C205" s="26" t="s">
        <v>870</v>
      </c>
      <c r="D205" s="60" t="str">
        <f>VLOOKUP($B205,'TAX INFO'!$B$2:$G$1000,3,0)</f>
        <v xml:space="preserve">HEDCOR, Inc. </v>
      </c>
      <c r="E205" s="60" t="str">
        <f>VLOOKUP($B205,'TAX INFO'!$B$2:$G$1000,4,0)</f>
        <v>214 Ambuclao Road, Obulan, Beckel, La Trinidad, Benguet</v>
      </c>
      <c r="F205" s="60" t="str">
        <f>VLOOKUP($B205,'TAX INFO'!$B$2:$G$1000,5,0)</f>
        <v>001-946-873-00000</v>
      </c>
      <c r="G205" s="60">
        <f>VLOOKUP($B205,'TAX INFO'!$B$2:$G$1000,6,0)</f>
        <v>2601</v>
      </c>
      <c r="H205" s="26" t="s">
        <v>58</v>
      </c>
      <c r="I205" s="26" t="s">
        <v>59</v>
      </c>
      <c r="J205" s="26" t="s">
        <v>60</v>
      </c>
      <c r="K205" s="26" t="s">
        <v>59</v>
      </c>
      <c r="L205" s="26" t="s">
        <v>59</v>
      </c>
      <c r="M205" s="62">
        <v>0</v>
      </c>
      <c r="N205" s="62">
        <v>0</v>
      </c>
      <c r="O205" s="62">
        <v>-105.15</v>
      </c>
      <c r="P205" s="62">
        <v>0</v>
      </c>
      <c r="Q205" s="62">
        <v>2.1</v>
      </c>
      <c r="R205" s="63">
        <f t="shared" si="3"/>
        <v>-103.05000000000001</v>
      </c>
    </row>
    <row r="206" spans="1:18" x14ac:dyDescent="0.2">
      <c r="A206" s="25">
        <v>204</v>
      </c>
      <c r="B206" s="26" t="s">
        <v>338</v>
      </c>
      <c r="C206" s="26" t="s">
        <v>871</v>
      </c>
      <c r="D206" s="60" t="str">
        <f>VLOOKUP($B206,'TAX INFO'!$B$2:$G$1000,3,0)</f>
        <v xml:space="preserve">HEDCOR, Inc. </v>
      </c>
      <c r="E206" s="60" t="str">
        <f>VLOOKUP($B206,'TAX INFO'!$B$2:$G$1000,4,0)</f>
        <v>214 Ambuclao Road, Obulan, Beckel, La Trinidad, Benguet</v>
      </c>
      <c r="F206" s="60" t="str">
        <f>VLOOKUP($B206,'TAX INFO'!$B$2:$G$1000,5,0)</f>
        <v>001-946-873-00000</v>
      </c>
      <c r="G206" s="60">
        <f>VLOOKUP($B206,'TAX INFO'!$B$2:$G$1000,6,0)</f>
        <v>2601</v>
      </c>
      <c r="H206" s="26" t="s">
        <v>58</v>
      </c>
      <c r="I206" s="26" t="s">
        <v>59</v>
      </c>
      <c r="J206" s="26" t="s">
        <v>59</v>
      </c>
      <c r="K206" s="26" t="s">
        <v>59</v>
      </c>
      <c r="L206" s="26" t="s">
        <v>59</v>
      </c>
      <c r="M206" s="62">
        <v>0</v>
      </c>
      <c r="N206" s="62">
        <v>0</v>
      </c>
      <c r="O206" s="62">
        <v>-214.13</v>
      </c>
      <c r="P206" s="62">
        <v>0</v>
      </c>
      <c r="Q206" s="62">
        <v>0</v>
      </c>
      <c r="R206" s="63">
        <f t="shared" si="3"/>
        <v>-214.13</v>
      </c>
    </row>
    <row r="207" spans="1:18" x14ac:dyDescent="0.2">
      <c r="A207" s="25">
        <v>205</v>
      </c>
      <c r="B207" s="26" t="s">
        <v>872</v>
      </c>
      <c r="C207" s="26" t="s">
        <v>872</v>
      </c>
      <c r="D207" s="60" t="str">
        <f>VLOOKUP($B207,'TAX INFO'!$B$2:$G$1000,3,0)</f>
        <v>Hedcor, Inc.</v>
      </c>
      <c r="E207" s="60" t="str">
        <f>VLOOKUP($B207,'TAX INFO'!$B$2:$G$1000,4,0)</f>
        <v>214 Ambuclao Road Obulan Beckel La Trinidad Benguet</v>
      </c>
      <c r="F207" s="60" t="str">
        <f>VLOOKUP($B207,'TAX INFO'!$B$2:$G$1000,5,0)</f>
        <v>001-946-873-00000</v>
      </c>
      <c r="G207" s="60">
        <f>VLOOKUP($B207,'TAX INFO'!$B$2:$G$1000,6,0)</f>
        <v>2601</v>
      </c>
      <c r="H207" s="26" t="s">
        <v>58</v>
      </c>
      <c r="I207" s="26" t="s">
        <v>59</v>
      </c>
      <c r="J207" s="26" t="s">
        <v>60</v>
      </c>
      <c r="K207" s="26" t="s">
        <v>59</v>
      </c>
      <c r="L207" s="26" t="s">
        <v>59</v>
      </c>
      <c r="M207" s="62">
        <v>0</v>
      </c>
      <c r="N207" s="62">
        <v>0</v>
      </c>
      <c r="O207" s="62">
        <v>-0.02</v>
      </c>
      <c r="P207" s="62">
        <v>0</v>
      </c>
      <c r="Q207" s="62">
        <v>0</v>
      </c>
      <c r="R207" s="63">
        <f t="shared" si="3"/>
        <v>-0.02</v>
      </c>
    </row>
    <row r="208" spans="1:18" x14ac:dyDescent="0.2">
      <c r="A208" s="25">
        <v>206</v>
      </c>
      <c r="B208" s="26" t="s">
        <v>345</v>
      </c>
      <c r="C208" s="26" t="s">
        <v>346</v>
      </c>
      <c r="D208" s="60" t="str">
        <f>VLOOKUP($B208,'TAX INFO'!$B$2:$G$1000,3,0)</f>
        <v>Hawaiian-Philippine Company</v>
      </c>
      <c r="E208" s="60" t="str">
        <f>VLOOKUP($B208,'TAX INFO'!$B$2:$G$1000,4,0)</f>
        <v>BRGY. HAWAIIAN SILAY CITY NEGROS OCCIDENTAL</v>
      </c>
      <c r="F208" s="60" t="str">
        <f>VLOOKUP($B208,'TAX INFO'!$B$2:$G$1000,5,0)</f>
        <v>000-424-722-00000</v>
      </c>
      <c r="G208" s="60">
        <f>VLOOKUP($B208,'TAX INFO'!$B$2:$G$1000,6,0)</f>
        <v>6117</v>
      </c>
      <c r="H208" s="26" t="s">
        <v>62</v>
      </c>
      <c r="I208" s="26" t="s">
        <v>59</v>
      </c>
      <c r="J208" s="26" t="s">
        <v>60</v>
      </c>
      <c r="K208" s="26" t="s">
        <v>59</v>
      </c>
      <c r="L208" s="26" t="s">
        <v>60</v>
      </c>
      <c r="M208" s="62">
        <v>0</v>
      </c>
      <c r="N208" s="62">
        <v>0</v>
      </c>
      <c r="O208" s="62">
        <v>0</v>
      </c>
      <c r="P208" s="62">
        <v>0</v>
      </c>
      <c r="Q208" s="62">
        <v>0</v>
      </c>
      <c r="R208" s="63">
        <f t="shared" si="3"/>
        <v>0</v>
      </c>
    </row>
    <row r="209" spans="1:18" x14ac:dyDescent="0.2">
      <c r="A209" s="25">
        <v>207</v>
      </c>
      <c r="B209" s="26" t="s">
        <v>347</v>
      </c>
      <c r="C209" s="26" t="s">
        <v>347</v>
      </c>
      <c r="D209" s="60" t="str">
        <f>VLOOKUP($B209,'TAX INFO'!$B$2:$G$1000,3,0)</f>
        <v xml:space="preserve">Hedcor Sabangan, Inc. </v>
      </c>
      <c r="E209" s="60" t="str">
        <f>VLOOKUP($B209,'TAX INFO'!$B$2:$G$1000,4,0)</f>
        <v>Barangay Namatec, Sabangan, Mountain Province</v>
      </c>
      <c r="F209" s="60" t="str">
        <f>VLOOKUP($B209,'TAX INFO'!$B$2:$G$1000,5,0)</f>
        <v>409-507-988-00000</v>
      </c>
      <c r="G209" s="60">
        <f>VLOOKUP($B209,'TAX INFO'!$B$2:$G$1000,6,0)</f>
        <v>2622</v>
      </c>
      <c r="H209" s="26" t="s">
        <v>58</v>
      </c>
      <c r="I209" s="26" t="s">
        <v>59</v>
      </c>
      <c r="J209" s="26" t="s">
        <v>60</v>
      </c>
      <c r="K209" s="26" t="s">
        <v>59</v>
      </c>
      <c r="L209" s="26" t="s">
        <v>59</v>
      </c>
      <c r="M209" s="62">
        <v>0</v>
      </c>
      <c r="N209" s="62">
        <v>0</v>
      </c>
      <c r="O209" s="62">
        <v>-483.23</v>
      </c>
      <c r="P209" s="62">
        <v>0</v>
      </c>
      <c r="Q209" s="62">
        <v>9.66</v>
      </c>
      <c r="R209" s="63">
        <f t="shared" si="3"/>
        <v>-473.57</v>
      </c>
    </row>
    <row r="210" spans="1:18" ht="22.5" x14ac:dyDescent="0.2">
      <c r="A210" s="25">
        <v>208</v>
      </c>
      <c r="B210" s="26" t="s">
        <v>348</v>
      </c>
      <c r="C210" s="26" t="s">
        <v>348</v>
      </c>
      <c r="D210" s="60" t="str">
        <f>VLOOKUP($B210,'TAX INFO'!$B$2:$G$1000,3,0)</f>
        <v>HELIOS SOLAR ENERGY CORP.</v>
      </c>
      <c r="E210" s="60" t="str">
        <f>VLOOKUP($B210,'TAX INFO'!$B$2:$G$1000,4,0)</f>
        <v>21/F TOWER 6789 6789 AYALA AVENUE BEL-AIR, CITY OF MAKATI NCR, FOURTH DISTRICT PHILIPPINES  1209</v>
      </c>
      <c r="F210" s="60" t="str">
        <f>VLOOKUP($B210,'TAX INFO'!$B$2:$G$1000,5,0)</f>
        <v>008-841-526-000</v>
      </c>
      <c r="G210" s="60">
        <f>VLOOKUP($B210,'TAX INFO'!$B$2:$G$1000,6,0)</f>
        <v>1209</v>
      </c>
      <c r="H210" s="26" t="s">
        <v>58</v>
      </c>
      <c r="I210" s="26" t="s">
        <v>59</v>
      </c>
      <c r="J210" s="26" t="s">
        <v>60</v>
      </c>
      <c r="K210" s="26" t="s">
        <v>59</v>
      </c>
      <c r="L210" s="26" t="s">
        <v>59</v>
      </c>
      <c r="M210" s="62">
        <v>0</v>
      </c>
      <c r="N210" s="62">
        <v>0</v>
      </c>
      <c r="O210" s="62">
        <v>-5498.89</v>
      </c>
      <c r="P210" s="62">
        <v>0</v>
      </c>
      <c r="Q210" s="62">
        <v>109.98</v>
      </c>
      <c r="R210" s="63">
        <f t="shared" si="3"/>
        <v>-5388.9100000000008</v>
      </c>
    </row>
    <row r="211" spans="1:18" ht="22.5" x14ac:dyDescent="0.2">
      <c r="A211" s="25">
        <v>209</v>
      </c>
      <c r="B211" s="26" t="s">
        <v>349</v>
      </c>
      <c r="C211" s="26" t="s">
        <v>349</v>
      </c>
      <c r="D211" s="60" t="str">
        <f>VLOOKUP($B211,'TAX INFO'!$B$2:$G$1000,3,0)</f>
        <v>Hydrocore Corp.</v>
      </c>
      <c r="E211" s="60" t="str">
        <f>VLOOKUP($B211,'TAX INFO'!$B$2:$G$1000,4,0)</f>
        <v>Unit 1207 The Trade and Financial Tower, 7th Avenue, corner 32nd Street, Fort Bonifacio, Taguig City</v>
      </c>
      <c r="F211" s="60" t="str">
        <f>VLOOKUP($B211,'TAX INFO'!$B$2:$G$1000,5,0)</f>
        <v>006-590-937-000</v>
      </c>
      <c r="G211" s="60">
        <f>VLOOKUP($B211,'TAX INFO'!$B$2:$G$1000,6,0)</f>
        <v>1214</v>
      </c>
      <c r="H211" s="26" t="s">
        <v>58</v>
      </c>
      <c r="I211" s="26" t="s">
        <v>59</v>
      </c>
      <c r="J211" s="26" t="s">
        <v>59</v>
      </c>
      <c r="K211" s="26" t="s">
        <v>59</v>
      </c>
      <c r="L211" s="26" t="s">
        <v>59</v>
      </c>
      <c r="M211" s="62">
        <v>0</v>
      </c>
      <c r="N211" s="62">
        <v>0</v>
      </c>
      <c r="O211" s="62">
        <v>-211.56</v>
      </c>
      <c r="P211" s="62">
        <v>0</v>
      </c>
      <c r="Q211" s="62">
        <v>0</v>
      </c>
      <c r="R211" s="63">
        <f t="shared" si="3"/>
        <v>-211.56</v>
      </c>
    </row>
    <row r="212" spans="1:18" x14ac:dyDescent="0.2">
      <c r="A212" s="25">
        <v>210</v>
      </c>
      <c r="B212" s="26" t="s">
        <v>350</v>
      </c>
      <c r="C212" s="26" t="s">
        <v>350</v>
      </c>
      <c r="D212" s="60" t="str">
        <f>VLOOKUP($B212,'TAX INFO'!$B$2:$G$1000,3,0)</f>
        <v xml:space="preserve">HyperGreen Energy Corporation  </v>
      </c>
      <c r="E212" s="60" t="str">
        <f>VLOOKUP($B212,'TAX INFO'!$B$2:$G$1000,4,0)</f>
        <v>Bonamy Compound, McArthur Highway, Brgy Taal, Bocaue Bulacan</v>
      </c>
      <c r="F212" s="60" t="str">
        <f>VLOOKUP($B212,'TAX INFO'!$B$2:$G$1000,5,0)</f>
        <v>008-421-135-000</v>
      </c>
      <c r="G212" s="60">
        <f>VLOOKUP($B212,'TAX INFO'!$B$2:$G$1000,6,0)</f>
        <v>3018</v>
      </c>
      <c r="H212" s="26" t="s">
        <v>58</v>
      </c>
      <c r="I212" s="26" t="s">
        <v>59</v>
      </c>
      <c r="J212" s="26" t="s">
        <v>59</v>
      </c>
      <c r="K212" s="26" t="s">
        <v>59</v>
      </c>
      <c r="L212" s="26" t="s">
        <v>59</v>
      </c>
      <c r="M212" s="62">
        <v>0</v>
      </c>
      <c r="N212" s="62">
        <v>0</v>
      </c>
      <c r="O212" s="62">
        <v>-454.2</v>
      </c>
      <c r="P212" s="62">
        <v>0</v>
      </c>
      <c r="Q212" s="62">
        <v>0</v>
      </c>
      <c r="R212" s="63">
        <f t="shared" si="3"/>
        <v>-454.2</v>
      </c>
    </row>
    <row r="213" spans="1:18" x14ac:dyDescent="0.2">
      <c r="A213" s="25">
        <v>211</v>
      </c>
      <c r="B213" s="26" t="s">
        <v>350</v>
      </c>
      <c r="C213" s="26" t="s">
        <v>351</v>
      </c>
      <c r="D213" s="60" t="str">
        <f>VLOOKUP($B213,'TAX INFO'!$B$2:$G$1000,3,0)</f>
        <v xml:space="preserve">HyperGreen Energy Corporation  </v>
      </c>
      <c r="E213" s="60" t="str">
        <f>VLOOKUP($B213,'TAX INFO'!$B$2:$G$1000,4,0)</f>
        <v>Bonamy Compound, McArthur Highway, Brgy Taal, Bocaue Bulacan</v>
      </c>
      <c r="F213" s="60" t="str">
        <f>VLOOKUP($B213,'TAX INFO'!$B$2:$G$1000,5,0)</f>
        <v>008-421-135-000</v>
      </c>
      <c r="G213" s="60">
        <f>VLOOKUP($B213,'TAX INFO'!$B$2:$G$1000,6,0)</f>
        <v>3018</v>
      </c>
      <c r="H213" s="26" t="s">
        <v>62</v>
      </c>
      <c r="I213" s="26" t="s">
        <v>59</v>
      </c>
      <c r="J213" s="26" t="s">
        <v>59</v>
      </c>
      <c r="K213" s="26" t="s">
        <v>59</v>
      </c>
      <c r="L213" s="26" t="s">
        <v>59</v>
      </c>
      <c r="M213" s="62">
        <v>0</v>
      </c>
      <c r="N213" s="62">
        <v>0</v>
      </c>
      <c r="O213" s="62">
        <v>-0.02</v>
      </c>
      <c r="P213" s="62">
        <v>0</v>
      </c>
      <c r="Q213" s="62">
        <v>0</v>
      </c>
      <c r="R213" s="63">
        <f t="shared" si="3"/>
        <v>-0.02</v>
      </c>
    </row>
    <row r="214" spans="1:18" ht="22.5" x14ac:dyDescent="0.2">
      <c r="A214" s="25">
        <v>212</v>
      </c>
      <c r="B214" s="26" t="s">
        <v>352</v>
      </c>
      <c r="C214" s="26" t="s">
        <v>352</v>
      </c>
      <c r="D214" s="60" t="str">
        <f>VLOOKUP($B214,'TAX INFO'!$B$2:$G$1000,3,0)</f>
        <v>INGRID POWER HOLDINGS, INC.</v>
      </c>
      <c r="E214" s="60" t="str">
        <f>VLOOKUP($B214,'TAX INFO'!$B$2:$G$1000,4,0)</f>
        <v>4/F 6750 Ayala Office Tower, 6750 Ayala Avenue, Brgy. San Lorenzo City of Makati NCR, Fourth District 1229</v>
      </c>
      <c r="F214" s="60" t="str">
        <f>VLOOKUP($B214,'TAX INFO'!$B$2:$G$1000,5,0)</f>
        <v>010-031-135-00000</v>
      </c>
      <c r="G214" s="60">
        <f>VLOOKUP($B214,'TAX INFO'!$B$2:$G$1000,6,0)</f>
        <v>1229</v>
      </c>
      <c r="H214" s="26" t="s">
        <v>58</v>
      </c>
      <c r="I214" s="26" t="s">
        <v>59</v>
      </c>
      <c r="J214" s="26" t="s">
        <v>60</v>
      </c>
      <c r="K214" s="26" t="s">
        <v>60</v>
      </c>
      <c r="L214" s="26" t="s">
        <v>60</v>
      </c>
      <c r="M214" s="62">
        <v>-6931.55</v>
      </c>
      <c r="N214" s="62">
        <v>0</v>
      </c>
      <c r="O214" s="62">
        <v>0</v>
      </c>
      <c r="P214" s="62">
        <v>-831.79</v>
      </c>
      <c r="Q214" s="62">
        <v>138.63</v>
      </c>
      <c r="R214" s="63">
        <f t="shared" si="3"/>
        <v>-7624.71</v>
      </c>
    </row>
    <row r="215" spans="1:18" ht="22.5" x14ac:dyDescent="0.2">
      <c r="A215" s="25">
        <v>213</v>
      </c>
      <c r="B215" s="26" t="s">
        <v>352</v>
      </c>
      <c r="C215" s="26" t="s">
        <v>353</v>
      </c>
      <c r="D215" s="60" t="str">
        <f>VLOOKUP($B215,'TAX INFO'!$B$2:$G$1000,3,0)</f>
        <v>INGRID POWER HOLDINGS, INC.</v>
      </c>
      <c r="E215" s="60" t="str">
        <f>VLOOKUP($B215,'TAX INFO'!$B$2:$G$1000,4,0)</f>
        <v>4/F 6750 Ayala Office Tower, 6750 Ayala Avenue, Brgy. San Lorenzo City of Makati NCR, Fourth District 1229</v>
      </c>
      <c r="F215" s="60" t="str">
        <f>VLOOKUP($B215,'TAX INFO'!$B$2:$G$1000,5,0)</f>
        <v>010-031-135-00000</v>
      </c>
      <c r="G215" s="60">
        <f>VLOOKUP($B215,'TAX INFO'!$B$2:$G$1000,6,0)</f>
        <v>1229</v>
      </c>
      <c r="H215" s="26" t="s">
        <v>62</v>
      </c>
      <c r="I215" s="26" t="s">
        <v>59</v>
      </c>
      <c r="J215" s="26" t="s">
        <v>60</v>
      </c>
      <c r="K215" s="26" t="s">
        <v>60</v>
      </c>
      <c r="L215" s="26" t="s">
        <v>60</v>
      </c>
      <c r="M215" s="62">
        <v>-0.04</v>
      </c>
      <c r="N215" s="62">
        <v>0</v>
      </c>
      <c r="O215" s="62">
        <v>0</v>
      </c>
      <c r="P215" s="62">
        <v>0</v>
      </c>
      <c r="Q215" s="62">
        <v>0</v>
      </c>
      <c r="R215" s="63">
        <f t="shared" si="3"/>
        <v>-0.04</v>
      </c>
    </row>
    <row r="216" spans="1:18" x14ac:dyDescent="0.2">
      <c r="A216" s="25">
        <v>214</v>
      </c>
      <c r="B216" s="26" t="s">
        <v>354</v>
      </c>
      <c r="C216" s="26" t="s">
        <v>354</v>
      </c>
      <c r="D216" s="60" t="str">
        <f>VLOOKUP($B216,'TAX INFO'!$B$2:$G$1000,3,0)</f>
        <v xml:space="preserve">Iligan Light &amp; Power, Inc. </v>
      </c>
      <c r="E216" s="60" t="str">
        <f>VLOOKUP($B216,'TAX INFO'!$B$2:$G$1000,4,0)</f>
        <v>BROTHER JEFFREY ROAD, PALAO, ILIGAN CITY</v>
      </c>
      <c r="F216" s="60" t="str">
        <f>VLOOKUP($B216,'TAX INFO'!$B$2:$G$1000,5,0)</f>
        <v>000-555-133-00000</v>
      </c>
      <c r="G216" s="60">
        <f>VLOOKUP($B216,'TAX INFO'!$B$2:$G$1000,6,0)</f>
        <v>9200</v>
      </c>
      <c r="H216" s="26" t="s">
        <v>62</v>
      </c>
      <c r="I216" s="26" t="s">
        <v>59</v>
      </c>
      <c r="J216" s="26" t="s">
        <v>60</v>
      </c>
      <c r="K216" s="26" t="s">
        <v>60</v>
      </c>
      <c r="L216" s="26" t="s">
        <v>60</v>
      </c>
      <c r="M216" s="62">
        <v>-9.1999999999999993</v>
      </c>
      <c r="N216" s="62">
        <v>0</v>
      </c>
      <c r="O216" s="62">
        <v>0</v>
      </c>
      <c r="P216" s="62">
        <v>-1.1000000000000001</v>
      </c>
      <c r="Q216" s="62">
        <v>0.18</v>
      </c>
      <c r="R216" s="63">
        <f t="shared" si="3"/>
        <v>-10.119999999999999</v>
      </c>
    </row>
    <row r="217" spans="1:18" x14ac:dyDescent="0.2">
      <c r="A217" s="25">
        <v>215</v>
      </c>
      <c r="B217" s="26" t="s">
        <v>355</v>
      </c>
      <c r="C217" s="26" t="s">
        <v>355</v>
      </c>
      <c r="D217" s="60" t="str">
        <f>VLOOKUP($B217,'TAX INFO'!$B$2:$G$1000,3,0)</f>
        <v xml:space="preserve">Ilocos Norte Electric Cooperative, Inc. </v>
      </c>
      <c r="E217" s="60" t="str">
        <f>VLOOKUP($B217,'TAX INFO'!$B$2:$G$1000,4,0)</f>
        <v>Brgy. Suyo, Dingras, Ilocos Norte</v>
      </c>
      <c r="F217" s="60" t="str">
        <f>VLOOKUP($B217,'TAX INFO'!$B$2:$G$1000,5,0)</f>
        <v>000-716-369-000</v>
      </c>
      <c r="G217" s="60">
        <f>VLOOKUP($B217,'TAX INFO'!$B$2:$G$1000,6,0)</f>
        <v>2913</v>
      </c>
      <c r="H217" s="26" t="s">
        <v>62</v>
      </c>
      <c r="I217" s="26" t="s">
        <v>59</v>
      </c>
      <c r="J217" s="26" t="s">
        <v>60</v>
      </c>
      <c r="K217" s="26" t="s">
        <v>60</v>
      </c>
      <c r="L217" s="26" t="s">
        <v>60</v>
      </c>
      <c r="M217" s="62">
        <v>-22.02</v>
      </c>
      <c r="N217" s="62">
        <v>0</v>
      </c>
      <c r="O217" s="62">
        <v>0</v>
      </c>
      <c r="P217" s="62">
        <v>-2.64</v>
      </c>
      <c r="Q217" s="62">
        <v>0.44</v>
      </c>
      <c r="R217" s="63">
        <f t="shared" si="3"/>
        <v>-24.22</v>
      </c>
    </row>
    <row r="218" spans="1:18" x14ac:dyDescent="0.2">
      <c r="A218" s="25">
        <v>216</v>
      </c>
      <c r="B218" s="26" t="s">
        <v>356</v>
      </c>
      <c r="C218" s="26" t="s">
        <v>356</v>
      </c>
      <c r="D218" s="60" t="str">
        <f>VLOOKUP($B218,'TAX INFO'!$B$2:$G$1000,3,0)</f>
        <v>Ilocos Sur Electric Cooperative, Inc.</v>
      </c>
      <c r="E218" s="60" t="str">
        <f>VLOOKUP($B218,'TAX INFO'!$B$2:$G$1000,4,0)</f>
        <v>Bigbiga, Santiago, Ilocos Sur</v>
      </c>
      <c r="F218" s="60" t="str">
        <f>VLOOKUP($B218,'TAX INFO'!$B$2:$G$1000,5,0)</f>
        <v>000-555-221-00000</v>
      </c>
      <c r="G218" s="60">
        <f>VLOOKUP($B218,'TAX INFO'!$B$2:$G$1000,6,0)</f>
        <v>2707</v>
      </c>
      <c r="H218" s="26" t="s">
        <v>62</v>
      </c>
      <c r="I218" s="26" t="s">
        <v>59</v>
      </c>
      <c r="J218" s="26" t="s">
        <v>60</v>
      </c>
      <c r="K218" s="26" t="s">
        <v>60</v>
      </c>
      <c r="L218" s="26" t="s">
        <v>60</v>
      </c>
      <c r="M218" s="62">
        <v>-9.74</v>
      </c>
      <c r="N218" s="62">
        <v>0</v>
      </c>
      <c r="O218" s="62">
        <v>0</v>
      </c>
      <c r="P218" s="62">
        <v>-1.17</v>
      </c>
      <c r="Q218" s="62">
        <v>0.19</v>
      </c>
      <c r="R218" s="63">
        <f t="shared" si="3"/>
        <v>-10.72</v>
      </c>
    </row>
    <row r="219" spans="1:18" x14ac:dyDescent="0.2">
      <c r="A219" s="25">
        <v>217</v>
      </c>
      <c r="B219" s="26" t="s">
        <v>357</v>
      </c>
      <c r="C219" s="26" t="s">
        <v>357</v>
      </c>
      <c r="D219" s="60" t="str">
        <f>VLOOKUP($B219,'TAX INFO'!$B$2:$G$1000,3,0)</f>
        <v xml:space="preserve">Iloilo I Electric Cooperative, Inc. </v>
      </c>
      <c r="E219" s="60" t="str">
        <f>VLOOKUP($B219,'TAX INFO'!$B$2:$G$1000,4,0)</f>
        <v>Namocon, Tigbauan, Iloilo</v>
      </c>
      <c r="F219" s="60" t="str">
        <f>VLOOKUP($B219,'TAX INFO'!$B$2:$G$1000,5,0)</f>
        <v>000-994-935-000</v>
      </c>
      <c r="G219" s="60">
        <f>VLOOKUP($B219,'TAX INFO'!$B$2:$G$1000,6,0)</f>
        <v>5021</v>
      </c>
      <c r="H219" s="26" t="s">
        <v>62</v>
      </c>
      <c r="I219" s="26" t="s">
        <v>59</v>
      </c>
      <c r="J219" s="26" t="s">
        <v>60</v>
      </c>
      <c r="K219" s="26" t="s">
        <v>60</v>
      </c>
      <c r="L219" s="26" t="s">
        <v>60</v>
      </c>
      <c r="M219" s="62">
        <v>-5.22</v>
      </c>
      <c r="N219" s="62">
        <v>0</v>
      </c>
      <c r="O219" s="62">
        <v>0</v>
      </c>
      <c r="P219" s="62">
        <v>-0.63</v>
      </c>
      <c r="Q219" s="62">
        <v>0.1</v>
      </c>
      <c r="R219" s="63">
        <f t="shared" si="3"/>
        <v>-5.75</v>
      </c>
    </row>
    <row r="220" spans="1:18" x14ac:dyDescent="0.2">
      <c r="A220" s="25">
        <v>218</v>
      </c>
      <c r="B220" s="26" t="s">
        <v>358</v>
      </c>
      <c r="C220" s="26" t="s">
        <v>358</v>
      </c>
      <c r="D220" s="60" t="str">
        <f>VLOOKUP($B220,'TAX INFO'!$B$2:$G$1000,3,0)</f>
        <v xml:space="preserve">Iloilo II Electric Cooperative, Inc. </v>
      </c>
      <c r="E220" s="60" t="str">
        <f>VLOOKUP($B220,'TAX INFO'!$B$2:$G$1000,4,0)</f>
        <v>Brgy. Cau-ayan, Pototan, Iloilo</v>
      </c>
      <c r="F220" s="60" t="str">
        <f>VLOOKUP($B220,'TAX INFO'!$B$2:$G$1000,5,0)</f>
        <v>000-994-942-000</v>
      </c>
      <c r="G220" s="60">
        <f>VLOOKUP($B220,'TAX INFO'!$B$2:$G$1000,6,0)</f>
        <v>5008</v>
      </c>
      <c r="H220" s="26" t="s">
        <v>62</v>
      </c>
      <c r="I220" s="26" t="s">
        <v>59</v>
      </c>
      <c r="J220" s="26" t="s">
        <v>59</v>
      </c>
      <c r="K220" s="26" t="s">
        <v>60</v>
      </c>
      <c r="L220" s="26" t="s">
        <v>60</v>
      </c>
      <c r="M220" s="62">
        <v>-11.01</v>
      </c>
      <c r="N220" s="62">
        <v>0</v>
      </c>
      <c r="O220" s="62">
        <v>0</v>
      </c>
      <c r="P220" s="62">
        <v>-1.32</v>
      </c>
      <c r="Q220" s="62">
        <v>0</v>
      </c>
      <c r="R220" s="63">
        <f t="shared" si="3"/>
        <v>-12.33</v>
      </c>
    </row>
    <row r="221" spans="1:18" x14ac:dyDescent="0.2">
      <c r="A221" s="25">
        <v>219</v>
      </c>
      <c r="B221" s="26" t="s">
        <v>359</v>
      </c>
      <c r="C221" s="26" t="s">
        <v>359</v>
      </c>
      <c r="D221" s="60" t="str">
        <f>VLOOKUP($B221,'TAX INFO'!$B$2:$G$1000,3,0)</f>
        <v xml:space="preserve">Iloilo III Electric Cooperative, Inc. </v>
      </c>
      <c r="E221" s="60" t="str">
        <f>VLOOKUP($B221,'TAX INFO'!$B$2:$G$1000,4,0)</f>
        <v>Brgy. Preciosa, Sara, Iloilo</v>
      </c>
      <c r="F221" s="60" t="str">
        <f>VLOOKUP($B221,'TAX INFO'!$B$2:$G$1000,5,0)</f>
        <v>002-391-979-000</v>
      </c>
      <c r="G221" s="60">
        <f>VLOOKUP($B221,'TAX INFO'!$B$2:$G$1000,6,0)</f>
        <v>5014</v>
      </c>
      <c r="H221" s="26" t="s">
        <v>62</v>
      </c>
      <c r="I221" s="26" t="s">
        <v>59</v>
      </c>
      <c r="J221" s="26" t="s">
        <v>60</v>
      </c>
      <c r="K221" s="26" t="s">
        <v>60</v>
      </c>
      <c r="L221" s="26" t="s">
        <v>60</v>
      </c>
      <c r="M221" s="62">
        <v>-5.22</v>
      </c>
      <c r="N221" s="62">
        <v>0</v>
      </c>
      <c r="O221" s="62">
        <v>0</v>
      </c>
      <c r="P221" s="62">
        <v>-0.63</v>
      </c>
      <c r="Q221" s="62">
        <v>0.1</v>
      </c>
      <c r="R221" s="63">
        <f t="shared" si="3"/>
        <v>-5.75</v>
      </c>
    </row>
    <row r="222" spans="1:18" ht="22.5" x14ac:dyDescent="0.2">
      <c r="A222" s="25">
        <v>220</v>
      </c>
      <c r="B222" s="26" t="s">
        <v>360</v>
      </c>
      <c r="C222" s="26" t="s">
        <v>360</v>
      </c>
      <c r="D222" s="60" t="str">
        <f>VLOOKUP($B222,'TAX INFO'!$B$2:$G$1000,3,0)</f>
        <v>Isabel Ancillary Services Co. Ltd.</v>
      </c>
      <c r="E222" s="60" t="str">
        <f>VLOOKUP($B222,'TAX INFO'!$B$2:$G$1000,4,0)</f>
        <v>Lot 2-A-1-B and Lot 2-A-1-D, Leyte Industrial Development Estate, Brgy. Libertad, Isabel, Leyte</v>
      </c>
      <c r="F222" s="60" t="str">
        <f>VLOOKUP($B222,'TAX INFO'!$B$2:$G$1000,5,0)</f>
        <v>010-011-077-000</v>
      </c>
      <c r="G222" s="60">
        <f>VLOOKUP($B222,'TAX INFO'!$B$2:$G$1000,6,0)</f>
        <v>6539</v>
      </c>
      <c r="H222" s="26" t="s">
        <v>58</v>
      </c>
      <c r="I222" s="26" t="s">
        <v>59</v>
      </c>
      <c r="J222" s="26" t="s">
        <v>60</v>
      </c>
      <c r="K222" s="26" t="s">
        <v>60</v>
      </c>
      <c r="L222" s="26" t="s">
        <v>60</v>
      </c>
      <c r="M222" s="62">
        <v>-5220.75</v>
      </c>
      <c r="N222" s="62">
        <v>0</v>
      </c>
      <c r="O222" s="62">
        <v>0</v>
      </c>
      <c r="P222" s="62">
        <v>-626.49</v>
      </c>
      <c r="Q222" s="62">
        <v>104.42</v>
      </c>
      <c r="R222" s="63">
        <f t="shared" si="3"/>
        <v>-5742.82</v>
      </c>
    </row>
    <row r="223" spans="1:18" ht="22.5" x14ac:dyDescent="0.2">
      <c r="A223" s="25">
        <v>221</v>
      </c>
      <c r="B223" s="26" t="s">
        <v>361</v>
      </c>
      <c r="C223" s="26" t="s">
        <v>361</v>
      </c>
      <c r="D223" s="60" t="str">
        <f>VLOOKUP($B223,'TAX INFO'!$B$2:$G$1000,3,0)</f>
        <v xml:space="preserve">Isabela Biomass Energy Corporation </v>
      </c>
      <c r="E223" s="60" t="str">
        <f>VLOOKUP($B223,'TAX INFO'!$B$2:$G$1000,4,0)</f>
        <v>Maharlika Highway, Purok 6, Barangay Burgos, Alicia, Province of Isabela</v>
      </c>
      <c r="F223" s="60" t="str">
        <f>VLOOKUP($B223,'TAX INFO'!$B$2:$G$1000,5,0)</f>
        <v>008-350-337-000</v>
      </c>
      <c r="G223" s="60">
        <f>VLOOKUP($B223,'TAX INFO'!$B$2:$G$1000,6,0)</f>
        <v>3306</v>
      </c>
      <c r="H223" s="26" t="s">
        <v>58</v>
      </c>
      <c r="I223" s="26" t="s">
        <v>59</v>
      </c>
      <c r="J223" s="26" t="s">
        <v>60</v>
      </c>
      <c r="K223" s="26" t="s">
        <v>59</v>
      </c>
      <c r="L223" s="26" t="s">
        <v>59</v>
      </c>
      <c r="M223" s="62">
        <v>0</v>
      </c>
      <c r="N223" s="62">
        <v>0</v>
      </c>
      <c r="O223" s="62">
        <v>-1579.43</v>
      </c>
      <c r="P223" s="62">
        <v>0</v>
      </c>
      <c r="Q223" s="62">
        <v>31.59</v>
      </c>
      <c r="R223" s="63">
        <f t="shared" si="3"/>
        <v>-1547.8400000000001</v>
      </c>
    </row>
    <row r="224" spans="1:18" x14ac:dyDescent="0.2">
      <c r="A224" s="25">
        <v>222</v>
      </c>
      <c r="B224" s="26" t="s">
        <v>362</v>
      </c>
      <c r="C224" s="26" t="s">
        <v>362</v>
      </c>
      <c r="D224" s="60" t="str">
        <f>VLOOKUP($B224,'TAX INFO'!$B$2:$G$1000,3,0)</f>
        <v xml:space="preserve">Isabela I Electric Cooperative, Inc. </v>
      </c>
      <c r="E224" s="60" t="str">
        <f>VLOOKUP($B224,'TAX INFO'!$B$2:$G$1000,4,0)</f>
        <v>Brgy. Victoria, Alicia, Isabela</v>
      </c>
      <c r="F224" s="60" t="str">
        <f>VLOOKUP($B224,'TAX INFO'!$B$2:$G$1000,5,0)</f>
        <v>000-875-857-00000</v>
      </c>
      <c r="G224" s="60">
        <f>VLOOKUP($B224,'TAX INFO'!$B$2:$G$1000,6,0)</f>
        <v>3306</v>
      </c>
      <c r="H224" s="26" t="s">
        <v>62</v>
      </c>
      <c r="I224" s="26" t="s">
        <v>59</v>
      </c>
      <c r="J224" s="26" t="s">
        <v>60</v>
      </c>
      <c r="K224" s="26" t="s">
        <v>60</v>
      </c>
      <c r="L224" s="26" t="s">
        <v>60</v>
      </c>
      <c r="M224" s="62">
        <v>-3.35</v>
      </c>
      <c r="N224" s="62">
        <v>0</v>
      </c>
      <c r="O224" s="62">
        <v>0</v>
      </c>
      <c r="P224" s="62">
        <v>-0.4</v>
      </c>
      <c r="Q224" s="62">
        <v>7.0000000000000007E-2</v>
      </c>
      <c r="R224" s="63">
        <f t="shared" si="3"/>
        <v>-3.68</v>
      </c>
    </row>
    <row r="225" spans="1:18" x14ac:dyDescent="0.2">
      <c r="A225" s="25">
        <v>223</v>
      </c>
      <c r="B225" s="26" t="s">
        <v>363</v>
      </c>
      <c r="C225" s="26" t="s">
        <v>363</v>
      </c>
      <c r="D225" s="60" t="str">
        <f>VLOOKUP($B225,'TAX INFO'!$B$2:$G$1000,3,0)</f>
        <v xml:space="preserve">Isabela II Electric Cooperative, Inc. </v>
      </c>
      <c r="E225" s="60" t="str">
        <f>VLOOKUP($B225,'TAX INFO'!$B$2:$G$1000,4,0)</f>
        <v>Gov't Center, Alibagu, Ilagan City, Isabela</v>
      </c>
      <c r="F225" s="60" t="str">
        <f>VLOOKUP($B225,'TAX INFO'!$B$2:$G$1000,5,0)</f>
        <v>002-833-960-000</v>
      </c>
      <c r="G225" s="60">
        <f>VLOOKUP($B225,'TAX INFO'!$B$2:$G$1000,6,0)</f>
        <v>3300</v>
      </c>
      <c r="H225" s="26" t="s">
        <v>62</v>
      </c>
      <c r="I225" s="26" t="s">
        <v>59</v>
      </c>
      <c r="J225" s="26" t="s">
        <v>60</v>
      </c>
      <c r="K225" s="26" t="s">
        <v>60</v>
      </c>
      <c r="L225" s="26" t="s">
        <v>60</v>
      </c>
      <c r="M225" s="62">
        <v>-1.67</v>
      </c>
      <c r="N225" s="62">
        <v>0</v>
      </c>
      <c r="O225" s="62">
        <v>0</v>
      </c>
      <c r="P225" s="62">
        <v>-0.2</v>
      </c>
      <c r="Q225" s="62">
        <v>0.03</v>
      </c>
      <c r="R225" s="63">
        <f t="shared" si="3"/>
        <v>-1.8399999999999999</v>
      </c>
    </row>
    <row r="226" spans="1:18" x14ac:dyDescent="0.2">
      <c r="A226" s="25">
        <v>224</v>
      </c>
      <c r="B226" s="26" t="s">
        <v>364</v>
      </c>
      <c r="C226" s="26" t="s">
        <v>364</v>
      </c>
      <c r="D226" s="60" t="str">
        <f>VLOOKUP($B226,'TAX INFO'!$B$2:$G$1000,3,0)</f>
        <v>Isabela La Suerte Rice Mill Corporation</v>
      </c>
      <c r="E226" s="60" t="str">
        <f>VLOOKUP($B226,'TAX INFO'!$B$2:$G$1000,4,0)</f>
        <v xml:space="preserve">District  1, San Manuel, Isabela  </v>
      </c>
      <c r="F226" s="60" t="str">
        <f>VLOOKUP($B226,'TAX INFO'!$B$2:$G$1000,5,0)</f>
        <v>006-737-622-000</v>
      </c>
      <c r="G226" s="60">
        <f>VLOOKUP($B226,'TAX INFO'!$B$2:$G$1000,6,0)</f>
        <v>3317</v>
      </c>
      <c r="H226" s="26" t="s">
        <v>58</v>
      </c>
      <c r="I226" s="26" t="s">
        <v>59</v>
      </c>
      <c r="J226" s="26" t="s">
        <v>60</v>
      </c>
      <c r="K226" s="26" t="s">
        <v>59</v>
      </c>
      <c r="L226" s="26" t="s">
        <v>60</v>
      </c>
      <c r="M226" s="62">
        <v>0</v>
      </c>
      <c r="N226" s="62">
        <v>0</v>
      </c>
      <c r="O226" s="62">
        <v>-51.29</v>
      </c>
      <c r="P226" s="62">
        <v>0</v>
      </c>
      <c r="Q226" s="62">
        <v>1.03</v>
      </c>
      <c r="R226" s="63">
        <f t="shared" si="3"/>
        <v>-50.26</v>
      </c>
    </row>
    <row r="227" spans="1:18" ht="22.5" x14ac:dyDescent="0.2">
      <c r="A227" s="25">
        <v>225</v>
      </c>
      <c r="B227" s="26" t="s">
        <v>365</v>
      </c>
      <c r="C227" s="26" t="s">
        <v>873</v>
      </c>
      <c r="D227" s="60" t="str">
        <f>VLOOKUP($B227,'TAX INFO'!$B$2:$G$1000,3,0)</f>
        <v>Jin Navitas Electric Corp.</v>
      </c>
      <c r="E227" s="60" t="str">
        <f>VLOOKUP($B227,'TAX INFO'!$B$2:$G$1000,4,0)</f>
        <v xml:space="preserve">3RD FLR Joy Nostalg Center 17 ADB Ave San Antonio  1605 City of Pasig  NCR,  Second District  Philippines </v>
      </c>
      <c r="F227" s="60" t="str">
        <f>VLOOKUP($B227,'TAX INFO'!$B$2:$G$1000,5,0)</f>
        <v>779-471-422-00000</v>
      </c>
      <c r="G227" s="60">
        <f>VLOOKUP($B227,'TAX INFO'!$B$2:$G$1000,6,0)</f>
        <v>1605</v>
      </c>
      <c r="H227" s="26" t="s">
        <v>62</v>
      </c>
      <c r="I227" s="26" t="s">
        <v>60</v>
      </c>
      <c r="J227" s="26" t="s">
        <v>60</v>
      </c>
      <c r="K227" s="26" t="s">
        <v>60</v>
      </c>
      <c r="L227" s="26" t="s">
        <v>60</v>
      </c>
      <c r="M227" s="62">
        <v>-0.39</v>
      </c>
      <c r="N227" s="62">
        <v>0</v>
      </c>
      <c r="O227" s="62">
        <v>0</v>
      </c>
      <c r="P227" s="62">
        <v>-0.05</v>
      </c>
      <c r="Q227" s="62">
        <v>0.01</v>
      </c>
      <c r="R227" s="63">
        <f t="shared" si="3"/>
        <v>-0.43</v>
      </c>
    </row>
    <row r="228" spans="1:18" ht="22.5" x14ac:dyDescent="0.2">
      <c r="A228" s="25">
        <v>226</v>
      </c>
      <c r="B228" s="26" t="s">
        <v>365</v>
      </c>
      <c r="C228" s="26" t="s">
        <v>874</v>
      </c>
      <c r="D228" s="60" t="str">
        <f>VLOOKUP($B228,'TAX INFO'!$B$2:$G$1000,3,0)</f>
        <v>Jin Navitas Electric Corp.</v>
      </c>
      <c r="E228" s="60" t="str">
        <f>VLOOKUP($B228,'TAX INFO'!$B$2:$G$1000,4,0)</f>
        <v xml:space="preserve">3RD FLR Joy Nostalg Center 17 ADB Ave San Antonio  1605 City of Pasig  NCR,  Second District  Philippines </v>
      </c>
      <c r="F228" s="60" t="str">
        <f>VLOOKUP($B228,'TAX INFO'!$B$2:$G$1000,5,0)</f>
        <v>779-471-422-00000</v>
      </c>
      <c r="G228" s="60">
        <f>VLOOKUP($B228,'TAX INFO'!$B$2:$G$1000,6,0)</f>
        <v>1605</v>
      </c>
      <c r="H228" s="26" t="s">
        <v>62</v>
      </c>
      <c r="I228" s="26" t="s">
        <v>60</v>
      </c>
      <c r="J228" s="26" t="s">
        <v>60</v>
      </c>
      <c r="K228" s="26" t="s">
        <v>60</v>
      </c>
      <c r="L228" s="26" t="s">
        <v>60</v>
      </c>
      <c r="M228" s="62">
        <v>-0.14000000000000001</v>
      </c>
      <c r="N228" s="62">
        <v>0</v>
      </c>
      <c r="O228" s="62">
        <v>0</v>
      </c>
      <c r="P228" s="62">
        <v>-0.02</v>
      </c>
      <c r="Q228" s="62">
        <v>0</v>
      </c>
      <c r="R228" s="63">
        <f t="shared" si="3"/>
        <v>-0.16</v>
      </c>
    </row>
    <row r="229" spans="1:18" x14ac:dyDescent="0.2">
      <c r="A229" s="25">
        <v>227</v>
      </c>
      <c r="B229" s="26" t="s">
        <v>368</v>
      </c>
      <c r="C229" s="26" t="s">
        <v>368</v>
      </c>
      <c r="D229" s="60" t="str">
        <f>VLOOKUP($B229,'TAX INFO'!$B$2:$G$1000,3,0)</f>
        <v xml:space="preserve">Jobin –SQM Inc. </v>
      </c>
      <c r="E229" s="60" t="str">
        <f>VLOOKUP($B229,'TAX INFO'!$B$2:$G$1000,4,0)</f>
        <v>Mt. Sta. Rita, Subic Bay Freeport Zone</v>
      </c>
      <c r="F229" s="60" t="str">
        <f>VLOOKUP($B229,'TAX INFO'!$B$2:$G$1000,5,0)</f>
        <v>007-549-103-000</v>
      </c>
      <c r="G229" s="60">
        <f>VLOOKUP($B229,'TAX INFO'!$B$2:$G$1000,6,0)</f>
        <v>2222</v>
      </c>
      <c r="H229" s="26" t="s">
        <v>58</v>
      </c>
      <c r="I229" s="26" t="s">
        <v>59</v>
      </c>
      <c r="J229" s="26" t="s">
        <v>59</v>
      </c>
      <c r="K229" s="26" t="s">
        <v>59</v>
      </c>
      <c r="L229" s="26" t="s">
        <v>59</v>
      </c>
      <c r="M229" s="62">
        <v>0</v>
      </c>
      <c r="N229" s="62">
        <v>0</v>
      </c>
      <c r="O229" s="62">
        <v>-706.71</v>
      </c>
      <c r="P229" s="62">
        <v>0</v>
      </c>
      <c r="Q229" s="62">
        <v>0</v>
      </c>
      <c r="R229" s="63">
        <f t="shared" si="3"/>
        <v>-706.71</v>
      </c>
    </row>
    <row r="230" spans="1:18" ht="22.5" x14ac:dyDescent="0.2">
      <c r="A230" s="25">
        <v>228</v>
      </c>
      <c r="B230" s="26" t="s">
        <v>369</v>
      </c>
      <c r="C230" s="26" t="s">
        <v>369</v>
      </c>
      <c r="D230" s="60" t="str">
        <f>VLOOKUP($B230,'TAX INFO'!$B$2:$G$1000,3,0)</f>
        <v xml:space="preserve">KEPCO SPC Power Corporation </v>
      </c>
      <c r="E230" s="60" t="str">
        <f>VLOOKUP($B230,'TAX INFO'!$B$2:$G$1000,4,0)</f>
        <v>7th Floor,  Cebu Holdings Center, Cebu Business Park, Luz Cebu City, Philippines</v>
      </c>
      <c r="F230" s="60" t="str">
        <f>VLOOKUP($B230,'TAX INFO'!$B$2:$G$1000,5,0)</f>
        <v>244-498-539-00000</v>
      </c>
      <c r="G230" s="60">
        <f>VLOOKUP($B230,'TAX INFO'!$B$2:$G$1000,6,0)</f>
        <v>6000</v>
      </c>
      <c r="H230" s="26" t="s">
        <v>58</v>
      </c>
      <c r="I230" s="26" t="s">
        <v>59</v>
      </c>
      <c r="J230" s="26" t="s">
        <v>60</v>
      </c>
      <c r="K230" s="26" t="s">
        <v>60</v>
      </c>
      <c r="L230" s="26" t="s">
        <v>60</v>
      </c>
      <c r="M230" s="62">
        <v>-32121.83</v>
      </c>
      <c r="N230" s="62">
        <v>0</v>
      </c>
      <c r="O230" s="62">
        <v>0</v>
      </c>
      <c r="P230" s="62">
        <v>-3854.62</v>
      </c>
      <c r="Q230" s="62">
        <v>642.44000000000005</v>
      </c>
      <c r="R230" s="63">
        <f t="shared" si="3"/>
        <v>-35334.01</v>
      </c>
    </row>
    <row r="231" spans="1:18" ht="22.5" x14ac:dyDescent="0.2">
      <c r="A231" s="25">
        <v>229</v>
      </c>
      <c r="B231" s="26" t="s">
        <v>370</v>
      </c>
      <c r="C231" s="26" t="s">
        <v>875</v>
      </c>
      <c r="D231" s="60" t="str">
        <f>VLOOKUP($B231,'TAX INFO'!$B$2:$G$1000,3,0)</f>
        <v xml:space="preserve">KEPCO SPC Power Corporation </v>
      </c>
      <c r="E231" s="60" t="str">
        <f>VLOOKUP($B231,'TAX INFO'!$B$2:$G$1000,4,0)</f>
        <v>7th Floor,  Cebu Holdings Center, Cebu Business Park, Luz  Cebu City, Philippines</v>
      </c>
      <c r="F231" s="60" t="str">
        <f>VLOOKUP($B231,'TAX INFO'!$B$2:$G$1000,5,0)</f>
        <v>244-498-539-00000</v>
      </c>
      <c r="G231" s="60">
        <f>VLOOKUP($B231,'TAX INFO'!$B$2:$G$1000,6,0)</f>
        <v>6000</v>
      </c>
      <c r="H231" s="26" t="s">
        <v>62</v>
      </c>
      <c r="I231" s="26" t="s">
        <v>59</v>
      </c>
      <c r="J231" s="26" t="s">
        <v>60</v>
      </c>
      <c r="K231" s="26" t="s">
        <v>60</v>
      </c>
      <c r="L231" s="26" t="s">
        <v>60</v>
      </c>
      <c r="M231" s="62">
        <v>-54.46</v>
      </c>
      <c r="N231" s="62">
        <v>0</v>
      </c>
      <c r="O231" s="62">
        <v>0</v>
      </c>
      <c r="P231" s="62">
        <v>-6.54</v>
      </c>
      <c r="Q231" s="62">
        <v>1.0900000000000001</v>
      </c>
      <c r="R231" s="63">
        <f t="shared" si="3"/>
        <v>-59.91</v>
      </c>
    </row>
    <row r="232" spans="1:18" x14ac:dyDescent="0.2">
      <c r="A232" s="25">
        <v>230</v>
      </c>
      <c r="B232" s="26" t="s">
        <v>372</v>
      </c>
      <c r="C232" s="26" t="s">
        <v>372</v>
      </c>
      <c r="D232" s="60" t="str">
        <f>VLOOKUP($B232,'TAX INFO'!$B$2:$G$1000,3,0)</f>
        <v>Kalinga-Apayao Electric Cooperative, Inc.</v>
      </c>
      <c r="E232" s="60" t="str">
        <f>VLOOKUP($B232,'TAX INFO'!$B$2:$G$1000,4,0)</f>
        <v>Bulanao, Tabuk City</v>
      </c>
      <c r="F232" s="60" t="str">
        <f>VLOOKUP($B232,'TAX INFO'!$B$2:$G$1000,5,0)</f>
        <v>001-001-041-0000</v>
      </c>
      <c r="G232" s="60">
        <f>VLOOKUP($B232,'TAX INFO'!$B$2:$G$1000,6,0)</f>
        <v>3800</v>
      </c>
      <c r="H232" s="26" t="s">
        <v>62</v>
      </c>
      <c r="I232" s="26" t="s">
        <v>59</v>
      </c>
      <c r="J232" s="26" t="s">
        <v>60</v>
      </c>
      <c r="K232" s="26" t="s">
        <v>60</v>
      </c>
      <c r="L232" s="26" t="s">
        <v>60</v>
      </c>
      <c r="M232" s="62">
        <v>-4.55</v>
      </c>
      <c r="N232" s="62">
        <v>0</v>
      </c>
      <c r="O232" s="62">
        <v>0</v>
      </c>
      <c r="P232" s="62">
        <v>-0.55000000000000004</v>
      </c>
      <c r="Q232" s="62">
        <v>0.09</v>
      </c>
      <c r="R232" s="63">
        <f t="shared" si="3"/>
        <v>-5.01</v>
      </c>
    </row>
    <row r="233" spans="1:18" x14ac:dyDescent="0.2">
      <c r="A233" s="25">
        <v>231</v>
      </c>
      <c r="B233" s="26" t="s">
        <v>373</v>
      </c>
      <c r="C233" s="26" t="s">
        <v>876</v>
      </c>
      <c r="D233" s="60" t="str">
        <f>VLOOKUP($B233,'TAX INFO'!$B$2:$G$1000,3,0)</f>
        <v xml:space="preserve">King Energy Generation Inc. </v>
      </c>
      <c r="E233" s="60" t="str">
        <f>VLOOKUP($B233,'TAX INFO'!$B$2:$G$1000,4,0)</f>
        <v>MINLAGAS BRGY. SAN LUIS, GINGOOG CITY</v>
      </c>
      <c r="F233" s="60" t="str">
        <f>VLOOKUP($B233,'TAX INFO'!$B$2:$G$1000,5,0)</f>
        <v>007-935-629-000</v>
      </c>
      <c r="G233" s="60">
        <f>VLOOKUP($B233,'TAX INFO'!$B$2:$G$1000,6,0)</f>
        <v>9014</v>
      </c>
      <c r="H233" s="26" t="s">
        <v>58</v>
      </c>
      <c r="I233" s="26" t="s">
        <v>59</v>
      </c>
      <c r="J233" s="26" t="s">
        <v>60</v>
      </c>
      <c r="K233" s="26" t="s">
        <v>60</v>
      </c>
      <c r="L233" s="26" t="s">
        <v>60</v>
      </c>
      <c r="M233" s="62">
        <v>-75.14</v>
      </c>
      <c r="N233" s="62">
        <v>0</v>
      </c>
      <c r="O233" s="62">
        <v>0</v>
      </c>
      <c r="P233" s="62">
        <v>-9.02</v>
      </c>
      <c r="Q233" s="62">
        <v>1.5</v>
      </c>
      <c r="R233" s="63">
        <f t="shared" si="3"/>
        <v>-82.66</v>
      </c>
    </row>
    <row r="234" spans="1:18" x14ac:dyDescent="0.2">
      <c r="A234" s="25">
        <v>232</v>
      </c>
      <c r="B234" s="26" t="s">
        <v>373</v>
      </c>
      <c r="C234" s="26" t="s">
        <v>877</v>
      </c>
      <c r="D234" s="60" t="str">
        <f>VLOOKUP($B234,'TAX INFO'!$B$2:$G$1000,3,0)</f>
        <v xml:space="preserve">King Energy Generation Inc. </v>
      </c>
      <c r="E234" s="60" t="str">
        <f>VLOOKUP($B234,'TAX INFO'!$B$2:$G$1000,4,0)</f>
        <v>MINLAGAS BRGY. SAN LUIS, GINGOOG CITY</v>
      </c>
      <c r="F234" s="60" t="str">
        <f>VLOOKUP($B234,'TAX INFO'!$B$2:$G$1000,5,0)</f>
        <v>007-935-629-000</v>
      </c>
      <c r="G234" s="60">
        <f>VLOOKUP($B234,'TAX INFO'!$B$2:$G$1000,6,0)</f>
        <v>9014</v>
      </c>
      <c r="H234" s="26" t="s">
        <v>62</v>
      </c>
      <c r="I234" s="26" t="s">
        <v>59</v>
      </c>
      <c r="J234" s="26" t="s">
        <v>60</v>
      </c>
      <c r="K234" s="26" t="s">
        <v>60</v>
      </c>
      <c r="L234" s="26" t="s">
        <v>60</v>
      </c>
      <c r="M234" s="62">
        <v>-0.01</v>
      </c>
      <c r="N234" s="62">
        <v>0</v>
      </c>
      <c r="O234" s="62">
        <v>0</v>
      </c>
      <c r="P234" s="62">
        <v>0</v>
      </c>
      <c r="Q234" s="62">
        <v>0</v>
      </c>
      <c r="R234" s="63">
        <f t="shared" si="3"/>
        <v>-0.01</v>
      </c>
    </row>
    <row r="235" spans="1:18" x14ac:dyDescent="0.2">
      <c r="A235" s="25">
        <v>233</v>
      </c>
      <c r="B235" s="26" t="s">
        <v>878</v>
      </c>
      <c r="C235" s="26" t="s">
        <v>878</v>
      </c>
      <c r="D235" s="60" t="str">
        <f>VLOOKUP($B235,'TAX INFO'!$B$2:$G$1000,3,0)</f>
        <v xml:space="preserve">Kratos RES, Inc. </v>
      </c>
      <c r="E235" s="60" t="str">
        <f>VLOOKUP($B235,'TAX INFO'!$B$2:$G$1000,4,0)</f>
        <v>UGF Worldwide Corporate Center Shaw Blvd Mandaluyong City</v>
      </c>
      <c r="F235" s="60" t="str">
        <f>VLOOKUP($B235,'TAX INFO'!$B$2:$G$1000,5,0)</f>
        <v>008-098-676-000</v>
      </c>
      <c r="G235" s="60">
        <f>VLOOKUP($B235,'TAX INFO'!$B$2:$G$1000,6,0)</f>
        <v>1550</v>
      </c>
      <c r="H235" s="26" t="s">
        <v>62</v>
      </c>
      <c r="I235" s="26" t="s">
        <v>59</v>
      </c>
      <c r="J235" s="26" t="s">
        <v>60</v>
      </c>
      <c r="K235" s="26" t="s">
        <v>60</v>
      </c>
      <c r="L235" s="26" t="s">
        <v>60</v>
      </c>
      <c r="M235" s="62">
        <v>-7.66</v>
      </c>
      <c r="N235" s="62">
        <v>0</v>
      </c>
      <c r="O235" s="62">
        <v>0</v>
      </c>
      <c r="P235" s="62">
        <v>-0.92</v>
      </c>
      <c r="Q235" s="62">
        <v>0.15</v>
      </c>
      <c r="R235" s="63">
        <f t="shared" si="3"/>
        <v>-8.43</v>
      </c>
    </row>
    <row r="236" spans="1:18" ht="22.5" x14ac:dyDescent="0.2">
      <c r="A236" s="25">
        <v>234</v>
      </c>
      <c r="B236" s="26" t="s">
        <v>878</v>
      </c>
      <c r="C236" s="26" t="s">
        <v>879</v>
      </c>
      <c r="D236" s="60" t="str">
        <f>VLOOKUP($B236,'TAX INFO'!$B$2:$G$1000,3,0)</f>
        <v xml:space="preserve">Kratos RES, Inc. </v>
      </c>
      <c r="E236" s="60" t="str">
        <f>VLOOKUP($B236,'TAX INFO'!$B$2:$G$1000,4,0)</f>
        <v>UGF Worldwide Corporate Center Shaw Blvd Mandaluyong City</v>
      </c>
      <c r="F236" s="60" t="str">
        <f>VLOOKUP($B236,'TAX INFO'!$B$2:$G$1000,5,0)</f>
        <v>008-098-676-000</v>
      </c>
      <c r="G236" s="60">
        <f>VLOOKUP($B236,'TAX INFO'!$B$2:$G$1000,6,0)</f>
        <v>1550</v>
      </c>
      <c r="H236" s="26" t="s">
        <v>62</v>
      </c>
      <c r="I236" s="26" t="s">
        <v>59</v>
      </c>
      <c r="J236" s="26" t="s">
        <v>60</v>
      </c>
      <c r="K236" s="26" t="s">
        <v>60</v>
      </c>
      <c r="L236" s="26" t="s">
        <v>60</v>
      </c>
      <c r="M236" s="62">
        <v>-15.33</v>
      </c>
      <c r="N236" s="62">
        <v>0</v>
      </c>
      <c r="O236" s="62">
        <v>0</v>
      </c>
      <c r="P236" s="62">
        <v>-1.84</v>
      </c>
      <c r="Q236" s="62">
        <v>0.31</v>
      </c>
      <c r="R236" s="63">
        <f t="shared" si="3"/>
        <v>-16.860000000000003</v>
      </c>
    </row>
    <row r="237" spans="1:18" x14ac:dyDescent="0.2">
      <c r="A237" s="25">
        <v>235</v>
      </c>
      <c r="B237" s="26" t="s">
        <v>379</v>
      </c>
      <c r="C237" s="26" t="s">
        <v>379</v>
      </c>
      <c r="D237" s="60" t="str">
        <f>VLOOKUP($B237,'TAX INFO'!$B$2:$G$1000,3,0)</f>
        <v xml:space="preserve">La Union Electric Cooperative, Inc. </v>
      </c>
      <c r="E237" s="60" t="str">
        <f>VLOOKUP($B237,'TAX INFO'!$B$2:$G$1000,4,0)</f>
        <v>Sta. Rita East, Aringay, La Union</v>
      </c>
      <c r="F237" s="60" t="str">
        <f>VLOOKUP($B237,'TAX INFO'!$B$2:$G$1000,5,0)</f>
        <v>000-537-355-0000</v>
      </c>
      <c r="G237" s="60">
        <f>VLOOKUP($B237,'TAX INFO'!$B$2:$G$1000,6,0)</f>
        <v>2503</v>
      </c>
      <c r="H237" s="26" t="s">
        <v>62</v>
      </c>
      <c r="I237" s="26" t="s">
        <v>59</v>
      </c>
      <c r="J237" s="26" t="s">
        <v>60</v>
      </c>
      <c r="K237" s="26" t="s">
        <v>60</v>
      </c>
      <c r="L237" s="26" t="s">
        <v>60</v>
      </c>
      <c r="M237" s="62">
        <v>-12.44</v>
      </c>
      <c r="N237" s="62">
        <v>0</v>
      </c>
      <c r="O237" s="62">
        <v>0</v>
      </c>
      <c r="P237" s="62">
        <v>-1.49</v>
      </c>
      <c r="Q237" s="62">
        <v>0.25</v>
      </c>
      <c r="R237" s="63">
        <f t="shared" si="3"/>
        <v>-13.68</v>
      </c>
    </row>
    <row r="238" spans="1:18" x14ac:dyDescent="0.2">
      <c r="A238" s="25">
        <v>236</v>
      </c>
      <c r="B238" s="26" t="s">
        <v>380</v>
      </c>
      <c r="C238" s="26" t="s">
        <v>380</v>
      </c>
      <c r="D238" s="60" t="str">
        <f>VLOOKUP($B238,'TAX INFO'!$B$2:$G$1000,3,0)</f>
        <v>LABAYAT I HYDROPOWER</v>
      </c>
      <c r="E238" s="60" t="str">
        <f>VLOOKUP($B238,'TAX INFO'!$B$2:$G$1000,4,0)</f>
        <v>2155 3F JTKC Centre, Don Chino Roces, Makati City</v>
      </c>
      <c r="F238" s="60" t="str">
        <f>VLOOKUP($B238,'TAX INFO'!$B$2:$G$1000,5,0)</f>
        <v>009-110-521-000</v>
      </c>
      <c r="G238" s="60">
        <f>VLOOKUP($B238,'TAX INFO'!$B$2:$G$1000,6,0)</f>
        <v>1231</v>
      </c>
      <c r="H238" s="26" t="s">
        <v>58</v>
      </c>
      <c r="I238" s="26" t="s">
        <v>59</v>
      </c>
      <c r="J238" s="26" t="s">
        <v>59</v>
      </c>
      <c r="K238" s="26" t="s">
        <v>59</v>
      </c>
      <c r="L238" s="26" t="s">
        <v>59</v>
      </c>
      <c r="M238" s="62">
        <v>0</v>
      </c>
      <c r="N238" s="62">
        <v>0</v>
      </c>
      <c r="O238" s="62">
        <v>-434.28</v>
      </c>
      <c r="P238" s="62">
        <v>0</v>
      </c>
      <c r="Q238" s="62">
        <v>0</v>
      </c>
      <c r="R238" s="63">
        <f t="shared" si="3"/>
        <v>-434.28</v>
      </c>
    </row>
    <row r="239" spans="1:18" x14ac:dyDescent="0.2">
      <c r="A239" s="25">
        <v>237</v>
      </c>
      <c r="B239" s="26" t="s">
        <v>381</v>
      </c>
      <c r="C239" s="26" t="s">
        <v>381</v>
      </c>
      <c r="D239" s="60" t="str">
        <f>VLOOKUP($B239,'TAX INFO'!$B$2:$G$1000,3,0)</f>
        <v xml:space="preserve">Lamsan Power Corporation </v>
      </c>
      <c r="E239" s="60" t="str">
        <f>VLOOKUP($B239,'TAX INFO'!$B$2:$G$1000,4,0)</f>
        <v xml:space="preserve">CROSSING SIMUAY SULTAN KUDARAT MAGUINDANAO </v>
      </c>
      <c r="F239" s="60" t="str">
        <f>VLOOKUP($B239,'TAX INFO'!$B$2:$G$1000,5,0)</f>
        <v>008-469-494-000</v>
      </c>
      <c r="G239" s="60">
        <f>VLOOKUP($B239,'TAX INFO'!$B$2:$G$1000,6,0)</f>
        <v>9605</v>
      </c>
      <c r="H239" s="26" t="s">
        <v>58</v>
      </c>
      <c r="I239" s="26" t="s">
        <v>59</v>
      </c>
      <c r="J239" s="26" t="s">
        <v>59</v>
      </c>
      <c r="K239" s="26" t="s">
        <v>59</v>
      </c>
      <c r="L239" s="26" t="s">
        <v>60</v>
      </c>
      <c r="M239" s="62">
        <v>0</v>
      </c>
      <c r="N239" s="62">
        <v>0</v>
      </c>
      <c r="O239" s="62">
        <v>-1660.6</v>
      </c>
      <c r="P239" s="62">
        <v>0</v>
      </c>
      <c r="Q239" s="62">
        <v>0</v>
      </c>
      <c r="R239" s="63">
        <f t="shared" si="3"/>
        <v>-1660.6</v>
      </c>
    </row>
    <row r="240" spans="1:18" x14ac:dyDescent="0.2">
      <c r="A240" s="25">
        <v>238</v>
      </c>
      <c r="B240" s="26" t="s">
        <v>382</v>
      </c>
      <c r="C240" s="26" t="s">
        <v>382</v>
      </c>
      <c r="D240" s="60" t="str">
        <f>VLOOKUP($B240,'TAX INFO'!$B$2:$G$1000,3,0)</f>
        <v xml:space="preserve">Lanao Del Norte Electric Cooperative, Inc. </v>
      </c>
      <c r="E240" s="60" t="str">
        <f>VLOOKUP($B240,'TAX INFO'!$B$2:$G$1000,4,0)</f>
        <v>SAGADAN, POBLACION, TUBOD, LANAO DEL NORTE, PHILIPPINES 9209</v>
      </c>
      <c r="F240" s="60" t="str">
        <f>VLOOKUP($B240,'TAX INFO'!$B$2:$G$1000,5,0)</f>
        <v>000-954-478-00000</v>
      </c>
      <c r="G240" s="60">
        <f>VLOOKUP($B240,'TAX INFO'!$B$2:$G$1000,6,0)</f>
        <v>9209</v>
      </c>
      <c r="H240" s="26" t="s">
        <v>62</v>
      </c>
      <c r="I240" s="26" t="s">
        <v>59</v>
      </c>
      <c r="J240" s="26" t="s">
        <v>60</v>
      </c>
      <c r="K240" s="26" t="s">
        <v>60</v>
      </c>
      <c r="L240" s="26" t="s">
        <v>60</v>
      </c>
      <c r="M240" s="62">
        <v>-94.99</v>
      </c>
      <c r="N240" s="62">
        <v>0</v>
      </c>
      <c r="O240" s="62">
        <v>0</v>
      </c>
      <c r="P240" s="62">
        <v>-11.4</v>
      </c>
      <c r="Q240" s="62">
        <v>1.9</v>
      </c>
      <c r="R240" s="63">
        <f t="shared" si="3"/>
        <v>-104.49</v>
      </c>
    </row>
    <row r="241" spans="1:18" x14ac:dyDescent="0.2">
      <c r="A241" s="25">
        <v>239</v>
      </c>
      <c r="B241" s="26" t="s">
        <v>383</v>
      </c>
      <c r="C241" s="26" t="s">
        <v>880</v>
      </c>
      <c r="D241" s="60" t="str">
        <f>VLOOKUP($B241,'TAX INFO'!$B$2:$G$1000,3,0)</f>
        <v xml:space="preserve">Leyte II Electric Cooperative, Inc. </v>
      </c>
      <c r="E241" s="60" t="str">
        <f>VLOOKUP($B241,'TAX INFO'!$B$2:$G$1000,4,0)</f>
        <v xml:space="preserve">Real Street, Sagkahan District, Tacloban City, Leyte </v>
      </c>
      <c r="F241" s="60" t="str">
        <f>VLOOKUP($B241,'TAX INFO'!$B$2:$G$1000,5,0)</f>
        <v>000-611-721-00000</v>
      </c>
      <c r="G241" s="60">
        <f>VLOOKUP($B241,'TAX INFO'!$B$2:$G$1000,6,0)</f>
        <v>6500</v>
      </c>
      <c r="H241" s="26" t="s">
        <v>62</v>
      </c>
      <c r="I241" s="26" t="s">
        <v>59</v>
      </c>
      <c r="J241" s="26" t="s">
        <v>59</v>
      </c>
      <c r="K241" s="26" t="s">
        <v>60</v>
      </c>
      <c r="L241" s="26" t="s">
        <v>60</v>
      </c>
      <c r="M241" s="62">
        <v>-5.71</v>
      </c>
      <c r="N241" s="62">
        <v>0</v>
      </c>
      <c r="O241" s="62">
        <v>0</v>
      </c>
      <c r="P241" s="62">
        <v>-0.69</v>
      </c>
      <c r="Q241" s="62">
        <v>0</v>
      </c>
      <c r="R241" s="63">
        <f t="shared" si="3"/>
        <v>-6.4</v>
      </c>
    </row>
    <row r="242" spans="1:18" x14ac:dyDescent="0.2">
      <c r="A242" s="25">
        <v>240</v>
      </c>
      <c r="B242" s="26" t="s">
        <v>385</v>
      </c>
      <c r="C242" s="26" t="s">
        <v>881</v>
      </c>
      <c r="D242" s="60" t="str">
        <f>VLOOKUP($B242,'TAX INFO'!$B$2:$G$1000,3,0)</f>
        <v xml:space="preserve">Leyte III Electric Cooperative, Inc. </v>
      </c>
      <c r="E242" s="60" t="str">
        <f>VLOOKUP($B242,'TAX INFO'!$B$2:$G$1000,4,0)</f>
        <v>Real Street, Brgy. San Roque, Tunga Leyte</v>
      </c>
      <c r="F242" s="60" t="str">
        <f>VLOOKUP($B242,'TAX INFO'!$B$2:$G$1000,5,0)</f>
        <v>000-977-608-000</v>
      </c>
      <c r="G242" s="60">
        <f>VLOOKUP($B242,'TAX INFO'!$B$2:$G$1000,6,0)</f>
        <v>6528</v>
      </c>
      <c r="H242" s="26" t="s">
        <v>62</v>
      </c>
      <c r="I242" s="26" t="s">
        <v>59</v>
      </c>
      <c r="J242" s="26" t="s">
        <v>60</v>
      </c>
      <c r="K242" s="26" t="s">
        <v>60</v>
      </c>
      <c r="L242" s="26" t="s">
        <v>60</v>
      </c>
      <c r="M242" s="62">
        <v>-12.41</v>
      </c>
      <c r="N242" s="62">
        <v>0</v>
      </c>
      <c r="O242" s="62">
        <v>0</v>
      </c>
      <c r="P242" s="62">
        <v>-1.49</v>
      </c>
      <c r="Q242" s="62">
        <v>0.25</v>
      </c>
      <c r="R242" s="63">
        <f t="shared" si="3"/>
        <v>-13.65</v>
      </c>
    </row>
    <row r="243" spans="1:18" x14ac:dyDescent="0.2">
      <c r="A243" s="25">
        <v>241</v>
      </c>
      <c r="B243" s="26" t="s">
        <v>387</v>
      </c>
      <c r="C243" s="26" t="s">
        <v>882</v>
      </c>
      <c r="D243" s="60" t="str">
        <f>VLOOKUP($B243,'TAX INFO'!$B$2:$G$1000,3,0)</f>
        <v xml:space="preserve">Leyte IV Electric Cooperative, Inc. </v>
      </c>
      <c r="E243" s="60" t="str">
        <f>VLOOKUP($B243,'TAX INFO'!$B$2:$G$1000,4,0)</f>
        <v>Brgy. Lamak, Hilongos, Leyte</v>
      </c>
      <c r="F243" s="60" t="str">
        <f>VLOOKUP($B243,'TAX INFO'!$B$2:$G$1000,5,0)</f>
        <v>000-782-737-000</v>
      </c>
      <c r="G243" s="60">
        <f>VLOOKUP($B243,'TAX INFO'!$B$2:$G$1000,6,0)</f>
        <v>6524</v>
      </c>
      <c r="H243" s="26" t="s">
        <v>62</v>
      </c>
      <c r="I243" s="26" t="s">
        <v>59</v>
      </c>
      <c r="J243" s="26" t="s">
        <v>60</v>
      </c>
      <c r="K243" s="26" t="s">
        <v>60</v>
      </c>
      <c r="L243" s="26" t="s">
        <v>60</v>
      </c>
      <c r="M243" s="62">
        <v>-51.93</v>
      </c>
      <c r="N243" s="62">
        <v>0</v>
      </c>
      <c r="O243" s="62">
        <v>0</v>
      </c>
      <c r="P243" s="62">
        <v>-6.23</v>
      </c>
      <c r="Q243" s="62">
        <v>1.04</v>
      </c>
      <c r="R243" s="63">
        <f t="shared" si="3"/>
        <v>-57.12</v>
      </c>
    </row>
    <row r="244" spans="1:18" x14ac:dyDescent="0.2">
      <c r="A244" s="25">
        <v>242</v>
      </c>
      <c r="B244" s="26" t="s">
        <v>389</v>
      </c>
      <c r="C244" s="26" t="s">
        <v>883</v>
      </c>
      <c r="D244" s="60" t="str">
        <f>VLOOKUP($B244,'TAX INFO'!$B$2:$G$1000,3,0)</f>
        <v>Leyte V Electric Cooperative, Inc.</v>
      </c>
      <c r="E244" s="60" t="str">
        <f>VLOOKUP($B244,'TAX INFO'!$B$2:$G$1000,4,0)</f>
        <v>Brgy. San Pablo, Ormoc City, Leyte</v>
      </c>
      <c r="F244" s="60" t="str">
        <f>VLOOKUP($B244,'TAX INFO'!$B$2:$G$1000,5,0)</f>
        <v>001-383-331-000</v>
      </c>
      <c r="G244" s="60">
        <f>VLOOKUP($B244,'TAX INFO'!$B$2:$G$1000,6,0)</f>
        <v>6541</v>
      </c>
      <c r="H244" s="26" t="s">
        <v>62</v>
      </c>
      <c r="I244" s="26" t="s">
        <v>59</v>
      </c>
      <c r="J244" s="26" t="s">
        <v>59</v>
      </c>
      <c r="K244" s="26" t="s">
        <v>60</v>
      </c>
      <c r="L244" s="26" t="s">
        <v>60</v>
      </c>
      <c r="M244" s="62">
        <v>-200.42</v>
      </c>
      <c r="N244" s="62">
        <v>0</v>
      </c>
      <c r="O244" s="62">
        <v>0</v>
      </c>
      <c r="P244" s="62">
        <v>-24.05</v>
      </c>
      <c r="Q244" s="62">
        <v>0</v>
      </c>
      <c r="R244" s="63">
        <f t="shared" si="3"/>
        <v>-224.47</v>
      </c>
    </row>
    <row r="245" spans="1:18" x14ac:dyDescent="0.2">
      <c r="A245" s="25">
        <v>243</v>
      </c>
      <c r="B245" s="26" t="s">
        <v>391</v>
      </c>
      <c r="C245" s="26" t="s">
        <v>391</v>
      </c>
      <c r="D245" s="60" t="str">
        <f>VLOOKUP($B245,'TAX INFO'!$B$2:$G$1000,3,0)</f>
        <v>Libertad Power and Energy Corporation</v>
      </c>
      <c r="E245" s="60" t="str">
        <f>VLOOKUP($B245,'TAX INFO'!$B$2:$G$1000,4,0)</f>
        <v>Purok Lapu-lapu Barangay Commonwealth, Aurora, Zamboanga del Sur</v>
      </c>
      <c r="F245" s="60" t="str">
        <f>VLOOKUP($B245,'TAX INFO'!$B$2:$G$1000,5,0)</f>
        <v>497-484-717-0000</v>
      </c>
      <c r="G245" s="60">
        <f>VLOOKUP($B245,'TAX INFO'!$B$2:$G$1000,6,0)</f>
        <v>7020</v>
      </c>
      <c r="H245" s="26" t="s">
        <v>58</v>
      </c>
      <c r="I245" s="26" t="s">
        <v>59</v>
      </c>
      <c r="J245" s="26" t="s">
        <v>59</v>
      </c>
      <c r="K245" s="26" t="s">
        <v>59</v>
      </c>
      <c r="L245" s="26" t="s">
        <v>59</v>
      </c>
      <c r="M245" s="62">
        <v>0</v>
      </c>
      <c r="N245" s="62">
        <v>0</v>
      </c>
      <c r="O245" s="62">
        <v>-0.14000000000000001</v>
      </c>
      <c r="P245" s="62">
        <v>0</v>
      </c>
      <c r="Q245" s="62">
        <v>0</v>
      </c>
      <c r="R245" s="63">
        <f t="shared" si="3"/>
        <v>-0.14000000000000001</v>
      </c>
    </row>
    <row r="246" spans="1:18" ht="22.5" x14ac:dyDescent="0.2">
      <c r="A246" s="25">
        <v>244</v>
      </c>
      <c r="B246" s="26" t="s">
        <v>392</v>
      </c>
      <c r="C246" s="26" t="s">
        <v>392</v>
      </c>
      <c r="D246" s="60" t="str">
        <f>VLOOKUP($B246,'TAX INFO'!$B$2:$G$1000,3,0)</f>
        <v xml:space="preserve">Lima Enerzone Corporation </v>
      </c>
      <c r="E246" s="60" t="str">
        <f>VLOOKUP($B246,'TAX INFO'!$B$2:$G$1000,4,0)</f>
        <v>Lima Square Business Loop, Lima Technology Center, Lipa City Batangas</v>
      </c>
      <c r="F246" s="60" t="str">
        <f>VLOOKUP($B246,'TAX INFO'!$B$2:$G$1000,5,0)</f>
        <v>005-183-049-000</v>
      </c>
      <c r="G246" s="60">
        <f>VLOOKUP($B246,'TAX INFO'!$B$2:$G$1000,6,0)</f>
        <v>4217</v>
      </c>
      <c r="H246" s="26" t="s">
        <v>62</v>
      </c>
      <c r="I246" s="26" t="s">
        <v>59</v>
      </c>
      <c r="J246" s="26" t="s">
        <v>60</v>
      </c>
      <c r="K246" s="26" t="s">
        <v>60</v>
      </c>
      <c r="L246" s="26" t="s">
        <v>60</v>
      </c>
      <c r="M246" s="62">
        <v>-12.31</v>
      </c>
      <c r="N246" s="62">
        <v>0</v>
      </c>
      <c r="O246" s="62">
        <v>0</v>
      </c>
      <c r="P246" s="62">
        <v>-1.48</v>
      </c>
      <c r="Q246" s="62">
        <v>0.25</v>
      </c>
      <c r="R246" s="63">
        <f t="shared" si="3"/>
        <v>-13.540000000000001</v>
      </c>
    </row>
    <row r="247" spans="1:18" x14ac:dyDescent="0.2">
      <c r="A247" s="25">
        <v>245</v>
      </c>
      <c r="B247" s="26" t="s">
        <v>393</v>
      </c>
      <c r="C247" s="26" t="s">
        <v>884</v>
      </c>
      <c r="D247" s="60" t="str">
        <f>VLOOKUP($B247,'TAX INFO'!$B$2:$G$1000,3,0)</f>
        <v>LIMAY POWER INC.</v>
      </c>
      <c r="E247" s="60" t="str">
        <f>VLOOKUP($B247,'TAX INFO'!$B$2:$G$1000,4,0)</f>
        <v>Roman Highway, Brgy. Lamao, Limay Bataan</v>
      </c>
      <c r="F247" s="60" t="str">
        <f>VLOOKUP($B247,'TAX INFO'!$B$2:$G$1000,5,0)</f>
        <v>008-107-131-000</v>
      </c>
      <c r="G247" s="60">
        <f>VLOOKUP($B247,'TAX INFO'!$B$2:$G$1000,6,0)</f>
        <v>2103</v>
      </c>
      <c r="H247" s="26" t="s">
        <v>58</v>
      </c>
      <c r="I247" s="26" t="s">
        <v>59</v>
      </c>
      <c r="J247" s="26" t="s">
        <v>60</v>
      </c>
      <c r="K247" s="26" t="s">
        <v>60</v>
      </c>
      <c r="L247" s="26" t="s">
        <v>60</v>
      </c>
      <c r="M247" s="62">
        <v>-4368.45</v>
      </c>
      <c r="N247" s="62">
        <v>0</v>
      </c>
      <c r="O247" s="62">
        <v>0</v>
      </c>
      <c r="P247" s="62">
        <v>-524.21</v>
      </c>
      <c r="Q247" s="62">
        <v>87.37</v>
      </c>
      <c r="R247" s="63">
        <f t="shared" si="3"/>
        <v>-4805.29</v>
      </c>
    </row>
    <row r="248" spans="1:18" x14ac:dyDescent="0.2">
      <c r="A248" s="25">
        <v>246</v>
      </c>
      <c r="B248" s="26" t="s">
        <v>393</v>
      </c>
      <c r="C248" s="26" t="s">
        <v>885</v>
      </c>
      <c r="D248" s="60" t="str">
        <f>VLOOKUP($B248,'TAX INFO'!$B$2:$G$1000,3,0)</f>
        <v>LIMAY POWER INC.</v>
      </c>
      <c r="E248" s="60" t="str">
        <f>VLOOKUP($B248,'TAX INFO'!$B$2:$G$1000,4,0)</f>
        <v>Roman Highway, Brgy. Lamao, Limay Bataan</v>
      </c>
      <c r="F248" s="60" t="str">
        <f>VLOOKUP($B248,'TAX INFO'!$B$2:$G$1000,5,0)</f>
        <v>008-107-131-000</v>
      </c>
      <c r="G248" s="60">
        <f>VLOOKUP($B248,'TAX INFO'!$B$2:$G$1000,6,0)</f>
        <v>2103</v>
      </c>
      <c r="H248" s="26" t="s">
        <v>62</v>
      </c>
      <c r="I248" s="26" t="s">
        <v>59</v>
      </c>
      <c r="J248" s="26" t="s">
        <v>60</v>
      </c>
      <c r="K248" s="26" t="s">
        <v>60</v>
      </c>
      <c r="L248" s="26" t="s">
        <v>60</v>
      </c>
      <c r="M248" s="62">
        <v>-0.53</v>
      </c>
      <c r="N248" s="62">
        <v>0</v>
      </c>
      <c r="O248" s="62">
        <v>0</v>
      </c>
      <c r="P248" s="62">
        <v>-0.06</v>
      </c>
      <c r="Q248" s="62">
        <v>0.01</v>
      </c>
      <c r="R248" s="63">
        <f t="shared" si="3"/>
        <v>-0.58000000000000007</v>
      </c>
    </row>
    <row r="249" spans="1:18" x14ac:dyDescent="0.2">
      <c r="A249" s="25">
        <v>247</v>
      </c>
      <c r="B249" s="26" t="s">
        <v>393</v>
      </c>
      <c r="C249" s="26" t="s">
        <v>886</v>
      </c>
      <c r="D249" s="60" t="str">
        <f>VLOOKUP($B249,'TAX INFO'!$B$2:$G$1000,3,0)</f>
        <v>LIMAY POWER INC.</v>
      </c>
      <c r="E249" s="60" t="str">
        <f>VLOOKUP($B249,'TAX INFO'!$B$2:$G$1000,4,0)</f>
        <v>Roman Highway, Brgy. Lamao, Limay Bataan</v>
      </c>
      <c r="F249" s="60" t="str">
        <f>VLOOKUP($B249,'TAX INFO'!$B$2:$G$1000,5,0)</f>
        <v>008-107-131-000</v>
      </c>
      <c r="G249" s="60">
        <f>VLOOKUP($B249,'TAX INFO'!$B$2:$G$1000,6,0)</f>
        <v>2103</v>
      </c>
      <c r="H249" s="26" t="s">
        <v>62</v>
      </c>
      <c r="I249" s="26" t="s">
        <v>59</v>
      </c>
      <c r="J249" s="26" t="s">
        <v>60</v>
      </c>
      <c r="K249" s="26" t="s">
        <v>60</v>
      </c>
      <c r="L249" s="26" t="s">
        <v>60</v>
      </c>
      <c r="M249" s="62">
        <v>-5.34</v>
      </c>
      <c r="N249" s="62">
        <v>0</v>
      </c>
      <c r="O249" s="62">
        <v>0</v>
      </c>
      <c r="P249" s="62">
        <v>-0.64</v>
      </c>
      <c r="Q249" s="62">
        <v>0.11</v>
      </c>
      <c r="R249" s="63">
        <f t="shared" si="3"/>
        <v>-5.8699999999999992</v>
      </c>
    </row>
    <row r="250" spans="1:18" x14ac:dyDescent="0.2">
      <c r="A250" s="25">
        <v>248</v>
      </c>
      <c r="B250" s="26" t="s">
        <v>887</v>
      </c>
      <c r="C250" s="26" t="s">
        <v>887</v>
      </c>
      <c r="D250" s="60" t="str">
        <f>VLOOKUP($B250,'TAX INFO'!$B$2:$G$1000,3,0)</f>
        <v>LIMAY POWER INC.</v>
      </c>
      <c r="E250" s="60" t="str">
        <f>VLOOKUP($B250,'TAX INFO'!$B$2:$G$1000,4,0)</f>
        <v>Roman Highway, Brgy. Lamao, Limay Bataan</v>
      </c>
      <c r="F250" s="60" t="str">
        <f>VLOOKUP($B250,'TAX INFO'!$B$2:$G$1000,5,0)</f>
        <v>008-107-131-000</v>
      </c>
      <c r="G250" s="60">
        <f>VLOOKUP($B250,'TAX INFO'!$B$2:$G$1000,6,0)</f>
        <v>2103</v>
      </c>
      <c r="H250" s="26" t="s">
        <v>62</v>
      </c>
      <c r="I250" s="26" t="s">
        <v>59</v>
      </c>
      <c r="J250" s="26" t="s">
        <v>60</v>
      </c>
      <c r="K250" s="26" t="s">
        <v>60</v>
      </c>
      <c r="L250" s="26" t="s">
        <v>60</v>
      </c>
      <c r="M250" s="62">
        <v>-68.33</v>
      </c>
      <c r="N250" s="62">
        <v>0</v>
      </c>
      <c r="O250" s="62">
        <v>0</v>
      </c>
      <c r="P250" s="62">
        <v>-8.1999999999999993</v>
      </c>
      <c r="Q250" s="62">
        <v>1.37</v>
      </c>
      <c r="R250" s="63">
        <f t="shared" si="3"/>
        <v>-75.16</v>
      </c>
    </row>
    <row r="251" spans="1:18" x14ac:dyDescent="0.2">
      <c r="A251" s="25">
        <v>249</v>
      </c>
      <c r="B251" s="26" t="s">
        <v>887</v>
      </c>
      <c r="C251" s="26" t="s">
        <v>888</v>
      </c>
      <c r="D251" s="60" t="str">
        <f>VLOOKUP($B251,'TAX INFO'!$B$2:$G$1000,3,0)</f>
        <v>LIMAY POWER INC.</v>
      </c>
      <c r="E251" s="60" t="str">
        <f>VLOOKUP($B251,'TAX INFO'!$B$2:$G$1000,4,0)</f>
        <v>Roman Highway, Brgy. Lamao, Limay Bataan</v>
      </c>
      <c r="F251" s="60" t="str">
        <f>VLOOKUP($B251,'TAX INFO'!$B$2:$G$1000,5,0)</f>
        <v>008-107-131-000</v>
      </c>
      <c r="G251" s="60">
        <f>VLOOKUP($B251,'TAX INFO'!$B$2:$G$1000,6,0)</f>
        <v>2103</v>
      </c>
      <c r="H251" s="26" t="s">
        <v>62</v>
      </c>
      <c r="I251" s="26" t="s">
        <v>59</v>
      </c>
      <c r="J251" s="26" t="s">
        <v>60</v>
      </c>
      <c r="K251" s="26" t="s">
        <v>60</v>
      </c>
      <c r="L251" s="26" t="s">
        <v>60</v>
      </c>
      <c r="M251" s="62">
        <v>-126.5</v>
      </c>
      <c r="N251" s="62">
        <v>0</v>
      </c>
      <c r="O251" s="62">
        <v>0</v>
      </c>
      <c r="P251" s="62">
        <v>-15.18</v>
      </c>
      <c r="Q251" s="62">
        <v>2.5299999999999998</v>
      </c>
      <c r="R251" s="63">
        <f t="shared" si="3"/>
        <v>-139.15</v>
      </c>
    </row>
    <row r="252" spans="1:18" ht="22.5" x14ac:dyDescent="0.2">
      <c r="A252" s="25">
        <v>250</v>
      </c>
      <c r="B252" s="26" t="s">
        <v>400</v>
      </c>
      <c r="C252" s="26" t="s">
        <v>400</v>
      </c>
      <c r="D252" s="60" t="str">
        <f>VLOOKUP($B252,'TAX INFO'!$B$2:$G$1000,3,0)</f>
        <v>LINDE PHILIPPINES INC.</v>
      </c>
      <c r="E252" s="60" t="str">
        <f>VLOOKUP($B252,'TAX INFO'!$B$2:$G$1000,4,0)</f>
        <v>30th Floor Wynsum Corporate Plaza, 22 F. Ortigas Jr. Road, Ortigas Center, Pasig City</v>
      </c>
      <c r="F252" s="60" t="str">
        <f>VLOOKUP($B252,'TAX INFO'!$B$2:$G$1000,5,0)</f>
        <v>000-053-829-000</v>
      </c>
      <c r="G252" s="60">
        <f>VLOOKUP($B252,'TAX INFO'!$B$2:$G$1000,6,0)</f>
        <v>1605</v>
      </c>
      <c r="H252" s="26" t="s">
        <v>62</v>
      </c>
      <c r="I252" s="26" t="s">
        <v>59</v>
      </c>
      <c r="J252" s="26" t="s">
        <v>60</v>
      </c>
      <c r="K252" s="26" t="s">
        <v>60</v>
      </c>
      <c r="L252" s="26" t="s">
        <v>60</v>
      </c>
      <c r="M252" s="62">
        <v>-52.42</v>
      </c>
      <c r="N252" s="62">
        <v>0</v>
      </c>
      <c r="O252" s="62">
        <v>0</v>
      </c>
      <c r="P252" s="62">
        <v>-6.29</v>
      </c>
      <c r="Q252" s="62">
        <v>1.05</v>
      </c>
      <c r="R252" s="63">
        <f t="shared" si="3"/>
        <v>-57.660000000000004</v>
      </c>
    </row>
    <row r="253" spans="1:18" x14ac:dyDescent="0.2">
      <c r="A253" s="25">
        <v>251</v>
      </c>
      <c r="B253" s="26" t="s">
        <v>889</v>
      </c>
      <c r="C253" s="26" t="s">
        <v>889</v>
      </c>
      <c r="D253" s="60" t="str">
        <f>VLOOKUP($B253,'TAX INFO'!$B$2:$G$1000,3,0)</f>
        <v xml:space="preserve">Manila Electric Company </v>
      </c>
      <c r="E253" s="60" t="str">
        <f>VLOOKUP($B253,'TAX INFO'!$B$2:$G$1000,4,0)</f>
        <v>Business Solution Center Meralco Compound Ortigas Avenue Pasig City</v>
      </c>
      <c r="F253" s="60" t="str">
        <f>VLOOKUP($B253,'TAX INFO'!$B$2:$G$1000,5,0)</f>
        <v>000-101-528-065</v>
      </c>
      <c r="G253" s="60">
        <f>VLOOKUP($B253,'TAX INFO'!$B$2:$G$1000,6,0)</f>
        <v>1605</v>
      </c>
      <c r="H253" s="26" t="s">
        <v>62</v>
      </c>
      <c r="I253" s="26" t="s">
        <v>59</v>
      </c>
      <c r="J253" s="26" t="s">
        <v>60</v>
      </c>
      <c r="K253" s="26" t="s">
        <v>60</v>
      </c>
      <c r="L253" s="26" t="s">
        <v>60</v>
      </c>
      <c r="M253" s="62">
        <v>-113.95</v>
      </c>
      <c r="N253" s="62">
        <v>0</v>
      </c>
      <c r="O253" s="62">
        <v>0</v>
      </c>
      <c r="P253" s="62">
        <v>-13.67</v>
      </c>
      <c r="Q253" s="62">
        <v>2.2799999999999998</v>
      </c>
      <c r="R253" s="63">
        <f t="shared" si="3"/>
        <v>-125.34</v>
      </c>
    </row>
    <row r="254" spans="1:18" ht="22.5" x14ac:dyDescent="0.2">
      <c r="A254" s="25">
        <v>252</v>
      </c>
      <c r="B254" s="26" t="s">
        <v>890</v>
      </c>
      <c r="C254" s="26" t="s">
        <v>890</v>
      </c>
      <c r="D254" s="60" t="str">
        <f>VLOOKUP($B254,'TAX INFO'!$B$2:$G$1000,3,0)</f>
        <v>Misamis Oriental-1 Rural Electric Service Cooperative, Inc.</v>
      </c>
      <c r="E254" s="60" t="str">
        <f>VLOOKUP($B254,'TAX INFO'!$B$2:$G$1000,4,0)</f>
        <v>Poblacion, Laguindingan Misamis Oriental</v>
      </c>
      <c r="F254" s="60" t="str">
        <f>VLOOKUP($B254,'TAX INFO'!$B$2:$G$1000,5,0)</f>
        <v>000-558-337-000</v>
      </c>
      <c r="G254" s="60">
        <f>VLOOKUP($B254,'TAX INFO'!$B$2:$G$1000,6,0)</f>
        <v>9019</v>
      </c>
      <c r="H254" s="26" t="s">
        <v>62</v>
      </c>
      <c r="I254" s="26" t="s">
        <v>59</v>
      </c>
      <c r="J254" s="26" t="s">
        <v>60</v>
      </c>
      <c r="K254" s="26" t="s">
        <v>60</v>
      </c>
      <c r="L254" s="26" t="s">
        <v>60</v>
      </c>
      <c r="M254" s="62">
        <v>-6.83</v>
      </c>
      <c r="N254" s="62">
        <v>0</v>
      </c>
      <c r="O254" s="62">
        <v>0</v>
      </c>
      <c r="P254" s="62">
        <v>-0.82</v>
      </c>
      <c r="Q254" s="62">
        <v>0.14000000000000001</v>
      </c>
      <c r="R254" s="63">
        <f t="shared" si="3"/>
        <v>-7.5100000000000007</v>
      </c>
    </row>
    <row r="255" spans="1:18" x14ac:dyDescent="0.2">
      <c r="A255" s="25">
        <v>253</v>
      </c>
      <c r="B255" s="26" t="s">
        <v>405</v>
      </c>
      <c r="C255" s="26" t="s">
        <v>405</v>
      </c>
      <c r="D255" s="60" t="str">
        <f>VLOOKUP($B255,'TAX INFO'!$B$2:$G$1000,3,0)</f>
        <v xml:space="preserve">MORE Electric and Power Corporation </v>
      </c>
      <c r="E255" s="60" t="str">
        <f>VLOOKUP($B255,'TAX INFO'!$B$2:$G$1000,4,0)</f>
        <v>2F GST Corporate Center, Quezon St., Iloilo City</v>
      </c>
      <c r="F255" s="60" t="str">
        <f>VLOOKUP($B255,'TAX INFO'!$B$2:$G$1000,5,0)</f>
        <v>007-106-367-000</v>
      </c>
      <c r="G255" s="60">
        <f>VLOOKUP($B255,'TAX INFO'!$B$2:$G$1000,6,0)</f>
        <v>5000</v>
      </c>
      <c r="H255" s="26" t="s">
        <v>62</v>
      </c>
      <c r="I255" s="26" t="s">
        <v>59</v>
      </c>
      <c r="J255" s="26" t="s">
        <v>60</v>
      </c>
      <c r="K255" s="26" t="s">
        <v>60</v>
      </c>
      <c r="L255" s="26" t="s">
        <v>60</v>
      </c>
      <c r="M255" s="62">
        <v>-10.36</v>
      </c>
      <c r="N255" s="62">
        <v>0</v>
      </c>
      <c r="O255" s="62">
        <v>0</v>
      </c>
      <c r="P255" s="62">
        <v>-1.24</v>
      </c>
      <c r="Q255" s="62">
        <v>0.21</v>
      </c>
      <c r="R255" s="63">
        <f t="shared" si="3"/>
        <v>-11.389999999999999</v>
      </c>
    </row>
    <row r="256" spans="1:18" ht="22.5" x14ac:dyDescent="0.2">
      <c r="A256" s="25">
        <v>254</v>
      </c>
      <c r="B256" s="26" t="s">
        <v>406</v>
      </c>
      <c r="C256" s="26" t="s">
        <v>406</v>
      </c>
      <c r="D256" s="60" t="str">
        <f>VLOOKUP($B256,'TAX INFO'!$B$2:$G$1000,3,0)</f>
        <v>MORE Power Barge Inc.</v>
      </c>
      <c r="E256" s="60" t="str">
        <f>VLOOKUP($B256,'TAX INFO'!$B$2:$G$1000,4,0)</f>
        <v>ZONE 3 OBRERO-LAPUZ 5000 ILOILO CITY (CAPITAL) ILOILO PHILIPPINES</v>
      </c>
      <c r="F256" s="60" t="str">
        <f>VLOOKUP($B256,'TAX INFO'!$B$2:$G$1000,5,0)</f>
        <v>601-191-398-000</v>
      </c>
      <c r="G256" s="60">
        <f>VLOOKUP($B256,'TAX INFO'!$B$2:$G$1000,6,0)</f>
        <v>5000</v>
      </c>
      <c r="H256" s="26" t="s">
        <v>58</v>
      </c>
      <c r="I256" s="26" t="s">
        <v>59</v>
      </c>
      <c r="J256" s="26" t="s">
        <v>60</v>
      </c>
      <c r="K256" s="26" t="s">
        <v>60</v>
      </c>
      <c r="L256" s="26" t="s">
        <v>60</v>
      </c>
      <c r="M256" s="62">
        <v>-1849.24</v>
      </c>
      <c r="N256" s="62">
        <v>0</v>
      </c>
      <c r="O256" s="62">
        <v>0</v>
      </c>
      <c r="P256" s="62">
        <v>-221.91</v>
      </c>
      <c r="Q256" s="62">
        <v>36.979999999999997</v>
      </c>
      <c r="R256" s="63">
        <f t="shared" si="3"/>
        <v>-2034.17</v>
      </c>
    </row>
    <row r="257" spans="1:18" ht="22.5" x14ac:dyDescent="0.2">
      <c r="A257" s="25">
        <v>255</v>
      </c>
      <c r="B257" s="26" t="s">
        <v>407</v>
      </c>
      <c r="C257" s="26" t="s">
        <v>891</v>
      </c>
      <c r="D257" s="60" t="str">
        <f>VLOOKUP($B257,'TAX INFO'!$B$2:$G$1000,3,0)</f>
        <v>Mabuhay Energy Corporation</v>
      </c>
      <c r="E257" s="60" t="str">
        <f>VLOOKUP($B257,'TAX INFO'!$B$2:$G$1000,4,0)</f>
        <v>Unit 2618 High Street South Corporate Plaza Tower 1 26th St. Cor. 9th Ave. Bonifacio Global City Fort Bonifacio Taguig City</v>
      </c>
      <c r="F257" s="60" t="str">
        <f>VLOOKUP($B257,'TAX INFO'!$B$2:$G$1000,5,0)</f>
        <v>009-541-806-000</v>
      </c>
      <c r="G257" s="60">
        <f>VLOOKUP($B257,'TAX INFO'!$B$2:$G$1000,6,0)</f>
        <v>1635</v>
      </c>
      <c r="H257" s="26" t="s">
        <v>62</v>
      </c>
      <c r="I257" s="26" t="s">
        <v>59</v>
      </c>
      <c r="J257" s="26" t="s">
        <v>60</v>
      </c>
      <c r="K257" s="26" t="s">
        <v>60</v>
      </c>
      <c r="L257" s="26" t="s">
        <v>60</v>
      </c>
      <c r="M257" s="62">
        <v>-960.67</v>
      </c>
      <c r="N257" s="62">
        <v>0</v>
      </c>
      <c r="O257" s="62">
        <v>0</v>
      </c>
      <c r="P257" s="62">
        <v>-115.28</v>
      </c>
      <c r="Q257" s="62">
        <v>19.21</v>
      </c>
      <c r="R257" s="63">
        <f t="shared" si="3"/>
        <v>-1056.74</v>
      </c>
    </row>
    <row r="258" spans="1:18" ht="22.5" x14ac:dyDescent="0.2">
      <c r="A258" s="25">
        <v>256</v>
      </c>
      <c r="B258" s="26" t="s">
        <v>409</v>
      </c>
      <c r="C258" s="26" t="s">
        <v>409</v>
      </c>
      <c r="D258" s="60" t="str">
        <f>VLOOKUP($B258,'TAX INFO'!$B$2:$G$1000,3,0)</f>
        <v>Mabuhay Vinyl Corporation</v>
      </c>
      <c r="E258" s="60" t="str">
        <f>VLOOKUP($B258,'TAX INFO'!$B$2:$G$1000,4,0)</f>
        <v>ASSUMPTION HEIGHTS, BURUUN, 9200, ILIGAN CITY, LANAO DEL NORTE, PHILIPPINES</v>
      </c>
      <c r="F258" s="60" t="str">
        <f>VLOOKUP($B258,'TAX INFO'!$B$2:$G$1000,5,0)</f>
        <v>000-164-009-00003</v>
      </c>
      <c r="G258" s="60">
        <f>VLOOKUP($B258,'TAX INFO'!$B$2:$G$1000,6,0)</f>
        <v>9200</v>
      </c>
      <c r="H258" s="26" t="s">
        <v>62</v>
      </c>
      <c r="I258" s="26" t="s">
        <v>59</v>
      </c>
      <c r="J258" s="26" t="s">
        <v>60</v>
      </c>
      <c r="K258" s="26" t="s">
        <v>60</v>
      </c>
      <c r="L258" s="26" t="s">
        <v>60</v>
      </c>
      <c r="M258" s="62">
        <v>-378.36</v>
      </c>
      <c r="N258" s="62">
        <v>0</v>
      </c>
      <c r="O258" s="62">
        <v>0</v>
      </c>
      <c r="P258" s="62">
        <v>-45.4</v>
      </c>
      <c r="Q258" s="62">
        <v>7.57</v>
      </c>
      <c r="R258" s="63">
        <f t="shared" si="3"/>
        <v>-416.19</v>
      </c>
    </row>
    <row r="259" spans="1:18" x14ac:dyDescent="0.2">
      <c r="A259" s="25">
        <v>257</v>
      </c>
      <c r="B259" s="26" t="s">
        <v>410</v>
      </c>
      <c r="C259" s="26" t="s">
        <v>410</v>
      </c>
      <c r="D259" s="60" t="str">
        <f>VLOOKUP($B259,'TAX INFO'!$B$2:$G$1000,3,0)</f>
        <v xml:space="preserve">Mactan Electric Company </v>
      </c>
      <c r="E259" s="60" t="str">
        <f>VLOOKUP($B259,'TAX INFO'!$B$2:$G$1000,4,0)</f>
        <v>Sangi Road, Brgy. Pajo, Lapu-lapu City</v>
      </c>
      <c r="F259" s="60" t="str">
        <f>VLOOKUP($B259,'TAX INFO'!$B$2:$G$1000,5,0)</f>
        <v>000-259-873-00000</v>
      </c>
      <c r="G259" s="60">
        <f>VLOOKUP($B259,'TAX INFO'!$B$2:$G$1000,6,0)</f>
        <v>6015</v>
      </c>
      <c r="H259" s="26" t="s">
        <v>62</v>
      </c>
      <c r="I259" s="26" t="s">
        <v>59</v>
      </c>
      <c r="J259" s="26" t="s">
        <v>60</v>
      </c>
      <c r="K259" s="26" t="s">
        <v>60</v>
      </c>
      <c r="L259" s="26" t="s">
        <v>60</v>
      </c>
      <c r="M259" s="62">
        <v>-5.09</v>
      </c>
      <c r="N259" s="62">
        <v>0</v>
      </c>
      <c r="O259" s="62">
        <v>0</v>
      </c>
      <c r="P259" s="62">
        <v>-0.61</v>
      </c>
      <c r="Q259" s="62">
        <v>0.1</v>
      </c>
      <c r="R259" s="63">
        <f t="shared" si="3"/>
        <v>-5.6000000000000005</v>
      </c>
    </row>
    <row r="260" spans="1:18" ht="22.5" x14ac:dyDescent="0.2">
      <c r="A260" s="25">
        <v>258</v>
      </c>
      <c r="B260" s="26" t="s">
        <v>411</v>
      </c>
      <c r="C260" s="26" t="s">
        <v>411</v>
      </c>
      <c r="D260" s="60" t="str">
        <f>VLOOKUP($B260,'TAX INFO'!$B$2:$G$1000,3,0)</f>
        <v xml:space="preserve">Mactan Enerzone Corporation </v>
      </c>
      <c r="E260" s="60" t="str">
        <f>VLOOKUP($B260,'TAX INFO'!$B$2:$G$1000,4,0)</f>
        <v xml:space="preserve">Dinagyang St. Mactan Economic Zone 2, Basak, Lapu-Lapu (Opon) Cebu Philippines </v>
      </c>
      <c r="F260" s="60" t="str">
        <f>VLOOKUP($B260,'TAX INFO'!$B$2:$G$1000,5,0)</f>
        <v>250-327-890-000</v>
      </c>
      <c r="G260" s="60">
        <f>VLOOKUP($B260,'TAX INFO'!$B$2:$G$1000,6,0)</f>
        <v>6015</v>
      </c>
      <c r="H260" s="26" t="s">
        <v>62</v>
      </c>
      <c r="I260" s="26" t="s">
        <v>59</v>
      </c>
      <c r="J260" s="26" t="s">
        <v>60</v>
      </c>
      <c r="K260" s="26" t="s">
        <v>60</v>
      </c>
      <c r="L260" s="26" t="s">
        <v>60</v>
      </c>
      <c r="M260" s="62">
        <v>-43.29</v>
      </c>
      <c r="N260" s="62">
        <v>0</v>
      </c>
      <c r="O260" s="62">
        <v>0</v>
      </c>
      <c r="P260" s="62">
        <v>-5.19</v>
      </c>
      <c r="Q260" s="62">
        <v>0.87</v>
      </c>
      <c r="R260" s="63">
        <f t="shared" ref="R260:R323" si="4">SUM(M260:Q260)</f>
        <v>-47.61</v>
      </c>
    </row>
    <row r="261" spans="1:18" ht="22.5" x14ac:dyDescent="0.2">
      <c r="A261" s="25">
        <v>259</v>
      </c>
      <c r="B261" s="26" t="s">
        <v>412</v>
      </c>
      <c r="C261" s="26" t="s">
        <v>412</v>
      </c>
      <c r="D261" s="60" t="str">
        <f>VLOOKUP($B261,'TAX INFO'!$B$2:$G$1000,3,0)</f>
        <v>Maibarara Geothermal, Inc.</v>
      </c>
      <c r="E261" s="60" t="str">
        <f>VLOOKUP($B261,'TAX INFO'!$B$2:$G$1000,4,0)</f>
        <v>7th Floor JMT Corporate Building ADB Avenue Ortigas Center San Antonio 1605 City of Pasig NCR, Second District Philippines</v>
      </c>
      <c r="F261" s="60" t="str">
        <f>VLOOKUP($B261,'TAX INFO'!$B$2:$G$1000,5,0)</f>
        <v>007-843-328-00000</v>
      </c>
      <c r="G261" s="60">
        <f>VLOOKUP($B261,'TAX INFO'!$B$2:$G$1000,6,0)</f>
        <v>1605</v>
      </c>
      <c r="H261" s="26" t="s">
        <v>58</v>
      </c>
      <c r="I261" s="26" t="s">
        <v>59</v>
      </c>
      <c r="J261" s="26" t="s">
        <v>59</v>
      </c>
      <c r="K261" s="26" t="s">
        <v>59</v>
      </c>
      <c r="L261" s="26" t="s">
        <v>59</v>
      </c>
      <c r="M261" s="62">
        <v>0</v>
      </c>
      <c r="N261" s="62">
        <v>0</v>
      </c>
      <c r="O261" s="62">
        <v>-122.73</v>
      </c>
      <c r="P261" s="62">
        <v>0</v>
      </c>
      <c r="Q261" s="62">
        <v>0</v>
      </c>
      <c r="R261" s="63">
        <f t="shared" si="4"/>
        <v>-122.73</v>
      </c>
    </row>
    <row r="262" spans="1:18" x14ac:dyDescent="0.2">
      <c r="A262" s="25">
        <v>260</v>
      </c>
      <c r="B262" s="26" t="s">
        <v>413</v>
      </c>
      <c r="C262" s="26" t="s">
        <v>413</v>
      </c>
      <c r="D262" s="60" t="str">
        <f>VLOOKUP($B262,'TAX INFO'!$B$2:$G$1000,3,0)</f>
        <v>Majayjay Hydropower Company, Inc</v>
      </c>
      <c r="E262" s="60" t="str">
        <f>VLOOKUP($B262,'TAX INFO'!$B$2:$G$1000,4,0)</f>
        <v>MHCI Power Plant, Brgy. Ibabang Banga, Majayjay, Laguna</v>
      </c>
      <c r="F262" s="60" t="str">
        <f>VLOOKUP($B262,'TAX INFO'!$B$2:$G$1000,5,0)</f>
        <v>006-998-745</v>
      </c>
      <c r="G262" s="60">
        <f>VLOOKUP($B262,'TAX INFO'!$B$2:$G$1000,6,0)</f>
        <v>4005</v>
      </c>
      <c r="H262" s="26" t="s">
        <v>58</v>
      </c>
      <c r="I262" s="26" t="s">
        <v>59</v>
      </c>
      <c r="J262" s="26" t="s">
        <v>59</v>
      </c>
      <c r="K262" s="26" t="s">
        <v>59</v>
      </c>
      <c r="L262" s="26" t="s">
        <v>60</v>
      </c>
      <c r="M262" s="62">
        <v>0</v>
      </c>
      <c r="N262" s="62">
        <v>0</v>
      </c>
      <c r="O262" s="62">
        <v>-179.04</v>
      </c>
      <c r="P262" s="62">
        <v>0</v>
      </c>
      <c r="Q262" s="62">
        <v>0</v>
      </c>
      <c r="R262" s="63">
        <f t="shared" si="4"/>
        <v>-179.04</v>
      </c>
    </row>
    <row r="263" spans="1:18" x14ac:dyDescent="0.2">
      <c r="A263" s="25">
        <v>261</v>
      </c>
      <c r="B263" s="26" t="s">
        <v>414</v>
      </c>
      <c r="C263" s="26" t="s">
        <v>414</v>
      </c>
      <c r="D263" s="60" t="str">
        <f>VLOOKUP($B263,'TAX INFO'!$B$2:$G$1000,3,0)</f>
        <v>Majestics Energy Corporation</v>
      </c>
      <c r="E263" s="60" t="str">
        <f>VLOOKUP($B263,'TAX INFO'!$B$2:$G$1000,4,0)</f>
        <v>Block 3, Cavite Economic Zone II, General Trias, Cavite</v>
      </c>
      <c r="F263" s="60" t="str">
        <f>VLOOKUP($B263,'TAX INFO'!$B$2:$G$1000,5,0)</f>
        <v>006-986-390-00000</v>
      </c>
      <c r="G263" s="60">
        <f>VLOOKUP($B263,'TAX INFO'!$B$2:$G$1000,6,0)</f>
        <v>4107</v>
      </c>
      <c r="H263" s="26" t="s">
        <v>58</v>
      </c>
      <c r="I263" s="26" t="s">
        <v>59</v>
      </c>
      <c r="J263" s="26" t="s">
        <v>60</v>
      </c>
      <c r="K263" s="26" t="s">
        <v>59</v>
      </c>
      <c r="L263" s="26" t="s">
        <v>60</v>
      </c>
      <c r="M263" s="62">
        <v>0</v>
      </c>
      <c r="N263" s="62">
        <v>0</v>
      </c>
      <c r="O263" s="62">
        <v>-431.19</v>
      </c>
      <c r="P263" s="62">
        <v>0</v>
      </c>
      <c r="Q263" s="62">
        <v>8.6199999999999992</v>
      </c>
      <c r="R263" s="63">
        <f t="shared" si="4"/>
        <v>-422.57</v>
      </c>
    </row>
    <row r="264" spans="1:18" ht="22.5" x14ac:dyDescent="0.2">
      <c r="A264" s="25">
        <v>262</v>
      </c>
      <c r="B264" s="26" t="s">
        <v>415</v>
      </c>
      <c r="C264" s="26" t="s">
        <v>415</v>
      </c>
      <c r="D264" s="60" t="str">
        <f>VLOOKUP($B264,'TAX INFO'!$B$2:$G$1000,3,0)</f>
        <v>Malita Power Inc.</v>
      </c>
      <c r="E264" s="60" t="str">
        <f>VLOOKUP($B264,'TAX INFO'!$B$2:$G$1000,4,0)</f>
        <v>SITIO INABURAN, CULAMAN, MALITA, DAVAO OCCIDENTAL 8012, PHILIPPINES</v>
      </c>
      <c r="F264" s="60" t="str">
        <f>VLOOKUP($B264,'TAX INFO'!$B$2:$G$1000,5,0)</f>
        <v>008-107-123-00000</v>
      </c>
      <c r="G264" s="60">
        <f>VLOOKUP($B264,'TAX INFO'!$B$2:$G$1000,6,0)</f>
        <v>8012</v>
      </c>
      <c r="H264" s="26" t="s">
        <v>58</v>
      </c>
      <c r="I264" s="26" t="s">
        <v>59</v>
      </c>
      <c r="J264" s="26" t="s">
        <v>60</v>
      </c>
      <c r="K264" s="26" t="s">
        <v>60</v>
      </c>
      <c r="L264" s="26" t="s">
        <v>60</v>
      </c>
      <c r="M264" s="62">
        <v>-13766.84</v>
      </c>
      <c r="N264" s="62">
        <v>0</v>
      </c>
      <c r="O264" s="62">
        <v>0</v>
      </c>
      <c r="P264" s="62">
        <v>-1652.02</v>
      </c>
      <c r="Q264" s="62">
        <v>275.33999999999997</v>
      </c>
      <c r="R264" s="63">
        <f t="shared" si="4"/>
        <v>-15143.52</v>
      </c>
    </row>
    <row r="265" spans="1:18" ht="22.5" x14ac:dyDescent="0.2">
      <c r="A265" s="25">
        <v>263</v>
      </c>
      <c r="B265" s="26" t="s">
        <v>415</v>
      </c>
      <c r="C265" s="26" t="s">
        <v>416</v>
      </c>
      <c r="D265" s="60" t="str">
        <f>VLOOKUP($B265,'TAX INFO'!$B$2:$G$1000,3,0)</f>
        <v>Malita Power Inc.</v>
      </c>
      <c r="E265" s="60" t="str">
        <f>VLOOKUP($B265,'TAX INFO'!$B$2:$G$1000,4,0)</f>
        <v>SITIO INABURAN, CULAMAN, MALITA, DAVAO OCCIDENTAL 8012, PHILIPPINES</v>
      </c>
      <c r="F265" s="60" t="str">
        <f>VLOOKUP($B265,'TAX INFO'!$B$2:$G$1000,5,0)</f>
        <v>008-107-123-00000</v>
      </c>
      <c r="G265" s="60">
        <f>VLOOKUP($B265,'TAX INFO'!$B$2:$G$1000,6,0)</f>
        <v>8012</v>
      </c>
      <c r="H265" s="26" t="s">
        <v>62</v>
      </c>
      <c r="I265" s="26" t="s">
        <v>59</v>
      </c>
      <c r="J265" s="26" t="s">
        <v>60</v>
      </c>
      <c r="K265" s="26" t="s">
        <v>60</v>
      </c>
      <c r="L265" s="26" t="s">
        <v>60</v>
      </c>
      <c r="M265" s="62">
        <v>-7.11</v>
      </c>
      <c r="N265" s="62">
        <v>0</v>
      </c>
      <c r="O265" s="62">
        <v>0</v>
      </c>
      <c r="P265" s="62">
        <v>-0.85</v>
      </c>
      <c r="Q265" s="62">
        <v>0.14000000000000001</v>
      </c>
      <c r="R265" s="63">
        <f t="shared" si="4"/>
        <v>-7.82</v>
      </c>
    </row>
    <row r="266" spans="1:18" x14ac:dyDescent="0.2">
      <c r="A266" s="25">
        <v>264</v>
      </c>
      <c r="B266" s="26" t="s">
        <v>417</v>
      </c>
      <c r="C266" s="26" t="s">
        <v>417</v>
      </c>
      <c r="D266" s="60" t="str">
        <f>VLOOKUP($B266,'TAX INFO'!$B$2:$G$1000,3,0)</f>
        <v xml:space="preserve">Malvar Enerzone Corporation </v>
      </c>
      <c r="E266" s="60" t="str">
        <f>VLOOKUP($B266,'TAX INFO'!$B$2:$G$1000,4,0)</f>
        <v>L2 B11 Palm Ave., Admin Compd. LISP IV Bulihan, Malvar Batangas</v>
      </c>
      <c r="F266" s="60" t="str">
        <f>VLOOKUP($B266,'TAX INFO'!$B$2:$G$1000,5,0)</f>
        <v>009-698-677-000</v>
      </c>
      <c r="G266" s="60">
        <f>VLOOKUP($B266,'TAX INFO'!$B$2:$G$1000,6,0)</f>
        <v>4233</v>
      </c>
      <c r="H266" s="26" t="s">
        <v>62</v>
      </c>
      <c r="I266" s="26" t="s">
        <v>59</v>
      </c>
      <c r="J266" s="26" t="s">
        <v>60</v>
      </c>
      <c r="K266" s="26" t="s">
        <v>60</v>
      </c>
      <c r="L266" s="26" t="s">
        <v>60</v>
      </c>
      <c r="M266" s="62">
        <v>-0.22</v>
      </c>
      <c r="N266" s="62">
        <v>0</v>
      </c>
      <c r="O266" s="62">
        <v>0</v>
      </c>
      <c r="P266" s="62">
        <v>-0.03</v>
      </c>
      <c r="Q266" s="62">
        <v>0</v>
      </c>
      <c r="R266" s="63">
        <f t="shared" si="4"/>
        <v>-0.25</v>
      </c>
    </row>
    <row r="267" spans="1:18" x14ac:dyDescent="0.2">
      <c r="A267" s="25">
        <v>265</v>
      </c>
      <c r="B267" s="26" t="s">
        <v>418</v>
      </c>
      <c r="C267" s="26" t="s">
        <v>892</v>
      </c>
      <c r="D267" s="60" t="str">
        <f>VLOOKUP($B267,'TAX INFO'!$B$2:$G$1000,3,0)</f>
        <v xml:space="preserve">Manila Electric Company </v>
      </c>
      <c r="E267" s="60" t="str">
        <f>VLOOKUP($B267,'TAX INFO'!$B$2:$G$1000,4,0)</f>
        <v>Lopez Bldg.,  Ortigas Avenue, Pasig City</v>
      </c>
      <c r="F267" s="60" t="str">
        <f>VLOOKUP($B267,'TAX INFO'!$B$2:$G$1000,5,0)</f>
        <v>000-101-528-0000</v>
      </c>
      <c r="G267" s="60">
        <f>VLOOKUP($B267,'TAX INFO'!$B$2:$G$1000,6,0)</f>
        <v>1605</v>
      </c>
      <c r="H267" s="26" t="s">
        <v>62</v>
      </c>
      <c r="I267" s="26" t="s">
        <v>59</v>
      </c>
      <c r="J267" s="26" t="s">
        <v>60</v>
      </c>
      <c r="K267" s="26" t="s">
        <v>60</v>
      </c>
      <c r="L267" s="26" t="s">
        <v>60</v>
      </c>
      <c r="M267" s="62">
        <v>-119.24</v>
      </c>
      <c r="N267" s="62">
        <v>0</v>
      </c>
      <c r="O267" s="62">
        <v>0</v>
      </c>
      <c r="P267" s="62">
        <v>-14.31</v>
      </c>
      <c r="Q267" s="62">
        <v>2.38</v>
      </c>
      <c r="R267" s="63">
        <f t="shared" si="4"/>
        <v>-131.16999999999999</v>
      </c>
    </row>
    <row r="268" spans="1:18" x14ac:dyDescent="0.2">
      <c r="A268" s="25">
        <v>266</v>
      </c>
      <c r="B268" s="26" t="s">
        <v>418</v>
      </c>
      <c r="C268" s="26" t="s">
        <v>893</v>
      </c>
      <c r="D268" s="60" t="str">
        <f>VLOOKUP($B268,'TAX INFO'!$B$2:$G$1000,3,0)</f>
        <v xml:space="preserve">Manila Electric Company </v>
      </c>
      <c r="E268" s="60" t="str">
        <f>VLOOKUP($B268,'TAX INFO'!$B$2:$G$1000,4,0)</f>
        <v>Lopez Bldg.,  Ortigas Avenue, Pasig City</v>
      </c>
      <c r="F268" s="60" t="str">
        <f>VLOOKUP($B268,'TAX INFO'!$B$2:$G$1000,5,0)</f>
        <v>000-101-528-0000</v>
      </c>
      <c r="G268" s="60">
        <f>VLOOKUP($B268,'TAX INFO'!$B$2:$G$1000,6,0)</f>
        <v>1605</v>
      </c>
      <c r="H268" s="26" t="s">
        <v>62</v>
      </c>
      <c r="I268" s="26" t="s">
        <v>59</v>
      </c>
      <c r="J268" s="26" t="s">
        <v>60</v>
      </c>
      <c r="K268" s="26" t="s">
        <v>60</v>
      </c>
      <c r="L268" s="26" t="s">
        <v>60</v>
      </c>
      <c r="M268" s="62">
        <v>-89.94</v>
      </c>
      <c r="N268" s="62">
        <v>0</v>
      </c>
      <c r="O268" s="62">
        <v>0</v>
      </c>
      <c r="P268" s="62">
        <v>-10.79</v>
      </c>
      <c r="Q268" s="62">
        <v>1.8</v>
      </c>
      <c r="R268" s="63">
        <f t="shared" si="4"/>
        <v>-98.929999999999993</v>
      </c>
    </row>
    <row r="269" spans="1:18" x14ac:dyDescent="0.2">
      <c r="A269" s="25">
        <v>267</v>
      </c>
      <c r="B269" s="26" t="s">
        <v>894</v>
      </c>
      <c r="C269" s="26" t="s">
        <v>894</v>
      </c>
      <c r="D269" s="60" t="str">
        <f>VLOOKUP($B269,'TAX INFO'!$B$2:$G$1000,3,0)</f>
        <v xml:space="preserve">Manila Electric Company </v>
      </c>
      <c r="E269" s="60" t="str">
        <f>VLOOKUP($B269,'TAX INFO'!$B$2:$G$1000,4,0)</f>
        <v>Business Solution Center Meralco Compound Ortigas Avenue Pasig City</v>
      </c>
      <c r="F269" s="60" t="str">
        <f>VLOOKUP($B269,'TAX INFO'!$B$2:$G$1000,5,0)</f>
        <v>000-101-528-065</v>
      </c>
      <c r="G269" s="60">
        <f>VLOOKUP($B269,'TAX INFO'!$B$2:$G$1000,6,0)</f>
        <v>1605</v>
      </c>
      <c r="H269" s="26" t="s">
        <v>62</v>
      </c>
      <c r="I269" s="26" t="s">
        <v>59</v>
      </c>
      <c r="J269" s="26" t="s">
        <v>60</v>
      </c>
      <c r="K269" s="26" t="s">
        <v>60</v>
      </c>
      <c r="L269" s="26" t="s">
        <v>60</v>
      </c>
      <c r="M269" s="62">
        <v>-10098.31</v>
      </c>
      <c r="N269" s="62">
        <v>0</v>
      </c>
      <c r="O269" s="62">
        <v>0</v>
      </c>
      <c r="P269" s="62">
        <v>-1211.8</v>
      </c>
      <c r="Q269" s="62">
        <v>201.97</v>
      </c>
      <c r="R269" s="63">
        <f t="shared" si="4"/>
        <v>-11108.14</v>
      </c>
    </row>
    <row r="270" spans="1:18" x14ac:dyDescent="0.2">
      <c r="A270" s="25">
        <v>268</v>
      </c>
      <c r="B270" s="26" t="s">
        <v>423</v>
      </c>
      <c r="C270" s="26" t="s">
        <v>423</v>
      </c>
      <c r="D270" s="60" t="str">
        <f>VLOOKUP($B270,'TAX INFO'!$B$2:$G$1000,3,0)</f>
        <v xml:space="preserve">Mapalad Energy Generating Corporation </v>
      </c>
      <c r="E270" s="60" t="str">
        <f>VLOOKUP($B270,'TAX INFO'!$B$2:$G$1000,4,0)</f>
        <v>Sitio Mapalad, Dalipuga, Iligan City 9200</v>
      </c>
      <c r="F270" s="60" t="str">
        <f>VLOOKUP($B270,'TAX INFO'!$B$2:$G$1000,5,0)</f>
        <v>413-583-943-000</v>
      </c>
      <c r="G270" s="60">
        <f>VLOOKUP($B270,'TAX INFO'!$B$2:$G$1000,6,0)</f>
        <v>9200</v>
      </c>
      <c r="H270" s="26" t="s">
        <v>58</v>
      </c>
      <c r="I270" s="26" t="s">
        <v>59</v>
      </c>
      <c r="J270" s="26" t="s">
        <v>60</v>
      </c>
      <c r="K270" s="26" t="s">
        <v>60</v>
      </c>
      <c r="L270" s="26" t="s">
        <v>60</v>
      </c>
      <c r="M270" s="62">
        <v>-0.41</v>
      </c>
      <c r="N270" s="62">
        <v>0</v>
      </c>
      <c r="O270" s="62">
        <v>0</v>
      </c>
      <c r="P270" s="62">
        <v>-0.05</v>
      </c>
      <c r="Q270" s="62">
        <v>0.01</v>
      </c>
      <c r="R270" s="63">
        <f t="shared" si="4"/>
        <v>-0.44999999999999996</v>
      </c>
    </row>
    <row r="271" spans="1:18" ht="22.5" x14ac:dyDescent="0.2">
      <c r="A271" s="25">
        <v>269</v>
      </c>
      <c r="B271" s="26" t="s">
        <v>424</v>
      </c>
      <c r="C271" s="26" t="s">
        <v>895</v>
      </c>
      <c r="D271" s="60" t="str">
        <f>VLOOKUP($B271,'TAX INFO'!$B$2:$G$1000,3,0)</f>
        <v xml:space="preserve">Mapalad Partners Inc.  </v>
      </c>
      <c r="E271" s="60" t="str">
        <f>VLOOKUP($B271,'TAX INFO'!$B$2:$G$1000,4,0)</f>
        <v>4/F Alphaland Southgate Tower, 2258 Chino Roces Avenue Ext., Corner Edsa, Brgy. Magallanes, Makati City</v>
      </c>
      <c r="F271" s="60" t="str">
        <f>VLOOKUP($B271,'TAX INFO'!$B$2:$G$1000,5,0)</f>
        <v>008-644-102-000</v>
      </c>
      <c r="G271" s="60">
        <f>VLOOKUP($B271,'TAX INFO'!$B$2:$G$1000,6,0)</f>
        <v>1232</v>
      </c>
      <c r="H271" s="26" t="s">
        <v>58</v>
      </c>
      <c r="I271" s="26" t="s">
        <v>59</v>
      </c>
      <c r="J271" s="26" t="s">
        <v>60</v>
      </c>
      <c r="K271" s="26" t="s">
        <v>60</v>
      </c>
      <c r="L271" s="26" t="s">
        <v>60</v>
      </c>
      <c r="M271" s="62">
        <v>-15.14</v>
      </c>
      <c r="N271" s="62">
        <v>0</v>
      </c>
      <c r="O271" s="62">
        <v>0</v>
      </c>
      <c r="P271" s="62">
        <v>-1.82</v>
      </c>
      <c r="Q271" s="62">
        <v>0.3</v>
      </c>
      <c r="R271" s="63">
        <f t="shared" si="4"/>
        <v>-16.66</v>
      </c>
    </row>
    <row r="272" spans="1:18" ht="22.5" x14ac:dyDescent="0.2">
      <c r="A272" s="25">
        <v>270</v>
      </c>
      <c r="B272" s="26" t="s">
        <v>426</v>
      </c>
      <c r="C272" s="26" t="s">
        <v>426</v>
      </c>
      <c r="D272" s="60" t="str">
        <f>VLOOKUP($B272,'TAX INFO'!$B$2:$G$1000,3,0)</f>
        <v xml:space="preserve">Mapalad Power Corporation </v>
      </c>
      <c r="E272" s="60" t="str">
        <f>VLOOKUP($B272,'TAX INFO'!$B$2:$G$1000,4,0)</f>
        <v xml:space="preserve">4th Floor Alphaland Southgate Tower 2258 Chino Roces Ave. Corner Edsa Makati City </v>
      </c>
      <c r="F272" s="60" t="str">
        <f>VLOOKUP($B272,'TAX INFO'!$B$2:$G$1000,5,0)</f>
        <v>007-814-093-000</v>
      </c>
      <c r="G272" s="60">
        <f>VLOOKUP($B272,'TAX INFO'!$B$2:$G$1000,6,0)</f>
        <v>1232</v>
      </c>
      <c r="H272" s="26" t="s">
        <v>58</v>
      </c>
      <c r="I272" s="26" t="s">
        <v>59</v>
      </c>
      <c r="J272" s="26" t="s">
        <v>60</v>
      </c>
      <c r="K272" s="26" t="s">
        <v>60</v>
      </c>
      <c r="L272" s="26" t="s">
        <v>60</v>
      </c>
      <c r="M272" s="62">
        <v>-54.71</v>
      </c>
      <c r="N272" s="62">
        <v>0</v>
      </c>
      <c r="O272" s="62">
        <v>0</v>
      </c>
      <c r="P272" s="62">
        <v>-6.57</v>
      </c>
      <c r="Q272" s="62">
        <v>1.0900000000000001</v>
      </c>
      <c r="R272" s="63">
        <f t="shared" si="4"/>
        <v>-60.19</v>
      </c>
    </row>
    <row r="273" spans="1:18" ht="22.5" x14ac:dyDescent="0.2">
      <c r="A273" s="25">
        <v>271</v>
      </c>
      <c r="B273" s="26" t="s">
        <v>427</v>
      </c>
      <c r="C273" s="26" t="s">
        <v>427</v>
      </c>
      <c r="D273" s="60" t="str">
        <f>VLOOKUP($B273,'TAX INFO'!$B$2:$G$1000,3,0)</f>
        <v xml:space="preserve">Mariveles Power Generation Corporation </v>
      </c>
      <c r="E273" s="60" t="str">
        <f>VLOOKUP($B273,'TAX INFO'!$B$2:$G$1000,4,0)</f>
        <v>BATAAN FREEPORT ZONE BIAAN 2105 MARIVELES BATAAN PHILIPPINES</v>
      </c>
      <c r="F273" s="60" t="str">
        <f>VLOOKUP($B273,'TAX INFO'!$B$2:$G$1000,5,0)</f>
        <v>008-941-048-00000</v>
      </c>
      <c r="G273" s="60">
        <f>VLOOKUP($B273,'TAX INFO'!$B$2:$G$1000,6,0)</f>
        <v>2105</v>
      </c>
      <c r="H273" s="26" t="s">
        <v>58</v>
      </c>
      <c r="I273" s="26" t="s">
        <v>59</v>
      </c>
      <c r="J273" s="26" t="s">
        <v>60</v>
      </c>
      <c r="K273" s="26" t="s">
        <v>60</v>
      </c>
      <c r="L273" s="26" t="s">
        <v>60</v>
      </c>
      <c r="M273" s="62">
        <v>-14608</v>
      </c>
      <c r="N273" s="62">
        <v>0</v>
      </c>
      <c r="O273" s="62">
        <v>0</v>
      </c>
      <c r="P273" s="62">
        <v>-1752.96</v>
      </c>
      <c r="Q273" s="62">
        <v>292.16000000000003</v>
      </c>
      <c r="R273" s="63">
        <f t="shared" si="4"/>
        <v>-16068.8</v>
      </c>
    </row>
    <row r="274" spans="1:18" ht="22.5" x14ac:dyDescent="0.2">
      <c r="A274" s="25">
        <v>272</v>
      </c>
      <c r="B274" s="26" t="s">
        <v>428</v>
      </c>
      <c r="C274" s="26" t="s">
        <v>428</v>
      </c>
      <c r="D274" s="60" t="str">
        <f>VLOOKUP($B274,'TAX INFO'!$B$2:$G$1000,3,0)</f>
        <v>Masinloc Power Co. Ltd</v>
      </c>
      <c r="E274" s="60" t="str">
        <f>VLOOKUP($B274,'TAX INFO'!$B$2:$G$1000,4,0)</f>
        <v>Masinloc Coal-Fired thermal Power Plant, Barangay Bani, Masinloc, Zambales</v>
      </c>
      <c r="F274" s="60" t="str">
        <f>VLOOKUP($B274,'TAX INFO'!$B$2:$G$1000,5,0)</f>
        <v>006-786-124-000</v>
      </c>
      <c r="G274" s="60">
        <f>VLOOKUP($B274,'TAX INFO'!$B$2:$G$1000,6,0)</f>
        <v>2211</v>
      </c>
      <c r="H274" s="26" t="s">
        <v>58</v>
      </c>
      <c r="I274" s="26" t="s">
        <v>59</v>
      </c>
      <c r="J274" s="26" t="s">
        <v>60</v>
      </c>
      <c r="K274" s="26" t="s">
        <v>60</v>
      </c>
      <c r="L274" s="26" t="s">
        <v>60</v>
      </c>
      <c r="M274" s="62">
        <v>-5447.07</v>
      </c>
      <c r="N274" s="62">
        <v>0</v>
      </c>
      <c r="O274" s="62">
        <v>0</v>
      </c>
      <c r="P274" s="62">
        <v>-653.65</v>
      </c>
      <c r="Q274" s="62">
        <v>108.94</v>
      </c>
      <c r="R274" s="63">
        <f t="shared" si="4"/>
        <v>-5991.78</v>
      </c>
    </row>
    <row r="275" spans="1:18" ht="22.5" x14ac:dyDescent="0.2">
      <c r="A275" s="25">
        <v>273</v>
      </c>
      <c r="B275" s="26" t="s">
        <v>428</v>
      </c>
      <c r="C275" s="26" t="s">
        <v>896</v>
      </c>
      <c r="D275" s="60" t="str">
        <f>VLOOKUP($B275,'TAX INFO'!$B$2:$G$1000,3,0)</f>
        <v>Masinloc Power Co. Ltd</v>
      </c>
      <c r="E275" s="60" t="str">
        <f>VLOOKUP($B275,'TAX INFO'!$B$2:$G$1000,4,0)</f>
        <v>Masinloc Coal-Fired thermal Power Plant, Barangay Bani, Masinloc, Zambales</v>
      </c>
      <c r="F275" s="60" t="str">
        <f>VLOOKUP($B275,'TAX INFO'!$B$2:$G$1000,5,0)</f>
        <v>006-786-124-000</v>
      </c>
      <c r="G275" s="60">
        <f>VLOOKUP($B275,'TAX INFO'!$B$2:$G$1000,6,0)</f>
        <v>2211</v>
      </c>
      <c r="H275" s="26" t="s">
        <v>58</v>
      </c>
      <c r="I275" s="26" t="s">
        <v>59</v>
      </c>
      <c r="J275" s="26" t="s">
        <v>60</v>
      </c>
      <c r="K275" s="26" t="s">
        <v>60</v>
      </c>
      <c r="L275" s="26" t="s">
        <v>60</v>
      </c>
      <c r="M275" s="62">
        <v>-5.07</v>
      </c>
      <c r="N275" s="62">
        <v>0</v>
      </c>
      <c r="O275" s="62">
        <v>0</v>
      </c>
      <c r="P275" s="62">
        <v>-0.61</v>
      </c>
      <c r="Q275" s="62">
        <v>0.1</v>
      </c>
      <c r="R275" s="63">
        <f t="shared" si="4"/>
        <v>-5.580000000000001</v>
      </c>
    </row>
    <row r="276" spans="1:18" ht="22.5" x14ac:dyDescent="0.2">
      <c r="A276" s="25">
        <v>274</v>
      </c>
      <c r="B276" s="26" t="s">
        <v>428</v>
      </c>
      <c r="C276" s="26" t="s">
        <v>897</v>
      </c>
      <c r="D276" s="60" t="str">
        <f>VLOOKUP($B276,'TAX INFO'!$B$2:$G$1000,3,0)</f>
        <v>Masinloc Power Co. Ltd</v>
      </c>
      <c r="E276" s="60" t="str">
        <f>VLOOKUP($B276,'TAX INFO'!$B$2:$G$1000,4,0)</f>
        <v>Masinloc Coal-Fired thermal Power Plant, Barangay Bani, Masinloc, Zambales</v>
      </c>
      <c r="F276" s="60" t="str">
        <f>VLOOKUP($B276,'TAX INFO'!$B$2:$G$1000,5,0)</f>
        <v>006-786-124-000</v>
      </c>
      <c r="G276" s="60">
        <f>VLOOKUP($B276,'TAX INFO'!$B$2:$G$1000,6,0)</f>
        <v>2211</v>
      </c>
      <c r="H276" s="26" t="s">
        <v>62</v>
      </c>
      <c r="I276" s="26" t="s">
        <v>59</v>
      </c>
      <c r="J276" s="26" t="s">
        <v>60</v>
      </c>
      <c r="K276" s="26" t="s">
        <v>60</v>
      </c>
      <c r="L276" s="26" t="s">
        <v>60</v>
      </c>
      <c r="M276" s="62">
        <v>-0.17</v>
      </c>
      <c r="N276" s="62">
        <v>0</v>
      </c>
      <c r="O276" s="62">
        <v>0</v>
      </c>
      <c r="P276" s="62">
        <v>-0.02</v>
      </c>
      <c r="Q276" s="62">
        <v>0</v>
      </c>
      <c r="R276" s="63">
        <f t="shared" si="4"/>
        <v>-0.19</v>
      </c>
    </row>
    <row r="277" spans="1:18" ht="22.5" x14ac:dyDescent="0.2">
      <c r="A277" s="25">
        <v>275</v>
      </c>
      <c r="B277" s="26" t="s">
        <v>428</v>
      </c>
      <c r="C277" s="26" t="s">
        <v>431</v>
      </c>
      <c r="D277" s="60" t="str">
        <f>VLOOKUP($B277,'TAX INFO'!$B$2:$G$1000,3,0)</f>
        <v>Masinloc Power Co. Ltd</v>
      </c>
      <c r="E277" s="60" t="str">
        <f>VLOOKUP($B277,'TAX INFO'!$B$2:$G$1000,4,0)</f>
        <v>Masinloc Coal-Fired thermal Power Plant, Barangay Bani, Masinloc, Zambales</v>
      </c>
      <c r="F277" s="60" t="str">
        <f>VLOOKUP($B277,'TAX INFO'!$B$2:$G$1000,5,0)</f>
        <v>006-786-124-000</v>
      </c>
      <c r="G277" s="60">
        <f>VLOOKUP($B277,'TAX INFO'!$B$2:$G$1000,6,0)</f>
        <v>2211</v>
      </c>
      <c r="H277" s="26" t="s">
        <v>62</v>
      </c>
      <c r="I277" s="26" t="s">
        <v>59</v>
      </c>
      <c r="J277" s="26" t="s">
        <v>60</v>
      </c>
      <c r="K277" s="26" t="s">
        <v>60</v>
      </c>
      <c r="L277" s="26" t="s">
        <v>60</v>
      </c>
      <c r="M277" s="62">
        <v>-98.46</v>
      </c>
      <c r="N277" s="62">
        <v>0</v>
      </c>
      <c r="O277" s="62">
        <v>0</v>
      </c>
      <c r="P277" s="62">
        <v>-11.82</v>
      </c>
      <c r="Q277" s="62">
        <v>1.97</v>
      </c>
      <c r="R277" s="63">
        <f t="shared" si="4"/>
        <v>-108.31</v>
      </c>
    </row>
    <row r="278" spans="1:18" ht="22.5" x14ac:dyDescent="0.2">
      <c r="A278" s="25">
        <v>276</v>
      </c>
      <c r="B278" s="26" t="s">
        <v>898</v>
      </c>
      <c r="C278" s="26" t="s">
        <v>898</v>
      </c>
      <c r="D278" s="60" t="str">
        <f>VLOOKUP($B278,'TAX INFO'!$B$2:$G$1000,3,0)</f>
        <v>Masinloc Power Co. Ltd</v>
      </c>
      <c r="E278" s="60" t="str">
        <f>VLOOKUP($B278,'TAX INFO'!$B$2:$G$1000,4,0)</f>
        <v>Masinloc Coal-Fired thermal Power Plant, Barangay Bani, Masinloc, Zambales</v>
      </c>
      <c r="F278" s="60" t="str">
        <f>VLOOKUP($B278,'TAX INFO'!$B$2:$G$1000,5,0)</f>
        <v>006-786-124-000</v>
      </c>
      <c r="G278" s="60">
        <f>VLOOKUP($B278,'TAX INFO'!$B$2:$G$1000,6,0)</f>
        <v>2211</v>
      </c>
      <c r="H278" s="26" t="s">
        <v>62</v>
      </c>
      <c r="I278" s="26" t="s">
        <v>59</v>
      </c>
      <c r="J278" s="26" t="s">
        <v>60</v>
      </c>
      <c r="K278" s="26" t="s">
        <v>60</v>
      </c>
      <c r="L278" s="26" t="s">
        <v>60</v>
      </c>
      <c r="M278" s="62">
        <v>-130.66</v>
      </c>
      <c r="N278" s="62">
        <v>0</v>
      </c>
      <c r="O278" s="62">
        <v>0</v>
      </c>
      <c r="P278" s="62">
        <v>-15.68</v>
      </c>
      <c r="Q278" s="62">
        <v>2.61</v>
      </c>
      <c r="R278" s="63">
        <f t="shared" si="4"/>
        <v>-143.72999999999999</v>
      </c>
    </row>
    <row r="279" spans="1:18" ht="22.5" x14ac:dyDescent="0.2">
      <c r="A279" s="25">
        <v>277</v>
      </c>
      <c r="B279" s="26" t="s">
        <v>898</v>
      </c>
      <c r="C279" s="26" t="s">
        <v>899</v>
      </c>
      <c r="D279" s="60" t="str">
        <f>VLOOKUP($B279,'TAX INFO'!$B$2:$G$1000,3,0)</f>
        <v>Masinloc Power Co. Ltd</v>
      </c>
      <c r="E279" s="60" t="str">
        <f>VLOOKUP($B279,'TAX INFO'!$B$2:$G$1000,4,0)</f>
        <v>Masinloc Coal-Fired thermal Power Plant, Barangay Bani, Masinloc, Zambales</v>
      </c>
      <c r="F279" s="60" t="str">
        <f>VLOOKUP($B279,'TAX INFO'!$B$2:$G$1000,5,0)</f>
        <v>006-786-124-000</v>
      </c>
      <c r="G279" s="60">
        <f>VLOOKUP($B279,'TAX INFO'!$B$2:$G$1000,6,0)</f>
        <v>2211</v>
      </c>
      <c r="H279" s="26" t="s">
        <v>62</v>
      </c>
      <c r="I279" s="26" t="s">
        <v>59</v>
      </c>
      <c r="J279" s="26" t="s">
        <v>60</v>
      </c>
      <c r="K279" s="26" t="s">
        <v>60</v>
      </c>
      <c r="L279" s="26" t="s">
        <v>60</v>
      </c>
      <c r="M279" s="62">
        <v>-0.14000000000000001</v>
      </c>
      <c r="N279" s="62">
        <v>0</v>
      </c>
      <c r="O279" s="62">
        <v>0</v>
      </c>
      <c r="P279" s="62">
        <v>-0.02</v>
      </c>
      <c r="Q279" s="62">
        <v>0</v>
      </c>
      <c r="R279" s="63">
        <f t="shared" si="4"/>
        <v>-0.16</v>
      </c>
    </row>
    <row r="280" spans="1:18" ht="22.5" x14ac:dyDescent="0.2">
      <c r="A280" s="25">
        <v>278</v>
      </c>
      <c r="B280" s="26" t="s">
        <v>898</v>
      </c>
      <c r="C280" s="26" t="s">
        <v>900</v>
      </c>
      <c r="D280" s="60" t="str">
        <f>VLOOKUP($B280,'TAX INFO'!$B$2:$G$1000,3,0)</f>
        <v>Masinloc Power Co. Ltd</v>
      </c>
      <c r="E280" s="60" t="str">
        <f>VLOOKUP($B280,'TAX INFO'!$B$2:$G$1000,4,0)</f>
        <v>Masinloc Coal-Fired thermal Power Plant, Barangay Bani, Masinloc, Zambales</v>
      </c>
      <c r="F280" s="60" t="str">
        <f>VLOOKUP($B280,'TAX INFO'!$B$2:$G$1000,5,0)</f>
        <v>006-786-124-000</v>
      </c>
      <c r="G280" s="60">
        <f>VLOOKUP($B280,'TAX INFO'!$B$2:$G$1000,6,0)</f>
        <v>2211</v>
      </c>
      <c r="H280" s="26" t="s">
        <v>62</v>
      </c>
      <c r="I280" s="26" t="s">
        <v>59</v>
      </c>
      <c r="J280" s="26" t="s">
        <v>60</v>
      </c>
      <c r="K280" s="26" t="s">
        <v>60</v>
      </c>
      <c r="L280" s="26" t="s">
        <v>60</v>
      </c>
      <c r="M280" s="62">
        <v>-7.56</v>
      </c>
      <c r="N280" s="62">
        <v>0</v>
      </c>
      <c r="O280" s="62">
        <v>0</v>
      </c>
      <c r="P280" s="62">
        <v>-0.91</v>
      </c>
      <c r="Q280" s="62">
        <v>0.15</v>
      </c>
      <c r="R280" s="63">
        <f t="shared" si="4"/>
        <v>-8.3199999999999985</v>
      </c>
    </row>
    <row r="281" spans="1:18" ht="22.5" x14ac:dyDescent="0.2">
      <c r="A281" s="25">
        <v>279</v>
      </c>
      <c r="B281" s="26" t="s">
        <v>428</v>
      </c>
      <c r="C281" s="26" t="s">
        <v>901</v>
      </c>
      <c r="D281" s="60" t="str">
        <f>VLOOKUP($B281,'TAX INFO'!$B$2:$G$1000,3,0)</f>
        <v>Masinloc Power Co. Ltd</v>
      </c>
      <c r="E281" s="60" t="str">
        <f>VLOOKUP($B281,'TAX INFO'!$B$2:$G$1000,4,0)</f>
        <v>Masinloc Coal-Fired thermal Power Plant, Barangay Bani, Masinloc, Zambales</v>
      </c>
      <c r="F281" s="60" t="str">
        <f>VLOOKUP($B281,'TAX INFO'!$B$2:$G$1000,5,0)</f>
        <v>006-786-124-000</v>
      </c>
      <c r="G281" s="60">
        <f>VLOOKUP($B281,'TAX INFO'!$B$2:$G$1000,6,0)</f>
        <v>2211</v>
      </c>
      <c r="H281" s="26" t="s">
        <v>62</v>
      </c>
      <c r="I281" s="26" t="s">
        <v>59</v>
      </c>
      <c r="J281" s="26" t="s">
        <v>60</v>
      </c>
      <c r="K281" s="26" t="s">
        <v>60</v>
      </c>
      <c r="L281" s="26" t="s">
        <v>60</v>
      </c>
      <c r="M281" s="62">
        <v>-0.36</v>
      </c>
      <c r="N281" s="62">
        <v>0</v>
      </c>
      <c r="O281" s="62">
        <v>0</v>
      </c>
      <c r="P281" s="62">
        <v>-0.04</v>
      </c>
      <c r="Q281" s="62">
        <v>0.01</v>
      </c>
      <c r="R281" s="63">
        <f t="shared" si="4"/>
        <v>-0.38999999999999996</v>
      </c>
    </row>
    <row r="282" spans="1:18" ht="22.5" x14ac:dyDescent="0.2">
      <c r="A282" s="25">
        <v>280</v>
      </c>
      <c r="B282" s="26" t="s">
        <v>428</v>
      </c>
      <c r="C282" s="26" t="s">
        <v>437</v>
      </c>
      <c r="D282" s="60" t="str">
        <f>VLOOKUP($B282,'TAX INFO'!$B$2:$G$1000,3,0)</f>
        <v>Masinloc Power Co. Ltd</v>
      </c>
      <c r="E282" s="60" t="str">
        <f>VLOOKUP($B282,'TAX INFO'!$B$2:$G$1000,4,0)</f>
        <v>Masinloc Coal-Fired thermal Power Plant, Barangay Bani, Masinloc, Zambales</v>
      </c>
      <c r="F282" s="60" t="str">
        <f>VLOOKUP($B282,'TAX INFO'!$B$2:$G$1000,5,0)</f>
        <v>006-786-124-000</v>
      </c>
      <c r="G282" s="60">
        <f>VLOOKUP($B282,'TAX INFO'!$B$2:$G$1000,6,0)</f>
        <v>2211</v>
      </c>
      <c r="H282" s="26" t="s">
        <v>62</v>
      </c>
      <c r="I282" s="26" t="s">
        <v>59</v>
      </c>
      <c r="J282" s="26" t="s">
        <v>60</v>
      </c>
      <c r="K282" s="26" t="s">
        <v>60</v>
      </c>
      <c r="L282" s="26" t="s">
        <v>60</v>
      </c>
      <c r="M282" s="62">
        <v>-1.17</v>
      </c>
      <c r="N282" s="62">
        <v>0</v>
      </c>
      <c r="O282" s="62">
        <v>0</v>
      </c>
      <c r="P282" s="62">
        <v>-0.14000000000000001</v>
      </c>
      <c r="Q282" s="62">
        <v>0.02</v>
      </c>
      <c r="R282" s="63">
        <f t="shared" si="4"/>
        <v>-1.29</v>
      </c>
    </row>
    <row r="283" spans="1:18" ht="22.5" x14ac:dyDescent="0.2">
      <c r="A283" s="25">
        <v>281</v>
      </c>
      <c r="B283" s="26" t="s">
        <v>438</v>
      </c>
      <c r="C283" s="26" t="s">
        <v>438</v>
      </c>
      <c r="D283" s="60" t="str">
        <f>VLOOKUP($B283,'TAX INFO'!$B$2:$G$1000,3,0)</f>
        <v>Matuno River Development Corporation</v>
      </c>
      <c r="E283" s="60" t="str">
        <f>VLOOKUP($B283,'TAX INFO'!$B$2:$G$1000,4,0)</f>
        <v>126 5th St. B. Serrano Ave., Bet. 11th &amp; 12th  Ave., Gracepark, Caloocan City</v>
      </c>
      <c r="F283" s="60" t="str">
        <f>VLOOKUP($B283,'TAX INFO'!$B$2:$G$1000,5,0)</f>
        <v>008-850-704-00000</v>
      </c>
      <c r="G283" s="60">
        <f>VLOOKUP($B283,'TAX INFO'!$B$2:$G$1000,6,0)</f>
        <v>1403</v>
      </c>
      <c r="H283" s="26" t="s">
        <v>58</v>
      </c>
      <c r="I283" s="26" t="s">
        <v>59</v>
      </c>
      <c r="J283" s="26" t="s">
        <v>59</v>
      </c>
      <c r="K283" s="26" t="s">
        <v>59</v>
      </c>
      <c r="L283" s="26" t="s">
        <v>59</v>
      </c>
      <c r="M283" s="62">
        <v>0</v>
      </c>
      <c r="N283" s="62">
        <v>0</v>
      </c>
      <c r="O283" s="62">
        <v>-249.9</v>
      </c>
      <c r="P283" s="62">
        <v>0</v>
      </c>
      <c r="Q283" s="62">
        <v>0</v>
      </c>
      <c r="R283" s="63">
        <f t="shared" si="4"/>
        <v>-249.9</v>
      </c>
    </row>
    <row r="284" spans="1:18" ht="22.5" x14ac:dyDescent="0.2">
      <c r="A284" s="25">
        <v>282</v>
      </c>
      <c r="B284" s="26" t="s">
        <v>439</v>
      </c>
      <c r="C284" s="26" t="s">
        <v>439</v>
      </c>
      <c r="D284" s="60" t="str">
        <f>VLOOKUP($B284,'TAX INFO'!$B$2:$G$1000,3,0)</f>
        <v>Meridian Power Inc.</v>
      </c>
      <c r="E284" s="60" t="str">
        <f>VLOOKUP($B284,'TAX INFO'!$B$2:$G$1000,4,0)</f>
        <v>9th Floor, Oakridge IT Center 3, Oakridge Business Park A.S. Fortuna Street Banilad Mandaue City Philippines 6014</v>
      </c>
      <c r="F284" s="60" t="str">
        <f>VLOOKUP($B284,'TAX INFO'!$B$2:$G$1000,5,0)</f>
        <v>625-481-957-00000</v>
      </c>
      <c r="G284" s="60">
        <f>VLOOKUP($B284,'TAX INFO'!$B$2:$G$1000,6,0)</f>
        <v>6014</v>
      </c>
      <c r="H284" s="26" t="s">
        <v>58</v>
      </c>
      <c r="I284" s="26" t="s">
        <v>60</v>
      </c>
      <c r="J284" s="26" t="s">
        <v>60</v>
      </c>
      <c r="K284" s="26" t="s">
        <v>60</v>
      </c>
      <c r="L284" s="26" t="s">
        <v>60</v>
      </c>
      <c r="M284" s="62">
        <v>-4588.59</v>
      </c>
      <c r="N284" s="62">
        <v>0</v>
      </c>
      <c r="O284" s="62">
        <v>0</v>
      </c>
      <c r="P284" s="62">
        <v>-550.63</v>
      </c>
      <c r="Q284" s="62">
        <v>91.77</v>
      </c>
      <c r="R284" s="63">
        <f t="shared" si="4"/>
        <v>-5047.45</v>
      </c>
    </row>
    <row r="285" spans="1:18" ht="22.5" x14ac:dyDescent="0.2">
      <c r="A285" s="25">
        <v>283</v>
      </c>
      <c r="B285" s="26" t="s">
        <v>440</v>
      </c>
      <c r="C285" s="26" t="s">
        <v>902</v>
      </c>
      <c r="D285" s="60" t="str">
        <f>VLOOKUP($B285,'TAX INFO'!$B$2:$G$1000,3,0)</f>
        <v>MeridianX Inc.</v>
      </c>
      <c r="E285" s="60" t="str">
        <f>VLOOKUP($B285,'TAX INFO'!$B$2:$G$1000,4,0)</f>
        <v xml:space="preserve">3/F Business Solutions Center Building, Ortigas Avenue, Ugong, Pasig City </v>
      </c>
      <c r="F285" s="60" t="str">
        <f>VLOOKUP($B285,'TAX INFO'!$B$2:$G$1000,5,0)</f>
        <v>009-464-447-00000</v>
      </c>
      <c r="G285" s="60">
        <f>VLOOKUP($B285,'TAX INFO'!$B$2:$G$1000,6,0)</f>
        <v>1604</v>
      </c>
      <c r="H285" s="26" t="s">
        <v>62</v>
      </c>
      <c r="I285" s="26" t="s">
        <v>59</v>
      </c>
      <c r="J285" s="26" t="s">
        <v>60</v>
      </c>
      <c r="K285" s="26" t="s">
        <v>60</v>
      </c>
      <c r="L285" s="26" t="s">
        <v>60</v>
      </c>
      <c r="M285" s="62">
        <v>-0.04</v>
      </c>
      <c r="N285" s="62">
        <v>0</v>
      </c>
      <c r="O285" s="62">
        <v>0</v>
      </c>
      <c r="P285" s="62">
        <v>0</v>
      </c>
      <c r="Q285" s="62">
        <v>0</v>
      </c>
      <c r="R285" s="63">
        <f t="shared" si="4"/>
        <v>-0.04</v>
      </c>
    </row>
    <row r="286" spans="1:18" x14ac:dyDescent="0.2">
      <c r="A286" s="25">
        <v>284</v>
      </c>
      <c r="B286" s="26" t="s">
        <v>442</v>
      </c>
      <c r="C286" s="26" t="s">
        <v>903</v>
      </c>
      <c r="D286" s="60" t="str">
        <f>VLOOKUP($B286,'TAX INFO'!$B$2:$G$1000,3,0)</f>
        <v xml:space="preserve">Mindanao Energy Systems, Inc. </v>
      </c>
      <c r="E286" s="60" t="str">
        <f>VLOOKUP($B286,'TAX INFO'!$B$2:$G$1000,4,0)</f>
        <v>MINERGY ROAD, TABLON, CAGAYAN DE ORO CITY</v>
      </c>
      <c r="F286" s="60" t="str">
        <f>VLOOKUP($B286,'TAX INFO'!$B$2:$G$1000,5,0)</f>
        <v>001-922-269-00000</v>
      </c>
      <c r="G286" s="60">
        <f>VLOOKUP($B286,'TAX INFO'!$B$2:$G$1000,6,0)</f>
        <v>9000</v>
      </c>
      <c r="H286" s="26" t="s">
        <v>58</v>
      </c>
      <c r="I286" s="26" t="s">
        <v>59</v>
      </c>
      <c r="J286" s="26" t="s">
        <v>60</v>
      </c>
      <c r="K286" s="26" t="s">
        <v>60</v>
      </c>
      <c r="L286" s="26" t="s">
        <v>60</v>
      </c>
      <c r="M286" s="62">
        <v>-246.2</v>
      </c>
      <c r="N286" s="62">
        <v>0</v>
      </c>
      <c r="O286" s="62">
        <v>0</v>
      </c>
      <c r="P286" s="62">
        <v>-29.54</v>
      </c>
      <c r="Q286" s="62">
        <v>4.92</v>
      </c>
      <c r="R286" s="63">
        <f t="shared" si="4"/>
        <v>-270.82</v>
      </c>
    </row>
    <row r="287" spans="1:18" x14ac:dyDescent="0.2">
      <c r="A287" s="25">
        <v>285</v>
      </c>
      <c r="B287" s="26" t="s">
        <v>904</v>
      </c>
      <c r="C287" s="26" t="s">
        <v>904</v>
      </c>
      <c r="D287" s="60" t="str">
        <f>VLOOKUP($B287,'TAX INFO'!$B$2:$G$1000,3,0)</f>
        <v xml:space="preserve">Minergy Power Corporation </v>
      </c>
      <c r="E287" s="60" t="str">
        <f>VLOOKUP($B287,'TAX INFO'!$B$2:$G$1000,4,0)</f>
        <v>Mandangoa, Balingasag, Misamis Oriental</v>
      </c>
      <c r="F287" s="60" t="str">
        <f>VLOOKUP($B287,'TAX INFO'!$B$2:$G$1000,5,0)</f>
        <v>008-473-395-000</v>
      </c>
      <c r="G287" s="60">
        <f>VLOOKUP($B287,'TAX INFO'!$B$2:$G$1000,6,0)</f>
        <v>9005</v>
      </c>
      <c r="H287" s="26" t="s">
        <v>58</v>
      </c>
      <c r="I287" s="26" t="s">
        <v>59</v>
      </c>
      <c r="J287" s="26" t="s">
        <v>60</v>
      </c>
      <c r="K287" s="26" t="s">
        <v>60</v>
      </c>
      <c r="L287" s="26" t="s">
        <v>60</v>
      </c>
      <c r="M287" s="62">
        <v>-2336.91</v>
      </c>
      <c r="N287" s="62">
        <v>0</v>
      </c>
      <c r="O287" s="62">
        <v>0</v>
      </c>
      <c r="P287" s="62">
        <v>-280.43</v>
      </c>
      <c r="Q287" s="62">
        <v>46.74</v>
      </c>
      <c r="R287" s="63">
        <f t="shared" si="4"/>
        <v>-2570.6</v>
      </c>
    </row>
    <row r="288" spans="1:18" ht="22.5" x14ac:dyDescent="0.2">
      <c r="A288" s="25">
        <v>286</v>
      </c>
      <c r="B288" s="26" t="s">
        <v>446</v>
      </c>
      <c r="C288" s="26" t="s">
        <v>446</v>
      </c>
      <c r="D288" s="60" t="str">
        <f>VLOOKUP($B288,'TAX INFO'!$B$2:$G$1000,3,0)</f>
        <v xml:space="preserve">Mirae Asia Energy Corporation </v>
      </c>
      <c r="E288" s="60" t="str">
        <f>VLOOKUP($B288,'TAX INFO'!$B$2:$G$1000,4,0)</f>
        <v>21/F TOWER 6789 AYALA AVENUE BEL-AIR, CITY OF MAKATI NCR, FOURTH DISTRICT PHILIPPINES  1209</v>
      </c>
      <c r="F288" s="60" t="str">
        <f>VLOOKUP($B288,'TAX INFO'!$B$2:$G$1000,5,0)</f>
        <v>008-091-486-000</v>
      </c>
      <c r="G288" s="60">
        <f>VLOOKUP($B288,'TAX INFO'!$B$2:$G$1000,6,0)</f>
        <v>1209</v>
      </c>
      <c r="H288" s="26" t="s">
        <v>58</v>
      </c>
      <c r="I288" s="26" t="s">
        <v>59</v>
      </c>
      <c r="J288" s="26" t="s">
        <v>60</v>
      </c>
      <c r="K288" s="26" t="s">
        <v>59</v>
      </c>
      <c r="L288" s="26" t="s">
        <v>59</v>
      </c>
      <c r="M288" s="62">
        <v>0</v>
      </c>
      <c r="N288" s="62">
        <v>0</v>
      </c>
      <c r="O288" s="62">
        <v>-560.59</v>
      </c>
      <c r="P288" s="62">
        <v>0</v>
      </c>
      <c r="Q288" s="62">
        <v>11.21</v>
      </c>
      <c r="R288" s="63">
        <f t="shared" si="4"/>
        <v>-549.38</v>
      </c>
    </row>
    <row r="289" spans="1:18" x14ac:dyDescent="0.2">
      <c r="A289" s="25">
        <v>287</v>
      </c>
      <c r="B289" s="26" t="s">
        <v>447</v>
      </c>
      <c r="C289" s="26" t="s">
        <v>905</v>
      </c>
      <c r="D289" s="60" t="str">
        <f>VLOOKUP($B289,'TAX INFO'!$B$2:$G$1000,3,0)</f>
        <v xml:space="preserve">Misamis Occidental I Electric Cooperative, Inc. </v>
      </c>
      <c r="E289" s="60" t="str">
        <f>VLOOKUP($B289,'TAX INFO'!$B$2:$G$1000,4,0)</f>
        <v>Calamba, Misamis Occidental</v>
      </c>
      <c r="F289" s="60" t="str">
        <f>VLOOKUP($B289,'TAX INFO'!$B$2:$G$1000,5,0)</f>
        <v>002-194-885</v>
      </c>
      <c r="G289" s="60">
        <f>VLOOKUP($B289,'TAX INFO'!$B$2:$G$1000,6,0)</f>
        <v>7210</v>
      </c>
      <c r="H289" s="26" t="s">
        <v>62</v>
      </c>
      <c r="I289" s="26" t="s">
        <v>59</v>
      </c>
      <c r="J289" s="26" t="s">
        <v>60</v>
      </c>
      <c r="K289" s="26" t="s">
        <v>60</v>
      </c>
      <c r="L289" s="26" t="s">
        <v>60</v>
      </c>
      <c r="M289" s="62">
        <v>-21.1</v>
      </c>
      <c r="N289" s="62">
        <v>0</v>
      </c>
      <c r="O289" s="62">
        <v>0</v>
      </c>
      <c r="P289" s="62">
        <v>-2.5299999999999998</v>
      </c>
      <c r="Q289" s="62">
        <v>0.42</v>
      </c>
      <c r="R289" s="63">
        <f t="shared" si="4"/>
        <v>-23.21</v>
      </c>
    </row>
    <row r="290" spans="1:18" x14ac:dyDescent="0.2">
      <c r="A290" s="25">
        <v>288</v>
      </c>
      <c r="B290" s="26" t="s">
        <v>449</v>
      </c>
      <c r="C290" s="26" t="s">
        <v>906</v>
      </c>
      <c r="D290" s="60" t="str">
        <f>VLOOKUP($B290,'TAX INFO'!$B$2:$G$1000,3,0)</f>
        <v xml:space="preserve">Misamis Occidental II Electric Cooperative, Inc. </v>
      </c>
      <c r="E290" s="60" t="str">
        <f>VLOOKUP($B290,'TAX INFO'!$B$2:$G$1000,4,0)</f>
        <v>OZAMIZ CITY</v>
      </c>
      <c r="F290" s="60" t="str">
        <f>VLOOKUP($B290,'TAX INFO'!$B$2:$G$1000,5,0)</f>
        <v>000-721-308-000</v>
      </c>
      <c r="G290" s="60">
        <f>VLOOKUP($B290,'TAX INFO'!$B$2:$G$1000,6,0)</f>
        <v>7200</v>
      </c>
      <c r="H290" s="26" t="s">
        <v>62</v>
      </c>
      <c r="I290" s="26" t="s">
        <v>59</v>
      </c>
      <c r="J290" s="26" t="s">
        <v>60</v>
      </c>
      <c r="K290" s="26" t="s">
        <v>60</v>
      </c>
      <c r="L290" s="26" t="s">
        <v>60</v>
      </c>
      <c r="M290" s="62">
        <v>-17.809999999999999</v>
      </c>
      <c r="N290" s="62">
        <v>0</v>
      </c>
      <c r="O290" s="62">
        <v>0</v>
      </c>
      <c r="P290" s="62">
        <v>-2.14</v>
      </c>
      <c r="Q290" s="62">
        <v>0.36</v>
      </c>
      <c r="R290" s="63">
        <f t="shared" si="4"/>
        <v>-19.59</v>
      </c>
    </row>
    <row r="291" spans="1:18" ht="22.5" x14ac:dyDescent="0.2">
      <c r="A291" s="25">
        <v>289</v>
      </c>
      <c r="B291" s="26" t="s">
        <v>907</v>
      </c>
      <c r="C291" s="26" t="s">
        <v>907</v>
      </c>
      <c r="D291" s="60" t="str">
        <f>VLOOKUP($B291,'TAX INFO'!$B$2:$G$1000,3,0)</f>
        <v xml:space="preserve">Misamis Oriental II Rural Electric Service Cooperative, Inc. </v>
      </c>
      <c r="E291" s="60" t="str">
        <f>VLOOKUP($B291,'TAX INFO'!$B$2:$G$1000,4,0)</f>
        <v>Tion Street, North Poblacion, Misamis Oriental</v>
      </c>
      <c r="F291" s="60" t="str">
        <f>VLOOKUP($B291,'TAX INFO'!$B$2:$G$1000,5,0)</f>
        <v>000576467</v>
      </c>
      <c r="G291" s="60">
        <f>VLOOKUP($B291,'TAX INFO'!$B$2:$G$1000,6,0)</f>
        <v>9013</v>
      </c>
      <c r="H291" s="26" t="s">
        <v>62</v>
      </c>
      <c r="I291" s="26" t="s">
        <v>59</v>
      </c>
      <c r="J291" s="26" t="s">
        <v>59</v>
      </c>
      <c r="K291" s="26" t="s">
        <v>60</v>
      </c>
      <c r="L291" s="26" t="s">
        <v>60</v>
      </c>
      <c r="M291" s="62">
        <v>-128.71</v>
      </c>
      <c r="N291" s="62">
        <v>0</v>
      </c>
      <c r="O291" s="62">
        <v>0</v>
      </c>
      <c r="P291" s="62">
        <v>-15.45</v>
      </c>
      <c r="Q291" s="62">
        <v>0</v>
      </c>
      <c r="R291" s="63">
        <f t="shared" si="4"/>
        <v>-144.16</v>
      </c>
    </row>
    <row r="292" spans="1:18" x14ac:dyDescent="0.2">
      <c r="A292" s="25">
        <v>290</v>
      </c>
      <c r="B292" s="26" t="s">
        <v>453</v>
      </c>
      <c r="C292" s="26" t="s">
        <v>453</v>
      </c>
      <c r="D292" s="60" t="str">
        <f>VLOOKUP($B292,'TAX INFO'!$B$2:$G$1000,3,0)</f>
        <v>Montalban Methane Power Corp.</v>
      </c>
      <c r="E292" s="60" t="str">
        <f>VLOOKUP($B292,'TAX INFO'!$B$2:$G$1000,4,0)</f>
        <v>Unit 8A Inoza Tower, 40th Street, Bonifacio Global City, Taguig City</v>
      </c>
      <c r="F292" s="60" t="str">
        <f>VLOOKUP($B292,'TAX INFO'!$B$2:$G$1000,5,0)</f>
        <v>006-604-154-000</v>
      </c>
      <c r="G292" s="60">
        <f>VLOOKUP($B292,'TAX INFO'!$B$2:$G$1000,6,0)</f>
        <v>1635</v>
      </c>
      <c r="H292" s="26" t="s">
        <v>58</v>
      </c>
      <c r="I292" s="26" t="s">
        <v>59</v>
      </c>
      <c r="J292" s="26" t="s">
        <v>60</v>
      </c>
      <c r="K292" s="26" t="s">
        <v>59</v>
      </c>
      <c r="L292" s="26" t="s">
        <v>59</v>
      </c>
      <c r="M292" s="62">
        <v>0</v>
      </c>
      <c r="N292" s="62">
        <v>0</v>
      </c>
      <c r="O292" s="62">
        <v>-69.34</v>
      </c>
      <c r="P292" s="62">
        <v>0</v>
      </c>
      <c r="Q292" s="62">
        <v>1.39</v>
      </c>
      <c r="R292" s="63">
        <f t="shared" si="4"/>
        <v>-67.95</v>
      </c>
    </row>
    <row r="293" spans="1:18" x14ac:dyDescent="0.2">
      <c r="A293" s="25">
        <v>291</v>
      </c>
      <c r="B293" s="26" t="s">
        <v>908</v>
      </c>
      <c r="C293" s="26" t="s">
        <v>908</v>
      </c>
      <c r="D293" s="60" t="str">
        <f>VLOOKUP($B293,'TAX INFO'!$B$2:$G$1000,3,0)</f>
        <v xml:space="preserve">Monte Solar Energy, Inc. </v>
      </c>
      <c r="E293" s="60" t="str">
        <f>VLOOKUP($B293,'TAX INFO'!$B$2:$G$1000,4,0)</f>
        <v>Emerald Arcade, FC Ledesma St. San Carlos City, Negros Occidental</v>
      </c>
      <c r="F293" s="60" t="str">
        <f>VLOOKUP($B293,'TAX INFO'!$B$2:$G$1000,5,0)</f>
        <v>008-828-119-000</v>
      </c>
      <c r="G293" s="60">
        <f>VLOOKUP($B293,'TAX INFO'!$B$2:$G$1000,6,0)</f>
        <v>6127</v>
      </c>
      <c r="H293" s="26" t="s">
        <v>58</v>
      </c>
      <c r="I293" s="26" t="s">
        <v>59</v>
      </c>
      <c r="J293" s="26" t="s">
        <v>60</v>
      </c>
      <c r="K293" s="26" t="s">
        <v>59</v>
      </c>
      <c r="L293" s="26" t="s">
        <v>59</v>
      </c>
      <c r="M293" s="62">
        <v>0</v>
      </c>
      <c r="N293" s="62">
        <v>0</v>
      </c>
      <c r="O293" s="62">
        <v>-676.27</v>
      </c>
      <c r="P293" s="62">
        <v>0</v>
      </c>
      <c r="Q293" s="62">
        <v>13.53</v>
      </c>
      <c r="R293" s="63">
        <f t="shared" si="4"/>
        <v>-662.74</v>
      </c>
    </row>
    <row r="294" spans="1:18" x14ac:dyDescent="0.2">
      <c r="A294" s="25">
        <v>292</v>
      </c>
      <c r="B294" s="26" t="s">
        <v>456</v>
      </c>
      <c r="C294" s="26" t="s">
        <v>909</v>
      </c>
      <c r="D294" s="60" t="str">
        <f>VLOOKUP($B294,'TAX INFO'!$B$2:$G$1000,3,0)</f>
        <v xml:space="preserve">Mountain Province Electric Cooperative, Inc. </v>
      </c>
      <c r="E294" s="60" t="str">
        <f>VLOOKUP($B294,'TAX INFO'!$B$2:$G$1000,4,0)</f>
        <v>Caluttit, Bontoc, Mountain Province</v>
      </c>
      <c r="F294" s="60" t="str">
        <f>VLOOKUP($B294,'TAX INFO'!$B$2:$G$1000,5,0)</f>
        <v>004-510-071-00000</v>
      </c>
      <c r="G294" s="60">
        <f>VLOOKUP($B294,'TAX INFO'!$B$2:$G$1000,6,0)</f>
        <v>2616</v>
      </c>
      <c r="H294" s="26" t="s">
        <v>62</v>
      </c>
      <c r="I294" s="26" t="s">
        <v>59</v>
      </c>
      <c r="J294" s="26" t="s">
        <v>60</v>
      </c>
      <c r="K294" s="26" t="s">
        <v>60</v>
      </c>
      <c r="L294" s="26" t="s">
        <v>60</v>
      </c>
      <c r="M294" s="62">
        <v>-0.35</v>
      </c>
      <c r="N294" s="62">
        <v>0</v>
      </c>
      <c r="O294" s="62">
        <v>0</v>
      </c>
      <c r="P294" s="62">
        <v>-0.04</v>
      </c>
      <c r="Q294" s="62">
        <v>0.01</v>
      </c>
      <c r="R294" s="63">
        <f t="shared" si="4"/>
        <v>-0.37999999999999995</v>
      </c>
    </row>
    <row r="295" spans="1:18" x14ac:dyDescent="0.2">
      <c r="A295" s="25">
        <v>293</v>
      </c>
      <c r="B295" s="26" t="s">
        <v>458</v>
      </c>
      <c r="C295" s="26" t="s">
        <v>910</v>
      </c>
      <c r="D295" s="60" t="str">
        <f>VLOOKUP($B295,'TAX INFO'!$B$2:$G$1000,3,0)</f>
        <v>Northern Davao Electric Cooperative, Inc.</v>
      </c>
      <c r="E295" s="60" t="str">
        <f>VLOOKUP($B295,'TAX INFO'!$B$2:$G$1000,4,0)</f>
        <v>KM 100, SAN JOSE (POB.) MONTEVISTA DAVAO DEO ORO PHILIPPINES</v>
      </c>
      <c r="F295" s="60" t="str">
        <f>VLOOKUP($B295,'TAX INFO'!$B$2:$G$1000,5,0)</f>
        <v>000-570-516-000</v>
      </c>
      <c r="G295" s="60">
        <f>VLOOKUP($B295,'TAX INFO'!$B$2:$G$1000,6,0)</f>
        <v>8801</v>
      </c>
      <c r="H295" s="26" t="s">
        <v>62</v>
      </c>
      <c r="I295" s="26" t="s">
        <v>59</v>
      </c>
      <c r="J295" s="26" t="s">
        <v>59</v>
      </c>
      <c r="K295" s="26" t="s">
        <v>60</v>
      </c>
      <c r="L295" s="26" t="s">
        <v>60</v>
      </c>
      <c r="M295" s="62">
        <v>-63.79</v>
      </c>
      <c r="N295" s="62">
        <v>0</v>
      </c>
      <c r="O295" s="62">
        <v>0</v>
      </c>
      <c r="P295" s="62">
        <v>-7.65</v>
      </c>
      <c r="Q295" s="62">
        <v>0</v>
      </c>
      <c r="R295" s="63">
        <f t="shared" si="4"/>
        <v>-71.44</v>
      </c>
    </row>
    <row r="296" spans="1:18" x14ac:dyDescent="0.2">
      <c r="A296" s="25">
        <v>294</v>
      </c>
      <c r="B296" s="26" t="s">
        <v>460</v>
      </c>
      <c r="C296" s="26" t="s">
        <v>460</v>
      </c>
      <c r="D296" s="60" t="str">
        <f>VLOOKUP($B296,'TAX INFO'!$B$2:$G$1000,3,0)</f>
        <v>National Grid Corporation of the Philippines</v>
      </c>
      <c r="E296" s="60" t="str">
        <f>VLOOKUP($B296,'TAX INFO'!$B$2:$G$1000,4,0)</f>
        <v>Quezon Avenue cor. BIR Road, Diliman, Quezon City</v>
      </c>
      <c r="F296" s="60" t="str">
        <f>VLOOKUP($B296,'TAX INFO'!$B$2:$G$1000,5,0)</f>
        <v>006-977-514-000</v>
      </c>
      <c r="G296" s="60">
        <f>VLOOKUP($B296,'TAX INFO'!$B$2:$G$1000,6,0)</f>
        <v>1100</v>
      </c>
      <c r="H296" s="26" t="s">
        <v>62</v>
      </c>
      <c r="I296" s="26" t="s">
        <v>59</v>
      </c>
      <c r="J296" s="26" t="s">
        <v>60</v>
      </c>
      <c r="K296" s="26" t="s">
        <v>60</v>
      </c>
      <c r="L296" s="26" t="s">
        <v>60</v>
      </c>
      <c r="M296" s="62">
        <v>-0.26</v>
      </c>
      <c r="N296" s="62">
        <v>0</v>
      </c>
      <c r="O296" s="62">
        <v>0</v>
      </c>
      <c r="P296" s="62">
        <v>-0.03</v>
      </c>
      <c r="Q296" s="62">
        <v>0.01</v>
      </c>
      <c r="R296" s="63">
        <f t="shared" si="4"/>
        <v>-0.28000000000000003</v>
      </c>
    </row>
    <row r="297" spans="1:18" ht="22.5" x14ac:dyDescent="0.2">
      <c r="A297" s="25">
        <v>295</v>
      </c>
      <c r="B297" s="26" t="s">
        <v>461</v>
      </c>
      <c r="C297" s="26" t="s">
        <v>911</v>
      </c>
      <c r="D297" s="60" t="str">
        <f>VLOOKUP($B297,'TAX INFO'!$B$2:$G$1000,3,0)</f>
        <v>National Grid Corporation of the Philippines</v>
      </c>
      <c r="E297" s="60" t="str">
        <f>VLOOKUP($B297,'TAX INFO'!$B$2:$G$1000,4,0)</f>
        <v>Power Center Quezon Avenue cor BIR Road Brgy. Pinyahan, Diliman, Quezon City</v>
      </c>
      <c r="F297" s="60" t="str">
        <f>VLOOKUP($B297,'TAX INFO'!$B$2:$G$1000,5,0)</f>
        <v>006-977-514-000</v>
      </c>
      <c r="G297" s="60">
        <f>VLOOKUP($B297,'TAX INFO'!$B$2:$G$1000,6,0)</f>
        <v>1101</v>
      </c>
      <c r="H297" s="26" t="s">
        <v>62</v>
      </c>
      <c r="I297" s="26" t="s">
        <v>59</v>
      </c>
      <c r="J297" s="26" t="s">
        <v>59</v>
      </c>
      <c r="K297" s="26" t="s">
        <v>60</v>
      </c>
      <c r="L297" s="26" t="s">
        <v>60</v>
      </c>
      <c r="M297" s="62">
        <v>-7.0000000000000007E-2</v>
      </c>
      <c r="N297" s="62">
        <v>0</v>
      </c>
      <c r="O297" s="62">
        <v>0</v>
      </c>
      <c r="P297" s="62">
        <v>-0.01</v>
      </c>
      <c r="Q297" s="62">
        <v>0</v>
      </c>
      <c r="R297" s="63">
        <f t="shared" si="4"/>
        <v>-0.08</v>
      </c>
    </row>
    <row r="298" spans="1:18" x14ac:dyDescent="0.2">
      <c r="A298" s="25">
        <v>296</v>
      </c>
      <c r="B298" s="26" t="s">
        <v>460</v>
      </c>
      <c r="C298" s="26" t="s">
        <v>912</v>
      </c>
      <c r="D298" s="60" t="str">
        <f>VLOOKUP($B298,'TAX INFO'!$B$2:$G$1000,3,0)</f>
        <v>National Grid Corporation of the Philippines</v>
      </c>
      <c r="E298" s="60" t="str">
        <f>VLOOKUP($B298,'TAX INFO'!$B$2:$G$1000,4,0)</f>
        <v>Quezon Avenue cor. BIR Road, Diliman, Quezon City</v>
      </c>
      <c r="F298" s="60" t="str">
        <f>VLOOKUP($B298,'TAX INFO'!$B$2:$G$1000,5,0)</f>
        <v>006-977-514-000</v>
      </c>
      <c r="G298" s="60">
        <f>VLOOKUP($B298,'TAX INFO'!$B$2:$G$1000,6,0)</f>
        <v>1100</v>
      </c>
      <c r="H298" s="26" t="s">
        <v>62</v>
      </c>
      <c r="I298" s="26" t="s">
        <v>59</v>
      </c>
      <c r="J298" s="26" t="s">
        <v>60</v>
      </c>
      <c r="K298" s="26" t="s">
        <v>60</v>
      </c>
      <c r="L298" s="26" t="s">
        <v>60</v>
      </c>
      <c r="M298" s="62">
        <v>-0.01</v>
      </c>
      <c r="N298" s="62">
        <v>0</v>
      </c>
      <c r="O298" s="62">
        <v>0</v>
      </c>
      <c r="P298" s="62">
        <v>0</v>
      </c>
      <c r="Q298" s="62">
        <v>0</v>
      </c>
      <c r="R298" s="63">
        <f t="shared" si="4"/>
        <v>-0.01</v>
      </c>
    </row>
    <row r="299" spans="1:18" x14ac:dyDescent="0.2">
      <c r="A299" s="25">
        <v>297</v>
      </c>
      <c r="B299" s="26" t="s">
        <v>464</v>
      </c>
      <c r="C299" s="26" t="s">
        <v>464</v>
      </c>
      <c r="D299" s="60" t="str">
        <f>VLOOKUP($B299,'TAX INFO'!$B$2:$G$1000,3,0)</f>
        <v xml:space="preserve">National Irrigation Administration </v>
      </c>
      <c r="E299" s="60" t="str">
        <f>VLOOKUP($B299,'TAX INFO'!$B$2:$G$1000,4,0)</f>
        <v>Minante I, Cauayan City, Isabela</v>
      </c>
      <c r="F299" s="60" t="str">
        <f>VLOOKUP($B299,'TAX INFO'!$B$2:$G$1000,5,0)</f>
        <v>000-916-415-162</v>
      </c>
      <c r="G299" s="60">
        <f>VLOOKUP($B299,'TAX INFO'!$B$2:$G$1000,6,0)</f>
        <v>3305</v>
      </c>
      <c r="H299" s="26" t="s">
        <v>58</v>
      </c>
      <c r="I299" s="26" t="s">
        <v>59</v>
      </c>
      <c r="J299" s="26" t="s">
        <v>60</v>
      </c>
      <c r="K299" s="26" t="s">
        <v>59</v>
      </c>
      <c r="L299" s="26" t="s">
        <v>60</v>
      </c>
      <c r="M299" s="62">
        <v>0</v>
      </c>
      <c r="N299" s="62">
        <v>0</v>
      </c>
      <c r="O299" s="62">
        <v>-186.72</v>
      </c>
      <c r="P299" s="62">
        <v>0</v>
      </c>
      <c r="Q299" s="62">
        <v>3.73</v>
      </c>
      <c r="R299" s="63">
        <f t="shared" si="4"/>
        <v>-182.99</v>
      </c>
    </row>
    <row r="300" spans="1:18" x14ac:dyDescent="0.2">
      <c r="A300" s="25">
        <v>298</v>
      </c>
      <c r="B300" s="26" t="s">
        <v>464</v>
      </c>
      <c r="C300" s="26" t="s">
        <v>465</v>
      </c>
      <c r="D300" s="60" t="str">
        <f>VLOOKUP($B300,'TAX INFO'!$B$2:$G$1000,3,0)</f>
        <v xml:space="preserve">National Irrigation Administration </v>
      </c>
      <c r="E300" s="60" t="str">
        <f>VLOOKUP($B300,'TAX INFO'!$B$2:$G$1000,4,0)</f>
        <v>Minante I, Cauayan City, Isabela</v>
      </c>
      <c r="F300" s="60" t="str">
        <f>VLOOKUP($B300,'TAX INFO'!$B$2:$G$1000,5,0)</f>
        <v>000-916-415-162</v>
      </c>
      <c r="G300" s="60">
        <f>VLOOKUP($B300,'TAX INFO'!$B$2:$G$1000,6,0)</f>
        <v>3305</v>
      </c>
      <c r="H300" s="26" t="s">
        <v>62</v>
      </c>
      <c r="I300" s="26" t="s">
        <v>59</v>
      </c>
      <c r="J300" s="26" t="s">
        <v>60</v>
      </c>
      <c r="K300" s="26" t="s">
        <v>59</v>
      </c>
      <c r="L300" s="26" t="s">
        <v>60</v>
      </c>
      <c r="M300" s="62">
        <v>0</v>
      </c>
      <c r="N300" s="62">
        <v>0</v>
      </c>
      <c r="O300" s="62">
        <v>-0.18</v>
      </c>
      <c r="P300" s="62">
        <v>0</v>
      </c>
      <c r="Q300" s="62">
        <v>0</v>
      </c>
      <c r="R300" s="63">
        <f t="shared" si="4"/>
        <v>-0.18</v>
      </c>
    </row>
    <row r="301" spans="1:18" x14ac:dyDescent="0.2">
      <c r="A301" s="25">
        <v>299</v>
      </c>
      <c r="B301" s="26" t="s">
        <v>464</v>
      </c>
      <c r="C301" s="26" t="s">
        <v>913</v>
      </c>
      <c r="D301" s="60" t="str">
        <f>VLOOKUP($B301,'TAX INFO'!$B$2:$G$1000,3,0)</f>
        <v xml:space="preserve">National Irrigation Administration </v>
      </c>
      <c r="E301" s="60" t="str">
        <f>VLOOKUP($B301,'TAX INFO'!$B$2:$G$1000,4,0)</f>
        <v>Minante I, Cauayan City, Isabela</v>
      </c>
      <c r="F301" s="60" t="str">
        <f>VLOOKUP($B301,'TAX INFO'!$B$2:$G$1000,5,0)</f>
        <v>000-916-415-162</v>
      </c>
      <c r="G301" s="60">
        <f>VLOOKUP($B301,'TAX INFO'!$B$2:$G$1000,6,0)</f>
        <v>3305</v>
      </c>
      <c r="H301" s="26" t="s">
        <v>62</v>
      </c>
      <c r="I301" s="26" t="s">
        <v>59</v>
      </c>
      <c r="J301" s="26" t="s">
        <v>60</v>
      </c>
      <c r="K301" s="26" t="s">
        <v>59</v>
      </c>
      <c r="L301" s="26" t="s">
        <v>60</v>
      </c>
      <c r="M301" s="62">
        <v>0</v>
      </c>
      <c r="N301" s="62">
        <v>0</v>
      </c>
      <c r="O301" s="62">
        <v>-0.01</v>
      </c>
      <c r="P301" s="62">
        <v>0</v>
      </c>
      <c r="Q301" s="62">
        <v>0</v>
      </c>
      <c r="R301" s="63">
        <f t="shared" si="4"/>
        <v>-0.01</v>
      </c>
    </row>
    <row r="302" spans="1:18" ht="22.5" x14ac:dyDescent="0.2">
      <c r="A302" s="25">
        <v>300</v>
      </c>
      <c r="B302" s="26" t="s">
        <v>467</v>
      </c>
      <c r="C302" s="26" t="s">
        <v>467</v>
      </c>
      <c r="D302" s="60" t="str">
        <f>VLOOKUP($B302,'TAX INFO'!$B$2:$G$1000,3,0)</f>
        <v>National Irrigation Administration Magat River Integrated Irrigation System</v>
      </c>
      <c r="E302" s="60" t="str">
        <f>VLOOKUP($B302,'TAX INFO'!$B$2:$G$1000,4,0)</f>
        <v>Minante I, Cauayan City, Isabela</v>
      </c>
      <c r="F302" s="60" t="str">
        <f>VLOOKUP($B302,'TAX INFO'!$B$2:$G$1000,5,0)</f>
        <v>000-916-415-162</v>
      </c>
      <c r="G302" s="60">
        <f>VLOOKUP($B302,'TAX INFO'!$B$2:$G$1000,6,0)</f>
        <v>3305</v>
      </c>
      <c r="H302" s="26" t="s">
        <v>62</v>
      </c>
      <c r="I302" s="26" t="s">
        <v>59</v>
      </c>
      <c r="J302" s="26" t="s">
        <v>60</v>
      </c>
      <c r="K302" s="26" t="s">
        <v>60</v>
      </c>
      <c r="L302" s="26" t="s">
        <v>60</v>
      </c>
      <c r="M302" s="62">
        <v>-7.0000000000000007E-2</v>
      </c>
      <c r="N302" s="62">
        <v>0</v>
      </c>
      <c r="O302" s="62">
        <v>0</v>
      </c>
      <c r="P302" s="62">
        <v>-0.01</v>
      </c>
      <c r="Q302" s="62">
        <v>0</v>
      </c>
      <c r="R302" s="63">
        <f t="shared" si="4"/>
        <v>-0.08</v>
      </c>
    </row>
    <row r="303" spans="1:18" x14ac:dyDescent="0.2">
      <c r="A303" s="25">
        <v>301</v>
      </c>
      <c r="B303" s="26" t="s">
        <v>468</v>
      </c>
      <c r="C303" s="26" t="s">
        <v>914</v>
      </c>
      <c r="D303" s="60" t="str">
        <f>VLOOKUP($B303,'TAX INFO'!$B$2:$G$1000,3,0)</f>
        <v>National Irrigation Administration Region 2</v>
      </c>
      <c r="E303" s="60" t="str">
        <f>VLOOKUP($B303,'TAX INFO'!$B$2:$G$1000,4,0)</f>
        <v>MINANTE 1, CAUAYAN CITY, ISABELA</v>
      </c>
      <c r="F303" s="60" t="str">
        <f>VLOOKUP($B303,'TAX INFO'!$B$2:$G$1000,5,0)</f>
        <v>000-916-415-156</v>
      </c>
      <c r="G303" s="60">
        <f>VLOOKUP($B303,'TAX INFO'!$B$2:$G$1000,6,0)</f>
        <v>3305</v>
      </c>
      <c r="H303" s="26" t="s">
        <v>62</v>
      </c>
      <c r="I303" s="26" t="s">
        <v>59</v>
      </c>
      <c r="J303" s="26" t="s">
        <v>60</v>
      </c>
      <c r="K303" s="26" t="s">
        <v>60</v>
      </c>
      <c r="L303" s="26" t="s">
        <v>60</v>
      </c>
      <c r="M303" s="62">
        <v>-0.28999999999999998</v>
      </c>
      <c r="N303" s="62">
        <v>0</v>
      </c>
      <c r="O303" s="62">
        <v>0</v>
      </c>
      <c r="P303" s="62">
        <v>-0.03</v>
      </c>
      <c r="Q303" s="62">
        <v>0.01</v>
      </c>
      <c r="R303" s="63">
        <f t="shared" si="4"/>
        <v>-0.30999999999999994</v>
      </c>
    </row>
    <row r="304" spans="1:18" ht="33.75" x14ac:dyDescent="0.2">
      <c r="A304" s="25">
        <v>302</v>
      </c>
      <c r="B304" s="26" t="s">
        <v>470</v>
      </c>
      <c r="C304" s="26" t="s">
        <v>915</v>
      </c>
      <c r="D304" s="60" t="str">
        <f>VLOOKUP($B304,'TAX INFO'!$B$2:$G$1000,3,0)</f>
        <v>Natures Renewable Energy Devt. Corporation</v>
      </c>
      <c r="E304" s="60" t="str">
        <f>VLOOKUP($B304,'TAX INFO'!$B$2:$G$1000,4,0)</f>
        <v>9F Filinvest One Bldg. Northgate Cyberzone Alabang-Zapote Rd. Cor. Northgate Ave. Filinvest Alabang 1781 City of Muntinlupa NCR, Fourth District Philippines</v>
      </c>
      <c r="F304" s="60" t="str">
        <f>VLOOKUP($B304,'TAX INFO'!$B$2:$G$1000,5,0)</f>
        <v>009-071-119-000</v>
      </c>
      <c r="G304" s="60">
        <f>VLOOKUP($B304,'TAX INFO'!$B$2:$G$1000,6,0)</f>
        <v>1781</v>
      </c>
      <c r="H304" s="26" t="s">
        <v>58</v>
      </c>
      <c r="I304" s="26" t="s">
        <v>59</v>
      </c>
      <c r="J304" s="26" t="s">
        <v>60</v>
      </c>
      <c r="K304" s="26" t="s">
        <v>59</v>
      </c>
      <c r="L304" s="26" t="s">
        <v>59</v>
      </c>
      <c r="M304" s="62">
        <v>0</v>
      </c>
      <c r="N304" s="62">
        <v>0</v>
      </c>
      <c r="O304" s="62">
        <v>-3093.25</v>
      </c>
      <c r="P304" s="62">
        <v>0</v>
      </c>
      <c r="Q304" s="62">
        <v>61.86</v>
      </c>
      <c r="R304" s="63">
        <f t="shared" si="4"/>
        <v>-3031.39</v>
      </c>
    </row>
    <row r="305" spans="1:18" x14ac:dyDescent="0.2">
      <c r="A305" s="25">
        <v>303</v>
      </c>
      <c r="B305" s="26" t="s">
        <v>472</v>
      </c>
      <c r="C305" s="26" t="s">
        <v>472</v>
      </c>
      <c r="D305" s="60" t="str">
        <f>VLOOKUP($B305,'TAX INFO'!$B$2:$G$1000,3,0)</f>
        <v xml:space="preserve">Negros Island Solar Power Inc. </v>
      </c>
      <c r="E305" s="60" t="str">
        <f>VLOOKUP($B305,'TAX INFO'!$B$2:$G$1000,4,0)</f>
        <v>Emerald Arcade, F.C. Ledesma St. San Carlos City Negros Occidental</v>
      </c>
      <c r="F305" s="60" t="str">
        <f>VLOOKUP($B305,'TAX INFO'!$B$2:$G$1000,5,0)</f>
        <v>008-899-881-000</v>
      </c>
      <c r="G305" s="60">
        <f>VLOOKUP($B305,'TAX INFO'!$B$2:$G$1000,6,0)</f>
        <v>6127</v>
      </c>
      <c r="H305" s="26" t="s">
        <v>58</v>
      </c>
      <c r="I305" s="26" t="s">
        <v>59</v>
      </c>
      <c r="J305" s="26" t="s">
        <v>60</v>
      </c>
      <c r="K305" s="26" t="s">
        <v>59</v>
      </c>
      <c r="L305" s="26" t="s">
        <v>59</v>
      </c>
      <c r="M305" s="62">
        <v>0</v>
      </c>
      <c r="N305" s="62">
        <v>0</v>
      </c>
      <c r="O305" s="62">
        <v>-1126.94</v>
      </c>
      <c r="P305" s="62">
        <v>0</v>
      </c>
      <c r="Q305" s="62">
        <v>22.54</v>
      </c>
      <c r="R305" s="63">
        <f t="shared" si="4"/>
        <v>-1104.4000000000001</v>
      </c>
    </row>
    <row r="306" spans="1:18" x14ac:dyDescent="0.2">
      <c r="A306" s="25">
        <v>304</v>
      </c>
      <c r="B306" s="26" t="s">
        <v>473</v>
      </c>
      <c r="C306" s="26" t="s">
        <v>473</v>
      </c>
      <c r="D306" s="60" t="str">
        <f>VLOOKUP($B306,'TAX INFO'!$B$2:$G$1000,3,0)</f>
        <v>Negros Island Solar Power Inc.  (NISPI2)</v>
      </c>
      <c r="E306" s="60" t="str">
        <f>VLOOKUP($B306,'TAX INFO'!$B$2:$G$1000,4,0)</f>
        <v>Emerald Arcade, F.C. Ledesma St. San Carlos City Negros Occidental</v>
      </c>
      <c r="F306" s="60" t="str">
        <f>VLOOKUP($B306,'TAX INFO'!$B$2:$G$1000,5,0)</f>
        <v>008-899-881-000</v>
      </c>
      <c r="G306" s="60">
        <f>VLOOKUP($B306,'TAX INFO'!$B$2:$G$1000,6,0)</f>
        <v>6127</v>
      </c>
      <c r="H306" s="26" t="s">
        <v>58</v>
      </c>
      <c r="I306" s="26" t="s">
        <v>59</v>
      </c>
      <c r="J306" s="26" t="s">
        <v>60</v>
      </c>
      <c r="K306" s="26" t="s">
        <v>59</v>
      </c>
      <c r="L306" s="26" t="s">
        <v>59</v>
      </c>
      <c r="M306" s="62">
        <v>0</v>
      </c>
      <c r="N306" s="62">
        <v>0</v>
      </c>
      <c r="O306" s="62">
        <v>-2009.6</v>
      </c>
      <c r="P306" s="62">
        <v>0</v>
      </c>
      <c r="Q306" s="62">
        <v>40.19</v>
      </c>
      <c r="R306" s="63">
        <f t="shared" si="4"/>
        <v>-1969.4099999999999</v>
      </c>
    </row>
    <row r="307" spans="1:18" x14ac:dyDescent="0.2">
      <c r="A307" s="25">
        <v>305</v>
      </c>
      <c r="B307" s="26" t="s">
        <v>474</v>
      </c>
      <c r="C307" s="26" t="s">
        <v>916</v>
      </c>
      <c r="D307" s="60" t="str">
        <f>VLOOKUP($B307,'TAX INFO'!$B$2:$G$1000,3,0)</f>
        <v>NEGROS OCCIDENTAL ELECTRIC COOPERATIVE</v>
      </c>
      <c r="E307" s="60" t="str">
        <f>VLOOKUP($B307,'TAX INFO'!$B$2:$G$1000,4,0)</f>
        <v>So. Naga, Brgy. Binicuil, Kabankalan City, Negros Occidental</v>
      </c>
      <c r="F307" s="60" t="str">
        <f>VLOOKUP($B307,'TAX INFO'!$B$2:$G$1000,5,0)</f>
        <v>000-560-345-000</v>
      </c>
      <c r="G307" s="60">
        <f>VLOOKUP($B307,'TAX INFO'!$B$2:$G$1000,6,0)</f>
        <v>6111</v>
      </c>
      <c r="H307" s="26" t="s">
        <v>62</v>
      </c>
      <c r="I307" s="26" t="s">
        <v>59</v>
      </c>
      <c r="J307" s="26" t="s">
        <v>60</v>
      </c>
      <c r="K307" s="26" t="s">
        <v>60</v>
      </c>
      <c r="L307" s="26" t="s">
        <v>60</v>
      </c>
      <c r="M307" s="62">
        <v>-0.46</v>
      </c>
      <c r="N307" s="62">
        <v>0</v>
      </c>
      <c r="O307" s="62">
        <v>0</v>
      </c>
      <c r="P307" s="62">
        <v>-0.06</v>
      </c>
      <c r="Q307" s="62">
        <v>0.01</v>
      </c>
      <c r="R307" s="63">
        <f t="shared" si="4"/>
        <v>-0.51</v>
      </c>
    </row>
    <row r="308" spans="1:18" x14ac:dyDescent="0.2">
      <c r="A308" s="25">
        <v>306</v>
      </c>
      <c r="B308" s="26" t="s">
        <v>476</v>
      </c>
      <c r="C308" s="26" t="s">
        <v>917</v>
      </c>
      <c r="D308" s="60" t="str">
        <f>VLOOKUP($B308,'TAX INFO'!$B$2:$G$1000,3,0)</f>
        <v xml:space="preserve">Negros Oriental I Electric Cooperative, Inc. </v>
      </c>
      <c r="E308" s="60" t="str">
        <f>VLOOKUP($B308,'TAX INFO'!$B$2:$G$1000,4,0)</f>
        <v>Tinaogan, Bindoy, Negros Oriental</v>
      </c>
      <c r="F308" s="60" t="str">
        <f>VLOOKUP($B308,'TAX INFO'!$B$2:$G$1000,5,0)</f>
        <v>000-613-539-000</v>
      </c>
      <c r="G308" s="60">
        <f>VLOOKUP($B308,'TAX INFO'!$B$2:$G$1000,6,0)</f>
        <v>6209</v>
      </c>
      <c r="H308" s="26" t="s">
        <v>62</v>
      </c>
      <c r="I308" s="26" t="s">
        <v>59</v>
      </c>
      <c r="J308" s="26" t="s">
        <v>60</v>
      </c>
      <c r="K308" s="26" t="s">
        <v>60</v>
      </c>
      <c r="L308" s="26" t="s">
        <v>60</v>
      </c>
      <c r="M308" s="62">
        <v>-3.12</v>
      </c>
      <c r="N308" s="62">
        <v>0</v>
      </c>
      <c r="O308" s="62">
        <v>0</v>
      </c>
      <c r="P308" s="62">
        <v>-0.37</v>
      </c>
      <c r="Q308" s="62">
        <v>0.06</v>
      </c>
      <c r="R308" s="63">
        <f t="shared" si="4"/>
        <v>-3.43</v>
      </c>
    </row>
    <row r="309" spans="1:18" x14ac:dyDescent="0.2">
      <c r="A309" s="25">
        <v>307</v>
      </c>
      <c r="B309" s="26" t="s">
        <v>478</v>
      </c>
      <c r="C309" s="26" t="s">
        <v>918</v>
      </c>
      <c r="D309" s="60" t="str">
        <f>VLOOKUP($B309,'TAX INFO'!$B$2:$G$1000,3,0)</f>
        <v>NEGROS ORIENTAL II ELECTRIC COOPERATIVE</v>
      </c>
      <c r="E309" s="60" t="str">
        <f>VLOOKUP($B309,'TAX INFO'!$B$2:$G$1000,4,0)</f>
        <v>NORECO II BLDG., REAL STREET, DUMAGUETE CITY</v>
      </c>
      <c r="F309" s="60" t="str">
        <f>VLOOKUP($B309,'TAX INFO'!$B$2:$G$1000,5,0)</f>
        <v>000-613-546-000</v>
      </c>
      <c r="G309" s="60">
        <f>VLOOKUP($B309,'TAX INFO'!$B$2:$G$1000,6,0)</f>
        <v>6200</v>
      </c>
      <c r="H309" s="26" t="s">
        <v>62</v>
      </c>
      <c r="I309" s="26" t="s">
        <v>59</v>
      </c>
      <c r="J309" s="26" t="s">
        <v>59</v>
      </c>
      <c r="K309" s="26" t="s">
        <v>59</v>
      </c>
      <c r="L309" s="26" t="s">
        <v>60</v>
      </c>
      <c r="M309" s="62">
        <v>0</v>
      </c>
      <c r="N309" s="62">
        <v>0</v>
      </c>
      <c r="O309" s="62">
        <v>-1.51</v>
      </c>
      <c r="P309" s="62">
        <v>0</v>
      </c>
      <c r="Q309" s="62">
        <v>0</v>
      </c>
      <c r="R309" s="63">
        <f t="shared" si="4"/>
        <v>-1.51</v>
      </c>
    </row>
    <row r="310" spans="1:18" x14ac:dyDescent="0.2">
      <c r="A310" s="25">
        <v>308</v>
      </c>
      <c r="B310" s="26" t="s">
        <v>480</v>
      </c>
      <c r="C310" s="26" t="s">
        <v>919</v>
      </c>
      <c r="D310" s="60" t="str">
        <f>VLOOKUP($B310,'TAX INFO'!$B$2:$G$1000,3,0)</f>
        <v xml:space="preserve">New Tech Pulp, Inc. </v>
      </c>
      <c r="E310" s="60" t="str">
        <f>VLOOKUP($B310,'TAX INFO'!$B$2:$G$1000,4,0)</f>
        <v>Ma. Cristina Baloi Lanao del Norte 9200</v>
      </c>
      <c r="F310" s="60" t="str">
        <f>VLOOKUP($B310,'TAX INFO'!$B$2:$G$1000,5,0)</f>
        <v>000-274-177-000</v>
      </c>
      <c r="G310" s="60">
        <f>VLOOKUP($B310,'TAX INFO'!$B$2:$G$1000,6,0)</f>
        <v>9200</v>
      </c>
      <c r="H310" s="26" t="s">
        <v>62</v>
      </c>
      <c r="I310" s="26" t="s">
        <v>59</v>
      </c>
      <c r="J310" s="26" t="s">
        <v>60</v>
      </c>
      <c r="K310" s="26" t="s">
        <v>59</v>
      </c>
      <c r="L310" s="26" t="s">
        <v>59</v>
      </c>
      <c r="M310" s="62">
        <v>0</v>
      </c>
      <c r="N310" s="62">
        <v>0</v>
      </c>
      <c r="O310" s="62">
        <v>-0.05</v>
      </c>
      <c r="P310" s="62">
        <v>0</v>
      </c>
      <c r="Q310" s="62">
        <v>0</v>
      </c>
      <c r="R310" s="63">
        <f t="shared" si="4"/>
        <v>-0.05</v>
      </c>
    </row>
    <row r="311" spans="1:18" ht="22.5" x14ac:dyDescent="0.2">
      <c r="A311" s="25">
        <v>309</v>
      </c>
      <c r="B311" s="26" t="s">
        <v>482</v>
      </c>
      <c r="C311" s="26" t="s">
        <v>482</v>
      </c>
      <c r="D311" s="60" t="str">
        <f>VLOOKUP($B311,'TAX INFO'!$B$2:$G$1000,3,0)</f>
        <v xml:space="preserve">Nickel Asia Corporation </v>
      </c>
      <c r="E311" s="60" t="str">
        <f>VLOOKUP($B311,'TAX INFO'!$B$2:$G$1000,4,0)</f>
        <v>28th Floor NAC Tower, 32nd Street, Bonifacio Global City, Fort Bonifacio, Taguig City, NCR, Fourth District, Philppines, 1630</v>
      </c>
      <c r="F311" s="60" t="str">
        <f>VLOOKUP($B311,'TAX INFO'!$B$2:$G$1000,5,0)</f>
        <v>007-085-191-00000</v>
      </c>
      <c r="G311" s="60">
        <f>VLOOKUP($B311,'TAX INFO'!$B$2:$G$1000,6,0)</f>
        <v>1635</v>
      </c>
      <c r="H311" s="26" t="s">
        <v>58</v>
      </c>
      <c r="I311" s="26" t="s">
        <v>59</v>
      </c>
      <c r="J311" s="26" t="s">
        <v>60</v>
      </c>
      <c r="K311" s="26" t="s">
        <v>60</v>
      </c>
      <c r="L311" s="26" t="s">
        <v>60</v>
      </c>
      <c r="M311" s="62">
        <v>-9.94</v>
      </c>
      <c r="N311" s="62">
        <v>0</v>
      </c>
      <c r="O311" s="62">
        <v>0</v>
      </c>
      <c r="P311" s="62">
        <v>-1.19</v>
      </c>
      <c r="Q311" s="62">
        <v>0.2</v>
      </c>
      <c r="R311" s="63">
        <f t="shared" si="4"/>
        <v>-10.93</v>
      </c>
    </row>
    <row r="312" spans="1:18" x14ac:dyDescent="0.2">
      <c r="A312" s="25">
        <v>310</v>
      </c>
      <c r="B312" s="26" t="s">
        <v>483</v>
      </c>
      <c r="C312" s="26" t="s">
        <v>483</v>
      </c>
      <c r="D312" s="60" t="str">
        <f>VLOOKUP($B312,'TAX INFO'!$B$2:$G$1000,3,0)</f>
        <v xml:space="preserve">North Luzon Renewable Energy Corporation </v>
      </c>
      <c r="E312" s="60" t="str">
        <f>VLOOKUP($B312,'TAX INFO'!$B$2:$G$1000,4,0)</f>
        <v>Barangay Caparispisan Pagudpod, Ilocos Norte</v>
      </c>
      <c r="F312" s="60" t="str">
        <f>VLOOKUP($B312,'TAX INFO'!$B$2:$G$1000,5,0)</f>
        <v>245-726-106-000</v>
      </c>
      <c r="G312" s="60">
        <f>VLOOKUP($B312,'TAX INFO'!$B$2:$G$1000,6,0)</f>
        <v>2919</v>
      </c>
      <c r="H312" s="26" t="s">
        <v>58</v>
      </c>
      <c r="I312" s="26" t="s">
        <v>59</v>
      </c>
      <c r="J312" s="26" t="s">
        <v>60</v>
      </c>
      <c r="K312" s="26" t="s">
        <v>59</v>
      </c>
      <c r="L312" s="26" t="s">
        <v>59</v>
      </c>
      <c r="M312" s="62">
        <v>0</v>
      </c>
      <c r="N312" s="62">
        <v>0</v>
      </c>
      <c r="O312" s="62">
        <v>-829.48</v>
      </c>
      <c r="P312" s="62">
        <v>0</v>
      </c>
      <c r="Q312" s="62">
        <v>16.59</v>
      </c>
      <c r="R312" s="63">
        <f t="shared" si="4"/>
        <v>-812.89</v>
      </c>
    </row>
    <row r="313" spans="1:18" x14ac:dyDescent="0.2">
      <c r="A313" s="25">
        <v>311</v>
      </c>
      <c r="B313" s="26" t="s">
        <v>483</v>
      </c>
      <c r="C313" s="26" t="s">
        <v>920</v>
      </c>
      <c r="D313" s="60" t="str">
        <f>VLOOKUP($B313,'TAX INFO'!$B$2:$G$1000,3,0)</f>
        <v xml:space="preserve">North Luzon Renewable Energy Corporation </v>
      </c>
      <c r="E313" s="60" t="str">
        <f>VLOOKUP($B313,'TAX INFO'!$B$2:$G$1000,4,0)</f>
        <v>Barangay Caparispisan Pagudpod, Ilocos Norte</v>
      </c>
      <c r="F313" s="60" t="str">
        <f>VLOOKUP($B313,'TAX INFO'!$B$2:$G$1000,5,0)</f>
        <v>245-726-106-000</v>
      </c>
      <c r="G313" s="60">
        <f>VLOOKUP($B313,'TAX INFO'!$B$2:$G$1000,6,0)</f>
        <v>2919</v>
      </c>
      <c r="H313" s="26" t="s">
        <v>62</v>
      </c>
      <c r="I313" s="26" t="s">
        <v>59</v>
      </c>
      <c r="J313" s="26" t="s">
        <v>60</v>
      </c>
      <c r="K313" s="26" t="s">
        <v>59</v>
      </c>
      <c r="L313" s="26" t="s">
        <v>59</v>
      </c>
      <c r="M313" s="62">
        <v>0</v>
      </c>
      <c r="N313" s="62">
        <v>0</v>
      </c>
      <c r="O313" s="62">
        <v>-0.03</v>
      </c>
      <c r="P313" s="62">
        <v>0</v>
      </c>
      <c r="Q313" s="62">
        <v>0</v>
      </c>
      <c r="R313" s="63">
        <f t="shared" si="4"/>
        <v>-0.03</v>
      </c>
    </row>
    <row r="314" spans="1:18" x14ac:dyDescent="0.2">
      <c r="A314" s="25">
        <v>312</v>
      </c>
      <c r="B314" s="26" t="s">
        <v>485</v>
      </c>
      <c r="C314" s="26" t="s">
        <v>921</v>
      </c>
      <c r="D314" s="60" t="str">
        <f>VLOOKUP($B314,'TAX INFO'!$B$2:$G$1000,3,0)</f>
        <v xml:space="preserve">Northern Negros Electric Cooperative, Inc. </v>
      </c>
      <c r="E314" s="60" t="str">
        <f>VLOOKUP($B314,'TAX INFO'!$B$2:$G$1000,4,0)</f>
        <v>Crossing Tortosa, Manapla, Negros Occidental</v>
      </c>
      <c r="F314" s="60" t="str">
        <f>VLOOKUP($B314,'TAX INFO'!$B$2:$G$1000,5,0)</f>
        <v>001-005-053-0000</v>
      </c>
      <c r="G314" s="60">
        <f>VLOOKUP($B314,'TAX INFO'!$B$2:$G$1000,6,0)</f>
        <v>6120</v>
      </c>
      <c r="H314" s="26" t="s">
        <v>62</v>
      </c>
      <c r="I314" s="26" t="s">
        <v>59</v>
      </c>
      <c r="J314" s="26" t="s">
        <v>60</v>
      </c>
      <c r="K314" s="26" t="s">
        <v>60</v>
      </c>
      <c r="L314" s="26" t="s">
        <v>60</v>
      </c>
      <c r="M314" s="62">
        <v>-0.32</v>
      </c>
      <c r="N314" s="62">
        <v>0</v>
      </c>
      <c r="O314" s="62">
        <v>0</v>
      </c>
      <c r="P314" s="62">
        <v>-0.04</v>
      </c>
      <c r="Q314" s="62">
        <v>0.01</v>
      </c>
      <c r="R314" s="63">
        <f t="shared" si="4"/>
        <v>-0.35</v>
      </c>
    </row>
    <row r="315" spans="1:18" ht="22.5" x14ac:dyDescent="0.2">
      <c r="A315" s="25">
        <v>313</v>
      </c>
      <c r="B315" s="26" t="s">
        <v>487</v>
      </c>
      <c r="C315" s="26" t="s">
        <v>487</v>
      </c>
      <c r="D315" s="60" t="str">
        <f>VLOOKUP($B315,'TAX INFO'!$B$2:$G$1000,3,0)</f>
        <v xml:space="preserve">Northern Renewables Generation Corporation </v>
      </c>
      <c r="E315" s="60" t="str">
        <f>VLOOKUP($B315,'TAX INFO'!$B$2:$G$1000,4,0)</f>
        <v>G/F Manville Zosa Compound Don Pedro Rodriguez St. Brgy. Capitol Cebu City</v>
      </c>
      <c r="F315" s="60" t="str">
        <f>VLOOKUP($B315,'TAX INFO'!$B$2:$G$1000,5,0)</f>
        <v>279-626-683-000</v>
      </c>
      <c r="G315" s="60">
        <f>VLOOKUP($B315,'TAX INFO'!$B$2:$G$1000,6,0)</f>
        <v>6000</v>
      </c>
      <c r="H315" s="26" t="s">
        <v>58</v>
      </c>
      <c r="I315" s="26" t="s">
        <v>60</v>
      </c>
      <c r="J315" s="26" t="s">
        <v>59</v>
      </c>
      <c r="K315" s="26" t="s">
        <v>59</v>
      </c>
      <c r="L315" s="26" t="s">
        <v>60</v>
      </c>
      <c r="M315" s="62">
        <v>0</v>
      </c>
      <c r="N315" s="62">
        <v>0</v>
      </c>
      <c r="O315" s="62">
        <v>-5301.3</v>
      </c>
      <c r="P315" s="62">
        <v>0</v>
      </c>
      <c r="Q315" s="62">
        <v>0</v>
      </c>
      <c r="R315" s="63">
        <f t="shared" si="4"/>
        <v>-5301.3</v>
      </c>
    </row>
    <row r="316" spans="1:18" x14ac:dyDescent="0.2">
      <c r="A316" s="25">
        <v>314</v>
      </c>
      <c r="B316" s="26" t="s">
        <v>922</v>
      </c>
      <c r="C316" s="26" t="s">
        <v>922</v>
      </c>
      <c r="D316" s="60" t="str">
        <f>VLOOKUP($B316,'TAX INFO'!$B$2:$G$1000,3,0)</f>
        <v xml:space="preserve">Northern Samar Electric Cooperative, Inc. </v>
      </c>
      <c r="E316" s="60" t="str">
        <f>VLOOKUP($B316,'TAX INFO'!$B$2:$G$1000,4,0)</f>
        <v>Brgy. Magsaysay, Bobon, Northern Samar</v>
      </c>
      <c r="F316" s="60" t="str">
        <f>VLOOKUP($B316,'TAX INFO'!$B$2:$G$1000,5,0)</f>
        <v>001-585-897-000</v>
      </c>
      <c r="G316" s="60">
        <f>VLOOKUP($B316,'TAX INFO'!$B$2:$G$1000,6,0)</f>
        <v>6401</v>
      </c>
      <c r="H316" s="26" t="s">
        <v>62</v>
      </c>
      <c r="I316" s="26" t="s">
        <v>59</v>
      </c>
      <c r="J316" s="26" t="s">
        <v>59</v>
      </c>
      <c r="K316" s="26" t="s">
        <v>60</v>
      </c>
      <c r="L316" s="26" t="s">
        <v>60</v>
      </c>
      <c r="M316" s="62">
        <v>-15.84</v>
      </c>
      <c r="N316" s="62">
        <v>0</v>
      </c>
      <c r="O316" s="62">
        <v>0</v>
      </c>
      <c r="P316" s="62">
        <v>-1.9</v>
      </c>
      <c r="Q316" s="62">
        <v>0</v>
      </c>
      <c r="R316" s="63">
        <f t="shared" si="4"/>
        <v>-17.739999999999998</v>
      </c>
    </row>
    <row r="317" spans="1:18" x14ac:dyDescent="0.2">
      <c r="A317" s="25">
        <v>315</v>
      </c>
      <c r="B317" s="26" t="s">
        <v>923</v>
      </c>
      <c r="C317" s="26" t="s">
        <v>923</v>
      </c>
      <c r="D317" s="60" t="str">
        <f>VLOOKUP($B317,'TAX INFO'!$B$2:$G$1000,3,0)</f>
        <v xml:space="preserve">Northwind Power Development Corporation </v>
      </c>
      <c r="E317" s="60" t="str">
        <f>VLOOKUP($B317,'TAX INFO'!$B$2:$G$1000,4,0)</f>
        <v>Sitio Suyo, Barangay Baruyen, Bangui, Ilocos Norte</v>
      </c>
      <c r="F317" s="60" t="str">
        <f>VLOOKUP($B317,'TAX INFO'!$B$2:$G$1000,5,0)</f>
        <v>208-101-373-000</v>
      </c>
      <c r="G317" s="60">
        <f>VLOOKUP($B317,'TAX INFO'!$B$2:$G$1000,6,0)</f>
        <v>2920</v>
      </c>
      <c r="H317" s="26" t="s">
        <v>58</v>
      </c>
      <c r="I317" s="26" t="s">
        <v>59</v>
      </c>
      <c r="J317" s="26" t="s">
        <v>60</v>
      </c>
      <c r="K317" s="26" t="s">
        <v>59</v>
      </c>
      <c r="L317" s="26" t="s">
        <v>59</v>
      </c>
      <c r="M317" s="62">
        <v>0</v>
      </c>
      <c r="N317" s="62">
        <v>0</v>
      </c>
      <c r="O317" s="62">
        <v>-261.42</v>
      </c>
      <c r="P317" s="62">
        <v>0</v>
      </c>
      <c r="Q317" s="62">
        <v>5.23</v>
      </c>
      <c r="R317" s="63">
        <f t="shared" si="4"/>
        <v>-256.19</v>
      </c>
    </row>
    <row r="318" spans="1:18" x14ac:dyDescent="0.2">
      <c r="A318" s="25">
        <v>316</v>
      </c>
      <c r="B318" s="26" t="s">
        <v>923</v>
      </c>
      <c r="C318" s="26" t="s">
        <v>492</v>
      </c>
      <c r="D318" s="60" t="str">
        <f>VLOOKUP($B318,'TAX INFO'!$B$2:$G$1000,3,0)</f>
        <v xml:space="preserve">Northwind Power Development Corporation </v>
      </c>
      <c r="E318" s="60" t="str">
        <f>VLOOKUP($B318,'TAX INFO'!$B$2:$G$1000,4,0)</f>
        <v>Sitio Suyo, Barangay Baruyen, Bangui, Ilocos Norte</v>
      </c>
      <c r="F318" s="60" t="str">
        <f>VLOOKUP($B318,'TAX INFO'!$B$2:$G$1000,5,0)</f>
        <v>208-101-373-000</v>
      </c>
      <c r="G318" s="60">
        <f>VLOOKUP($B318,'TAX INFO'!$B$2:$G$1000,6,0)</f>
        <v>2920</v>
      </c>
      <c r="H318" s="26" t="s">
        <v>58</v>
      </c>
      <c r="I318" s="26" t="s">
        <v>59</v>
      </c>
      <c r="J318" s="26" t="s">
        <v>60</v>
      </c>
      <c r="K318" s="26" t="s">
        <v>59</v>
      </c>
      <c r="L318" s="26" t="s">
        <v>59</v>
      </c>
      <c r="M318" s="62">
        <v>0</v>
      </c>
      <c r="N318" s="62">
        <v>0</v>
      </c>
      <c r="O318" s="62">
        <v>-296.20999999999998</v>
      </c>
      <c r="P318" s="62">
        <v>0</v>
      </c>
      <c r="Q318" s="62">
        <v>5.92</v>
      </c>
      <c r="R318" s="63">
        <f t="shared" si="4"/>
        <v>-290.28999999999996</v>
      </c>
    </row>
    <row r="319" spans="1:18" x14ac:dyDescent="0.2">
      <c r="A319" s="25">
        <v>317</v>
      </c>
      <c r="B319" s="26" t="s">
        <v>493</v>
      </c>
      <c r="C319" s="26" t="s">
        <v>493</v>
      </c>
      <c r="D319" s="60" t="str">
        <f>VLOOKUP($B319,'TAX INFO'!$B$2:$G$1000,3,0)</f>
        <v xml:space="preserve">Nueva Ecija I Electric Cooperative, Inc. </v>
      </c>
      <c r="E319" s="60" t="str">
        <f>VLOOKUP($B319,'TAX INFO'!$B$2:$G$1000,4,0)</f>
        <v xml:space="preserve">Malapit, San Isidro, Nueva Ecija </v>
      </c>
      <c r="F319" s="60" t="str">
        <f>VLOOKUP($B319,'TAX INFO'!$B$2:$G$1000,5,0)</f>
        <v>000-540-511-000</v>
      </c>
      <c r="G319" s="60">
        <f>VLOOKUP($B319,'TAX INFO'!$B$2:$G$1000,6,0)</f>
        <v>3106</v>
      </c>
      <c r="H319" s="26" t="s">
        <v>62</v>
      </c>
      <c r="I319" s="26" t="s">
        <v>59</v>
      </c>
      <c r="J319" s="26" t="s">
        <v>60</v>
      </c>
      <c r="K319" s="26" t="s">
        <v>60</v>
      </c>
      <c r="L319" s="26" t="s">
        <v>60</v>
      </c>
      <c r="M319" s="62">
        <v>-126.48</v>
      </c>
      <c r="N319" s="62">
        <v>0</v>
      </c>
      <c r="O319" s="62">
        <v>0</v>
      </c>
      <c r="P319" s="62">
        <v>-15.18</v>
      </c>
      <c r="Q319" s="62">
        <v>2.5299999999999998</v>
      </c>
      <c r="R319" s="63">
        <f t="shared" si="4"/>
        <v>-139.13</v>
      </c>
    </row>
    <row r="320" spans="1:18" x14ac:dyDescent="0.2">
      <c r="A320" s="25">
        <v>318</v>
      </c>
      <c r="B320" s="26" t="s">
        <v>924</v>
      </c>
      <c r="C320" s="26" t="s">
        <v>924</v>
      </c>
      <c r="D320" s="60" t="str">
        <f>VLOOKUP($B320,'TAX INFO'!$B$2:$G$1000,3,0)</f>
        <v>Nueva Ecija II Electric Cooperative, Inc. Area 1</v>
      </c>
      <c r="E320" s="60" t="str">
        <f>VLOOKUP($B320,'TAX INFO'!$B$2:$G$1000,4,0)</f>
        <v>Calipahan Talavera Nueva Ecija</v>
      </c>
      <c r="F320" s="60" t="str">
        <f>VLOOKUP($B320,'TAX INFO'!$B$2:$G$1000,5,0)</f>
        <v>000-540-544-0000</v>
      </c>
      <c r="G320" s="60">
        <f>VLOOKUP($B320,'TAX INFO'!$B$2:$G$1000,6,0)</f>
        <v>3114</v>
      </c>
      <c r="H320" s="26" t="s">
        <v>62</v>
      </c>
      <c r="I320" s="26" t="s">
        <v>59</v>
      </c>
      <c r="J320" s="26" t="s">
        <v>60</v>
      </c>
      <c r="K320" s="26" t="s">
        <v>60</v>
      </c>
      <c r="L320" s="26" t="s">
        <v>60</v>
      </c>
      <c r="M320" s="62">
        <v>-29.79</v>
      </c>
      <c r="N320" s="62">
        <v>0</v>
      </c>
      <c r="O320" s="62">
        <v>0</v>
      </c>
      <c r="P320" s="62">
        <v>-3.57</v>
      </c>
      <c r="Q320" s="62">
        <v>0.6</v>
      </c>
      <c r="R320" s="63">
        <f t="shared" si="4"/>
        <v>-32.76</v>
      </c>
    </row>
    <row r="321" spans="1:18" x14ac:dyDescent="0.2">
      <c r="A321" s="25">
        <v>319</v>
      </c>
      <c r="B321" s="26" t="s">
        <v>496</v>
      </c>
      <c r="C321" s="26" t="s">
        <v>496</v>
      </c>
      <c r="D321" s="60" t="str">
        <f>VLOOKUP($B321,'TAX INFO'!$B$2:$G$1000,3,0)</f>
        <v xml:space="preserve">Nueva Ecija II Electric Cooperative, Inc. - Area 2 </v>
      </c>
      <c r="E321" s="60" t="str">
        <f>VLOOKUP($B321,'TAX INFO'!$B$2:$G$1000,4,0)</f>
        <v>Maharlika Hi-way, Diversion, San Leonardo, Nueva Ecija</v>
      </c>
      <c r="F321" s="60" t="str">
        <f>VLOOKUP($B321,'TAX INFO'!$B$2:$G$1000,5,0)</f>
        <v>475-285-960-000</v>
      </c>
      <c r="G321" s="60">
        <f>VLOOKUP($B321,'TAX INFO'!$B$2:$G$1000,6,0)</f>
        <v>3102</v>
      </c>
      <c r="H321" s="26" t="s">
        <v>62</v>
      </c>
      <c r="I321" s="26" t="s">
        <v>59</v>
      </c>
      <c r="J321" s="26" t="s">
        <v>60</v>
      </c>
      <c r="K321" s="26" t="s">
        <v>60</v>
      </c>
      <c r="L321" s="26" t="s">
        <v>60</v>
      </c>
      <c r="M321" s="62">
        <v>-34.130000000000003</v>
      </c>
      <c r="N321" s="62">
        <v>0</v>
      </c>
      <c r="O321" s="62">
        <v>0</v>
      </c>
      <c r="P321" s="62">
        <v>-4.0999999999999996</v>
      </c>
      <c r="Q321" s="62">
        <v>0.68</v>
      </c>
      <c r="R321" s="63">
        <f t="shared" si="4"/>
        <v>-37.550000000000004</v>
      </c>
    </row>
    <row r="322" spans="1:18" ht="22.5" x14ac:dyDescent="0.2">
      <c r="A322" s="25">
        <v>320</v>
      </c>
      <c r="B322" s="26" t="s">
        <v>497</v>
      </c>
      <c r="C322" s="26" t="s">
        <v>497</v>
      </c>
      <c r="D322" s="60" t="str">
        <f>VLOOKUP($B322,'TAX INFO'!$B$2:$G$1000,3,0)</f>
        <v xml:space="preserve">Olongapo Electricity Distribution Company, Inc. </v>
      </c>
      <c r="E322" s="60" t="str">
        <f>VLOOKUP($B322,'TAX INFO'!$B$2:$G$1000,4,0)</f>
        <v>1170 RIZAL AVENUE EAST TAPINAC 2200 OLONGAPO CITY ZAMBALES PHILIPPINES</v>
      </c>
      <c r="F322" s="60" t="str">
        <f>VLOOKUP($B322,'TAX INFO'!$B$2:$G$1000,5,0)</f>
        <v>008-365-759-000</v>
      </c>
      <c r="G322" s="60">
        <f>VLOOKUP($B322,'TAX INFO'!$B$2:$G$1000,6,0)</f>
        <v>2200</v>
      </c>
      <c r="H322" s="26" t="s">
        <v>62</v>
      </c>
      <c r="I322" s="26" t="s">
        <v>59</v>
      </c>
      <c r="J322" s="26" t="s">
        <v>60</v>
      </c>
      <c r="K322" s="26" t="s">
        <v>60</v>
      </c>
      <c r="L322" s="26" t="s">
        <v>60</v>
      </c>
      <c r="M322" s="62">
        <v>-11.24</v>
      </c>
      <c r="N322" s="62">
        <v>0</v>
      </c>
      <c r="O322" s="62">
        <v>0</v>
      </c>
      <c r="P322" s="62">
        <v>-1.35</v>
      </c>
      <c r="Q322" s="62">
        <v>0.22</v>
      </c>
      <c r="R322" s="63">
        <f t="shared" si="4"/>
        <v>-12.37</v>
      </c>
    </row>
    <row r="323" spans="1:18" x14ac:dyDescent="0.2">
      <c r="A323" s="25">
        <v>321</v>
      </c>
      <c r="B323" s="26" t="s">
        <v>498</v>
      </c>
      <c r="C323" s="26" t="s">
        <v>498</v>
      </c>
      <c r="D323" s="60" t="str">
        <f>VLOOKUP($B323,'TAX INFO'!$B$2:$G$1000,3,0)</f>
        <v xml:space="preserve">One Subic Power Generation Corporation </v>
      </c>
      <c r="E323" s="60" t="str">
        <f>VLOOKUP($B323,'TAX INFO'!$B$2:$G$1000,4,0)</f>
        <v>Causeway Extension, Subic Gateway District, Subic Bay Freeport Zone</v>
      </c>
      <c r="F323" s="60" t="str">
        <f>VLOOKUP($B323,'TAX INFO'!$B$2:$G$1000,5,0)</f>
        <v>007-836-459-000</v>
      </c>
      <c r="G323" s="60">
        <f>VLOOKUP($B323,'TAX INFO'!$B$2:$G$1000,6,0)</f>
        <v>2200</v>
      </c>
      <c r="H323" s="26" t="s">
        <v>58</v>
      </c>
      <c r="I323" s="26" t="s">
        <v>59</v>
      </c>
      <c r="J323" s="26" t="s">
        <v>60</v>
      </c>
      <c r="K323" s="26" t="s">
        <v>60</v>
      </c>
      <c r="L323" s="26" t="s">
        <v>60</v>
      </c>
      <c r="M323" s="62">
        <v>-5066.41</v>
      </c>
      <c r="N323" s="62">
        <v>0</v>
      </c>
      <c r="O323" s="62">
        <v>0</v>
      </c>
      <c r="P323" s="62">
        <v>-607.97</v>
      </c>
      <c r="Q323" s="62">
        <v>101.33</v>
      </c>
      <c r="R323" s="63">
        <f t="shared" si="4"/>
        <v>-5573.05</v>
      </c>
    </row>
    <row r="324" spans="1:18" x14ac:dyDescent="0.2">
      <c r="A324" s="25">
        <v>322</v>
      </c>
      <c r="B324" s="26" t="s">
        <v>498</v>
      </c>
      <c r="C324" s="26" t="s">
        <v>925</v>
      </c>
      <c r="D324" s="60" t="str">
        <f>VLOOKUP($B324,'TAX INFO'!$B$2:$G$1000,3,0)</f>
        <v xml:space="preserve">One Subic Power Generation Corporation </v>
      </c>
      <c r="E324" s="60" t="str">
        <f>VLOOKUP($B324,'TAX INFO'!$B$2:$G$1000,4,0)</f>
        <v>Causeway Extension, Subic Gateway District, Subic Bay Freeport Zone</v>
      </c>
      <c r="F324" s="60" t="str">
        <f>VLOOKUP($B324,'TAX INFO'!$B$2:$G$1000,5,0)</f>
        <v>007-836-459-000</v>
      </c>
      <c r="G324" s="60">
        <f>VLOOKUP($B324,'TAX INFO'!$B$2:$G$1000,6,0)</f>
        <v>2200</v>
      </c>
      <c r="H324" s="26" t="s">
        <v>62</v>
      </c>
      <c r="I324" s="26" t="s">
        <v>59</v>
      </c>
      <c r="J324" s="26" t="s">
        <v>60</v>
      </c>
      <c r="K324" s="26" t="s">
        <v>60</v>
      </c>
      <c r="L324" s="26" t="s">
        <v>60</v>
      </c>
      <c r="M324" s="62">
        <v>-0.04</v>
      </c>
      <c r="N324" s="62">
        <v>0</v>
      </c>
      <c r="O324" s="62">
        <v>0</v>
      </c>
      <c r="P324" s="62">
        <v>0</v>
      </c>
      <c r="Q324" s="62">
        <v>0</v>
      </c>
      <c r="R324" s="63">
        <f t="shared" ref="R324:R387" si="5">SUM(M324:Q324)</f>
        <v>-0.04</v>
      </c>
    </row>
    <row r="325" spans="1:18" ht="22.5" x14ac:dyDescent="0.2">
      <c r="A325" s="25">
        <v>323</v>
      </c>
      <c r="B325" s="26" t="s">
        <v>500</v>
      </c>
      <c r="C325" s="26" t="s">
        <v>500</v>
      </c>
      <c r="D325" s="60" t="str">
        <f>VLOOKUP($B325,'TAX INFO'!$B$2:$G$1000,3,0)</f>
        <v>ORIENTAL ENERGY AND POWER GENERATION CORPORATION</v>
      </c>
      <c r="E325" s="60" t="str">
        <f>VLOOKUP($B325,'TAX INFO'!$B$2:$G$1000,4,0)</f>
        <v xml:space="preserve">81 Sen Gil Puyat Ave. Brgy. Palanan Makati City, </v>
      </c>
      <c r="F325" s="60" t="str">
        <f>VLOOKUP($B325,'TAX INFO'!$B$2:$G$1000,5,0)</f>
        <v>263-666-452-000</v>
      </c>
      <c r="G325" s="60">
        <f>VLOOKUP($B325,'TAX INFO'!$B$2:$G$1000,6,0)</f>
        <v>1235</v>
      </c>
      <c r="H325" s="26" t="s">
        <v>58</v>
      </c>
      <c r="I325" s="26" t="s">
        <v>59</v>
      </c>
      <c r="J325" s="26" t="s">
        <v>59</v>
      </c>
      <c r="K325" s="26" t="s">
        <v>59</v>
      </c>
      <c r="L325" s="26" t="s">
        <v>60</v>
      </c>
      <c r="M325" s="62">
        <v>0</v>
      </c>
      <c r="N325" s="62">
        <v>0</v>
      </c>
      <c r="O325" s="62">
        <v>-939.41</v>
      </c>
      <c r="P325" s="62">
        <v>0</v>
      </c>
      <c r="Q325" s="62">
        <v>0</v>
      </c>
      <c r="R325" s="63">
        <f t="shared" si="5"/>
        <v>-939.41</v>
      </c>
    </row>
    <row r="326" spans="1:18" ht="22.5" x14ac:dyDescent="0.2">
      <c r="A326" s="25">
        <v>324</v>
      </c>
      <c r="B326" s="26" t="s">
        <v>501</v>
      </c>
      <c r="C326" s="26" t="s">
        <v>501</v>
      </c>
      <c r="D326" s="60" t="str">
        <f>VLOOKUP($B326,'TAX INFO'!$B$2:$G$1000,3,0)</f>
        <v xml:space="preserve">PAVI Green Bataan Renewable Energy Inc. </v>
      </c>
      <c r="E326" s="60" t="str">
        <f>VLOOKUP($B326,'TAX INFO'!$B$2:$G$1000,4,0)</f>
        <v>4TH FLOOR STARMALL IT HUB CV STARR AVE. PHILIPPINES VILLAGE PAMPLONA TRES CITY OF LAS PIÑAS</v>
      </c>
      <c r="F326" s="60" t="str">
        <f>VLOOKUP($B326,'TAX INFO'!$B$2:$G$1000,5,0)</f>
        <v>604-425-349-000</v>
      </c>
      <c r="G326" s="60">
        <f>VLOOKUP($B326,'TAX INFO'!$B$2:$G$1000,6,0)</f>
        <v>1740</v>
      </c>
      <c r="H326" s="26" t="s">
        <v>58</v>
      </c>
      <c r="I326" s="26" t="s">
        <v>59</v>
      </c>
      <c r="J326" s="26" t="s">
        <v>59</v>
      </c>
      <c r="K326" s="26" t="s">
        <v>59</v>
      </c>
      <c r="L326" s="26" t="s">
        <v>59</v>
      </c>
      <c r="M326" s="62">
        <v>0</v>
      </c>
      <c r="N326" s="62">
        <v>0</v>
      </c>
      <c r="O326" s="62">
        <v>-3.14</v>
      </c>
      <c r="P326" s="62">
        <v>0</v>
      </c>
      <c r="Q326" s="62">
        <v>0</v>
      </c>
      <c r="R326" s="63">
        <f t="shared" si="5"/>
        <v>-3.14</v>
      </c>
    </row>
    <row r="327" spans="1:18" x14ac:dyDescent="0.2">
      <c r="A327" s="25">
        <v>325</v>
      </c>
      <c r="B327" s="26" t="s">
        <v>502</v>
      </c>
      <c r="C327" s="26" t="s">
        <v>926</v>
      </c>
      <c r="D327" s="60" t="str">
        <f>VLOOKUP($B327,'TAX INFO'!$B$2:$G$1000,3,0)</f>
        <v xml:space="preserve">Peakpower Bukidnon Inc. </v>
      </c>
      <c r="E327" s="60" t="str">
        <f>VLOOKUP($B327,'TAX INFO'!$B$2:$G$1000,4,0)</f>
        <v>Purok 3 Alae Manolo Fortich Bukidnon 8703</v>
      </c>
      <c r="F327" s="60" t="str">
        <f>VLOOKUP($B327,'TAX INFO'!$B$2:$G$1000,5,0)</f>
        <v>008-826-263-000</v>
      </c>
      <c r="G327" s="60">
        <f>VLOOKUP($B327,'TAX INFO'!$B$2:$G$1000,6,0)</f>
        <v>8703</v>
      </c>
      <c r="H327" s="26" t="s">
        <v>58</v>
      </c>
      <c r="I327" s="26" t="s">
        <v>59</v>
      </c>
      <c r="J327" s="26" t="s">
        <v>60</v>
      </c>
      <c r="K327" s="26" t="s">
        <v>60</v>
      </c>
      <c r="L327" s="26" t="s">
        <v>60</v>
      </c>
      <c r="M327" s="62">
        <v>-44.38</v>
      </c>
      <c r="N327" s="62">
        <v>0</v>
      </c>
      <c r="O327" s="62">
        <v>0</v>
      </c>
      <c r="P327" s="62">
        <v>-5.33</v>
      </c>
      <c r="Q327" s="62">
        <v>0.89</v>
      </c>
      <c r="R327" s="63">
        <f t="shared" si="5"/>
        <v>-48.82</v>
      </c>
    </row>
    <row r="328" spans="1:18" ht="22.5" x14ac:dyDescent="0.2">
      <c r="A328" s="25">
        <v>326</v>
      </c>
      <c r="B328" s="26" t="s">
        <v>927</v>
      </c>
      <c r="C328" s="26" t="s">
        <v>927</v>
      </c>
      <c r="D328" s="60" t="str">
        <f>VLOOKUP($B328,'TAX INFO'!$B$2:$G$1000,3,0)</f>
        <v xml:space="preserve">Peakpower San Francisco Inc. </v>
      </c>
      <c r="E328" s="60" t="str">
        <f>VLOOKUP($B328,'TAX INFO'!$B$2:$G$1000,4,0)</f>
        <v>ASELCO COMPOUND SAN ISIDRO 8501 SAN FRANCISCO AGUSAN DEL SUR PHILIPPINES</v>
      </c>
      <c r="F328" s="60" t="str">
        <f>VLOOKUP($B328,'TAX INFO'!$B$2:$G$1000,5,0)</f>
        <v>008-531-813-00000</v>
      </c>
      <c r="G328" s="60">
        <f>VLOOKUP($B328,'TAX INFO'!$B$2:$G$1000,6,0)</f>
        <v>8501</v>
      </c>
      <c r="H328" s="26" t="s">
        <v>58</v>
      </c>
      <c r="I328" s="26" t="s">
        <v>59</v>
      </c>
      <c r="J328" s="26" t="s">
        <v>60</v>
      </c>
      <c r="K328" s="26" t="s">
        <v>60</v>
      </c>
      <c r="L328" s="26" t="s">
        <v>60</v>
      </c>
      <c r="M328" s="62">
        <v>-97.59</v>
      </c>
      <c r="N328" s="62">
        <v>0</v>
      </c>
      <c r="O328" s="62">
        <v>0</v>
      </c>
      <c r="P328" s="62">
        <v>-11.71</v>
      </c>
      <c r="Q328" s="62">
        <v>1.95</v>
      </c>
      <c r="R328" s="63">
        <f t="shared" si="5"/>
        <v>-107.35000000000001</v>
      </c>
    </row>
    <row r="329" spans="1:18" ht="22.5" x14ac:dyDescent="0.2">
      <c r="A329" s="25">
        <v>327</v>
      </c>
      <c r="B329" s="26" t="s">
        <v>506</v>
      </c>
      <c r="C329" s="26" t="s">
        <v>506</v>
      </c>
      <c r="D329" s="60" t="str">
        <f>VLOOKUP($B329,'TAX INFO'!$B$2:$G$1000,3,0)</f>
        <v xml:space="preserve">Peakpower Soccsargen Inc.  </v>
      </c>
      <c r="E329" s="60" t="str">
        <f>VLOOKUP($B329,'TAX INFO'!$B$2:$G$1000,4,0)</f>
        <v>SOCOTECO II Sub Station Cpd Apopong 9500 General Santos City (Dadiangas), South Cotabato, Philippines</v>
      </c>
      <c r="F329" s="60" t="str">
        <f>VLOOKUP($B329,'TAX INFO'!$B$2:$G$1000,5,0)</f>
        <v>008-465-098-00000</v>
      </c>
      <c r="G329" s="60">
        <f>VLOOKUP($B329,'TAX INFO'!$B$2:$G$1000,6,0)</f>
        <v>9500</v>
      </c>
      <c r="H329" s="26" t="s">
        <v>58</v>
      </c>
      <c r="I329" s="26" t="s">
        <v>59</v>
      </c>
      <c r="J329" s="26" t="s">
        <v>60</v>
      </c>
      <c r="K329" s="26" t="s">
        <v>60</v>
      </c>
      <c r="L329" s="26" t="s">
        <v>60</v>
      </c>
      <c r="M329" s="62">
        <v>-386.16</v>
      </c>
      <c r="N329" s="62">
        <v>0</v>
      </c>
      <c r="O329" s="62">
        <v>0</v>
      </c>
      <c r="P329" s="62">
        <v>-46.34</v>
      </c>
      <c r="Q329" s="62">
        <v>7.72</v>
      </c>
      <c r="R329" s="63">
        <f t="shared" si="5"/>
        <v>-424.78</v>
      </c>
    </row>
    <row r="330" spans="1:18" ht="22.5" x14ac:dyDescent="0.2">
      <c r="A330" s="25">
        <v>328</v>
      </c>
      <c r="B330" s="26" t="s">
        <v>507</v>
      </c>
      <c r="C330" s="26" t="s">
        <v>507</v>
      </c>
      <c r="D330" s="60" t="str">
        <f>VLOOKUP($B330,'TAX INFO'!$B$2:$G$1000,3,0)</f>
        <v>PV Sinag Power, Inc.</v>
      </c>
      <c r="E330" s="60" t="str">
        <f>VLOOKUP($B330,'TAX INFO'!$B$2:$G$1000,4,0)</f>
        <v xml:space="preserve">17th Floor, NAC Tower 32nd St. Bonifacio Global City Fort Bonifacio 1634 Taguig City NCR, Fourth District Philippines </v>
      </c>
      <c r="F330" s="60" t="str">
        <f>VLOOKUP($B330,'TAX INFO'!$B$2:$G$1000,5,0)</f>
        <v>008-568-562-00000</v>
      </c>
      <c r="G330" s="60">
        <f>VLOOKUP($B330,'TAX INFO'!$B$2:$G$1000,6,0)</f>
        <v>1634</v>
      </c>
      <c r="H330" s="26" t="s">
        <v>58</v>
      </c>
      <c r="I330" s="26" t="s">
        <v>59</v>
      </c>
      <c r="J330" s="26" t="s">
        <v>60</v>
      </c>
      <c r="K330" s="26" t="s">
        <v>59</v>
      </c>
      <c r="L330" s="26" t="s">
        <v>59</v>
      </c>
      <c r="M330" s="62">
        <v>0</v>
      </c>
      <c r="N330" s="62">
        <v>0</v>
      </c>
      <c r="O330" s="62">
        <v>-319.18</v>
      </c>
      <c r="P330" s="62">
        <v>0</v>
      </c>
      <c r="Q330" s="62">
        <v>6.38</v>
      </c>
      <c r="R330" s="63">
        <f t="shared" si="5"/>
        <v>-312.8</v>
      </c>
    </row>
    <row r="331" spans="1:18" x14ac:dyDescent="0.2">
      <c r="A331" s="25">
        <v>329</v>
      </c>
      <c r="B331" s="26" t="s">
        <v>508</v>
      </c>
      <c r="C331" s="26" t="s">
        <v>508</v>
      </c>
      <c r="D331" s="60" t="str">
        <f>VLOOKUP($B331,'TAX INFO'!$B$2:$G$1000,3,0)</f>
        <v xml:space="preserve">Pagbilao Energy Corporation </v>
      </c>
      <c r="E331" s="60" t="str">
        <f>VLOOKUP($B331,'TAX INFO'!$B$2:$G$1000,4,0)</f>
        <v>25/F W Fifth Avenue Building, 5th Ave., Bonifacio Global City, Taguig City</v>
      </c>
      <c r="F331" s="60" t="str">
        <f>VLOOKUP($B331,'TAX INFO'!$B$2:$G$1000,5,0)</f>
        <v>008-275-398-000</v>
      </c>
      <c r="G331" s="60">
        <f>VLOOKUP($B331,'TAX INFO'!$B$2:$G$1000,6,0)</f>
        <v>1635</v>
      </c>
      <c r="H331" s="26" t="s">
        <v>58</v>
      </c>
      <c r="I331" s="26" t="s">
        <v>59</v>
      </c>
      <c r="J331" s="26" t="s">
        <v>60</v>
      </c>
      <c r="K331" s="26" t="s">
        <v>60</v>
      </c>
      <c r="L331" s="26" t="s">
        <v>60</v>
      </c>
      <c r="M331" s="62">
        <v>-23680.73</v>
      </c>
      <c r="N331" s="62">
        <v>0</v>
      </c>
      <c r="O331" s="62">
        <v>0</v>
      </c>
      <c r="P331" s="62">
        <v>-2841.69</v>
      </c>
      <c r="Q331" s="62">
        <v>473.61</v>
      </c>
      <c r="R331" s="63">
        <f t="shared" si="5"/>
        <v>-26048.809999999998</v>
      </c>
    </row>
    <row r="332" spans="1:18" x14ac:dyDescent="0.2">
      <c r="A332" s="25">
        <v>330</v>
      </c>
      <c r="B332" s="26" t="s">
        <v>508</v>
      </c>
      <c r="C332" s="26" t="s">
        <v>509</v>
      </c>
      <c r="D332" s="60" t="str">
        <f>VLOOKUP($B332,'TAX INFO'!$B$2:$G$1000,3,0)</f>
        <v xml:space="preserve">Pagbilao Energy Corporation </v>
      </c>
      <c r="E332" s="60" t="str">
        <f>VLOOKUP($B332,'TAX INFO'!$B$2:$G$1000,4,0)</f>
        <v>25/F W Fifth Avenue Building, 5th Ave., Bonifacio Global City, Taguig City</v>
      </c>
      <c r="F332" s="60" t="str">
        <f>VLOOKUP($B332,'TAX INFO'!$B$2:$G$1000,5,0)</f>
        <v>008-275-398-000</v>
      </c>
      <c r="G332" s="60">
        <f>VLOOKUP($B332,'TAX INFO'!$B$2:$G$1000,6,0)</f>
        <v>1635</v>
      </c>
      <c r="H332" s="26" t="s">
        <v>62</v>
      </c>
      <c r="I332" s="26" t="s">
        <v>59</v>
      </c>
      <c r="J332" s="26" t="s">
        <v>60</v>
      </c>
      <c r="K332" s="26" t="s">
        <v>60</v>
      </c>
      <c r="L332" s="26" t="s">
        <v>60</v>
      </c>
      <c r="M332" s="62">
        <v>-0.06</v>
      </c>
      <c r="N332" s="62">
        <v>0</v>
      </c>
      <c r="O332" s="62">
        <v>0</v>
      </c>
      <c r="P332" s="62">
        <v>-0.01</v>
      </c>
      <c r="Q332" s="62">
        <v>0</v>
      </c>
      <c r="R332" s="63">
        <f t="shared" si="5"/>
        <v>-6.9999999999999993E-2</v>
      </c>
    </row>
    <row r="333" spans="1:18" x14ac:dyDescent="0.2">
      <c r="A333" s="25">
        <v>331</v>
      </c>
      <c r="B333" s="26" t="s">
        <v>510</v>
      </c>
      <c r="C333" s="26" t="s">
        <v>510</v>
      </c>
      <c r="D333" s="60" t="str">
        <f>VLOOKUP($B333,'TAX INFO'!$B$2:$G$1000,3,0)</f>
        <v xml:space="preserve">Palm Concepcion Power Corporation </v>
      </c>
      <c r="E333" s="60" t="str">
        <f>VLOOKUP($B333,'TAX INFO'!$B$2:$G$1000,4,0)</f>
        <v>Sitio Puntales, Brgy. Nipa, Concepcion, Iloilo</v>
      </c>
      <c r="F333" s="60" t="str">
        <f>VLOOKUP($B333,'TAX INFO'!$B$2:$G$1000,5,0)</f>
        <v>006-931-417-000</v>
      </c>
      <c r="G333" s="60">
        <f>VLOOKUP($B333,'TAX INFO'!$B$2:$G$1000,6,0)</f>
        <v>5013</v>
      </c>
      <c r="H333" s="26" t="s">
        <v>58</v>
      </c>
      <c r="I333" s="26" t="s">
        <v>59</v>
      </c>
      <c r="J333" s="26" t="s">
        <v>60</v>
      </c>
      <c r="K333" s="26" t="s">
        <v>60</v>
      </c>
      <c r="L333" s="26" t="s">
        <v>60</v>
      </c>
      <c r="M333" s="62">
        <v>-15517.22</v>
      </c>
      <c r="N333" s="62">
        <v>0</v>
      </c>
      <c r="O333" s="62">
        <v>0</v>
      </c>
      <c r="P333" s="62">
        <v>-1862.07</v>
      </c>
      <c r="Q333" s="62">
        <v>310.33999999999997</v>
      </c>
      <c r="R333" s="63">
        <f t="shared" si="5"/>
        <v>-17068.95</v>
      </c>
    </row>
    <row r="334" spans="1:18" x14ac:dyDescent="0.2">
      <c r="A334" s="25">
        <v>332</v>
      </c>
      <c r="B334" s="26" t="s">
        <v>510</v>
      </c>
      <c r="C334" s="26" t="s">
        <v>511</v>
      </c>
      <c r="D334" s="60" t="str">
        <f>VLOOKUP($B334,'TAX INFO'!$B$2:$G$1000,3,0)</f>
        <v xml:space="preserve">Palm Concepcion Power Corporation </v>
      </c>
      <c r="E334" s="60" t="str">
        <f>VLOOKUP($B334,'TAX INFO'!$B$2:$G$1000,4,0)</f>
        <v>Sitio Puntales, Brgy. Nipa, Concepcion, Iloilo</v>
      </c>
      <c r="F334" s="60" t="str">
        <f>VLOOKUP($B334,'TAX INFO'!$B$2:$G$1000,5,0)</f>
        <v>006-931-417-000</v>
      </c>
      <c r="G334" s="60">
        <f>VLOOKUP($B334,'TAX INFO'!$B$2:$G$1000,6,0)</f>
        <v>5013</v>
      </c>
      <c r="H334" s="26" t="s">
        <v>62</v>
      </c>
      <c r="I334" s="26" t="s">
        <v>59</v>
      </c>
      <c r="J334" s="26" t="s">
        <v>60</v>
      </c>
      <c r="K334" s="26" t="s">
        <v>60</v>
      </c>
      <c r="L334" s="26" t="s">
        <v>60</v>
      </c>
      <c r="M334" s="62">
        <v>0</v>
      </c>
      <c r="N334" s="62">
        <v>0</v>
      </c>
      <c r="O334" s="62">
        <v>0</v>
      </c>
      <c r="P334" s="62">
        <v>0</v>
      </c>
      <c r="Q334" s="62">
        <v>0</v>
      </c>
      <c r="R334" s="63">
        <f t="shared" si="5"/>
        <v>0</v>
      </c>
    </row>
    <row r="335" spans="1:18" x14ac:dyDescent="0.2">
      <c r="A335" s="25">
        <v>333</v>
      </c>
      <c r="B335" s="26" t="s">
        <v>512</v>
      </c>
      <c r="C335" s="26" t="s">
        <v>512</v>
      </c>
      <c r="D335" s="60" t="str">
        <f>VLOOKUP($B335,'TAX INFO'!$B$2:$G$1000,3,0)</f>
        <v>PAMPANGA I ELECTRIC COOPERATIVE, INC.</v>
      </c>
      <c r="E335" s="60" t="str">
        <f>VLOOKUP($B335,'TAX INFO'!$B$2:$G$1000,4,0)</f>
        <v>Sto. Domingo Mexico Pampanga</v>
      </c>
      <c r="F335" s="60" t="str">
        <f>VLOOKUP($B335,'TAX INFO'!$B$2:$G$1000,5,0)</f>
        <v>000-800-905-0000</v>
      </c>
      <c r="G335" s="60">
        <f>VLOOKUP($B335,'TAX INFO'!$B$2:$G$1000,6,0)</f>
        <v>2021</v>
      </c>
      <c r="H335" s="26" t="s">
        <v>62</v>
      </c>
      <c r="I335" s="26" t="s">
        <v>59</v>
      </c>
      <c r="J335" s="26" t="s">
        <v>60</v>
      </c>
      <c r="K335" s="26" t="s">
        <v>60</v>
      </c>
      <c r="L335" s="26" t="s">
        <v>60</v>
      </c>
      <c r="M335" s="62">
        <v>-11.26</v>
      </c>
      <c r="N335" s="62">
        <v>0</v>
      </c>
      <c r="O335" s="62">
        <v>0</v>
      </c>
      <c r="P335" s="62">
        <v>-1.35</v>
      </c>
      <c r="Q335" s="62">
        <v>0.23</v>
      </c>
      <c r="R335" s="63">
        <f t="shared" si="5"/>
        <v>-12.379999999999999</v>
      </c>
    </row>
    <row r="336" spans="1:18" x14ac:dyDescent="0.2">
      <c r="A336" s="25">
        <v>334</v>
      </c>
      <c r="B336" s="26" t="s">
        <v>513</v>
      </c>
      <c r="C336" s="26" t="s">
        <v>513</v>
      </c>
      <c r="D336" s="60" t="str">
        <f>VLOOKUP($B336,'TAX INFO'!$B$2:$G$1000,3,0)</f>
        <v xml:space="preserve">Pampanga II Electric Cooperative, Inc. </v>
      </c>
      <c r="E336" s="60" t="str">
        <f>VLOOKUP($B336,'TAX INFO'!$B$2:$G$1000,4,0)</f>
        <v>San Roque, Guagua, Pampanga</v>
      </c>
      <c r="F336" s="60" t="str">
        <f>VLOOKUP($B336,'TAX INFO'!$B$2:$G$1000,5,0)</f>
        <v>000-800-858-000</v>
      </c>
      <c r="G336" s="60">
        <f>VLOOKUP($B336,'TAX INFO'!$B$2:$G$1000,6,0)</f>
        <v>2003</v>
      </c>
      <c r="H336" s="26" t="s">
        <v>62</v>
      </c>
      <c r="I336" s="26" t="s">
        <v>59</v>
      </c>
      <c r="J336" s="26" t="s">
        <v>60</v>
      </c>
      <c r="K336" s="26" t="s">
        <v>60</v>
      </c>
      <c r="L336" s="26" t="s">
        <v>60</v>
      </c>
      <c r="M336" s="62">
        <v>-6.23</v>
      </c>
      <c r="N336" s="62">
        <v>0</v>
      </c>
      <c r="O336" s="62">
        <v>0</v>
      </c>
      <c r="P336" s="62">
        <v>-0.75</v>
      </c>
      <c r="Q336" s="62">
        <v>0.12</v>
      </c>
      <c r="R336" s="63">
        <f t="shared" si="5"/>
        <v>-6.86</v>
      </c>
    </row>
    <row r="337" spans="1:18" ht="22.5" x14ac:dyDescent="0.2">
      <c r="A337" s="25">
        <v>335</v>
      </c>
      <c r="B337" s="26" t="s">
        <v>514</v>
      </c>
      <c r="C337" s="26" t="s">
        <v>928</v>
      </c>
      <c r="D337" s="60" t="str">
        <f>VLOOKUP($B337,'TAX INFO'!$B$2:$G$1000,3,0)</f>
        <v>Panasia Energy, Inc.</v>
      </c>
      <c r="E337" s="60" t="str">
        <f>VLOOKUP($B337,'TAX INFO'!$B$2:$G$1000,4,0)</f>
        <v>E-3204-B East Tower, Phil. Stock Exchange Center, Exchange Road, Ortigas Center, Pasig City</v>
      </c>
      <c r="F337" s="60" t="str">
        <f>VLOOKUP($B337,'TAX INFO'!$B$2:$G$1000,5,0)</f>
        <v>006-907-342-000</v>
      </c>
      <c r="G337" s="60">
        <f>VLOOKUP($B337,'TAX INFO'!$B$2:$G$1000,6,0)</f>
        <v>1605</v>
      </c>
      <c r="H337" s="26" t="s">
        <v>58</v>
      </c>
      <c r="I337" s="26" t="s">
        <v>59</v>
      </c>
      <c r="J337" s="26" t="s">
        <v>60</v>
      </c>
      <c r="K337" s="26" t="s">
        <v>60</v>
      </c>
      <c r="L337" s="26" t="s">
        <v>60</v>
      </c>
      <c r="M337" s="62">
        <v>-17478.16</v>
      </c>
      <c r="N337" s="62">
        <v>0</v>
      </c>
      <c r="O337" s="62">
        <v>0</v>
      </c>
      <c r="P337" s="62">
        <v>-2097.38</v>
      </c>
      <c r="Q337" s="62">
        <v>349.56</v>
      </c>
      <c r="R337" s="63">
        <f t="shared" si="5"/>
        <v>-19225.98</v>
      </c>
    </row>
    <row r="338" spans="1:18" ht="22.5" x14ac:dyDescent="0.2">
      <c r="A338" s="25">
        <v>336</v>
      </c>
      <c r="B338" s="26" t="s">
        <v>514</v>
      </c>
      <c r="C338" s="26" t="s">
        <v>929</v>
      </c>
      <c r="D338" s="60" t="str">
        <f>VLOOKUP($B338,'TAX INFO'!$B$2:$G$1000,3,0)</f>
        <v>Panasia Energy, Inc.</v>
      </c>
      <c r="E338" s="60" t="str">
        <f>VLOOKUP($B338,'TAX INFO'!$B$2:$G$1000,4,0)</f>
        <v>E-3204-B East Tower, Phil. Stock Exchange Center, Exchange Road, Ortigas Center, Pasig City</v>
      </c>
      <c r="F338" s="60" t="str">
        <f>VLOOKUP($B338,'TAX INFO'!$B$2:$G$1000,5,0)</f>
        <v>006-907-342-000</v>
      </c>
      <c r="G338" s="60">
        <f>VLOOKUP($B338,'TAX INFO'!$B$2:$G$1000,6,0)</f>
        <v>1605</v>
      </c>
      <c r="H338" s="26" t="s">
        <v>62</v>
      </c>
      <c r="I338" s="26" t="s">
        <v>59</v>
      </c>
      <c r="J338" s="26" t="s">
        <v>60</v>
      </c>
      <c r="K338" s="26" t="s">
        <v>60</v>
      </c>
      <c r="L338" s="26" t="s">
        <v>60</v>
      </c>
      <c r="M338" s="62">
        <v>-0.13</v>
      </c>
      <c r="N338" s="62">
        <v>0</v>
      </c>
      <c r="O338" s="62">
        <v>0</v>
      </c>
      <c r="P338" s="62">
        <v>-0.02</v>
      </c>
      <c r="Q338" s="62">
        <v>0</v>
      </c>
      <c r="R338" s="63">
        <f t="shared" si="5"/>
        <v>-0.15</v>
      </c>
    </row>
    <row r="339" spans="1:18" x14ac:dyDescent="0.2">
      <c r="A339" s="25">
        <v>337</v>
      </c>
      <c r="B339" s="26" t="s">
        <v>517</v>
      </c>
      <c r="C339" s="26" t="s">
        <v>517</v>
      </c>
      <c r="D339" s="60" t="str">
        <f>VLOOKUP($B339,'TAX INFO'!$B$2:$G$1000,3,0)</f>
        <v xml:space="preserve">Panay Energy Development Corporation </v>
      </c>
      <c r="E339" s="60" t="str">
        <f>VLOOKUP($B339,'TAX INFO'!$B$2:$G$1000,4,0)</f>
        <v>Brgy. Ingore, La Paz, Iloilo City</v>
      </c>
      <c r="F339" s="60" t="str">
        <f>VLOOKUP($B339,'TAX INFO'!$B$2:$G$1000,5,0)</f>
        <v>007-243-246-000</v>
      </c>
      <c r="G339" s="60">
        <f>VLOOKUP($B339,'TAX INFO'!$B$2:$G$1000,6,0)</f>
        <v>5000</v>
      </c>
      <c r="H339" s="26" t="s">
        <v>58</v>
      </c>
      <c r="I339" s="26" t="s">
        <v>59</v>
      </c>
      <c r="J339" s="26" t="s">
        <v>60</v>
      </c>
      <c r="K339" s="26" t="s">
        <v>60</v>
      </c>
      <c r="L339" s="26" t="s">
        <v>60</v>
      </c>
      <c r="M339" s="62">
        <v>-19688.099999999999</v>
      </c>
      <c r="N339" s="62">
        <v>0</v>
      </c>
      <c r="O339" s="62">
        <v>0</v>
      </c>
      <c r="P339" s="62">
        <v>-2362.5700000000002</v>
      </c>
      <c r="Q339" s="62">
        <v>393.76</v>
      </c>
      <c r="R339" s="63">
        <f t="shared" si="5"/>
        <v>-21656.91</v>
      </c>
    </row>
    <row r="340" spans="1:18" x14ac:dyDescent="0.2">
      <c r="A340" s="25">
        <v>338</v>
      </c>
      <c r="B340" s="26" t="s">
        <v>518</v>
      </c>
      <c r="C340" s="26" t="s">
        <v>518</v>
      </c>
      <c r="D340" s="60" t="str">
        <f>VLOOKUP($B340,'TAX INFO'!$B$2:$G$1000,3,0)</f>
        <v xml:space="preserve">Panay Power Corporation </v>
      </c>
      <c r="E340" s="60" t="str">
        <f>VLOOKUP($B340,'TAX INFO'!$B$2:$G$1000,4,0)</f>
        <v>Barangay Ingore, La Paz, Iloilo City</v>
      </c>
      <c r="F340" s="60" t="str">
        <f>VLOOKUP($B340,'TAX INFO'!$B$2:$G$1000,5,0)</f>
        <v>004-964-861-000</v>
      </c>
      <c r="G340" s="60">
        <f>VLOOKUP($B340,'TAX INFO'!$B$2:$G$1000,6,0)</f>
        <v>5000</v>
      </c>
      <c r="H340" s="26" t="s">
        <v>58</v>
      </c>
      <c r="I340" s="26" t="s">
        <v>59</v>
      </c>
      <c r="J340" s="26" t="s">
        <v>60</v>
      </c>
      <c r="K340" s="26" t="s">
        <v>60</v>
      </c>
      <c r="L340" s="26" t="s">
        <v>60</v>
      </c>
      <c r="M340" s="62">
        <v>-619.12</v>
      </c>
      <c r="N340" s="62">
        <v>0</v>
      </c>
      <c r="O340" s="62">
        <v>0</v>
      </c>
      <c r="P340" s="62">
        <v>-74.290000000000006</v>
      </c>
      <c r="Q340" s="62">
        <v>12.38</v>
      </c>
      <c r="R340" s="63">
        <f t="shared" si="5"/>
        <v>-681.03</v>
      </c>
    </row>
    <row r="341" spans="1:18" x14ac:dyDescent="0.2">
      <c r="A341" s="25">
        <v>339</v>
      </c>
      <c r="B341" s="26" t="s">
        <v>519</v>
      </c>
      <c r="C341" s="26" t="s">
        <v>930</v>
      </c>
      <c r="D341" s="60" t="str">
        <f>VLOOKUP($B341,'TAX INFO'!$B$2:$G$1000,3,0)</f>
        <v>PANGASINAN I ELECTRIC COOPERATIVE, INC.</v>
      </c>
      <c r="E341" s="60" t="str">
        <f>VLOOKUP($B341,'TAX INFO'!$B$2:$G$1000,4,0)</f>
        <v>San Jose, Bani, Pangasinan</v>
      </c>
      <c r="F341" s="60" t="str">
        <f>VLOOKUP($B341,'TAX INFO'!$B$2:$G$1000,5,0)</f>
        <v>000-633-841-000</v>
      </c>
      <c r="G341" s="60">
        <f>VLOOKUP($B341,'TAX INFO'!$B$2:$G$1000,6,0)</f>
        <v>2407</v>
      </c>
      <c r="H341" s="26" t="s">
        <v>62</v>
      </c>
      <c r="I341" s="26" t="s">
        <v>59</v>
      </c>
      <c r="J341" s="26" t="s">
        <v>60</v>
      </c>
      <c r="K341" s="26" t="s">
        <v>60</v>
      </c>
      <c r="L341" s="26" t="s">
        <v>60</v>
      </c>
      <c r="M341" s="62">
        <v>-9.36</v>
      </c>
      <c r="N341" s="62">
        <v>0</v>
      </c>
      <c r="O341" s="62">
        <v>0</v>
      </c>
      <c r="P341" s="62">
        <v>-1.1200000000000001</v>
      </c>
      <c r="Q341" s="62">
        <v>0.19</v>
      </c>
      <c r="R341" s="63">
        <f t="shared" si="5"/>
        <v>-10.290000000000001</v>
      </c>
    </row>
    <row r="342" spans="1:18" x14ac:dyDescent="0.2">
      <c r="A342" s="25">
        <v>340</v>
      </c>
      <c r="B342" s="26" t="s">
        <v>521</v>
      </c>
      <c r="C342" s="26" t="s">
        <v>931</v>
      </c>
      <c r="D342" s="60" t="str">
        <f>VLOOKUP($B342,'TAX INFO'!$B$2:$G$1000,3,0)</f>
        <v xml:space="preserve">Pangasinan III Electric Cooperative, Inc. </v>
      </c>
      <c r="E342" s="60" t="str">
        <f>VLOOKUP($B342,'TAX INFO'!$B$2:$G$1000,4,0)</f>
        <v>Nancayasan 2428, City of Urdaneta, Pangasinan, Philippines</v>
      </c>
      <c r="F342" s="60" t="str">
        <f>VLOOKUP($B342,'TAX INFO'!$B$2:$G$1000,5,0)</f>
        <v>000-801-156-00000</v>
      </c>
      <c r="G342" s="60">
        <f>VLOOKUP($B342,'TAX INFO'!$B$2:$G$1000,6,0)</f>
        <v>2428</v>
      </c>
      <c r="H342" s="26" t="s">
        <v>62</v>
      </c>
      <c r="I342" s="26" t="s">
        <v>59</v>
      </c>
      <c r="J342" s="26" t="s">
        <v>59</v>
      </c>
      <c r="K342" s="26" t="s">
        <v>60</v>
      </c>
      <c r="L342" s="26" t="s">
        <v>60</v>
      </c>
      <c r="M342" s="62">
        <v>-35.89</v>
      </c>
      <c r="N342" s="62">
        <v>0</v>
      </c>
      <c r="O342" s="62">
        <v>0</v>
      </c>
      <c r="P342" s="62">
        <v>-4.3099999999999996</v>
      </c>
      <c r="Q342" s="62">
        <v>0</v>
      </c>
      <c r="R342" s="63">
        <f t="shared" si="5"/>
        <v>-40.200000000000003</v>
      </c>
    </row>
    <row r="343" spans="1:18" x14ac:dyDescent="0.2">
      <c r="A343" s="25">
        <v>341</v>
      </c>
      <c r="B343" s="26" t="s">
        <v>523</v>
      </c>
      <c r="C343" s="26" t="s">
        <v>523</v>
      </c>
      <c r="D343" s="60" t="str">
        <f>VLOOKUP($B343,'TAX INFO'!$B$2:$G$1000,3,0)</f>
        <v xml:space="preserve">Pangea Green Energy Philippines, Inc. </v>
      </c>
      <c r="E343" s="60" t="str">
        <f>VLOOKUP($B343,'TAX INFO'!$B$2:$G$1000,4,0)</f>
        <v>68 Zamboanga St., Area B, Brgy. Payatas, Quezon City</v>
      </c>
      <c r="F343" s="60" t="str">
        <f>VLOOKUP($B343,'TAX INFO'!$B$2:$G$1000,5,0)</f>
        <v>247-296-829-000</v>
      </c>
      <c r="G343" s="60">
        <f>VLOOKUP($B343,'TAX INFO'!$B$2:$G$1000,6,0)</f>
        <v>1119</v>
      </c>
      <c r="H343" s="26" t="s">
        <v>58</v>
      </c>
      <c r="I343" s="26" t="s">
        <v>59</v>
      </c>
      <c r="J343" s="26" t="s">
        <v>59</v>
      </c>
      <c r="K343" s="26" t="s">
        <v>59</v>
      </c>
      <c r="L343" s="26" t="s">
        <v>59</v>
      </c>
      <c r="M343" s="62">
        <v>0</v>
      </c>
      <c r="N343" s="62">
        <v>0</v>
      </c>
      <c r="O343" s="62">
        <v>-36.28</v>
      </c>
      <c r="P343" s="62">
        <v>0</v>
      </c>
      <c r="Q343" s="62">
        <v>0</v>
      </c>
      <c r="R343" s="63">
        <f t="shared" si="5"/>
        <v>-36.28</v>
      </c>
    </row>
    <row r="344" spans="1:18" x14ac:dyDescent="0.2">
      <c r="A344" s="25">
        <v>342</v>
      </c>
      <c r="B344" s="26" t="s">
        <v>524</v>
      </c>
      <c r="C344" s="26" t="s">
        <v>932</v>
      </c>
      <c r="D344" s="60" t="str">
        <f>VLOOKUP($B344,'TAX INFO'!$B$2:$G$1000,3,0)</f>
        <v xml:space="preserve">Peninsula Electric Cooperative, Inc. </v>
      </c>
      <c r="E344" s="60" t="str">
        <f>VLOOKUP($B344,'TAX INFO'!$B$2:$G$1000,4,0)</f>
        <v>Roman Superhighway, Tuyo, Balanga City, Bataan</v>
      </c>
      <c r="F344" s="60" t="str">
        <f>VLOOKUP($B344,'TAX INFO'!$B$2:$G$1000,5,0)</f>
        <v>000-540-959-0000</v>
      </c>
      <c r="G344" s="60">
        <f>VLOOKUP($B344,'TAX INFO'!$B$2:$G$1000,6,0)</f>
        <v>2100</v>
      </c>
      <c r="H344" s="26" t="s">
        <v>62</v>
      </c>
      <c r="I344" s="26" t="s">
        <v>59</v>
      </c>
      <c r="J344" s="26" t="s">
        <v>59</v>
      </c>
      <c r="K344" s="26" t="s">
        <v>60</v>
      </c>
      <c r="L344" s="26" t="s">
        <v>60</v>
      </c>
      <c r="M344" s="62">
        <v>-29.51</v>
      </c>
      <c r="N344" s="62">
        <v>0</v>
      </c>
      <c r="O344" s="62">
        <v>0</v>
      </c>
      <c r="P344" s="62">
        <v>-3.54</v>
      </c>
      <c r="Q344" s="62">
        <v>0</v>
      </c>
      <c r="R344" s="63">
        <f t="shared" si="5"/>
        <v>-33.050000000000004</v>
      </c>
    </row>
    <row r="345" spans="1:18" x14ac:dyDescent="0.2">
      <c r="A345" s="25">
        <v>343</v>
      </c>
      <c r="B345" s="26" t="s">
        <v>526</v>
      </c>
      <c r="C345" s="26" t="s">
        <v>526</v>
      </c>
      <c r="D345" s="60" t="str">
        <f>VLOOKUP($B345,'TAX INFO'!$B$2:$G$1000,3,0)</f>
        <v>People's Energy Services, Inc.</v>
      </c>
      <c r="E345" s="60" t="str">
        <f>VLOOKUP($B345,'TAX INFO'!$B$2:$G$1000,4,0)</f>
        <v>Sta. Justina, Buhi, Camarines Sur</v>
      </c>
      <c r="F345" s="60" t="str">
        <f>VLOOKUP($B345,'TAX INFO'!$B$2:$G$1000,5,0)</f>
        <v>005-662-686-000</v>
      </c>
      <c r="G345" s="60">
        <f>VLOOKUP($B345,'TAX INFO'!$B$2:$G$1000,6,0)</f>
        <v>4433</v>
      </c>
      <c r="H345" s="26" t="s">
        <v>58</v>
      </c>
      <c r="I345" s="26" t="s">
        <v>59</v>
      </c>
      <c r="J345" s="26" t="s">
        <v>60</v>
      </c>
      <c r="K345" s="26" t="s">
        <v>59</v>
      </c>
      <c r="L345" s="26" t="s">
        <v>59</v>
      </c>
      <c r="M345" s="62">
        <v>0</v>
      </c>
      <c r="N345" s="62">
        <v>0</v>
      </c>
      <c r="O345" s="62">
        <v>-4.9800000000000004</v>
      </c>
      <c r="P345" s="62">
        <v>0</v>
      </c>
      <c r="Q345" s="62">
        <v>0.1</v>
      </c>
      <c r="R345" s="63">
        <f t="shared" si="5"/>
        <v>-4.8800000000000008</v>
      </c>
    </row>
    <row r="346" spans="1:18" x14ac:dyDescent="0.2">
      <c r="A346" s="25">
        <v>344</v>
      </c>
      <c r="B346" s="26" t="s">
        <v>933</v>
      </c>
      <c r="C346" s="26" t="s">
        <v>933</v>
      </c>
      <c r="D346" s="60" t="str">
        <f>VLOOKUP($B346,'TAX INFO'!$B$2:$G$1000,3,0)</f>
        <v xml:space="preserve">PetroSolar Corporation </v>
      </c>
      <c r="E346" s="60" t="str">
        <f>VLOOKUP($B346,'TAX INFO'!$B$2:$G$1000,4,0)</f>
        <v>7th Floor, JMT Building, ADB Avenue, Ortigas Center, Pasig City</v>
      </c>
      <c r="F346" s="60" t="str">
        <f>VLOOKUP($B346,'TAX INFO'!$B$2:$G$1000,5,0)</f>
        <v>009-064-006-000</v>
      </c>
      <c r="G346" s="60">
        <f>VLOOKUP($B346,'TAX INFO'!$B$2:$G$1000,6,0)</f>
        <v>1600</v>
      </c>
      <c r="H346" s="26" t="s">
        <v>58</v>
      </c>
      <c r="I346" s="26" t="s">
        <v>59</v>
      </c>
      <c r="J346" s="26" t="s">
        <v>59</v>
      </c>
      <c r="K346" s="26" t="s">
        <v>59</v>
      </c>
      <c r="L346" s="26" t="s">
        <v>59</v>
      </c>
      <c r="M346" s="62">
        <v>0</v>
      </c>
      <c r="N346" s="62">
        <v>0</v>
      </c>
      <c r="O346" s="62">
        <v>-1268.9000000000001</v>
      </c>
      <c r="P346" s="62">
        <v>0</v>
      </c>
      <c r="Q346" s="62">
        <v>0</v>
      </c>
      <c r="R346" s="63">
        <f t="shared" si="5"/>
        <v>-1268.9000000000001</v>
      </c>
    </row>
    <row r="347" spans="1:18" x14ac:dyDescent="0.2">
      <c r="A347" s="25">
        <v>345</v>
      </c>
      <c r="B347" s="26" t="s">
        <v>933</v>
      </c>
      <c r="C347" s="26" t="s">
        <v>529</v>
      </c>
      <c r="D347" s="60" t="str">
        <f>VLOOKUP($B347,'TAX INFO'!$B$2:$G$1000,3,0)</f>
        <v xml:space="preserve">PetroSolar Corporation </v>
      </c>
      <c r="E347" s="60" t="str">
        <f>VLOOKUP($B347,'TAX INFO'!$B$2:$G$1000,4,0)</f>
        <v>7th Floor, JMT Building, ADB Avenue, Ortigas Center, Pasig City</v>
      </c>
      <c r="F347" s="60" t="str">
        <f>VLOOKUP($B347,'TAX INFO'!$B$2:$G$1000,5,0)</f>
        <v>009-064-006-000</v>
      </c>
      <c r="G347" s="60">
        <f>VLOOKUP($B347,'TAX INFO'!$B$2:$G$1000,6,0)</f>
        <v>1600</v>
      </c>
      <c r="H347" s="26" t="s">
        <v>58</v>
      </c>
      <c r="I347" s="26" t="s">
        <v>59</v>
      </c>
      <c r="J347" s="26" t="s">
        <v>59</v>
      </c>
      <c r="K347" s="26" t="s">
        <v>59</v>
      </c>
      <c r="L347" s="26" t="s">
        <v>59</v>
      </c>
      <c r="M347" s="62">
        <v>0</v>
      </c>
      <c r="N347" s="62">
        <v>0</v>
      </c>
      <c r="O347" s="62">
        <v>-1.28</v>
      </c>
      <c r="P347" s="62">
        <v>0</v>
      </c>
      <c r="Q347" s="62">
        <v>0</v>
      </c>
      <c r="R347" s="63">
        <f t="shared" si="5"/>
        <v>-1.28</v>
      </c>
    </row>
    <row r="348" spans="1:18" x14ac:dyDescent="0.2">
      <c r="A348" s="25">
        <v>346</v>
      </c>
      <c r="B348" s="26" t="s">
        <v>530</v>
      </c>
      <c r="C348" s="26" t="s">
        <v>530</v>
      </c>
      <c r="D348" s="60" t="str">
        <f>VLOOKUP($B348,'TAX INFO'!$B$2:$G$1000,3,0)</f>
        <v xml:space="preserve">PetroWind Energy Inc. </v>
      </c>
      <c r="E348" s="60" t="str">
        <f>VLOOKUP($B348,'TAX INFO'!$B$2:$G$1000,4,0)</f>
        <v>7th Floor, JMT Bldg., ADB Ave., Ortigas, Center Pasig City</v>
      </c>
      <c r="F348" s="60" t="str">
        <f>VLOOKUP($B348,'TAX INFO'!$B$2:$G$1000,5,0)</f>
        <v>008-482-597-000</v>
      </c>
      <c r="G348" s="60">
        <f>VLOOKUP($B348,'TAX INFO'!$B$2:$G$1000,6,0)</f>
        <v>1600</v>
      </c>
      <c r="H348" s="26" t="s">
        <v>58</v>
      </c>
      <c r="I348" s="26" t="s">
        <v>59</v>
      </c>
      <c r="J348" s="26" t="s">
        <v>60</v>
      </c>
      <c r="K348" s="26" t="s">
        <v>59</v>
      </c>
      <c r="L348" s="26" t="s">
        <v>60</v>
      </c>
      <c r="M348" s="62">
        <v>0</v>
      </c>
      <c r="N348" s="62">
        <v>0</v>
      </c>
      <c r="O348" s="62">
        <v>-904.13</v>
      </c>
      <c r="P348" s="62">
        <v>0</v>
      </c>
      <c r="Q348" s="62">
        <v>18.079999999999998</v>
      </c>
      <c r="R348" s="63">
        <f t="shared" si="5"/>
        <v>-886.05</v>
      </c>
    </row>
    <row r="349" spans="1:18" x14ac:dyDescent="0.2">
      <c r="A349" s="25">
        <v>347</v>
      </c>
      <c r="B349" s="26" t="s">
        <v>530</v>
      </c>
      <c r="C349" s="26" t="s">
        <v>934</v>
      </c>
      <c r="D349" s="60" t="str">
        <f>VLOOKUP($B349,'TAX INFO'!$B$2:$G$1000,3,0)</f>
        <v xml:space="preserve">PetroWind Energy Inc. </v>
      </c>
      <c r="E349" s="60" t="str">
        <f>VLOOKUP($B349,'TAX INFO'!$B$2:$G$1000,4,0)</f>
        <v>7th Floor, JMT Bldg., ADB Ave., Ortigas, Center Pasig City</v>
      </c>
      <c r="F349" s="60" t="str">
        <f>VLOOKUP($B349,'TAX INFO'!$B$2:$G$1000,5,0)</f>
        <v>008-482-597-000</v>
      </c>
      <c r="G349" s="60">
        <f>VLOOKUP($B349,'TAX INFO'!$B$2:$G$1000,6,0)</f>
        <v>1600</v>
      </c>
      <c r="H349" s="26" t="s">
        <v>58</v>
      </c>
      <c r="I349" s="26" t="s">
        <v>59</v>
      </c>
      <c r="J349" s="26" t="s">
        <v>60</v>
      </c>
      <c r="K349" s="26" t="s">
        <v>59</v>
      </c>
      <c r="L349" s="26" t="s">
        <v>59</v>
      </c>
      <c r="M349" s="62">
        <v>0</v>
      </c>
      <c r="N349" s="62">
        <v>0</v>
      </c>
      <c r="O349" s="62">
        <v>-368.84</v>
      </c>
      <c r="P349" s="62">
        <v>0</v>
      </c>
      <c r="Q349" s="62">
        <v>7.38</v>
      </c>
      <c r="R349" s="63">
        <f t="shared" si="5"/>
        <v>-361.46</v>
      </c>
    </row>
    <row r="350" spans="1:18" ht="22.5" x14ac:dyDescent="0.2">
      <c r="A350" s="25">
        <v>348</v>
      </c>
      <c r="B350" s="26" t="s">
        <v>935</v>
      </c>
      <c r="C350" s="26" t="s">
        <v>935</v>
      </c>
      <c r="D350" s="60" t="str">
        <f>VLOOKUP($B350,'TAX INFO'!$B$2:$G$1000,3,0)</f>
        <v xml:space="preserve">Petron Corporation </v>
      </c>
      <c r="E350" s="60" t="str">
        <f>VLOOKUP($B350,'TAX INFO'!$B$2:$G$1000,4,0)</f>
        <v>LIMAY REFINERY AND TERMINAL, ALANGAN, LIMAY, BATAAN PHILIPPINES 2103</v>
      </c>
      <c r="F350" s="60" t="str">
        <f>VLOOKUP($B350,'TAX INFO'!$B$2:$G$1000,5,0)</f>
        <v>000-168-801-000</v>
      </c>
      <c r="G350" s="60">
        <f>VLOOKUP($B350,'TAX INFO'!$B$2:$G$1000,6,0)</f>
        <v>1554</v>
      </c>
      <c r="H350" s="26" t="s">
        <v>58</v>
      </c>
      <c r="I350" s="26" t="s">
        <v>59</v>
      </c>
      <c r="J350" s="26" t="s">
        <v>60</v>
      </c>
      <c r="K350" s="26" t="s">
        <v>60</v>
      </c>
      <c r="L350" s="26" t="s">
        <v>60</v>
      </c>
      <c r="M350" s="62">
        <v>-3628.92</v>
      </c>
      <c r="N350" s="62">
        <v>0</v>
      </c>
      <c r="O350" s="62">
        <v>0</v>
      </c>
      <c r="P350" s="62">
        <v>-435.47</v>
      </c>
      <c r="Q350" s="62">
        <v>72.58</v>
      </c>
      <c r="R350" s="63">
        <f t="shared" si="5"/>
        <v>-3991.8100000000004</v>
      </c>
    </row>
    <row r="351" spans="1:18" x14ac:dyDescent="0.2">
      <c r="A351" s="25">
        <v>349</v>
      </c>
      <c r="B351" s="26" t="s">
        <v>534</v>
      </c>
      <c r="C351" s="26" t="s">
        <v>534</v>
      </c>
      <c r="D351" s="60" t="str">
        <f>VLOOKUP($B351,'TAX INFO'!$B$2:$G$1000,3,0)</f>
        <v>Philippine Associated Smelting &amp; Refining Corporation</v>
      </c>
      <c r="E351" s="60" t="str">
        <f>VLOOKUP($B351,'TAX INFO'!$B$2:$G$1000,4,0)</f>
        <v>LIDE, ISABEL, LEYTE 6539</v>
      </c>
      <c r="F351" s="60" t="str">
        <f>VLOOKUP($B351,'TAX INFO'!$B$2:$G$1000,5,0)</f>
        <v>000-226-532-000</v>
      </c>
      <c r="G351" s="60">
        <f>VLOOKUP($B351,'TAX INFO'!$B$2:$G$1000,6,0)</f>
        <v>6539</v>
      </c>
      <c r="H351" s="26" t="s">
        <v>62</v>
      </c>
      <c r="I351" s="26" t="s">
        <v>59</v>
      </c>
      <c r="J351" s="26" t="s">
        <v>60</v>
      </c>
      <c r="K351" s="26" t="s">
        <v>60</v>
      </c>
      <c r="L351" s="26" t="s">
        <v>59</v>
      </c>
      <c r="M351" s="62">
        <v>-0.5</v>
      </c>
      <c r="N351" s="62">
        <v>0</v>
      </c>
      <c r="O351" s="62">
        <v>0</v>
      </c>
      <c r="P351" s="62">
        <v>-0.06</v>
      </c>
      <c r="Q351" s="62">
        <v>0.01</v>
      </c>
      <c r="R351" s="63">
        <f t="shared" si="5"/>
        <v>-0.55000000000000004</v>
      </c>
    </row>
    <row r="352" spans="1:18" x14ac:dyDescent="0.2">
      <c r="A352" s="25">
        <v>350</v>
      </c>
      <c r="B352" s="26" t="s">
        <v>535</v>
      </c>
      <c r="C352" s="26" t="s">
        <v>535</v>
      </c>
      <c r="D352" s="60" t="str">
        <f>VLOOKUP($B352,'TAX INFO'!$B$2:$G$1000,3,0)</f>
        <v>Philippine Power and Development Company</v>
      </c>
      <c r="E352" s="60" t="str">
        <f>VLOOKUP($B352,'TAX INFO'!$B$2:$G$1000,4,0)</f>
        <v>2155 3F JTKC Centre, Don Chino Roces, Makati City</v>
      </c>
      <c r="F352" s="60" t="str">
        <f>VLOOKUP($B352,'TAX INFO'!$B$2:$G$1000,5,0)</f>
        <v>000-804-431-000</v>
      </c>
      <c r="G352" s="60">
        <f>VLOOKUP($B352,'TAX INFO'!$B$2:$G$1000,6,0)</f>
        <v>1231</v>
      </c>
      <c r="H352" s="26" t="s">
        <v>58</v>
      </c>
      <c r="I352" s="26" t="s">
        <v>59</v>
      </c>
      <c r="J352" s="26" t="s">
        <v>59</v>
      </c>
      <c r="K352" s="26" t="s">
        <v>59</v>
      </c>
      <c r="L352" s="26" t="s">
        <v>59</v>
      </c>
      <c r="M352" s="62">
        <v>0</v>
      </c>
      <c r="N352" s="62">
        <v>0</v>
      </c>
      <c r="O352" s="62">
        <v>-124.74</v>
      </c>
      <c r="P352" s="62">
        <v>0</v>
      </c>
      <c r="Q352" s="62">
        <v>0</v>
      </c>
      <c r="R352" s="63">
        <f t="shared" si="5"/>
        <v>-124.74</v>
      </c>
    </row>
    <row r="353" spans="1:18" x14ac:dyDescent="0.2">
      <c r="A353" s="25">
        <v>351</v>
      </c>
      <c r="B353" s="26" t="s">
        <v>535</v>
      </c>
      <c r="C353" s="26" t="s">
        <v>536</v>
      </c>
      <c r="D353" s="60" t="str">
        <f>VLOOKUP($B353,'TAX INFO'!$B$2:$G$1000,3,0)</f>
        <v>Philippine Power and Development Company</v>
      </c>
      <c r="E353" s="60" t="str">
        <f>VLOOKUP($B353,'TAX INFO'!$B$2:$G$1000,4,0)</f>
        <v>2155 3F JTKC Centre, Don Chino Roces, Makati City</v>
      </c>
      <c r="F353" s="60" t="str">
        <f>VLOOKUP($B353,'TAX INFO'!$B$2:$G$1000,5,0)</f>
        <v>000-804-431-000</v>
      </c>
      <c r="G353" s="60">
        <f>VLOOKUP($B353,'TAX INFO'!$B$2:$G$1000,6,0)</f>
        <v>1231</v>
      </c>
      <c r="H353" s="26" t="s">
        <v>58</v>
      </c>
      <c r="I353" s="26" t="s">
        <v>59</v>
      </c>
      <c r="J353" s="26" t="s">
        <v>59</v>
      </c>
      <c r="K353" s="26" t="s">
        <v>59</v>
      </c>
      <c r="L353" s="26" t="s">
        <v>59</v>
      </c>
      <c r="M353" s="62">
        <v>0</v>
      </c>
      <c r="N353" s="62">
        <v>0</v>
      </c>
      <c r="O353" s="62">
        <v>-99.42</v>
      </c>
      <c r="P353" s="62">
        <v>0</v>
      </c>
      <c r="Q353" s="62">
        <v>0</v>
      </c>
      <c r="R353" s="63">
        <f t="shared" si="5"/>
        <v>-99.42</v>
      </c>
    </row>
    <row r="354" spans="1:18" x14ac:dyDescent="0.2">
      <c r="A354" s="25">
        <v>352</v>
      </c>
      <c r="B354" s="26" t="s">
        <v>535</v>
      </c>
      <c r="C354" s="26" t="s">
        <v>537</v>
      </c>
      <c r="D354" s="60" t="str">
        <f>VLOOKUP($B354,'TAX INFO'!$B$2:$G$1000,3,0)</f>
        <v>Philippine Power and Development Company</v>
      </c>
      <c r="E354" s="60" t="str">
        <f>VLOOKUP($B354,'TAX INFO'!$B$2:$G$1000,4,0)</f>
        <v>2155 3F JTKC Centre, Don Chino Roces, Makati City</v>
      </c>
      <c r="F354" s="60" t="str">
        <f>VLOOKUP($B354,'TAX INFO'!$B$2:$G$1000,5,0)</f>
        <v>000-804-431-000</v>
      </c>
      <c r="G354" s="60">
        <f>VLOOKUP($B354,'TAX INFO'!$B$2:$G$1000,6,0)</f>
        <v>1231</v>
      </c>
      <c r="H354" s="26" t="s">
        <v>58</v>
      </c>
      <c r="I354" s="26" t="s">
        <v>59</v>
      </c>
      <c r="J354" s="26" t="s">
        <v>59</v>
      </c>
      <c r="K354" s="26" t="s">
        <v>59</v>
      </c>
      <c r="L354" s="26" t="s">
        <v>59</v>
      </c>
      <c r="M354" s="62">
        <v>0</v>
      </c>
      <c r="N354" s="62">
        <v>0</v>
      </c>
      <c r="O354" s="62">
        <v>-9.5</v>
      </c>
      <c r="P354" s="62">
        <v>0</v>
      </c>
      <c r="Q354" s="62">
        <v>0</v>
      </c>
      <c r="R354" s="63">
        <f t="shared" si="5"/>
        <v>-9.5</v>
      </c>
    </row>
    <row r="355" spans="1:18" ht="22.5" x14ac:dyDescent="0.2">
      <c r="A355" s="25">
        <v>353</v>
      </c>
      <c r="B355" s="26" t="s">
        <v>538</v>
      </c>
      <c r="C355" s="26" t="s">
        <v>538</v>
      </c>
      <c r="D355" s="60" t="str">
        <f>VLOOKUP($B355,'TAX INFO'!$B$2:$G$1000,3,0)</f>
        <v xml:space="preserve">Power Sector Assets &amp; Liabilities Management Corporation </v>
      </c>
      <c r="E355" s="60" t="str">
        <f>VLOOKUP($B355,'TAX INFO'!$B$2:$G$1000,4,0)</f>
        <v>24th Floor Vertis North Corporate Center I Astra corner Lux Drives, North Avenue, Quezon City</v>
      </c>
      <c r="F355" s="60" t="str">
        <f>VLOOKUP($B355,'TAX INFO'!$B$2:$G$1000,5,0)</f>
        <v>215-799-653-00000</v>
      </c>
      <c r="G355" s="60">
        <f>VLOOKUP($B355,'TAX INFO'!$B$2:$G$1000,6,0)</f>
        <v>1105</v>
      </c>
      <c r="H355" s="26" t="s">
        <v>58</v>
      </c>
      <c r="I355" s="26" t="s">
        <v>59</v>
      </c>
      <c r="J355" s="26" t="s">
        <v>60</v>
      </c>
      <c r="K355" s="26" t="s">
        <v>59</v>
      </c>
      <c r="L355" s="26" t="s">
        <v>60</v>
      </c>
      <c r="M355" s="62">
        <v>0</v>
      </c>
      <c r="N355" s="62">
        <v>0</v>
      </c>
      <c r="O355" s="62">
        <v>-17661.740000000002</v>
      </c>
      <c r="P355" s="62">
        <v>0</v>
      </c>
      <c r="Q355" s="62">
        <v>353.23</v>
      </c>
      <c r="R355" s="63">
        <f t="shared" si="5"/>
        <v>-17308.510000000002</v>
      </c>
    </row>
    <row r="356" spans="1:18" ht="22.5" x14ac:dyDescent="0.2">
      <c r="A356" s="25">
        <v>354</v>
      </c>
      <c r="B356" s="26" t="s">
        <v>936</v>
      </c>
      <c r="C356" s="26" t="s">
        <v>936</v>
      </c>
      <c r="D356" s="60" t="str">
        <f>VLOOKUP($B356,'TAX INFO'!$B$2:$G$1000,3,0)</f>
        <v xml:space="preserve">Power Sector Asset and Liabilities Management Corporation </v>
      </c>
      <c r="E356" s="60" t="str">
        <f>VLOOKUP($B356,'TAX INFO'!$B$2:$G$1000,4,0)</f>
        <v>24th Floor Vertis North Corporate Center I Astra corner Lux Drives, North Avenue, Quezon City</v>
      </c>
      <c r="F356" s="60" t="str">
        <f>VLOOKUP($B356,'TAX INFO'!$B$2:$G$1000,5,0)</f>
        <v>215-799-653-00000</v>
      </c>
      <c r="G356" s="60">
        <f>VLOOKUP($B356,'TAX INFO'!$B$2:$G$1000,6,0)</f>
        <v>1105</v>
      </c>
      <c r="H356" s="26" t="s">
        <v>58</v>
      </c>
      <c r="I356" s="26" t="s">
        <v>59</v>
      </c>
      <c r="J356" s="26" t="s">
        <v>60</v>
      </c>
      <c r="K356" s="26" t="s">
        <v>60</v>
      </c>
      <c r="L356" s="26" t="s">
        <v>60</v>
      </c>
      <c r="M356" s="62">
        <v>-1505.32</v>
      </c>
      <c r="N356" s="62">
        <v>0</v>
      </c>
      <c r="O356" s="62">
        <v>0</v>
      </c>
      <c r="P356" s="62">
        <v>-180.64</v>
      </c>
      <c r="Q356" s="62">
        <v>30.11</v>
      </c>
      <c r="R356" s="63">
        <f t="shared" si="5"/>
        <v>-1655.8500000000001</v>
      </c>
    </row>
    <row r="357" spans="1:18" ht="22.5" x14ac:dyDescent="0.2">
      <c r="A357" s="25">
        <v>355</v>
      </c>
      <c r="B357" s="26" t="s">
        <v>936</v>
      </c>
      <c r="C357" s="26" t="s">
        <v>937</v>
      </c>
      <c r="D357" s="60" t="str">
        <f>VLOOKUP($B357,'TAX INFO'!$B$2:$G$1000,3,0)</f>
        <v xml:space="preserve">Power Sector Asset and Liabilities Management Corporation </v>
      </c>
      <c r="E357" s="60" t="str">
        <f>VLOOKUP($B357,'TAX INFO'!$B$2:$G$1000,4,0)</f>
        <v>24th Floor Vertis North Corporate Center I Astra corner Lux Drives, North Avenue, Quezon City</v>
      </c>
      <c r="F357" s="60" t="str">
        <f>VLOOKUP($B357,'TAX INFO'!$B$2:$G$1000,5,0)</f>
        <v>215-799-653-00000</v>
      </c>
      <c r="G357" s="60">
        <f>VLOOKUP($B357,'TAX INFO'!$B$2:$G$1000,6,0)</f>
        <v>1105</v>
      </c>
      <c r="H357" s="26" t="s">
        <v>58</v>
      </c>
      <c r="I357" s="26" t="s">
        <v>59</v>
      </c>
      <c r="J357" s="26" t="s">
        <v>60</v>
      </c>
      <c r="K357" s="26" t="s">
        <v>59</v>
      </c>
      <c r="L357" s="26" t="s">
        <v>60</v>
      </c>
      <c r="M357" s="62">
        <v>0</v>
      </c>
      <c r="N357" s="62">
        <v>0</v>
      </c>
      <c r="O357" s="62">
        <v>-4104.45</v>
      </c>
      <c r="P357" s="62">
        <v>0</v>
      </c>
      <c r="Q357" s="62">
        <v>82.09</v>
      </c>
      <c r="R357" s="63">
        <f t="shared" si="5"/>
        <v>-4022.3599999999997</v>
      </c>
    </row>
    <row r="358" spans="1:18" ht="22.5" x14ac:dyDescent="0.2">
      <c r="A358" s="25">
        <v>356</v>
      </c>
      <c r="B358" s="26" t="s">
        <v>538</v>
      </c>
      <c r="C358" s="26" t="s">
        <v>542</v>
      </c>
      <c r="D358" s="60" t="str">
        <f>VLOOKUP($B358,'TAX INFO'!$B$2:$G$1000,3,0)</f>
        <v xml:space="preserve">Power Sector Assets &amp; Liabilities Management Corporation </v>
      </c>
      <c r="E358" s="60" t="str">
        <f>VLOOKUP($B358,'TAX INFO'!$B$2:$G$1000,4,0)</f>
        <v>24th Floor Vertis North Corporate Center I Astra corner Lux Drives, North Avenue, Quezon City</v>
      </c>
      <c r="F358" s="60" t="str">
        <f>VLOOKUP($B358,'TAX INFO'!$B$2:$G$1000,5,0)</f>
        <v>215-799-653-00000</v>
      </c>
      <c r="G358" s="60">
        <f>VLOOKUP($B358,'TAX INFO'!$B$2:$G$1000,6,0)</f>
        <v>1105</v>
      </c>
      <c r="H358" s="26" t="s">
        <v>62</v>
      </c>
      <c r="I358" s="26" t="s">
        <v>59</v>
      </c>
      <c r="J358" s="26" t="s">
        <v>60</v>
      </c>
      <c r="K358" s="26" t="s">
        <v>59</v>
      </c>
      <c r="L358" s="26" t="s">
        <v>60</v>
      </c>
      <c r="M358" s="62">
        <v>0</v>
      </c>
      <c r="N358" s="62">
        <v>0</v>
      </c>
      <c r="O358" s="62">
        <v>-0.69</v>
      </c>
      <c r="P358" s="62">
        <v>0</v>
      </c>
      <c r="Q358" s="62">
        <v>0.01</v>
      </c>
      <c r="R358" s="63">
        <f t="shared" si="5"/>
        <v>-0.67999999999999994</v>
      </c>
    </row>
    <row r="359" spans="1:18" ht="22.5" x14ac:dyDescent="0.2">
      <c r="A359" s="25">
        <v>357</v>
      </c>
      <c r="B359" s="26" t="s">
        <v>936</v>
      </c>
      <c r="C359" s="26" t="s">
        <v>543</v>
      </c>
      <c r="D359" s="60" t="str">
        <f>VLOOKUP($B359,'TAX INFO'!$B$2:$G$1000,3,0)</f>
        <v xml:space="preserve">Power Sector Asset and Liabilities Management Corporation </v>
      </c>
      <c r="E359" s="60" t="str">
        <f>VLOOKUP($B359,'TAX INFO'!$B$2:$G$1000,4,0)</f>
        <v>24th Floor Vertis North Corporate Center I Astra corner Lux Drives, North Avenue, Quezon City</v>
      </c>
      <c r="F359" s="60" t="str">
        <f>VLOOKUP($B359,'TAX INFO'!$B$2:$G$1000,5,0)</f>
        <v>215-799-653-00000</v>
      </c>
      <c r="G359" s="60">
        <f>VLOOKUP($B359,'TAX INFO'!$B$2:$G$1000,6,0)</f>
        <v>1105</v>
      </c>
      <c r="H359" s="26" t="s">
        <v>62</v>
      </c>
      <c r="I359" s="26" t="s">
        <v>59</v>
      </c>
      <c r="J359" s="26" t="s">
        <v>60</v>
      </c>
      <c r="K359" s="26" t="s">
        <v>60</v>
      </c>
      <c r="L359" s="26" t="s">
        <v>60</v>
      </c>
      <c r="M359" s="62">
        <v>-42.76</v>
      </c>
      <c r="N359" s="62">
        <v>0</v>
      </c>
      <c r="O359" s="62">
        <v>0</v>
      </c>
      <c r="P359" s="62">
        <v>-5.13</v>
      </c>
      <c r="Q359" s="62">
        <v>0.86</v>
      </c>
      <c r="R359" s="63">
        <f t="shared" si="5"/>
        <v>-47.03</v>
      </c>
    </row>
    <row r="360" spans="1:18" ht="22.5" x14ac:dyDescent="0.2">
      <c r="A360" s="25">
        <v>358</v>
      </c>
      <c r="B360" s="26" t="s">
        <v>936</v>
      </c>
      <c r="C360" s="26" t="s">
        <v>938</v>
      </c>
      <c r="D360" s="60" t="str">
        <f>VLOOKUP($B360,'TAX INFO'!$B$2:$G$1000,3,0)</f>
        <v xml:space="preserve">Power Sector Asset and Liabilities Management Corporation </v>
      </c>
      <c r="E360" s="60" t="str">
        <f>VLOOKUP($B360,'TAX INFO'!$B$2:$G$1000,4,0)</f>
        <v>24th Floor Vertis North Corporate Center I Astra corner Lux Drives, North Avenue, Quezon City</v>
      </c>
      <c r="F360" s="60" t="str">
        <f>VLOOKUP($B360,'TAX INFO'!$B$2:$G$1000,5,0)</f>
        <v>215-799-653-00000</v>
      </c>
      <c r="G360" s="60">
        <f>VLOOKUP($B360,'TAX INFO'!$B$2:$G$1000,6,0)</f>
        <v>1105</v>
      </c>
      <c r="H360" s="26" t="s">
        <v>62</v>
      </c>
      <c r="I360" s="26" t="s">
        <v>59</v>
      </c>
      <c r="J360" s="26" t="s">
        <v>60</v>
      </c>
      <c r="K360" s="26" t="s">
        <v>60</v>
      </c>
      <c r="L360" s="26" t="s">
        <v>60</v>
      </c>
      <c r="M360" s="62">
        <v>-2143.35</v>
      </c>
      <c r="N360" s="62">
        <v>0</v>
      </c>
      <c r="O360" s="62">
        <v>0</v>
      </c>
      <c r="P360" s="62">
        <v>-257.2</v>
      </c>
      <c r="Q360" s="62">
        <v>42.87</v>
      </c>
      <c r="R360" s="63">
        <f t="shared" si="5"/>
        <v>-2357.6799999999998</v>
      </c>
    </row>
    <row r="361" spans="1:18" ht="22.5" x14ac:dyDescent="0.2">
      <c r="A361" s="25">
        <v>359</v>
      </c>
      <c r="B361" s="26" t="s">
        <v>936</v>
      </c>
      <c r="C361" s="26" t="s">
        <v>939</v>
      </c>
      <c r="D361" s="60" t="str">
        <f>VLOOKUP($B361,'TAX INFO'!$B$2:$G$1000,3,0)</f>
        <v xml:space="preserve">Power Sector Asset and Liabilities Management Corporation </v>
      </c>
      <c r="E361" s="60" t="str">
        <f>VLOOKUP($B361,'TAX INFO'!$B$2:$G$1000,4,0)</f>
        <v>24th Floor Vertis North Corporate Center I Astra corner Lux Drives, North Avenue, Quezon City</v>
      </c>
      <c r="F361" s="60" t="str">
        <f>VLOOKUP($B361,'TAX INFO'!$B$2:$G$1000,5,0)</f>
        <v>215-799-653-00000</v>
      </c>
      <c r="G361" s="60">
        <f>VLOOKUP($B361,'TAX INFO'!$B$2:$G$1000,6,0)</f>
        <v>1105</v>
      </c>
      <c r="H361" s="26" t="s">
        <v>62</v>
      </c>
      <c r="I361" s="26" t="s">
        <v>59</v>
      </c>
      <c r="J361" s="26" t="s">
        <v>60</v>
      </c>
      <c r="K361" s="26" t="s">
        <v>60</v>
      </c>
      <c r="L361" s="26" t="s">
        <v>60</v>
      </c>
      <c r="M361" s="62">
        <v>-1290.1099999999999</v>
      </c>
      <c r="N361" s="62">
        <v>0</v>
      </c>
      <c r="O361" s="62">
        <v>0</v>
      </c>
      <c r="P361" s="62">
        <v>-154.81</v>
      </c>
      <c r="Q361" s="62">
        <v>25.8</v>
      </c>
      <c r="R361" s="63">
        <f t="shared" si="5"/>
        <v>-1419.12</v>
      </c>
    </row>
    <row r="362" spans="1:18" ht="22.5" x14ac:dyDescent="0.2">
      <c r="A362" s="25">
        <v>360</v>
      </c>
      <c r="B362" s="26" t="s">
        <v>936</v>
      </c>
      <c r="C362" s="26" t="s">
        <v>546</v>
      </c>
      <c r="D362" s="60" t="str">
        <f>VLOOKUP($B362,'TAX INFO'!$B$2:$G$1000,3,0)</f>
        <v xml:space="preserve">Power Sector Asset and Liabilities Management Corporation </v>
      </c>
      <c r="E362" s="60" t="str">
        <f>VLOOKUP($B362,'TAX INFO'!$B$2:$G$1000,4,0)</f>
        <v>24th Floor Vertis North Corporate Center I Astra corner Lux Drives, North Avenue, Quezon City</v>
      </c>
      <c r="F362" s="60" t="str">
        <f>VLOOKUP($B362,'TAX INFO'!$B$2:$G$1000,5,0)</f>
        <v>215-799-653-00000</v>
      </c>
      <c r="G362" s="60">
        <f>VLOOKUP($B362,'TAX INFO'!$B$2:$G$1000,6,0)</f>
        <v>1105</v>
      </c>
      <c r="H362" s="26" t="s">
        <v>62</v>
      </c>
      <c r="I362" s="26" t="s">
        <v>59</v>
      </c>
      <c r="J362" s="26" t="s">
        <v>60</v>
      </c>
      <c r="K362" s="26" t="s">
        <v>60</v>
      </c>
      <c r="L362" s="26" t="s">
        <v>60</v>
      </c>
      <c r="M362" s="62">
        <v>-6.91</v>
      </c>
      <c r="N362" s="62">
        <v>0</v>
      </c>
      <c r="O362" s="62">
        <v>0</v>
      </c>
      <c r="P362" s="62">
        <v>-0.83</v>
      </c>
      <c r="Q362" s="62">
        <v>0.14000000000000001</v>
      </c>
      <c r="R362" s="63">
        <f t="shared" si="5"/>
        <v>-7.6000000000000005</v>
      </c>
    </row>
    <row r="363" spans="1:18" ht="22.5" x14ac:dyDescent="0.2">
      <c r="A363" s="25">
        <v>361</v>
      </c>
      <c r="B363" s="26" t="s">
        <v>936</v>
      </c>
      <c r="C363" s="26" t="s">
        <v>940</v>
      </c>
      <c r="D363" s="60" t="str">
        <f>VLOOKUP($B363,'TAX INFO'!$B$2:$G$1000,3,0)</f>
        <v xml:space="preserve">Power Sector Asset and Liabilities Management Corporation </v>
      </c>
      <c r="E363" s="60" t="str">
        <f>VLOOKUP($B363,'TAX INFO'!$B$2:$G$1000,4,0)</f>
        <v>24th Floor Vertis North Corporate Center I Astra corner Lux Drives, North Avenue, Quezon City</v>
      </c>
      <c r="F363" s="60" t="str">
        <f>VLOOKUP($B363,'TAX INFO'!$B$2:$G$1000,5,0)</f>
        <v>215-799-653-00000</v>
      </c>
      <c r="G363" s="60">
        <f>VLOOKUP($B363,'TAX INFO'!$B$2:$G$1000,6,0)</f>
        <v>1105</v>
      </c>
      <c r="H363" s="26" t="s">
        <v>62</v>
      </c>
      <c r="I363" s="26" t="s">
        <v>59</v>
      </c>
      <c r="J363" s="26" t="s">
        <v>60</v>
      </c>
      <c r="K363" s="26" t="s">
        <v>60</v>
      </c>
      <c r="L363" s="26" t="s">
        <v>60</v>
      </c>
      <c r="M363" s="62">
        <v>-35.4</v>
      </c>
      <c r="N363" s="62">
        <v>0</v>
      </c>
      <c r="O363" s="62">
        <v>0</v>
      </c>
      <c r="P363" s="62">
        <v>-4.25</v>
      </c>
      <c r="Q363" s="62">
        <v>0.71</v>
      </c>
      <c r="R363" s="63">
        <f t="shared" si="5"/>
        <v>-38.94</v>
      </c>
    </row>
    <row r="364" spans="1:18" ht="22.5" x14ac:dyDescent="0.2">
      <c r="A364" s="25">
        <v>362</v>
      </c>
      <c r="B364" s="26" t="s">
        <v>936</v>
      </c>
      <c r="C364" s="26" t="s">
        <v>548</v>
      </c>
      <c r="D364" s="60" t="str">
        <f>VLOOKUP($B364,'TAX INFO'!$B$2:$G$1000,3,0)</f>
        <v xml:space="preserve">Power Sector Asset and Liabilities Management Corporation </v>
      </c>
      <c r="E364" s="60" t="str">
        <f>VLOOKUP($B364,'TAX INFO'!$B$2:$G$1000,4,0)</f>
        <v>24th Floor Vertis North Corporate Center I Astra corner Lux Drives, North Avenue, Quezon City</v>
      </c>
      <c r="F364" s="60" t="str">
        <f>VLOOKUP($B364,'TAX INFO'!$B$2:$G$1000,5,0)</f>
        <v>215-799-653-00000</v>
      </c>
      <c r="G364" s="60">
        <f>VLOOKUP($B364,'TAX INFO'!$B$2:$G$1000,6,0)</f>
        <v>1105</v>
      </c>
      <c r="H364" s="26" t="s">
        <v>62</v>
      </c>
      <c r="I364" s="26" t="s">
        <v>59</v>
      </c>
      <c r="J364" s="26" t="s">
        <v>60</v>
      </c>
      <c r="K364" s="26" t="s">
        <v>60</v>
      </c>
      <c r="L364" s="26" t="s">
        <v>60</v>
      </c>
      <c r="M364" s="62">
        <v>-11.28</v>
      </c>
      <c r="N364" s="62">
        <v>0</v>
      </c>
      <c r="O364" s="62">
        <v>0</v>
      </c>
      <c r="P364" s="62">
        <v>-1.35</v>
      </c>
      <c r="Q364" s="62">
        <v>0.23</v>
      </c>
      <c r="R364" s="63">
        <f t="shared" si="5"/>
        <v>-12.399999999999999</v>
      </c>
    </row>
    <row r="365" spans="1:18" ht="22.5" x14ac:dyDescent="0.2">
      <c r="A365" s="25">
        <v>363</v>
      </c>
      <c r="B365" s="26" t="s">
        <v>936</v>
      </c>
      <c r="C365" s="26" t="s">
        <v>941</v>
      </c>
      <c r="D365" s="60" t="str">
        <f>VLOOKUP($B365,'TAX INFO'!$B$2:$G$1000,3,0)</f>
        <v xml:space="preserve">Power Sector Asset and Liabilities Management Corporation </v>
      </c>
      <c r="E365" s="60" t="str">
        <f>VLOOKUP($B365,'TAX INFO'!$B$2:$G$1000,4,0)</f>
        <v>24th Floor Vertis North Corporate Center I Astra corner Lux Drives, North Avenue, Quezon City</v>
      </c>
      <c r="F365" s="60" t="str">
        <f>VLOOKUP($B365,'TAX INFO'!$B$2:$G$1000,5,0)</f>
        <v>215-799-653-00000</v>
      </c>
      <c r="G365" s="60">
        <f>VLOOKUP($B365,'TAX INFO'!$B$2:$G$1000,6,0)</f>
        <v>1105</v>
      </c>
      <c r="H365" s="26" t="s">
        <v>62</v>
      </c>
      <c r="I365" s="26" t="s">
        <v>59</v>
      </c>
      <c r="J365" s="26" t="s">
        <v>60</v>
      </c>
      <c r="K365" s="26" t="s">
        <v>60</v>
      </c>
      <c r="L365" s="26" t="s">
        <v>60</v>
      </c>
      <c r="M365" s="62">
        <v>-54.3</v>
      </c>
      <c r="N365" s="62">
        <v>0</v>
      </c>
      <c r="O365" s="62">
        <v>0</v>
      </c>
      <c r="P365" s="62">
        <v>-6.52</v>
      </c>
      <c r="Q365" s="62">
        <v>1.0900000000000001</v>
      </c>
      <c r="R365" s="63">
        <f t="shared" si="5"/>
        <v>-59.72999999999999</v>
      </c>
    </row>
    <row r="366" spans="1:18" ht="22.5" x14ac:dyDescent="0.2">
      <c r="A366" s="25">
        <v>364</v>
      </c>
      <c r="B366" s="26" t="s">
        <v>538</v>
      </c>
      <c r="C366" s="26" t="s">
        <v>942</v>
      </c>
      <c r="D366" s="60" t="str">
        <f>VLOOKUP($B366,'TAX INFO'!$B$2:$G$1000,3,0)</f>
        <v xml:space="preserve">Power Sector Assets &amp; Liabilities Management Corporation </v>
      </c>
      <c r="E366" s="60" t="str">
        <f>VLOOKUP($B366,'TAX INFO'!$B$2:$G$1000,4,0)</f>
        <v>24th Floor Vertis North Corporate Center I Astra corner Lux Drives, North Avenue, Quezon City</v>
      </c>
      <c r="F366" s="60" t="str">
        <f>VLOOKUP($B366,'TAX INFO'!$B$2:$G$1000,5,0)</f>
        <v>215-799-653-00000</v>
      </c>
      <c r="G366" s="60">
        <f>VLOOKUP($B366,'TAX INFO'!$B$2:$G$1000,6,0)</f>
        <v>1105</v>
      </c>
      <c r="H366" s="26" t="s">
        <v>62</v>
      </c>
      <c r="I366" s="26" t="s">
        <v>59</v>
      </c>
      <c r="J366" s="26" t="s">
        <v>60</v>
      </c>
      <c r="K366" s="26" t="s">
        <v>59</v>
      </c>
      <c r="L366" s="26" t="s">
        <v>60</v>
      </c>
      <c r="M366" s="62">
        <v>0</v>
      </c>
      <c r="N366" s="62">
        <v>0</v>
      </c>
      <c r="O366" s="62">
        <v>-0.09</v>
      </c>
      <c r="P366" s="62">
        <v>0</v>
      </c>
      <c r="Q366" s="62">
        <v>0</v>
      </c>
      <c r="R366" s="63">
        <f t="shared" si="5"/>
        <v>-0.09</v>
      </c>
    </row>
    <row r="367" spans="1:18" ht="22.5" x14ac:dyDescent="0.2">
      <c r="A367" s="25">
        <v>365</v>
      </c>
      <c r="B367" s="26" t="s">
        <v>936</v>
      </c>
      <c r="C367" s="26" t="s">
        <v>943</v>
      </c>
      <c r="D367" s="60" t="str">
        <f>VLOOKUP($B367,'TAX INFO'!$B$2:$G$1000,3,0)</f>
        <v xml:space="preserve">Power Sector Asset and Liabilities Management Corporation </v>
      </c>
      <c r="E367" s="60" t="str">
        <f>VLOOKUP($B367,'TAX INFO'!$B$2:$G$1000,4,0)</f>
        <v>24th Floor Vertis North Corporate Center I Astra corner Lux Drives, North Avenue, Quezon City</v>
      </c>
      <c r="F367" s="60" t="str">
        <f>VLOOKUP($B367,'TAX INFO'!$B$2:$G$1000,5,0)</f>
        <v>215-799-653-00000</v>
      </c>
      <c r="G367" s="60">
        <f>VLOOKUP($B367,'TAX INFO'!$B$2:$G$1000,6,0)</f>
        <v>1105</v>
      </c>
      <c r="H367" s="26" t="s">
        <v>62</v>
      </c>
      <c r="I367" s="26" t="s">
        <v>59</v>
      </c>
      <c r="J367" s="26" t="s">
        <v>60</v>
      </c>
      <c r="K367" s="26" t="s">
        <v>60</v>
      </c>
      <c r="L367" s="26" t="s">
        <v>60</v>
      </c>
      <c r="M367" s="62">
        <v>-0.53</v>
      </c>
      <c r="N367" s="62">
        <v>0</v>
      </c>
      <c r="O367" s="62">
        <v>0</v>
      </c>
      <c r="P367" s="62">
        <v>-0.06</v>
      </c>
      <c r="Q367" s="62">
        <v>0.01</v>
      </c>
      <c r="R367" s="63">
        <f t="shared" si="5"/>
        <v>-0.58000000000000007</v>
      </c>
    </row>
    <row r="368" spans="1:18" x14ac:dyDescent="0.2">
      <c r="A368" s="25">
        <v>366</v>
      </c>
      <c r="B368" s="26" t="s">
        <v>552</v>
      </c>
      <c r="C368" s="26" t="s">
        <v>552</v>
      </c>
      <c r="D368" s="60" t="str">
        <f>VLOOKUP($B368,'TAX INFO'!$B$2:$G$1000,3,0)</f>
        <v xml:space="preserve">PowerSource Philippines Energy, Inc. </v>
      </c>
      <c r="E368" s="60" t="str">
        <f>VLOOKUP($B368,'TAX INFO'!$B$2:$G$1000,4,0)</f>
        <v>Purok 7 Barangay Kiwalan, Iligan Lanao Del Norte</v>
      </c>
      <c r="F368" s="60" t="str">
        <f>VLOOKUP($B368,'TAX INFO'!$B$2:$G$1000,5,0)</f>
        <v>008-806-451-0000</v>
      </c>
      <c r="G368" s="60">
        <f>VLOOKUP($B368,'TAX INFO'!$B$2:$G$1000,6,0)</f>
        <v>9200</v>
      </c>
      <c r="H368" s="26" t="s">
        <v>58</v>
      </c>
      <c r="I368" s="26" t="s">
        <v>59</v>
      </c>
      <c r="J368" s="26" t="s">
        <v>60</v>
      </c>
      <c r="K368" s="26" t="s">
        <v>60</v>
      </c>
      <c r="L368" s="26" t="s">
        <v>60</v>
      </c>
      <c r="M368" s="62">
        <v>-450.37</v>
      </c>
      <c r="N368" s="62">
        <v>0</v>
      </c>
      <c r="O368" s="62">
        <v>0</v>
      </c>
      <c r="P368" s="62">
        <v>-54.04</v>
      </c>
      <c r="Q368" s="62">
        <v>9.01</v>
      </c>
      <c r="R368" s="63">
        <f t="shared" si="5"/>
        <v>-495.40000000000003</v>
      </c>
    </row>
    <row r="369" spans="1:18" x14ac:dyDescent="0.2">
      <c r="A369" s="25">
        <v>367</v>
      </c>
      <c r="B369" s="26" t="s">
        <v>553</v>
      </c>
      <c r="C369" s="26" t="s">
        <v>553</v>
      </c>
      <c r="D369" s="60" t="str">
        <f>VLOOKUP($B369,'TAX INFO'!$B$2:$G$1000,3,0)</f>
        <v xml:space="preserve">Prime Meridian PowerGen Corporation </v>
      </c>
      <c r="E369" s="60" t="str">
        <f>VLOOKUP($B369,'TAX INFO'!$B$2:$G$1000,4,0)</f>
        <v>6th Floor Rockwell Business Center Tower 3, Ortigas Avenue, Pasig City</v>
      </c>
      <c r="F369" s="60" t="str">
        <f>VLOOKUP($B369,'TAX INFO'!$B$2:$G$1000,5,0)</f>
        <v>008-101-224-000</v>
      </c>
      <c r="G369" s="60">
        <f>VLOOKUP($B369,'TAX INFO'!$B$2:$G$1000,6,0)</f>
        <v>1604</v>
      </c>
      <c r="H369" s="26" t="s">
        <v>58</v>
      </c>
      <c r="I369" s="26" t="s">
        <v>59</v>
      </c>
      <c r="J369" s="26" t="s">
        <v>60</v>
      </c>
      <c r="K369" s="26" t="s">
        <v>60</v>
      </c>
      <c r="L369" s="26" t="s">
        <v>60</v>
      </c>
      <c r="M369" s="62">
        <v>-5516.97</v>
      </c>
      <c r="N369" s="62">
        <v>0</v>
      </c>
      <c r="O369" s="62">
        <v>0</v>
      </c>
      <c r="P369" s="62">
        <v>-662.04</v>
      </c>
      <c r="Q369" s="62">
        <v>110.34</v>
      </c>
      <c r="R369" s="63">
        <f t="shared" si="5"/>
        <v>-6068.67</v>
      </c>
    </row>
    <row r="370" spans="1:18" x14ac:dyDescent="0.2">
      <c r="A370" s="25">
        <v>368</v>
      </c>
      <c r="B370" s="26" t="s">
        <v>944</v>
      </c>
      <c r="C370" s="26" t="s">
        <v>944</v>
      </c>
      <c r="D370" s="60" t="str">
        <f>VLOOKUP($B370,'TAX INFO'!$B$2:$G$1000,3,0)</f>
        <v xml:space="preserve">Quezon I Electric Cooperative, Inc. </v>
      </c>
      <c r="E370" s="60" t="str">
        <f>VLOOKUP($B370,'TAX INFO'!$B$2:$G$1000,4,0)</f>
        <v>Brgy. Poctol Pitogo, Quezon</v>
      </c>
      <c r="F370" s="60" t="str">
        <f>VLOOKUP($B370,'TAX INFO'!$B$2:$G$1000,5,0)</f>
        <v>000-541-425-000</v>
      </c>
      <c r="G370" s="60">
        <f>VLOOKUP($B370,'TAX INFO'!$B$2:$G$1000,6,0)</f>
        <v>4308</v>
      </c>
      <c r="H370" s="26" t="s">
        <v>62</v>
      </c>
      <c r="I370" s="26" t="s">
        <v>59</v>
      </c>
      <c r="J370" s="26" t="s">
        <v>60</v>
      </c>
      <c r="K370" s="26" t="s">
        <v>60</v>
      </c>
      <c r="L370" s="26" t="s">
        <v>60</v>
      </c>
      <c r="M370" s="62">
        <v>-71.599999999999994</v>
      </c>
      <c r="N370" s="62">
        <v>0</v>
      </c>
      <c r="O370" s="62">
        <v>0</v>
      </c>
      <c r="P370" s="62">
        <v>-8.59</v>
      </c>
      <c r="Q370" s="62">
        <v>1.43</v>
      </c>
      <c r="R370" s="63">
        <f t="shared" si="5"/>
        <v>-78.759999999999991</v>
      </c>
    </row>
    <row r="371" spans="1:18" x14ac:dyDescent="0.2">
      <c r="A371" s="25">
        <v>369</v>
      </c>
      <c r="B371" s="26" t="s">
        <v>945</v>
      </c>
      <c r="C371" s="26" t="s">
        <v>945</v>
      </c>
      <c r="D371" s="60" t="str">
        <f>VLOOKUP($B371,'TAX INFO'!$B$2:$G$1000,3,0)</f>
        <v xml:space="preserve">Quezon II Electric Cooperative, Inc. </v>
      </c>
      <c r="E371" s="60" t="str">
        <f>VLOOKUP($B371,'TAX INFO'!$B$2:$G$1000,4,0)</f>
        <v>Brgy. Gumian, Infanta, Quezon</v>
      </c>
      <c r="F371" s="60" t="str">
        <f>VLOOKUP($B371,'TAX INFO'!$B$2:$G$1000,5,0)</f>
        <v>000-635-463-000</v>
      </c>
      <c r="G371" s="60">
        <f>VLOOKUP($B371,'TAX INFO'!$B$2:$G$1000,6,0)</f>
        <v>4336</v>
      </c>
      <c r="H371" s="26" t="s">
        <v>62</v>
      </c>
      <c r="I371" s="26" t="s">
        <v>59</v>
      </c>
      <c r="J371" s="26" t="s">
        <v>60</v>
      </c>
      <c r="K371" s="26" t="s">
        <v>60</v>
      </c>
      <c r="L371" s="26" t="s">
        <v>60</v>
      </c>
      <c r="M371" s="62">
        <v>-16.21</v>
      </c>
      <c r="N371" s="62">
        <v>0</v>
      </c>
      <c r="O371" s="62">
        <v>0</v>
      </c>
      <c r="P371" s="62">
        <v>-1.95</v>
      </c>
      <c r="Q371" s="62">
        <v>0.32</v>
      </c>
      <c r="R371" s="63">
        <f t="shared" si="5"/>
        <v>-17.84</v>
      </c>
    </row>
    <row r="372" spans="1:18" x14ac:dyDescent="0.2">
      <c r="A372" s="25">
        <v>370</v>
      </c>
      <c r="B372" s="26" t="s">
        <v>558</v>
      </c>
      <c r="C372" s="26" t="s">
        <v>558</v>
      </c>
      <c r="D372" s="60" t="str">
        <f>VLOOKUP($B372,'TAX INFO'!$B$2:$G$1000,3,0)</f>
        <v>Quezon Power (Philippines) Limited Company</v>
      </c>
      <c r="E372" s="60" t="str">
        <f>VLOOKUP($B372,'TAX INFO'!$B$2:$G$1000,4,0)</f>
        <v>62H Dela Costa Street, Brgy. Daungan, Mauban Quezon</v>
      </c>
      <c r="F372" s="60" t="str">
        <f>VLOOKUP($B372,'TAX INFO'!$B$2:$G$1000,5,0)</f>
        <v>005-025-704-00000</v>
      </c>
      <c r="G372" s="60">
        <f>VLOOKUP($B372,'TAX INFO'!$B$2:$G$1000,6,0)</f>
        <v>1100</v>
      </c>
      <c r="H372" s="26" t="s">
        <v>58</v>
      </c>
      <c r="I372" s="26" t="s">
        <v>59</v>
      </c>
      <c r="J372" s="26" t="s">
        <v>60</v>
      </c>
      <c r="K372" s="26" t="s">
        <v>60</v>
      </c>
      <c r="L372" s="26" t="s">
        <v>60</v>
      </c>
      <c r="M372" s="62">
        <v>-64.150000000000006</v>
      </c>
      <c r="N372" s="62">
        <v>0</v>
      </c>
      <c r="O372" s="62">
        <v>0</v>
      </c>
      <c r="P372" s="62">
        <v>-7.7</v>
      </c>
      <c r="Q372" s="62">
        <v>1.28</v>
      </c>
      <c r="R372" s="63">
        <f t="shared" si="5"/>
        <v>-70.570000000000007</v>
      </c>
    </row>
    <row r="373" spans="1:18" x14ac:dyDescent="0.2">
      <c r="A373" s="25">
        <v>371</v>
      </c>
      <c r="B373" s="26" t="s">
        <v>558</v>
      </c>
      <c r="C373" s="26" t="s">
        <v>559</v>
      </c>
      <c r="D373" s="60" t="str">
        <f>VLOOKUP($B373,'TAX INFO'!$B$2:$G$1000,3,0)</f>
        <v>Quezon Power (Philippines) Limited Company</v>
      </c>
      <c r="E373" s="60" t="str">
        <f>VLOOKUP($B373,'TAX INFO'!$B$2:$G$1000,4,0)</f>
        <v>62H Dela Costa Street, Brgy. Daungan, Mauban Quezon</v>
      </c>
      <c r="F373" s="60" t="str">
        <f>VLOOKUP($B373,'TAX INFO'!$B$2:$G$1000,5,0)</f>
        <v>005-025-704-00000</v>
      </c>
      <c r="G373" s="60">
        <f>VLOOKUP($B373,'TAX INFO'!$B$2:$G$1000,6,0)</f>
        <v>1100</v>
      </c>
      <c r="H373" s="26" t="s">
        <v>62</v>
      </c>
      <c r="I373" s="26" t="s">
        <v>59</v>
      </c>
      <c r="J373" s="26" t="s">
        <v>60</v>
      </c>
      <c r="K373" s="26" t="s">
        <v>60</v>
      </c>
      <c r="L373" s="26" t="s">
        <v>60</v>
      </c>
      <c r="M373" s="62">
        <v>-0.03</v>
      </c>
      <c r="N373" s="62">
        <v>0</v>
      </c>
      <c r="O373" s="62">
        <v>0</v>
      </c>
      <c r="P373" s="62">
        <v>0</v>
      </c>
      <c r="Q373" s="62">
        <v>0</v>
      </c>
      <c r="R373" s="63">
        <f t="shared" si="5"/>
        <v>-0.03</v>
      </c>
    </row>
    <row r="374" spans="1:18" x14ac:dyDescent="0.2">
      <c r="A374" s="25">
        <v>372</v>
      </c>
      <c r="B374" s="26" t="s">
        <v>560</v>
      </c>
      <c r="C374" s="26" t="s">
        <v>946</v>
      </c>
      <c r="D374" s="60" t="str">
        <f>VLOOKUP($B374,'TAX INFO'!$B$2:$G$1000,3,0)</f>
        <v>Quirino Electric Cooperative</v>
      </c>
      <c r="E374" s="60" t="str">
        <f>VLOOKUP($B374,'TAX INFO'!$B$2:$G$1000,4,0)</f>
        <v xml:space="preserve">Aurora East, Diffun, Quirino </v>
      </c>
      <c r="F374" s="60" t="str">
        <f>VLOOKUP($B374,'TAX INFO'!$B$2:$G$1000,5,0)</f>
        <v>000-614-628-000</v>
      </c>
      <c r="G374" s="60">
        <f>VLOOKUP($B374,'TAX INFO'!$B$2:$G$1000,6,0)</f>
        <v>3401</v>
      </c>
      <c r="H374" s="26" t="s">
        <v>62</v>
      </c>
      <c r="I374" s="26" t="s">
        <v>59</v>
      </c>
      <c r="J374" s="26" t="s">
        <v>59</v>
      </c>
      <c r="K374" s="26" t="s">
        <v>60</v>
      </c>
      <c r="L374" s="26" t="s">
        <v>60</v>
      </c>
      <c r="M374" s="62">
        <v>-3.55</v>
      </c>
      <c r="N374" s="62">
        <v>0</v>
      </c>
      <c r="O374" s="62">
        <v>0</v>
      </c>
      <c r="P374" s="62">
        <v>-0.43</v>
      </c>
      <c r="Q374" s="62">
        <v>0</v>
      </c>
      <c r="R374" s="63">
        <f t="shared" si="5"/>
        <v>-3.98</v>
      </c>
    </row>
    <row r="375" spans="1:18" ht="22.5" x14ac:dyDescent="0.2">
      <c r="A375" s="25">
        <v>373</v>
      </c>
      <c r="B375" s="26" t="s">
        <v>562</v>
      </c>
      <c r="C375" s="26" t="s">
        <v>562</v>
      </c>
      <c r="D375" s="60" t="str">
        <f>VLOOKUP($B375,'TAX INFO'!$B$2:$G$1000,3,0)</f>
        <v xml:space="preserve">RASLAG Corp. </v>
      </c>
      <c r="E375" s="60" t="str">
        <f>VLOOKUP($B375,'TAX INFO'!$B$2:$G$1000,4,0)</f>
        <v>1905 Robinsons Equiitable Tower, ADB Avenue cor. Poveda St., Ortigas Center, Pasig City</v>
      </c>
      <c r="F375" s="60" t="str">
        <f>VLOOKUP($B375,'TAX INFO'!$B$2:$G$1000,5,0)</f>
        <v>008-521-690-000</v>
      </c>
      <c r="G375" s="60">
        <f>VLOOKUP($B375,'TAX INFO'!$B$2:$G$1000,6,0)</f>
        <v>1605</v>
      </c>
      <c r="H375" s="26" t="s">
        <v>58</v>
      </c>
      <c r="I375" s="26" t="s">
        <v>59</v>
      </c>
      <c r="J375" s="26" t="s">
        <v>60</v>
      </c>
      <c r="K375" s="26" t="s">
        <v>59</v>
      </c>
      <c r="L375" s="26" t="s">
        <v>60</v>
      </c>
      <c r="M375" s="62">
        <v>0</v>
      </c>
      <c r="N375" s="62">
        <v>0</v>
      </c>
      <c r="O375" s="62">
        <v>-244.68</v>
      </c>
      <c r="P375" s="62">
        <v>0</v>
      </c>
      <c r="Q375" s="62">
        <v>4.8899999999999997</v>
      </c>
      <c r="R375" s="63">
        <f t="shared" si="5"/>
        <v>-239.79000000000002</v>
      </c>
    </row>
    <row r="376" spans="1:18" ht="22.5" x14ac:dyDescent="0.2">
      <c r="A376" s="25">
        <v>374</v>
      </c>
      <c r="B376" s="26" t="s">
        <v>562</v>
      </c>
      <c r="C376" s="26" t="s">
        <v>563</v>
      </c>
      <c r="D376" s="60" t="str">
        <f>VLOOKUP($B376,'TAX INFO'!$B$2:$G$1000,3,0)</f>
        <v xml:space="preserve">RASLAG Corp. </v>
      </c>
      <c r="E376" s="60" t="str">
        <f>VLOOKUP($B376,'TAX INFO'!$B$2:$G$1000,4,0)</f>
        <v>1905 Robinsons Equiitable Tower, ADB Avenue cor. Poveda St., Ortigas Center, Pasig City</v>
      </c>
      <c r="F376" s="60" t="str">
        <f>VLOOKUP($B376,'TAX INFO'!$B$2:$G$1000,5,0)</f>
        <v>008-521-690-000</v>
      </c>
      <c r="G376" s="60">
        <f>VLOOKUP($B376,'TAX INFO'!$B$2:$G$1000,6,0)</f>
        <v>1605</v>
      </c>
      <c r="H376" s="26" t="s">
        <v>58</v>
      </c>
      <c r="I376" s="26" t="s">
        <v>59</v>
      </c>
      <c r="J376" s="26" t="s">
        <v>60</v>
      </c>
      <c r="K376" s="26" t="s">
        <v>59</v>
      </c>
      <c r="L376" s="26" t="s">
        <v>60</v>
      </c>
      <c r="M376" s="62">
        <v>0</v>
      </c>
      <c r="N376" s="62">
        <v>0</v>
      </c>
      <c r="O376" s="62">
        <v>-333.49</v>
      </c>
      <c r="P376" s="62">
        <v>0</v>
      </c>
      <c r="Q376" s="62">
        <v>6.67</v>
      </c>
      <c r="R376" s="63">
        <f t="shared" si="5"/>
        <v>-326.82</v>
      </c>
    </row>
    <row r="377" spans="1:18" ht="22.5" x14ac:dyDescent="0.2">
      <c r="A377" s="25">
        <v>375</v>
      </c>
      <c r="B377" s="26" t="s">
        <v>562</v>
      </c>
      <c r="C377" s="26" t="s">
        <v>564</v>
      </c>
      <c r="D377" s="60" t="str">
        <f>VLOOKUP($B377,'TAX INFO'!$B$2:$G$1000,3,0)</f>
        <v xml:space="preserve">RASLAG Corp. </v>
      </c>
      <c r="E377" s="60" t="str">
        <f>VLOOKUP($B377,'TAX INFO'!$B$2:$G$1000,4,0)</f>
        <v>1905 Robinsons Equiitable Tower, ADB Avenue cor. Poveda St., Ortigas Center, Pasig City</v>
      </c>
      <c r="F377" s="60" t="str">
        <f>VLOOKUP($B377,'TAX INFO'!$B$2:$G$1000,5,0)</f>
        <v>008-521-690-000</v>
      </c>
      <c r="G377" s="60">
        <f>VLOOKUP($B377,'TAX INFO'!$B$2:$G$1000,6,0)</f>
        <v>1605</v>
      </c>
      <c r="H377" s="26" t="s">
        <v>58</v>
      </c>
      <c r="I377" s="26" t="s">
        <v>59</v>
      </c>
      <c r="J377" s="26" t="s">
        <v>59</v>
      </c>
      <c r="K377" s="26" t="s">
        <v>59</v>
      </c>
      <c r="L377" s="26" t="s">
        <v>60</v>
      </c>
      <c r="M377" s="62">
        <v>0</v>
      </c>
      <c r="N377" s="62">
        <v>0</v>
      </c>
      <c r="O377" s="62">
        <v>-472.35</v>
      </c>
      <c r="P377" s="62">
        <v>0</v>
      </c>
      <c r="Q377" s="62">
        <v>0</v>
      </c>
      <c r="R377" s="63">
        <f t="shared" si="5"/>
        <v>-472.35</v>
      </c>
    </row>
    <row r="378" spans="1:18" x14ac:dyDescent="0.2">
      <c r="A378" s="25">
        <v>376</v>
      </c>
      <c r="B378" s="26" t="s">
        <v>947</v>
      </c>
      <c r="C378" s="26" t="s">
        <v>947</v>
      </c>
      <c r="D378" s="60" t="str">
        <f>VLOOKUP($B378,'TAX INFO'!$B$2:$G$1000,3,0)</f>
        <v>Realsteel Corporation</v>
      </c>
      <c r="E378" s="60" t="str">
        <f>VLOOKUP($B378,'TAX INFO'!$B$2:$G$1000,4,0)</f>
        <v>No.8 Quezon Road San Isidro San Simon Pampanga</v>
      </c>
      <c r="F378" s="60" t="str">
        <f>VLOOKUP($B378,'TAX INFO'!$B$2:$G$1000,5,0)</f>
        <v>008-172-735-000</v>
      </c>
      <c r="G378" s="60">
        <f>VLOOKUP($B378,'TAX INFO'!$B$2:$G$1000,6,0)</f>
        <v>2015</v>
      </c>
      <c r="H378" s="26" t="s">
        <v>62</v>
      </c>
      <c r="I378" s="26" t="s">
        <v>59</v>
      </c>
      <c r="J378" s="26" t="s">
        <v>59</v>
      </c>
      <c r="K378" s="26" t="s">
        <v>60</v>
      </c>
      <c r="L378" s="26" t="s">
        <v>60</v>
      </c>
      <c r="M378" s="62">
        <v>-1777.65</v>
      </c>
      <c r="N378" s="62">
        <v>0</v>
      </c>
      <c r="O378" s="62">
        <v>0</v>
      </c>
      <c r="P378" s="62">
        <v>-213.32</v>
      </c>
      <c r="Q378" s="62">
        <v>0</v>
      </c>
      <c r="R378" s="63">
        <f t="shared" si="5"/>
        <v>-1990.97</v>
      </c>
    </row>
    <row r="379" spans="1:18" x14ac:dyDescent="0.2">
      <c r="A379" s="25">
        <v>377</v>
      </c>
      <c r="B379" s="26" t="s">
        <v>567</v>
      </c>
      <c r="C379" s="26" t="s">
        <v>567</v>
      </c>
      <c r="D379" s="60" t="str">
        <f>VLOOKUP($B379,'TAX INFO'!$B$2:$G$1000,3,0)</f>
        <v xml:space="preserve">Republic Cement &amp; Building Materials, Inc. </v>
      </c>
      <c r="E379" s="60" t="str">
        <f>VLOOKUP($B379,'TAX INFO'!$B$2:$G$1000,4,0)</f>
        <v>The Salcedo Tower, 169 G.V. Dela Costa St., Salcedo Village, Makati City</v>
      </c>
      <c r="F379" s="60" t="str">
        <f>VLOOKUP($B379,'TAX INFO'!$B$2:$G$1000,5,0)</f>
        <v>000-237-540-000</v>
      </c>
      <c r="G379" s="60">
        <f>VLOOKUP($B379,'TAX INFO'!$B$2:$G$1000,6,0)</f>
        <v>1227</v>
      </c>
      <c r="H379" s="26" t="s">
        <v>58</v>
      </c>
      <c r="I379" s="26" t="s">
        <v>59</v>
      </c>
      <c r="J379" s="26" t="s">
        <v>60</v>
      </c>
      <c r="K379" s="26" t="s">
        <v>60</v>
      </c>
      <c r="L379" s="26" t="s">
        <v>60</v>
      </c>
      <c r="M379" s="62">
        <v>-205.31</v>
      </c>
      <c r="N379" s="62">
        <v>0</v>
      </c>
      <c r="O379" s="62">
        <v>0</v>
      </c>
      <c r="P379" s="62">
        <v>-24.64</v>
      </c>
      <c r="Q379" s="62">
        <v>4.1100000000000003</v>
      </c>
      <c r="R379" s="63">
        <f t="shared" si="5"/>
        <v>-225.83999999999997</v>
      </c>
    </row>
    <row r="380" spans="1:18" ht="22.5" x14ac:dyDescent="0.2">
      <c r="A380" s="25">
        <v>378</v>
      </c>
      <c r="B380" s="26" t="s">
        <v>948</v>
      </c>
      <c r="C380" s="26" t="s">
        <v>948</v>
      </c>
      <c r="D380" s="60" t="str">
        <f>VLOOKUP($B380,'TAX INFO'!$B$2:$G$1000,3,0)</f>
        <v xml:space="preserve">Rockport Power Inc. </v>
      </c>
      <c r="E380" s="60" t="str">
        <f>VLOOKUP($B380,'TAX INFO'!$B$2:$G$1000,4,0)</f>
        <v>Unit A2 4/F Green Sun Hotel, 2285 Don Chino Roces Ave. Extn., Magallanes, Makati City</v>
      </c>
      <c r="F380" s="60" t="str">
        <f>VLOOKUP($B380,'TAX INFO'!$B$2:$G$1000,5,0)</f>
        <v>764-056-706-000</v>
      </c>
      <c r="G380" s="60">
        <f>VLOOKUP($B380,'TAX INFO'!$B$2:$G$1000,6,0)</f>
        <v>1232</v>
      </c>
      <c r="H380" s="26" t="s">
        <v>62</v>
      </c>
      <c r="I380" s="26" t="s">
        <v>59</v>
      </c>
      <c r="J380" s="26" t="s">
        <v>60</v>
      </c>
      <c r="K380" s="26" t="s">
        <v>60</v>
      </c>
      <c r="L380" s="26" t="s">
        <v>60</v>
      </c>
      <c r="M380" s="62">
        <v>-0.03</v>
      </c>
      <c r="N380" s="62">
        <v>0</v>
      </c>
      <c r="O380" s="62">
        <v>0</v>
      </c>
      <c r="P380" s="62">
        <v>0</v>
      </c>
      <c r="Q380" s="62">
        <v>0</v>
      </c>
      <c r="R380" s="63">
        <f t="shared" si="5"/>
        <v>-0.03</v>
      </c>
    </row>
    <row r="381" spans="1:18" x14ac:dyDescent="0.2">
      <c r="A381" s="25">
        <v>379</v>
      </c>
      <c r="B381" s="26" t="s">
        <v>570</v>
      </c>
      <c r="C381" s="26" t="s">
        <v>570</v>
      </c>
      <c r="D381" s="60" t="str">
        <f>VLOOKUP($B381,'TAX INFO'!$B$2:$G$1000,3,0)</f>
        <v>SC GLOBAL COCO PRODUCTS, INC.</v>
      </c>
      <c r="E381" s="60" t="str">
        <f>VLOOKUP($B381,'TAX INFO'!$B$2:$G$1000,4,0)</f>
        <v>National Highway, Brgy. Caridad, Baybay City, Leyte</v>
      </c>
      <c r="F381" s="60" t="str">
        <f>VLOOKUP($B381,'TAX INFO'!$B$2:$G$1000,5,0)</f>
        <v>005-761-999-000</v>
      </c>
      <c r="G381" s="60">
        <f>VLOOKUP($B381,'TAX INFO'!$B$2:$G$1000,6,0)</f>
        <v>6521</v>
      </c>
      <c r="H381" s="26" t="s">
        <v>62</v>
      </c>
      <c r="I381" s="26" t="s">
        <v>59</v>
      </c>
      <c r="J381" s="26" t="s">
        <v>60</v>
      </c>
      <c r="K381" s="26" t="s">
        <v>60</v>
      </c>
      <c r="L381" s="26" t="s">
        <v>60</v>
      </c>
      <c r="M381" s="62">
        <v>-0.52</v>
      </c>
      <c r="N381" s="62">
        <v>0</v>
      </c>
      <c r="O381" s="62">
        <v>0</v>
      </c>
      <c r="P381" s="62">
        <v>-0.06</v>
      </c>
      <c r="Q381" s="62">
        <v>0.01</v>
      </c>
      <c r="R381" s="63">
        <f t="shared" si="5"/>
        <v>-0.57000000000000006</v>
      </c>
    </row>
    <row r="382" spans="1:18" x14ac:dyDescent="0.2">
      <c r="A382" s="25">
        <v>380</v>
      </c>
      <c r="B382" s="26" t="s">
        <v>571</v>
      </c>
      <c r="C382" s="26" t="s">
        <v>949</v>
      </c>
      <c r="D382" s="60" t="str">
        <f>VLOOKUP($B382,'TAX INFO'!$B$2:$G$1000,3,0)</f>
        <v xml:space="preserve">SEM-CALACA RES CORPORATION </v>
      </c>
      <c r="E382" s="60" t="str">
        <f>VLOOKUP($B382,'TAX INFO'!$B$2:$G$1000,4,0)</f>
        <v>3/F DMCI Plaza, 2281 Don Chino Roces Ave., Makati City</v>
      </c>
      <c r="F382" s="60" t="str">
        <f>VLOOKUP($B382,'TAX INFO'!$B$2:$G$1000,5,0)</f>
        <v>007-357-576-0000</v>
      </c>
      <c r="G382" s="60">
        <f>VLOOKUP($B382,'TAX INFO'!$B$2:$G$1000,6,0)</f>
        <v>1231</v>
      </c>
      <c r="H382" s="26" t="s">
        <v>62</v>
      </c>
      <c r="I382" s="26" t="s">
        <v>59</v>
      </c>
      <c r="J382" s="26" t="s">
        <v>60</v>
      </c>
      <c r="K382" s="26" t="s">
        <v>60</v>
      </c>
      <c r="L382" s="26" t="s">
        <v>60</v>
      </c>
      <c r="M382" s="62">
        <v>-9.2100000000000009</v>
      </c>
      <c r="N382" s="62">
        <v>0</v>
      </c>
      <c r="O382" s="62">
        <v>0</v>
      </c>
      <c r="P382" s="62">
        <v>-1.1100000000000001</v>
      </c>
      <c r="Q382" s="62">
        <v>0.18</v>
      </c>
      <c r="R382" s="63">
        <f t="shared" si="5"/>
        <v>-10.14</v>
      </c>
    </row>
    <row r="383" spans="1:18" x14ac:dyDescent="0.2">
      <c r="A383" s="25">
        <v>381</v>
      </c>
      <c r="B383" s="26" t="s">
        <v>573</v>
      </c>
      <c r="C383" s="26" t="s">
        <v>573</v>
      </c>
      <c r="D383" s="60" t="str">
        <f>VLOOKUP($B383,'TAX INFO'!$B$2:$G$1000,3,0)</f>
        <v xml:space="preserve">SEM-Calaca Power Corporation </v>
      </c>
      <c r="E383" s="60" t="str">
        <f>VLOOKUP($B383,'TAX INFO'!$B$2:$G$1000,4,0)</f>
        <v xml:space="preserve">Brgy. San Rafael, Calaca, Batangas </v>
      </c>
      <c r="F383" s="60" t="str">
        <f>VLOOKUP($B383,'TAX INFO'!$B$2:$G$1000,5,0)</f>
        <v>007-483-945</v>
      </c>
      <c r="G383" s="60">
        <f>VLOOKUP($B383,'TAX INFO'!$B$2:$G$1000,6,0)</f>
        <v>4212</v>
      </c>
      <c r="H383" s="26" t="s">
        <v>58</v>
      </c>
      <c r="I383" s="26" t="s">
        <v>59</v>
      </c>
      <c r="J383" s="26" t="s">
        <v>60</v>
      </c>
      <c r="K383" s="26" t="s">
        <v>60</v>
      </c>
      <c r="L383" s="26" t="s">
        <v>60</v>
      </c>
      <c r="M383" s="62">
        <v>-48981.47</v>
      </c>
      <c r="N383" s="62">
        <v>0</v>
      </c>
      <c r="O383" s="62">
        <v>0</v>
      </c>
      <c r="P383" s="62">
        <v>-5877.78</v>
      </c>
      <c r="Q383" s="62">
        <v>979.63</v>
      </c>
      <c r="R383" s="63">
        <f t="shared" si="5"/>
        <v>-53879.62</v>
      </c>
    </row>
    <row r="384" spans="1:18" x14ac:dyDescent="0.2">
      <c r="A384" s="25">
        <v>382</v>
      </c>
      <c r="B384" s="26" t="s">
        <v>573</v>
      </c>
      <c r="C384" s="26" t="s">
        <v>574</v>
      </c>
      <c r="D384" s="60" t="str">
        <f>VLOOKUP($B384,'TAX INFO'!$B$2:$G$1000,3,0)</f>
        <v xml:space="preserve">SEM-Calaca Power Corporation </v>
      </c>
      <c r="E384" s="60" t="str">
        <f>VLOOKUP($B384,'TAX INFO'!$B$2:$G$1000,4,0)</f>
        <v xml:space="preserve">Brgy. San Rafael, Calaca, Batangas </v>
      </c>
      <c r="F384" s="60" t="str">
        <f>VLOOKUP($B384,'TAX INFO'!$B$2:$G$1000,5,0)</f>
        <v>007-483-945</v>
      </c>
      <c r="G384" s="60">
        <f>VLOOKUP($B384,'TAX INFO'!$B$2:$G$1000,6,0)</f>
        <v>4212</v>
      </c>
      <c r="H384" s="26" t="s">
        <v>62</v>
      </c>
      <c r="I384" s="26" t="s">
        <v>59</v>
      </c>
      <c r="J384" s="26" t="s">
        <v>60</v>
      </c>
      <c r="K384" s="26" t="s">
        <v>60</v>
      </c>
      <c r="L384" s="26" t="s">
        <v>60</v>
      </c>
      <c r="M384" s="62">
        <v>-0.28999999999999998</v>
      </c>
      <c r="N384" s="62">
        <v>0</v>
      </c>
      <c r="O384" s="62">
        <v>0</v>
      </c>
      <c r="P384" s="62">
        <v>-0.03</v>
      </c>
      <c r="Q384" s="62">
        <v>0.01</v>
      </c>
      <c r="R384" s="63">
        <f t="shared" si="5"/>
        <v>-0.30999999999999994</v>
      </c>
    </row>
    <row r="385" spans="1:18" ht="22.5" x14ac:dyDescent="0.2">
      <c r="A385" s="25">
        <v>383</v>
      </c>
      <c r="B385" s="26" t="s">
        <v>575</v>
      </c>
      <c r="C385" s="26" t="s">
        <v>575</v>
      </c>
      <c r="D385" s="60" t="str">
        <f>VLOOKUP($B385,'TAX INFO'!$B$2:$G$1000,3,0)</f>
        <v>SMGP BESS POWER INC</v>
      </c>
      <c r="E385" s="60" t="str">
        <f>VLOOKUP($B385,'TAX INFO'!$B$2:$G$1000,4,0)</f>
        <v>5th Floor C5 Office Building Complex, #100 E. Rodriguez Jr. Ave., C5 Road Ugong 1604 City of Pasig NCR, Second District Philippines</v>
      </c>
      <c r="F385" s="60" t="str">
        <f>VLOOKUP($B385,'TAX INFO'!$B$2:$G$1000,5,0)</f>
        <v>008-471-214-000</v>
      </c>
      <c r="G385" s="60">
        <f>VLOOKUP($B385,'TAX INFO'!$B$2:$G$1000,6,0)</f>
        <v>1604</v>
      </c>
      <c r="H385" s="26" t="s">
        <v>58</v>
      </c>
      <c r="I385" s="26" t="s">
        <v>59</v>
      </c>
      <c r="J385" s="26" t="s">
        <v>60</v>
      </c>
      <c r="K385" s="26" t="s">
        <v>60</v>
      </c>
      <c r="L385" s="26" t="s">
        <v>60</v>
      </c>
      <c r="M385" s="62">
        <v>-2907.31</v>
      </c>
      <c r="N385" s="62">
        <v>0</v>
      </c>
      <c r="O385" s="62">
        <v>0</v>
      </c>
      <c r="P385" s="62">
        <v>-348.88</v>
      </c>
      <c r="Q385" s="62">
        <v>58.15</v>
      </c>
      <c r="R385" s="63">
        <f t="shared" si="5"/>
        <v>-3198.04</v>
      </c>
    </row>
    <row r="386" spans="1:18" ht="22.5" x14ac:dyDescent="0.2">
      <c r="A386" s="25">
        <v>384</v>
      </c>
      <c r="B386" s="26" t="s">
        <v>576</v>
      </c>
      <c r="C386" s="26" t="s">
        <v>950</v>
      </c>
      <c r="D386" s="60" t="str">
        <f>VLOOKUP($B386,'TAX INFO'!$B$2:$G$1000,3,0)</f>
        <v>SMGP BESS Power Inc.</v>
      </c>
      <c r="E386" s="60" t="str">
        <f>VLOOKUP($B386,'TAX INFO'!$B$2:$G$1000,4,0)</f>
        <v>5F, C5 Office Building Complex, # 100 E. Rodriguez Jr. Ave, C5 Road, Bo. Ugong, Pasig City 1604</v>
      </c>
      <c r="F386" s="60" t="str">
        <f>VLOOKUP($B386,'TAX INFO'!$B$2:$G$1000,5,0)</f>
        <v>008-471-214-000</v>
      </c>
      <c r="G386" s="60">
        <f>VLOOKUP($B386,'TAX INFO'!$B$2:$G$1000,6,0)</f>
        <v>1550</v>
      </c>
      <c r="H386" s="26" t="s">
        <v>58</v>
      </c>
      <c r="I386" s="26" t="s">
        <v>59</v>
      </c>
      <c r="J386" s="26" t="s">
        <v>60</v>
      </c>
      <c r="K386" s="26" t="s">
        <v>60</v>
      </c>
      <c r="L386" s="26" t="s">
        <v>60</v>
      </c>
      <c r="M386" s="62">
        <v>-315.38</v>
      </c>
      <c r="N386" s="62">
        <v>0</v>
      </c>
      <c r="O386" s="62">
        <v>0</v>
      </c>
      <c r="P386" s="62">
        <v>-37.85</v>
      </c>
      <c r="Q386" s="62">
        <v>6.31</v>
      </c>
      <c r="R386" s="63">
        <f t="shared" si="5"/>
        <v>-346.92</v>
      </c>
    </row>
    <row r="387" spans="1:18" ht="22.5" x14ac:dyDescent="0.2">
      <c r="A387" s="25">
        <v>385</v>
      </c>
      <c r="B387" s="26" t="s">
        <v>575</v>
      </c>
      <c r="C387" s="26" t="s">
        <v>578</v>
      </c>
      <c r="D387" s="60" t="str">
        <f>VLOOKUP($B387,'TAX INFO'!$B$2:$G$1000,3,0)</f>
        <v>SMGP BESS POWER INC</v>
      </c>
      <c r="E387" s="60" t="str">
        <f>VLOOKUP($B387,'TAX INFO'!$B$2:$G$1000,4,0)</f>
        <v>5th Floor C5 Office Building Complex, #100 E. Rodriguez Jr. Ave., C5 Road Ugong 1604 City of Pasig NCR, Second District Philippines</v>
      </c>
      <c r="F387" s="60" t="str">
        <f>VLOOKUP($B387,'TAX INFO'!$B$2:$G$1000,5,0)</f>
        <v>008-471-214-000</v>
      </c>
      <c r="G387" s="60">
        <f>VLOOKUP($B387,'TAX INFO'!$B$2:$G$1000,6,0)</f>
        <v>1604</v>
      </c>
      <c r="H387" s="26" t="s">
        <v>58</v>
      </c>
      <c r="I387" s="26" t="s">
        <v>59</v>
      </c>
      <c r="J387" s="26" t="s">
        <v>60</v>
      </c>
      <c r="K387" s="26" t="s">
        <v>60</v>
      </c>
      <c r="L387" s="26" t="s">
        <v>60</v>
      </c>
      <c r="M387" s="62">
        <v>-201.94</v>
      </c>
      <c r="N387" s="62">
        <v>0</v>
      </c>
      <c r="O387" s="62">
        <v>0</v>
      </c>
      <c r="P387" s="62">
        <v>-24.23</v>
      </c>
      <c r="Q387" s="62">
        <v>4.04</v>
      </c>
      <c r="R387" s="63">
        <f t="shared" si="5"/>
        <v>-222.13</v>
      </c>
    </row>
    <row r="388" spans="1:18" ht="22.5" x14ac:dyDescent="0.2">
      <c r="A388" s="25">
        <v>386</v>
      </c>
      <c r="B388" s="26" t="s">
        <v>576</v>
      </c>
      <c r="C388" s="26" t="s">
        <v>951</v>
      </c>
      <c r="D388" s="60" t="str">
        <f>VLOOKUP($B388,'TAX INFO'!$B$2:$G$1000,3,0)</f>
        <v>SMGP BESS Power Inc.</v>
      </c>
      <c r="E388" s="60" t="str">
        <f>VLOOKUP($B388,'TAX INFO'!$B$2:$G$1000,4,0)</f>
        <v>5F, C5 Office Building Complex, # 100 E. Rodriguez Jr. Ave, C5 Road, Bo. Ugong, Pasig City 1604</v>
      </c>
      <c r="F388" s="60" t="str">
        <f>VLOOKUP($B388,'TAX INFO'!$B$2:$G$1000,5,0)</f>
        <v>008-471-214-000</v>
      </c>
      <c r="G388" s="60">
        <f>VLOOKUP($B388,'TAX INFO'!$B$2:$G$1000,6,0)</f>
        <v>1550</v>
      </c>
      <c r="H388" s="26" t="s">
        <v>62</v>
      </c>
      <c r="I388" s="26" t="s">
        <v>59</v>
      </c>
      <c r="J388" s="26" t="s">
        <v>60</v>
      </c>
      <c r="K388" s="26" t="s">
        <v>60</v>
      </c>
      <c r="L388" s="26" t="s">
        <v>60</v>
      </c>
      <c r="M388" s="62">
        <v>-0.09</v>
      </c>
      <c r="N388" s="62">
        <v>0</v>
      </c>
      <c r="O388" s="62">
        <v>0</v>
      </c>
      <c r="P388" s="62">
        <v>-0.01</v>
      </c>
      <c r="Q388" s="62">
        <v>0</v>
      </c>
      <c r="R388" s="63">
        <f t="shared" ref="R388:R451" si="6">SUM(M388:Q388)</f>
        <v>-9.9999999999999992E-2</v>
      </c>
    </row>
    <row r="389" spans="1:18" ht="22.5" x14ac:dyDescent="0.2">
      <c r="A389" s="25">
        <v>387</v>
      </c>
      <c r="B389" s="26" t="s">
        <v>575</v>
      </c>
      <c r="C389" s="26" t="s">
        <v>580</v>
      </c>
      <c r="D389" s="60" t="str">
        <f>VLOOKUP($B389,'TAX INFO'!$B$2:$G$1000,3,0)</f>
        <v>SMGP BESS POWER INC</v>
      </c>
      <c r="E389" s="60" t="str">
        <f>VLOOKUP($B389,'TAX INFO'!$B$2:$G$1000,4,0)</f>
        <v>5th Floor C5 Office Building Complex, #100 E. Rodriguez Jr. Ave., C5 Road Ugong 1604 City of Pasig NCR, Second District Philippines</v>
      </c>
      <c r="F389" s="60" t="str">
        <f>VLOOKUP($B389,'TAX INFO'!$B$2:$G$1000,5,0)</f>
        <v>008-471-214-000</v>
      </c>
      <c r="G389" s="60">
        <f>VLOOKUP($B389,'TAX INFO'!$B$2:$G$1000,6,0)</f>
        <v>1604</v>
      </c>
      <c r="H389" s="26" t="s">
        <v>62</v>
      </c>
      <c r="I389" s="26" t="s">
        <v>59</v>
      </c>
      <c r="J389" s="26" t="s">
        <v>60</v>
      </c>
      <c r="K389" s="26" t="s">
        <v>60</v>
      </c>
      <c r="L389" s="26" t="s">
        <v>60</v>
      </c>
      <c r="M389" s="62">
        <v>-1.86</v>
      </c>
      <c r="N389" s="62">
        <v>0</v>
      </c>
      <c r="O389" s="62">
        <v>0</v>
      </c>
      <c r="P389" s="62">
        <v>-0.22</v>
      </c>
      <c r="Q389" s="62">
        <v>0.04</v>
      </c>
      <c r="R389" s="63">
        <f t="shared" si="6"/>
        <v>-2.04</v>
      </c>
    </row>
    <row r="390" spans="1:18" ht="22.5" x14ac:dyDescent="0.2">
      <c r="A390" s="25">
        <v>388</v>
      </c>
      <c r="B390" s="26" t="s">
        <v>575</v>
      </c>
      <c r="C390" s="26" t="s">
        <v>952</v>
      </c>
      <c r="D390" s="60" t="str">
        <f>VLOOKUP($B390,'TAX INFO'!$B$2:$G$1000,3,0)</f>
        <v>SMGP BESS POWER INC</v>
      </c>
      <c r="E390" s="60" t="str">
        <f>VLOOKUP($B390,'TAX INFO'!$B$2:$G$1000,4,0)</f>
        <v>5th Floor C5 Office Building Complex, #100 E. Rodriguez Jr. Ave., C5 Road Ugong 1604 City of Pasig NCR, Second District Philippines</v>
      </c>
      <c r="F390" s="60" t="str">
        <f>VLOOKUP($B390,'TAX INFO'!$B$2:$G$1000,5,0)</f>
        <v>008-471-214-000</v>
      </c>
      <c r="G390" s="60">
        <f>VLOOKUP($B390,'TAX INFO'!$B$2:$G$1000,6,0)</f>
        <v>1604</v>
      </c>
      <c r="H390" s="26" t="s">
        <v>62</v>
      </c>
      <c r="I390" s="26" t="s">
        <v>59</v>
      </c>
      <c r="J390" s="26" t="s">
        <v>60</v>
      </c>
      <c r="K390" s="26" t="s">
        <v>60</v>
      </c>
      <c r="L390" s="26" t="s">
        <v>60</v>
      </c>
      <c r="M390" s="62">
        <v>-1.1499999999999999</v>
      </c>
      <c r="N390" s="62">
        <v>0</v>
      </c>
      <c r="O390" s="62">
        <v>0</v>
      </c>
      <c r="P390" s="62">
        <v>-0.14000000000000001</v>
      </c>
      <c r="Q390" s="62">
        <v>0.02</v>
      </c>
      <c r="R390" s="63">
        <f t="shared" si="6"/>
        <v>-1.27</v>
      </c>
    </row>
    <row r="391" spans="1:18" x14ac:dyDescent="0.2">
      <c r="A391" s="25">
        <v>389</v>
      </c>
      <c r="B391" s="26" t="s">
        <v>582</v>
      </c>
      <c r="C391" s="26" t="s">
        <v>582</v>
      </c>
      <c r="D391" s="60" t="str">
        <f>VLOOKUP($B391,'TAX INFO'!$B$2:$G$1000,3,0)</f>
        <v xml:space="preserve">SMGP Kabankalan Power Co. Ltd. </v>
      </c>
      <c r="E391" s="60" t="str">
        <f>VLOOKUP($B391,'TAX INFO'!$B$2:$G$1000,4,0)</f>
        <v>5TH FLOOR C5 OFFICE BUILDING COMPLEX, #100 E. RODRIGUEZ</v>
      </c>
      <c r="F391" s="60" t="str">
        <f>VLOOKUP($B391,'TAX INFO'!$B$2:$G$1000,5,0)</f>
        <v>009-064-992-000</v>
      </c>
      <c r="G391" s="60" t="str">
        <f>VLOOKUP($B391,'TAX INFO'!$B$2:$G$1000,6,0)</f>
        <v>1604 </v>
      </c>
      <c r="H391" s="26" t="s">
        <v>58</v>
      </c>
      <c r="I391" s="26" t="s">
        <v>59</v>
      </c>
      <c r="J391" s="26" t="s">
        <v>60</v>
      </c>
      <c r="K391" s="26" t="s">
        <v>60</v>
      </c>
      <c r="L391" s="26" t="s">
        <v>60</v>
      </c>
      <c r="M391" s="62">
        <v>-159.96</v>
      </c>
      <c r="N391" s="62">
        <v>0</v>
      </c>
      <c r="O391" s="62">
        <v>0</v>
      </c>
      <c r="P391" s="62">
        <v>-19.2</v>
      </c>
      <c r="Q391" s="62">
        <v>3.2</v>
      </c>
      <c r="R391" s="63">
        <f t="shared" si="6"/>
        <v>-175.96</v>
      </c>
    </row>
    <row r="392" spans="1:18" x14ac:dyDescent="0.2">
      <c r="A392" s="25">
        <v>390</v>
      </c>
      <c r="B392" s="26" t="s">
        <v>582</v>
      </c>
      <c r="C392" s="26" t="s">
        <v>953</v>
      </c>
      <c r="D392" s="60" t="str">
        <f>VLOOKUP($B392,'TAX INFO'!$B$2:$G$1000,3,0)</f>
        <v xml:space="preserve">SMGP Kabankalan Power Co. Ltd. </v>
      </c>
      <c r="E392" s="60" t="str">
        <f>VLOOKUP($B392,'TAX INFO'!$B$2:$G$1000,4,0)</f>
        <v>5TH FLOOR C5 OFFICE BUILDING COMPLEX, #100 E. RODRIGUEZ</v>
      </c>
      <c r="F392" s="60" t="str">
        <f>VLOOKUP($B392,'TAX INFO'!$B$2:$G$1000,5,0)</f>
        <v>009-064-992-000</v>
      </c>
      <c r="G392" s="60" t="str">
        <f>VLOOKUP($B392,'TAX INFO'!$B$2:$G$1000,6,0)</f>
        <v>1604 </v>
      </c>
      <c r="H392" s="26" t="s">
        <v>62</v>
      </c>
      <c r="I392" s="26" t="s">
        <v>59</v>
      </c>
      <c r="J392" s="26" t="s">
        <v>60</v>
      </c>
      <c r="K392" s="26" t="s">
        <v>60</v>
      </c>
      <c r="L392" s="26" t="s">
        <v>60</v>
      </c>
      <c r="M392" s="62">
        <v>0</v>
      </c>
      <c r="N392" s="62">
        <v>0</v>
      </c>
      <c r="O392" s="62">
        <v>0</v>
      </c>
      <c r="P392" s="62">
        <v>0</v>
      </c>
      <c r="Q392" s="62">
        <v>0</v>
      </c>
      <c r="R392" s="63">
        <f t="shared" si="6"/>
        <v>0</v>
      </c>
    </row>
    <row r="393" spans="1:18" ht="22.5" x14ac:dyDescent="0.2">
      <c r="A393" s="25">
        <v>391</v>
      </c>
      <c r="B393" s="26" t="s">
        <v>954</v>
      </c>
      <c r="C393" s="26" t="s">
        <v>954</v>
      </c>
      <c r="D393" s="60" t="str">
        <f>VLOOKUP($B393,'TAX INFO'!$B$2:$G$1000,3,0)</f>
        <v xml:space="preserve">SN Aboitiz Power - Benguet, Inc. </v>
      </c>
      <c r="E393" s="60" t="str">
        <f>VLOOKUP($B393,'TAX INFO'!$B$2:$G$1000,4,0)</f>
        <v>Binga Hydroelectric Power Plant, Brgy. Tinongdan, Itogon, Benguet Philippines</v>
      </c>
      <c r="F393" s="60" t="str">
        <f>VLOOKUP($B393,'TAX INFO'!$B$2:$G$1000,5,0)</f>
        <v>006-659-491-00000</v>
      </c>
      <c r="G393" s="60">
        <f>VLOOKUP($B393,'TAX INFO'!$B$2:$G$1000,6,0)</f>
        <v>2604</v>
      </c>
      <c r="H393" s="26" t="s">
        <v>58</v>
      </c>
      <c r="I393" s="26" t="s">
        <v>59</v>
      </c>
      <c r="J393" s="26" t="s">
        <v>60</v>
      </c>
      <c r="K393" s="26" t="s">
        <v>59</v>
      </c>
      <c r="L393" s="26" t="s">
        <v>59</v>
      </c>
      <c r="M393" s="62">
        <v>0</v>
      </c>
      <c r="N393" s="62">
        <v>0</v>
      </c>
      <c r="O393" s="62">
        <v>-3190.62</v>
      </c>
      <c r="P393" s="62">
        <v>0</v>
      </c>
      <c r="Q393" s="62">
        <v>63.81</v>
      </c>
      <c r="R393" s="63">
        <f t="shared" si="6"/>
        <v>-3126.81</v>
      </c>
    </row>
    <row r="394" spans="1:18" ht="22.5" x14ac:dyDescent="0.2">
      <c r="A394" s="25">
        <v>392</v>
      </c>
      <c r="B394" s="26" t="s">
        <v>954</v>
      </c>
      <c r="C394" s="26" t="s">
        <v>586</v>
      </c>
      <c r="D394" s="60" t="str">
        <f>VLOOKUP($B394,'TAX INFO'!$B$2:$G$1000,3,0)</f>
        <v xml:space="preserve">SN Aboitiz Power - Benguet, Inc. </v>
      </c>
      <c r="E394" s="60" t="str">
        <f>VLOOKUP($B394,'TAX INFO'!$B$2:$G$1000,4,0)</f>
        <v>Binga Hydroelectric Power Plant, Brgy. Tinongdan, Itogon, Benguet Philippines</v>
      </c>
      <c r="F394" s="60" t="str">
        <f>VLOOKUP($B394,'TAX INFO'!$B$2:$G$1000,5,0)</f>
        <v>006-659-491-00000</v>
      </c>
      <c r="G394" s="60">
        <f>VLOOKUP($B394,'TAX INFO'!$B$2:$G$1000,6,0)</f>
        <v>2604</v>
      </c>
      <c r="H394" s="26" t="s">
        <v>62</v>
      </c>
      <c r="I394" s="26" t="s">
        <v>59</v>
      </c>
      <c r="J394" s="26" t="s">
        <v>60</v>
      </c>
      <c r="K394" s="26" t="s">
        <v>59</v>
      </c>
      <c r="L394" s="26" t="s">
        <v>59</v>
      </c>
      <c r="M394" s="62">
        <v>0</v>
      </c>
      <c r="N394" s="62">
        <v>0</v>
      </c>
      <c r="O394" s="62">
        <v>-23.26</v>
      </c>
      <c r="P394" s="62">
        <v>0</v>
      </c>
      <c r="Q394" s="62">
        <v>0.47</v>
      </c>
      <c r="R394" s="63">
        <f t="shared" si="6"/>
        <v>-22.790000000000003</v>
      </c>
    </row>
    <row r="395" spans="1:18" ht="22.5" x14ac:dyDescent="0.2">
      <c r="A395" s="25">
        <v>393</v>
      </c>
      <c r="B395" s="26" t="s">
        <v>954</v>
      </c>
      <c r="C395" s="26" t="s">
        <v>955</v>
      </c>
      <c r="D395" s="60" t="str">
        <f>VLOOKUP($B395,'TAX INFO'!$B$2:$G$1000,3,0)</f>
        <v xml:space="preserve">SN Aboitiz Power - Benguet, Inc. </v>
      </c>
      <c r="E395" s="60" t="str">
        <f>VLOOKUP($B395,'TAX INFO'!$B$2:$G$1000,4,0)</f>
        <v>Binga Hydroelectric Power Plant, Brgy. Tinongdan, Itogon, Benguet Philippines</v>
      </c>
      <c r="F395" s="60" t="str">
        <f>VLOOKUP($B395,'TAX INFO'!$B$2:$G$1000,5,0)</f>
        <v>006-659-491-00000</v>
      </c>
      <c r="G395" s="60">
        <f>VLOOKUP($B395,'TAX INFO'!$B$2:$G$1000,6,0)</f>
        <v>2604</v>
      </c>
      <c r="H395" s="26" t="s">
        <v>62</v>
      </c>
      <c r="I395" s="26" t="s">
        <v>59</v>
      </c>
      <c r="J395" s="26" t="s">
        <v>60</v>
      </c>
      <c r="K395" s="26" t="s">
        <v>59</v>
      </c>
      <c r="L395" s="26" t="s">
        <v>59</v>
      </c>
      <c r="M395" s="62">
        <v>0</v>
      </c>
      <c r="N395" s="62">
        <v>0</v>
      </c>
      <c r="O395" s="62">
        <v>-0.02</v>
      </c>
      <c r="P395" s="62">
        <v>0</v>
      </c>
      <c r="Q395" s="62">
        <v>0</v>
      </c>
      <c r="R395" s="63">
        <f t="shared" si="6"/>
        <v>-0.02</v>
      </c>
    </row>
    <row r="396" spans="1:18" ht="22.5" x14ac:dyDescent="0.2">
      <c r="A396" s="25">
        <v>394</v>
      </c>
      <c r="B396" s="26" t="s">
        <v>956</v>
      </c>
      <c r="C396" s="26" t="s">
        <v>956</v>
      </c>
      <c r="D396" s="60" t="str">
        <f>VLOOKUP($B396,'TAX INFO'!$B$2:$G$1000,3,0)</f>
        <v xml:space="preserve">SN Aboitiz Power- Magat, Inc. </v>
      </c>
      <c r="E396" s="60" t="str">
        <f>VLOOKUP($B396,'TAX INFO'!$B$2:$G$1000,4,0)</f>
        <v xml:space="preserve">Magat Hydroelectric Power Plant, General Aguinaldo, Ramon, Isabela, Philippines </v>
      </c>
      <c r="F396" s="60" t="str">
        <f>VLOOKUP($B396,'TAX INFO'!$B$2:$G$1000,5,0)</f>
        <v>242-224-593-00000</v>
      </c>
      <c r="G396" s="60">
        <f>VLOOKUP($B396,'TAX INFO'!$B$2:$G$1000,6,0)</f>
        <v>3319</v>
      </c>
      <c r="H396" s="26" t="s">
        <v>62</v>
      </c>
      <c r="I396" s="26" t="s">
        <v>59</v>
      </c>
      <c r="J396" s="26" t="s">
        <v>60</v>
      </c>
      <c r="K396" s="26" t="s">
        <v>60</v>
      </c>
      <c r="L396" s="26" t="s">
        <v>59</v>
      </c>
      <c r="M396" s="62">
        <v>-717.93</v>
      </c>
      <c r="N396" s="62">
        <v>0</v>
      </c>
      <c r="O396" s="62">
        <v>0</v>
      </c>
      <c r="P396" s="62">
        <v>-86.15</v>
      </c>
      <c r="Q396" s="62">
        <v>14.36</v>
      </c>
      <c r="R396" s="63">
        <f t="shared" si="6"/>
        <v>-789.71999999999991</v>
      </c>
    </row>
    <row r="397" spans="1:18" ht="22.5" x14ac:dyDescent="0.2">
      <c r="A397" s="25">
        <v>395</v>
      </c>
      <c r="B397" s="26" t="s">
        <v>956</v>
      </c>
      <c r="C397" s="26" t="s">
        <v>957</v>
      </c>
      <c r="D397" s="60" t="str">
        <f>VLOOKUP($B397,'TAX INFO'!$B$2:$G$1000,3,0)</f>
        <v xml:space="preserve">SN Aboitiz Power- Magat, Inc. </v>
      </c>
      <c r="E397" s="60" t="str">
        <f>VLOOKUP($B397,'TAX INFO'!$B$2:$G$1000,4,0)</f>
        <v xml:space="preserve">Magat Hydroelectric Power Plant, General Aguinaldo, Ramon, Isabela, Philippines </v>
      </c>
      <c r="F397" s="60" t="str">
        <f>VLOOKUP($B397,'TAX INFO'!$B$2:$G$1000,5,0)</f>
        <v>242-224-593-00000</v>
      </c>
      <c r="G397" s="60">
        <f>VLOOKUP($B397,'TAX INFO'!$B$2:$G$1000,6,0)</f>
        <v>3319</v>
      </c>
      <c r="H397" s="26" t="s">
        <v>62</v>
      </c>
      <c r="I397" s="26" t="s">
        <v>59</v>
      </c>
      <c r="J397" s="26" t="s">
        <v>60</v>
      </c>
      <c r="K397" s="26" t="s">
        <v>60</v>
      </c>
      <c r="L397" s="26" t="s">
        <v>59</v>
      </c>
      <c r="M397" s="62">
        <v>-186.3</v>
      </c>
      <c r="N397" s="62">
        <v>0</v>
      </c>
      <c r="O397" s="62">
        <v>0</v>
      </c>
      <c r="P397" s="62">
        <v>-22.36</v>
      </c>
      <c r="Q397" s="62">
        <v>3.73</v>
      </c>
      <c r="R397" s="63">
        <f t="shared" si="6"/>
        <v>-204.93000000000004</v>
      </c>
    </row>
    <row r="398" spans="1:18" ht="22.5" x14ac:dyDescent="0.2">
      <c r="A398" s="25">
        <v>396</v>
      </c>
      <c r="B398" s="26" t="s">
        <v>591</v>
      </c>
      <c r="C398" s="26" t="s">
        <v>958</v>
      </c>
      <c r="D398" s="60" t="str">
        <f>VLOOKUP($B398,'TAX INFO'!$B$2:$G$1000,3,0)</f>
        <v xml:space="preserve">SN Aboitiz Power - Magat, Inc. </v>
      </c>
      <c r="E398" s="60" t="str">
        <f>VLOOKUP($B398,'TAX INFO'!$B$2:$G$1000,4,0)</f>
        <v xml:space="preserve">Magat Hydroelectric Power Plant, General Aguinaldo, Ramon, Isabela, Philippines </v>
      </c>
      <c r="F398" s="60" t="str">
        <f>VLOOKUP($B398,'TAX INFO'!$B$2:$G$1000,5,0)</f>
        <v>242-224-593-00000</v>
      </c>
      <c r="G398" s="60">
        <f>VLOOKUP($B398,'TAX INFO'!$B$2:$G$1000,6,0)</f>
        <v>3319</v>
      </c>
      <c r="H398" s="26" t="s">
        <v>58</v>
      </c>
      <c r="I398" s="26" t="s">
        <v>59</v>
      </c>
      <c r="J398" s="26" t="s">
        <v>60</v>
      </c>
      <c r="K398" s="26" t="s">
        <v>59</v>
      </c>
      <c r="L398" s="26" t="s">
        <v>59</v>
      </c>
      <c r="M398" s="62">
        <v>0</v>
      </c>
      <c r="N398" s="62">
        <v>0</v>
      </c>
      <c r="O398" s="62">
        <v>-574.25</v>
      </c>
      <c r="P398" s="62">
        <v>0</v>
      </c>
      <c r="Q398" s="62">
        <v>11.48</v>
      </c>
      <c r="R398" s="63">
        <f t="shared" si="6"/>
        <v>-562.77</v>
      </c>
    </row>
    <row r="399" spans="1:18" ht="22.5" x14ac:dyDescent="0.2">
      <c r="A399" s="25">
        <v>397</v>
      </c>
      <c r="B399" s="26" t="s">
        <v>591</v>
      </c>
      <c r="C399" s="26" t="s">
        <v>591</v>
      </c>
      <c r="D399" s="60" t="str">
        <f>VLOOKUP($B399,'TAX INFO'!$B$2:$G$1000,3,0)</f>
        <v xml:space="preserve">SN Aboitiz Power - Magat, Inc. </v>
      </c>
      <c r="E399" s="60" t="str">
        <f>VLOOKUP($B399,'TAX INFO'!$B$2:$G$1000,4,0)</f>
        <v xml:space="preserve">Magat Hydroelectric Power Plant, General Aguinaldo, Ramon, Isabela, Philippines </v>
      </c>
      <c r="F399" s="60" t="str">
        <f>VLOOKUP($B399,'TAX INFO'!$B$2:$G$1000,5,0)</f>
        <v>242-224-593-00000</v>
      </c>
      <c r="G399" s="60">
        <f>VLOOKUP($B399,'TAX INFO'!$B$2:$G$1000,6,0)</f>
        <v>3319</v>
      </c>
      <c r="H399" s="26" t="s">
        <v>58</v>
      </c>
      <c r="I399" s="26" t="s">
        <v>59</v>
      </c>
      <c r="J399" s="26" t="s">
        <v>60</v>
      </c>
      <c r="K399" s="26" t="s">
        <v>59</v>
      </c>
      <c r="L399" s="26" t="s">
        <v>59</v>
      </c>
      <c r="M399" s="62">
        <v>0</v>
      </c>
      <c r="N399" s="62">
        <v>0</v>
      </c>
      <c r="O399" s="62">
        <v>-4022.56</v>
      </c>
      <c r="P399" s="62">
        <v>0</v>
      </c>
      <c r="Q399" s="62">
        <v>80.45</v>
      </c>
      <c r="R399" s="63">
        <f t="shared" si="6"/>
        <v>-3942.11</v>
      </c>
    </row>
    <row r="400" spans="1:18" ht="22.5" x14ac:dyDescent="0.2">
      <c r="A400" s="25">
        <v>398</v>
      </c>
      <c r="B400" s="26" t="s">
        <v>591</v>
      </c>
      <c r="C400" s="26" t="s">
        <v>959</v>
      </c>
      <c r="D400" s="60" t="str">
        <f>VLOOKUP($B400,'TAX INFO'!$B$2:$G$1000,3,0)</f>
        <v xml:space="preserve">SN Aboitiz Power - Magat, Inc. </v>
      </c>
      <c r="E400" s="60" t="str">
        <f>VLOOKUP($B400,'TAX INFO'!$B$2:$G$1000,4,0)</f>
        <v xml:space="preserve">Magat Hydroelectric Power Plant, General Aguinaldo, Ramon, Isabela, Philippines </v>
      </c>
      <c r="F400" s="60" t="str">
        <f>VLOOKUP($B400,'TAX INFO'!$B$2:$G$1000,5,0)</f>
        <v>242-224-593-00000</v>
      </c>
      <c r="G400" s="60">
        <f>VLOOKUP($B400,'TAX INFO'!$B$2:$G$1000,6,0)</f>
        <v>3319</v>
      </c>
      <c r="H400" s="26" t="s">
        <v>58</v>
      </c>
      <c r="I400" s="26" t="s">
        <v>59</v>
      </c>
      <c r="J400" s="26" t="s">
        <v>60</v>
      </c>
      <c r="K400" s="26" t="s">
        <v>60</v>
      </c>
      <c r="L400" s="26" t="s">
        <v>60</v>
      </c>
      <c r="M400" s="62">
        <v>-106.2</v>
      </c>
      <c r="N400" s="62">
        <v>0</v>
      </c>
      <c r="O400" s="62">
        <v>0</v>
      </c>
      <c r="P400" s="62">
        <v>-12.74</v>
      </c>
      <c r="Q400" s="62">
        <v>2.12</v>
      </c>
      <c r="R400" s="63">
        <f t="shared" si="6"/>
        <v>-116.82</v>
      </c>
    </row>
    <row r="401" spans="1:18" ht="22.5" x14ac:dyDescent="0.2">
      <c r="A401" s="25">
        <v>399</v>
      </c>
      <c r="B401" s="26" t="s">
        <v>591</v>
      </c>
      <c r="C401" s="26" t="s">
        <v>960</v>
      </c>
      <c r="D401" s="60" t="str">
        <f>VLOOKUP($B401,'TAX INFO'!$B$2:$G$1000,3,0)</f>
        <v xml:space="preserve">SN Aboitiz Power - Magat, Inc. </v>
      </c>
      <c r="E401" s="60" t="str">
        <f>VLOOKUP($B401,'TAX INFO'!$B$2:$G$1000,4,0)</f>
        <v xml:space="preserve">Magat Hydroelectric Power Plant, General Aguinaldo, Ramon, Isabela, Philippines </v>
      </c>
      <c r="F401" s="60" t="str">
        <f>VLOOKUP($B401,'TAX INFO'!$B$2:$G$1000,5,0)</f>
        <v>242-224-593-00000</v>
      </c>
      <c r="G401" s="60">
        <f>VLOOKUP($B401,'TAX INFO'!$B$2:$G$1000,6,0)</f>
        <v>3319</v>
      </c>
      <c r="H401" s="26" t="s">
        <v>62</v>
      </c>
      <c r="I401" s="26" t="s">
        <v>59</v>
      </c>
      <c r="J401" s="26" t="s">
        <v>60</v>
      </c>
      <c r="K401" s="26" t="s">
        <v>60</v>
      </c>
      <c r="L401" s="26" t="s">
        <v>60</v>
      </c>
      <c r="M401" s="62">
        <v>-0.03</v>
      </c>
      <c r="N401" s="62">
        <v>0</v>
      </c>
      <c r="O401" s="62">
        <v>0</v>
      </c>
      <c r="P401" s="62">
        <v>0</v>
      </c>
      <c r="Q401" s="62">
        <v>0</v>
      </c>
      <c r="R401" s="63">
        <f t="shared" si="6"/>
        <v>-0.03</v>
      </c>
    </row>
    <row r="402" spans="1:18" ht="22.5" x14ac:dyDescent="0.2">
      <c r="A402" s="25">
        <v>400</v>
      </c>
      <c r="B402" s="26" t="s">
        <v>961</v>
      </c>
      <c r="C402" s="26" t="s">
        <v>961</v>
      </c>
      <c r="D402" s="60" t="str">
        <f>VLOOKUP($B402,'TAX INFO'!$B$2:$G$1000,3,0)</f>
        <v>SN Aboitiz Power-Magat, Inc.</v>
      </c>
      <c r="E402" s="60" t="str">
        <f>VLOOKUP($B402,'TAX INFO'!$B$2:$G$1000,4,0)</f>
        <v xml:space="preserve">Magat Hydroelectric Power Plant, General Aguinaldo, Ramon, Isabela, Philippines </v>
      </c>
      <c r="F402" s="60" t="str">
        <f>VLOOKUP($B402,'TAX INFO'!$B$2:$G$1000,5,0)</f>
        <v>242-224-593-00000</v>
      </c>
      <c r="G402" s="60">
        <f>VLOOKUP($B402,'TAX INFO'!$B$2:$G$1000,6,0)</f>
        <v>3319</v>
      </c>
      <c r="H402" s="26" t="s">
        <v>62</v>
      </c>
      <c r="I402" s="26" t="s">
        <v>59</v>
      </c>
      <c r="J402" s="26" t="s">
        <v>60</v>
      </c>
      <c r="K402" s="26" t="s">
        <v>60</v>
      </c>
      <c r="L402" s="26" t="s">
        <v>59</v>
      </c>
      <c r="M402" s="62">
        <v>-3.24</v>
      </c>
      <c r="N402" s="62">
        <v>0</v>
      </c>
      <c r="O402" s="62">
        <v>0</v>
      </c>
      <c r="P402" s="62">
        <v>-0.39</v>
      </c>
      <c r="Q402" s="62">
        <v>0.06</v>
      </c>
      <c r="R402" s="63">
        <f t="shared" si="6"/>
        <v>-3.5700000000000003</v>
      </c>
    </row>
    <row r="403" spans="1:18" ht="22.5" x14ac:dyDescent="0.2">
      <c r="A403" s="25">
        <v>401</v>
      </c>
      <c r="B403" s="26" t="s">
        <v>591</v>
      </c>
      <c r="C403" s="26" t="s">
        <v>597</v>
      </c>
      <c r="D403" s="60" t="str">
        <f>VLOOKUP($B403,'TAX INFO'!$B$2:$G$1000,3,0)</f>
        <v xml:space="preserve">SN Aboitiz Power - Magat, Inc. </v>
      </c>
      <c r="E403" s="60" t="str">
        <f>VLOOKUP($B403,'TAX INFO'!$B$2:$G$1000,4,0)</f>
        <v xml:space="preserve">Magat Hydroelectric Power Plant, General Aguinaldo, Ramon, Isabela, Philippines </v>
      </c>
      <c r="F403" s="60" t="str">
        <f>VLOOKUP($B403,'TAX INFO'!$B$2:$G$1000,5,0)</f>
        <v>242-224-593-00000</v>
      </c>
      <c r="G403" s="60">
        <f>VLOOKUP($B403,'TAX INFO'!$B$2:$G$1000,6,0)</f>
        <v>3319</v>
      </c>
      <c r="H403" s="26" t="s">
        <v>62</v>
      </c>
      <c r="I403" s="26" t="s">
        <v>59</v>
      </c>
      <c r="J403" s="26" t="s">
        <v>60</v>
      </c>
      <c r="K403" s="26" t="s">
        <v>59</v>
      </c>
      <c r="L403" s="26" t="s">
        <v>59</v>
      </c>
      <c r="M403" s="62">
        <v>0</v>
      </c>
      <c r="N403" s="62">
        <v>0</v>
      </c>
      <c r="O403" s="62">
        <v>-0.01</v>
      </c>
      <c r="P403" s="62">
        <v>0</v>
      </c>
      <c r="Q403" s="62">
        <v>0</v>
      </c>
      <c r="R403" s="63">
        <f t="shared" si="6"/>
        <v>-0.01</v>
      </c>
    </row>
    <row r="404" spans="1:18" ht="22.5" x14ac:dyDescent="0.2">
      <c r="A404" s="25">
        <v>402</v>
      </c>
      <c r="B404" s="26" t="s">
        <v>598</v>
      </c>
      <c r="C404" s="26" t="s">
        <v>962</v>
      </c>
      <c r="D404" s="60" t="str">
        <f>VLOOKUP($B404,'TAX INFO'!$B$2:$G$1000,3,0)</f>
        <v xml:space="preserve">SN Aboitiz Power-RES, Inc. </v>
      </c>
      <c r="E404" s="60" t="str">
        <f>VLOOKUP($B404,'TAX INFO'!$B$2:$G$1000,4,0)</f>
        <v>NAC Tower 32nd Street Fort Bonifacio Bonifacio Global City 1634 Taguig City NCR, Fourth District Philippines</v>
      </c>
      <c r="F404" s="60" t="str">
        <f>VLOOKUP($B404,'TAX INFO'!$B$2:$G$1000,5,0)</f>
        <v>007-544-287-00000</v>
      </c>
      <c r="G404" s="60">
        <f>VLOOKUP($B404,'TAX INFO'!$B$2:$G$1000,6,0)</f>
        <v>1635</v>
      </c>
      <c r="H404" s="26" t="s">
        <v>62</v>
      </c>
      <c r="I404" s="26" t="s">
        <v>59</v>
      </c>
      <c r="J404" s="26" t="s">
        <v>60</v>
      </c>
      <c r="K404" s="26" t="s">
        <v>60</v>
      </c>
      <c r="L404" s="26" t="s">
        <v>60</v>
      </c>
      <c r="M404" s="62">
        <v>-1595.17</v>
      </c>
      <c r="N404" s="62">
        <v>0</v>
      </c>
      <c r="O404" s="62">
        <v>0</v>
      </c>
      <c r="P404" s="62">
        <v>-191.42</v>
      </c>
      <c r="Q404" s="62">
        <v>31.9</v>
      </c>
      <c r="R404" s="63">
        <f t="shared" si="6"/>
        <v>-1754.69</v>
      </c>
    </row>
    <row r="405" spans="1:18" ht="22.5" x14ac:dyDescent="0.2">
      <c r="A405" s="25">
        <v>403</v>
      </c>
      <c r="B405" s="26" t="s">
        <v>598</v>
      </c>
      <c r="C405" s="26" t="s">
        <v>963</v>
      </c>
      <c r="D405" s="60" t="str">
        <f>VLOOKUP($B405,'TAX INFO'!$B$2:$G$1000,3,0)</f>
        <v xml:space="preserve">SN Aboitiz Power-RES, Inc. </v>
      </c>
      <c r="E405" s="60" t="str">
        <f>VLOOKUP($B405,'TAX INFO'!$B$2:$G$1000,4,0)</f>
        <v>NAC Tower 32nd Street Fort Bonifacio Bonifacio Global City 1634 Taguig City NCR, Fourth District Philippines</v>
      </c>
      <c r="F405" s="60" t="str">
        <f>VLOOKUP($B405,'TAX INFO'!$B$2:$G$1000,5,0)</f>
        <v>007-544-287-00000</v>
      </c>
      <c r="G405" s="60">
        <f>VLOOKUP($B405,'TAX INFO'!$B$2:$G$1000,6,0)</f>
        <v>1635</v>
      </c>
      <c r="H405" s="26" t="s">
        <v>62</v>
      </c>
      <c r="I405" s="26" t="s">
        <v>59</v>
      </c>
      <c r="J405" s="26" t="s">
        <v>60</v>
      </c>
      <c r="K405" s="26" t="s">
        <v>60</v>
      </c>
      <c r="L405" s="26" t="s">
        <v>60</v>
      </c>
      <c r="M405" s="62">
        <v>-10.28</v>
      </c>
      <c r="N405" s="62">
        <v>0</v>
      </c>
      <c r="O405" s="62">
        <v>0</v>
      </c>
      <c r="P405" s="62">
        <v>-1.23</v>
      </c>
      <c r="Q405" s="62">
        <v>0.21</v>
      </c>
      <c r="R405" s="63">
        <f t="shared" si="6"/>
        <v>-11.299999999999999</v>
      </c>
    </row>
    <row r="406" spans="1:18" x14ac:dyDescent="0.2">
      <c r="A406" s="25">
        <v>404</v>
      </c>
      <c r="B406" s="26" t="s">
        <v>964</v>
      </c>
      <c r="C406" s="26" t="s">
        <v>964</v>
      </c>
      <c r="D406" s="60" t="str">
        <f>VLOOKUP($B406,'TAX INFO'!$B$2:$G$1000,3,0)</f>
        <v xml:space="preserve">SOLARACE1 Energy Corp. </v>
      </c>
      <c r="E406" s="60" t="str">
        <f>VLOOKUP($B406,'TAX INFO'!$B$2:$G$1000,4,0)</f>
        <v>Gigasol Alaminos, San Andres 4001 Alaminos, Laguna, Philippines</v>
      </c>
      <c r="F406" s="60" t="str">
        <f>VLOOKUP($B406,'TAX INFO'!$B$2:$G$1000,5,0)</f>
        <v>009-606-740-000</v>
      </c>
      <c r="G406" s="60">
        <f>VLOOKUP($B406,'TAX INFO'!$B$2:$G$1000,6,0)</f>
        <v>4001</v>
      </c>
      <c r="H406" s="26" t="s">
        <v>58</v>
      </c>
      <c r="I406" s="26" t="s">
        <v>59</v>
      </c>
      <c r="J406" s="26" t="s">
        <v>59</v>
      </c>
      <c r="K406" s="26" t="s">
        <v>59</v>
      </c>
      <c r="L406" s="26" t="s">
        <v>59</v>
      </c>
      <c r="M406" s="62">
        <v>0</v>
      </c>
      <c r="N406" s="62">
        <v>0</v>
      </c>
      <c r="O406" s="62">
        <v>-2706.73</v>
      </c>
      <c r="P406" s="62">
        <v>0</v>
      </c>
      <c r="Q406" s="62">
        <v>0</v>
      </c>
      <c r="R406" s="63">
        <f t="shared" si="6"/>
        <v>-2706.73</v>
      </c>
    </row>
    <row r="407" spans="1:18" ht="22.5" x14ac:dyDescent="0.2">
      <c r="A407" s="25">
        <v>405</v>
      </c>
      <c r="B407" s="26" t="s">
        <v>603</v>
      </c>
      <c r="C407" s="26" t="s">
        <v>603</v>
      </c>
      <c r="D407" s="60" t="str">
        <f>VLOOKUP($B407,'TAX INFO'!$B$2:$G$1000,3,0)</f>
        <v xml:space="preserve">SPARC-Solar Powered Agri-Rural Communities Corporation </v>
      </c>
      <c r="E407" s="60" t="str">
        <f>VLOOKUP($B407,'TAX INFO'!$B$2:$G$1000,4,0)</f>
        <v>3RD FLR. JTKC Centre, 2155 Chino Roces Ave., Pio Del Pilar, 1230 Makati City</v>
      </c>
      <c r="F407" s="60" t="str">
        <f>VLOOKUP($B407,'TAX INFO'!$B$2:$G$1000,5,0)</f>
        <v>008-048-450-000</v>
      </c>
      <c r="G407" s="60">
        <f>VLOOKUP($B407,'TAX INFO'!$B$2:$G$1000,6,0)</f>
        <v>1230</v>
      </c>
      <c r="H407" s="26" t="s">
        <v>58</v>
      </c>
      <c r="I407" s="26" t="s">
        <v>59</v>
      </c>
      <c r="J407" s="26" t="s">
        <v>60</v>
      </c>
      <c r="K407" s="26" t="s">
        <v>59</v>
      </c>
      <c r="L407" s="26" t="s">
        <v>59</v>
      </c>
      <c r="M407" s="62">
        <v>0</v>
      </c>
      <c r="N407" s="62">
        <v>0</v>
      </c>
      <c r="O407" s="62">
        <v>-114.58</v>
      </c>
      <c r="P407" s="62">
        <v>0</v>
      </c>
      <c r="Q407" s="62">
        <v>2.29</v>
      </c>
      <c r="R407" s="63">
        <f t="shared" si="6"/>
        <v>-112.28999999999999</v>
      </c>
    </row>
    <row r="408" spans="1:18" ht="22.5" x14ac:dyDescent="0.2">
      <c r="A408" s="25">
        <v>406</v>
      </c>
      <c r="B408" s="26" t="s">
        <v>603</v>
      </c>
      <c r="C408" s="26" t="s">
        <v>604</v>
      </c>
      <c r="D408" s="60" t="str">
        <f>VLOOKUP($B408,'TAX INFO'!$B$2:$G$1000,3,0)</f>
        <v xml:space="preserve">SPARC-Solar Powered Agri-Rural Communities Corporation </v>
      </c>
      <c r="E408" s="60" t="str">
        <f>VLOOKUP($B408,'TAX INFO'!$B$2:$G$1000,4,0)</f>
        <v>3RD FLR. JTKC Centre, 2155 Chino Roces Ave., Pio Del Pilar, 1230 Makati City</v>
      </c>
      <c r="F408" s="60" t="str">
        <f>VLOOKUP($B408,'TAX INFO'!$B$2:$G$1000,5,0)</f>
        <v>008-048-450-000</v>
      </c>
      <c r="G408" s="60">
        <f>VLOOKUP($B408,'TAX INFO'!$B$2:$G$1000,6,0)</f>
        <v>1230</v>
      </c>
      <c r="H408" s="26" t="s">
        <v>58</v>
      </c>
      <c r="I408" s="26" t="s">
        <v>59</v>
      </c>
      <c r="J408" s="26" t="s">
        <v>60</v>
      </c>
      <c r="K408" s="26" t="s">
        <v>59</v>
      </c>
      <c r="L408" s="26" t="s">
        <v>59</v>
      </c>
      <c r="M408" s="62">
        <v>0</v>
      </c>
      <c r="N408" s="62">
        <v>0</v>
      </c>
      <c r="O408" s="62">
        <v>-112.54</v>
      </c>
      <c r="P408" s="62">
        <v>0</v>
      </c>
      <c r="Q408" s="62">
        <v>2.25</v>
      </c>
      <c r="R408" s="63">
        <f t="shared" si="6"/>
        <v>-110.29</v>
      </c>
    </row>
    <row r="409" spans="1:18" ht="22.5" x14ac:dyDescent="0.2">
      <c r="A409" s="25">
        <v>407</v>
      </c>
      <c r="B409" s="26" t="s">
        <v>603</v>
      </c>
      <c r="C409" s="26" t="s">
        <v>605</v>
      </c>
      <c r="D409" s="60" t="str">
        <f>VLOOKUP($B409,'TAX INFO'!$B$2:$G$1000,3,0)</f>
        <v xml:space="preserve">SPARC-Solar Powered Agri-Rural Communities Corporation </v>
      </c>
      <c r="E409" s="60" t="str">
        <f>VLOOKUP($B409,'TAX INFO'!$B$2:$G$1000,4,0)</f>
        <v>3RD FLR. JTKC Centre, 2155 Chino Roces Ave., Pio Del Pilar, 1230 Makati City</v>
      </c>
      <c r="F409" s="60" t="str">
        <f>VLOOKUP($B409,'TAX INFO'!$B$2:$G$1000,5,0)</f>
        <v>008-048-450-000</v>
      </c>
      <c r="G409" s="60">
        <f>VLOOKUP($B409,'TAX INFO'!$B$2:$G$1000,6,0)</f>
        <v>1230</v>
      </c>
      <c r="H409" s="26" t="s">
        <v>58</v>
      </c>
      <c r="I409" s="26" t="s">
        <v>59</v>
      </c>
      <c r="J409" s="26" t="s">
        <v>60</v>
      </c>
      <c r="K409" s="26" t="s">
        <v>59</v>
      </c>
      <c r="L409" s="26" t="s">
        <v>59</v>
      </c>
      <c r="M409" s="62">
        <v>0</v>
      </c>
      <c r="N409" s="62">
        <v>0</v>
      </c>
      <c r="O409" s="62">
        <v>-78.19</v>
      </c>
      <c r="P409" s="62">
        <v>0</v>
      </c>
      <c r="Q409" s="62">
        <v>1.56</v>
      </c>
      <c r="R409" s="63">
        <f t="shared" si="6"/>
        <v>-76.63</v>
      </c>
    </row>
    <row r="410" spans="1:18" x14ac:dyDescent="0.2">
      <c r="A410" s="25">
        <v>408</v>
      </c>
      <c r="B410" s="26" t="s">
        <v>606</v>
      </c>
      <c r="C410" s="26" t="s">
        <v>606</v>
      </c>
      <c r="D410" s="60" t="str">
        <f>VLOOKUP($B410,'TAX INFO'!$B$2:$G$1000,3,0)</f>
        <v xml:space="preserve">SPC Island Power Corporation </v>
      </c>
      <c r="E410" s="60" t="str">
        <f>VLOOKUP($B410,'TAX INFO'!$B$2:$G$1000,4,0)</f>
        <v>7th Floor, BDO Tower Paseo, 8741, Paseo de Roxas, Makati City</v>
      </c>
      <c r="F410" s="60" t="str">
        <f>VLOOKUP($B410,'TAX INFO'!$B$2:$G$1000,5,0)</f>
        <v>218-474-921-00000</v>
      </c>
      <c r="G410" s="60">
        <f>VLOOKUP($B410,'TAX INFO'!$B$2:$G$1000,6,0)</f>
        <v>1226</v>
      </c>
      <c r="H410" s="26" t="s">
        <v>58</v>
      </c>
      <c r="I410" s="26" t="s">
        <v>59</v>
      </c>
      <c r="J410" s="26" t="s">
        <v>60</v>
      </c>
      <c r="K410" s="26" t="s">
        <v>60</v>
      </c>
      <c r="L410" s="26" t="s">
        <v>60</v>
      </c>
      <c r="M410" s="62">
        <v>-6004.01</v>
      </c>
      <c r="N410" s="62">
        <v>0</v>
      </c>
      <c r="O410" s="62">
        <v>0</v>
      </c>
      <c r="P410" s="62">
        <v>-720.48</v>
      </c>
      <c r="Q410" s="62">
        <v>120.08</v>
      </c>
      <c r="R410" s="63">
        <f t="shared" si="6"/>
        <v>-6604.41</v>
      </c>
    </row>
    <row r="411" spans="1:18" ht="22.5" x14ac:dyDescent="0.2">
      <c r="A411" s="25">
        <v>409</v>
      </c>
      <c r="B411" s="26" t="s">
        <v>965</v>
      </c>
      <c r="C411" s="26" t="s">
        <v>965</v>
      </c>
      <c r="D411" s="60" t="str">
        <f>VLOOKUP($B411,'TAX INFO'!$B$2:$G$1000,3,0)</f>
        <v xml:space="preserve">SPC Power Corporation </v>
      </c>
      <c r="E411" s="60" t="str">
        <f>VLOOKUP($B411,'TAX INFO'!$B$2:$G$1000,4,0)</f>
        <v>7th Floor, Cebu Holdings Center, Cebu Business Park, Archbishop Reyes Ave,Cebu City, 6000 Philippines</v>
      </c>
      <c r="F411" s="60" t="str">
        <f>VLOOKUP($B411,'TAX INFO'!$B$2:$G$1000,5,0)</f>
        <v>003-868-048-000</v>
      </c>
      <c r="G411" s="60">
        <f>VLOOKUP($B411,'TAX INFO'!$B$2:$G$1000,6,0)</f>
        <v>6000</v>
      </c>
      <c r="H411" s="26" t="s">
        <v>58</v>
      </c>
      <c r="I411" s="26" t="s">
        <v>59</v>
      </c>
      <c r="J411" s="26" t="s">
        <v>60</v>
      </c>
      <c r="K411" s="26" t="s">
        <v>60</v>
      </c>
      <c r="L411" s="26" t="s">
        <v>60</v>
      </c>
      <c r="M411" s="62">
        <v>-5188.1400000000003</v>
      </c>
      <c r="N411" s="62">
        <v>0</v>
      </c>
      <c r="O411" s="62">
        <v>0</v>
      </c>
      <c r="P411" s="62">
        <v>-622.58000000000004</v>
      </c>
      <c r="Q411" s="62">
        <v>103.76</v>
      </c>
      <c r="R411" s="63">
        <f t="shared" si="6"/>
        <v>-5706.96</v>
      </c>
    </row>
    <row r="412" spans="1:18" ht="22.5" x14ac:dyDescent="0.2">
      <c r="A412" s="25">
        <v>410</v>
      </c>
      <c r="B412" s="26" t="s">
        <v>609</v>
      </c>
      <c r="C412" s="26" t="s">
        <v>966</v>
      </c>
      <c r="D412" s="60" t="str">
        <f>VLOOKUP($B412,'TAX INFO'!$B$2:$G$1000,3,0)</f>
        <v xml:space="preserve">Sultan Kudarat Electric Cooperative, Inc. </v>
      </c>
      <c r="E412" s="60" t="str">
        <f>VLOOKUP($B412,'TAX INFO'!$B$2:$G$1000,4,0)</f>
        <v>NATIONAL HIGHWAY CARMEN 9800 CITY OF TACURONG SULTAN KUDARAT</v>
      </c>
      <c r="F412" s="60" t="str">
        <f>VLOOKUP($B412,'TAX INFO'!$B$2:$G$1000,5,0)</f>
        <v>000582966000</v>
      </c>
      <c r="G412" s="60">
        <f>VLOOKUP($B412,'TAX INFO'!$B$2:$G$1000,6,0)</f>
        <v>9800</v>
      </c>
      <c r="H412" s="26" t="s">
        <v>62</v>
      </c>
      <c r="I412" s="26" t="s">
        <v>59</v>
      </c>
      <c r="J412" s="26" t="s">
        <v>59</v>
      </c>
      <c r="K412" s="26" t="s">
        <v>60</v>
      </c>
      <c r="L412" s="26" t="s">
        <v>60</v>
      </c>
      <c r="M412" s="62">
        <v>-421.55</v>
      </c>
      <c r="N412" s="62">
        <v>0</v>
      </c>
      <c r="O412" s="62">
        <v>0</v>
      </c>
      <c r="P412" s="62">
        <v>-50.59</v>
      </c>
      <c r="Q412" s="62">
        <v>0</v>
      </c>
      <c r="R412" s="63">
        <f t="shared" si="6"/>
        <v>-472.14</v>
      </c>
    </row>
    <row r="413" spans="1:18" x14ac:dyDescent="0.2">
      <c r="A413" s="25">
        <v>411</v>
      </c>
      <c r="B413" s="26" t="s">
        <v>967</v>
      </c>
      <c r="C413" s="26" t="s">
        <v>967</v>
      </c>
      <c r="D413" s="60" t="str">
        <f>VLOOKUP($B413,'TAX INFO'!$B$2:$G$1000,3,0)</f>
        <v xml:space="preserve">Surigao del Sur II Electric Cooperative, Inc. </v>
      </c>
      <c r="E413" s="60" t="str">
        <f>VLOOKUP($B413,'TAX INFO'!$B$2:$G$1000,4,0)</f>
        <v>BALILAHAN MABUA TANDAG CITY, SURIGAO DEL SUR</v>
      </c>
      <c r="F413" s="60" t="str">
        <f>VLOOKUP($B413,'TAX INFO'!$B$2:$G$1000,5,0)</f>
        <v>000-955-107-000</v>
      </c>
      <c r="G413" s="60">
        <f>VLOOKUP($B413,'TAX INFO'!$B$2:$G$1000,6,0)</f>
        <v>8300</v>
      </c>
      <c r="H413" s="26" t="s">
        <v>62</v>
      </c>
      <c r="I413" s="26" t="s">
        <v>59</v>
      </c>
      <c r="J413" s="26" t="s">
        <v>60</v>
      </c>
      <c r="K413" s="26" t="s">
        <v>60</v>
      </c>
      <c r="L413" s="26" t="s">
        <v>60</v>
      </c>
      <c r="M413" s="62">
        <v>-120.21</v>
      </c>
      <c r="N413" s="62">
        <v>0</v>
      </c>
      <c r="O413" s="62">
        <v>0</v>
      </c>
      <c r="P413" s="62">
        <v>-14.43</v>
      </c>
      <c r="Q413" s="62">
        <v>2.4</v>
      </c>
      <c r="R413" s="63">
        <f t="shared" si="6"/>
        <v>-132.23999999999998</v>
      </c>
    </row>
    <row r="414" spans="1:18" x14ac:dyDescent="0.2">
      <c r="A414" s="25">
        <v>412</v>
      </c>
      <c r="B414" s="26" t="s">
        <v>613</v>
      </c>
      <c r="C414" s="26" t="s">
        <v>968</v>
      </c>
      <c r="D414" s="60" t="str">
        <f>VLOOKUP($B414,'TAX INFO'!$B$2:$G$1000,3,0)</f>
        <v xml:space="preserve">Samar I Electric Cooperative, Inc. </v>
      </c>
      <c r="E414" s="60" t="str">
        <f>VLOOKUP($B414,'TAX INFO'!$B$2:$G$1000,4,0)</f>
        <v>Brgy. Carayman Calbayog City, Samar</v>
      </c>
      <c r="F414" s="60" t="str">
        <f>VLOOKUP($B414,'TAX INFO'!$B$2:$G$1000,5,0)</f>
        <v>000-563-573-000</v>
      </c>
      <c r="G414" s="60">
        <f>VLOOKUP($B414,'TAX INFO'!$B$2:$G$1000,6,0)</f>
        <v>6710</v>
      </c>
      <c r="H414" s="26" t="s">
        <v>62</v>
      </c>
      <c r="I414" s="26" t="s">
        <v>59</v>
      </c>
      <c r="J414" s="26" t="s">
        <v>60</v>
      </c>
      <c r="K414" s="26" t="s">
        <v>60</v>
      </c>
      <c r="L414" s="26" t="s">
        <v>60</v>
      </c>
      <c r="M414" s="62">
        <v>-6.21</v>
      </c>
      <c r="N414" s="62">
        <v>0</v>
      </c>
      <c r="O414" s="62">
        <v>0</v>
      </c>
      <c r="P414" s="62">
        <v>-0.75</v>
      </c>
      <c r="Q414" s="62">
        <v>0.12</v>
      </c>
      <c r="R414" s="63">
        <f t="shared" si="6"/>
        <v>-6.84</v>
      </c>
    </row>
    <row r="415" spans="1:18" x14ac:dyDescent="0.2">
      <c r="A415" s="25">
        <v>413</v>
      </c>
      <c r="B415" s="26" t="s">
        <v>615</v>
      </c>
      <c r="C415" s="26" t="s">
        <v>969</v>
      </c>
      <c r="D415" s="60" t="str">
        <f>VLOOKUP($B415,'TAX INFO'!$B$2:$G$1000,3,0)</f>
        <v xml:space="preserve">Samar II Electric Cooperative, Inc. </v>
      </c>
      <c r="E415" s="60" t="str">
        <f>VLOOKUP($B415,'TAX INFO'!$B$2:$G$1000,4,0)</f>
        <v xml:space="preserve">BRGY. ARADO, PARANAS, SAMAR </v>
      </c>
      <c r="F415" s="60" t="str">
        <f>VLOOKUP($B415,'TAX INFO'!$B$2:$G$1000,5,0)</f>
        <v>000-563-581-000</v>
      </c>
      <c r="G415" s="60">
        <f>VLOOKUP($B415,'TAX INFO'!$B$2:$G$1000,6,0)</f>
        <v>6703</v>
      </c>
      <c r="H415" s="26" t="s">
        <v>62</v>
      </c>
      <c r="I415" s="26" t="s">
        <v>59</v>
      </c>
      <c r="J415" s="26" t="s">
        <v>59</v>
      </c>
      <c r="K415" s="26" t="s">
        <v>60</v>
      </c>
      <c r="L415" s="26" t="s">
        <v>60</v>
      </c>
      <c r="M415" s="62">
        <v>-5.32</v>
      </c>
      <c r="N415" s="62">
        <v>0</v>
      </c>
      <c r="O415" s="62">
        <v>0</v>
      </c>
      <c r="P415" s="62">
        <v>-0.64</v>
      </c>
      <c r="Q415" s="62">
        <v>0</v>
      </c>
      <c r="R415" s="63">
        <f t="shared" si="6"/>
        <v>-5.96</v>
      </c>
    </row>
    <row r="416" spans="1:18" x14ac:dyDescent="0.2">
      <c r="A416" s="25">
        <v>414</v>
      </c>
      <c r="B416" s="26" t="s">
        <v>617</v>
      </c>
      <c r="C416" s="26" t="s">
        <v>617</v>
      </c>
      <c r="D416" s="60" t="str">
        <f>VLOOKUP($B416,'TAX INFO'!$B$2:$G$1000,3,0)</f>
        <v xml:space="preserve">San Buenaventura Power Ltd. Co. </v>
      </c>
      <c r="E416" s="60" t="str">
        <f>VLOOKUP($B416,'TAX INFO'!$B$2:$G$1000,4,0)</f>
        <v>62 H. Dela Costa St., Brgy. Daungan, Mauban, Quezon Province</v>
      </c>
      <c r="F416" s="60" t="str">
        <f>VLOOKUP($B416,'TAX INFO'!$B$2:$G$1000,5,0)</f>
        <v>008-647-944-000</v>
      </c>
      <c r="G416" s="60">
        <f>VLOOKUP($B416,'TAX INFO'!$B$2:$G$1000,6,0)</f>
        <v>4330</v>
      </c>
      <c r="H416" s="26" t="s">
        <v>58</v>
      </c>
      <c r="I416" s="26" t="s">
        <v>59</v>
      </c>
      <c r="J416" s="26" t="s">
        <v>60</v>
      </c>
      <c r="K416" s="26" t="s">
        <v>60</v>
      </c>
      <c r="L416" s="26" t="s">
        <v>60</v>
      </c>
      <c r="M416" s="62">
        <v>-3.95</v>
      </c>
      <c r="N416" s="62">
        <v>0</v>
      </c>
      <c r="O416" s="62">
        <v>0</v>
      </c>
      <c r="P416" s="62">
        <v>-0.47</v>
      </c>
      <c r="Q416" s="62">
        <v>0.08</v>
      </c>
      <c r="R416" s="63">
        <f t="shared" si="6"/>
        <v>-4.34</v>
      </c>
    </row>
    <row r="417" spans="1:18" x14ac:dyDescent="0.2">
      <c r="A417" s="25">
        <v>415</v>
      </c>
      <c r="B417" s="26" t="s">
        <v>617</v>
      </c>
      <c r="C417" s="26" t="s">
        <v>970</v>
      </c>
      <c r="D417" s="60" t="str">
        <f>VLOOKUP($B417,'TAX INFO'!$B$2:$G$1000,3,0)</f>
        <v xml:space="preserve">San Buenaventura Power Ltd. Co. </v>
      </c>
      <c r="E417" s="60" t="str">
        <f>VLOOKUP($B417,'TAX INFO'!$B$2:$G$1000,4,0)</f>
        <v>62 H. Dela Costa St., Brgy. Daungan, Mauban, Quezon Province</v>
      </c>
      <c r="F417" s="60" t="str">
        <f>VLOOKUP($B417,'TAX INFO'!$B$2:$G$1000,5,0)</f>
        <v>008-647-944-000</v>
      </c>
      <c r="G417" s="60">
        <f>VLOOKUP($B417,'TAX INFO'!$B$2:$G$1000,6,0)</f>
        <v>4330</v>
      </c>
      <c r="H417" s="26" t="s">
        <v>62</v>
      </c>
      <c r="I417" s="26" t="s">
        <v>59</v>
      </c>
      <c r="J417" s="26" t="s">
        <v>60</v>
      </c>
      <c r="K417" s="26" t="s">
        <v>60</v>
      </c>
      <c r="L417" s="26" t="s">
        <v>60</v>
      </c>
      <c r="M417" s="62">
        <v>-0.01</v>
      </c>
      <c r="N417" s="62">
        <v>0</v>
      </c>
      <c r="O417" s="62">
        <v>0</v>
      </c>
      <c r="P417" s="62">
        <v>0</v>
      </c>
      <c r="Q417" s="62">
        <v>0</v>
      </c>
      <c r="R417" s="63">
        <f t="shared" si="6"/>
        <v>-0.01</v>
      </c>
    </row>
    <row r="418" spans="1:18" ht="22.5" x14ac:dyDescent="0.2">
      <c r="A418" s="25">
        <v>416</v>
      </c>
      <c r="B418" s="26" t="s">
        <v>971</v>
      </c>
      <c r="C418" s="26" t="s">
        <v>971</v>
      </c>
      <c r="D418" s="60" t="str">
        <f>VLOOKUP($B418,'TAX INFO'!$B$2:$G$1000,3,0)</f>
        <v xml:space="preserve">San Carlos Biopower Inc. </v>
      </c>
      <c r="E418" s="60" t="str">
        <f>VLOOKUP($B418,'TAX INFO'!$B$2:$G$1000,4,0)</f>
        <v>Circumferential Road, San Carlos Ecozone, San Carlos City, Negros Occidental</v>
      </c>
      <c r="F418" s="60" t="str">
        <f>VLOOKUP($B418,'TAX INFO'!$B$2:$G$1000,5,0)</f>
        <v>007-339-955-000</v>
      </c>
      <c r="G418" s="60">
        <f>VLOOKUP($B418,'TAX INFO'!$B$2:$G$1000,6,0)</f>
        <v>6127</v>
      </c>
      <c r="H418" s="26" t="s">
        <v>58</v>
      </c>
      <c r="I418" s="26" t="s">
        <v>60</v>
      </c>
      <c r="J418" s="26" t="s">
        <v>59</v>
      </c>
      <c r="K418" s="26" t="s">
        <v>59</v>
      </c>
      <c r="L418" s="26" t="s">
        <v>59</v>
      </c>
      <c r="M418" s="62">
        <v>0</v>
      </c>
      <c r="N418" s="62">
        <v>0</v>
      </c>
      <c r="O418" s="62">
        <v>-0.17</v>
      </c>
      <c r="P418" s="62">
        <v>0</v>
      </c>
      <c r="Q418" s="62">
        <v>0</v>
      </c>
      <c r="R418" s="63">
        <f t="shared" si="6"/>
        <v>-0.17</v>
      </c>
    </row>
    <row r="419" spans="1:18" ht="22.5" x14ac:dyDescent="0.2">
      <c r="A419" s="25">
        <v>417</v>
      </c>
      <c r="B419" s="26" t="s">
        <v>971</v>
      </c>
      <c r="C419" s="26" t="s">
        <v>972</v>
      </c>
      <c r="D419" s="60" t="str">
        <f>VLOOKUP($B419,'TAX INFO'!$B$2:$G$1000,3,0)</f>
        <v xml:space="preserve">San Carlos Biopower Inc. </v>
      </c>
      <c r="E419" s="60" t="str">
        <f>VLOOKUP($B419,'TAX INFO'!$B$2:$G$1000,4,0)</f>
        <v>Circumferential Road, San Carlos Ecozone, San Carlos City, Negros Occidental</v>
      </c>
      <c r="F419" s="60" t="str">
        <f>VLOOKUP($B419,'TAX INFO'!$B$2:$G$1000,5,0)</f>
        <v>007-339-955-000</v>
      </c>
      <c r="G419" s="60">
        <f>VLOOKUP($B419,'TAX INFO'!$B$2:$G$1000,6,0)</f>
        <v>6127</v>
      </c>
      <c r="H419" s="26" t="s">
        <v>62</v>
      </c>
      <c r="I419" s="26" t="s">
        <v>60</v>
      </c>
      <c r="J419" s="26" t="s">
        <v>59</v>
      </c>
      <c r="K419" s="26" t="s">
        <v>59</v>
      </c>
      <c r="L419" s="26" t="s">
        <v>59</v>
      </c>
      <c r="M419" s="62">
        <v>0</v>
      </c>
      <c r="N419" s="62">
        <v>0</v>
      </c>
      <c r="O419" s="62">
        <v>-0.01</v>
      </c>
      <c r="P419" s="62">
        <v>0</v>
      </c>
      <c r="Q419" s="62">
        <v>0</v>
      </c>
      <c r="R419" s="63">
        <f t="shared" si="6"/>
        <v>-0.01</v>
      </c>
    </row>
    <row r="420" spans="1:18" x14ac:dyDescent="0.2">
      <c r="A420" s="25">
        <v>418</v>
      </c>
      <c r="B420" s="26" t="s">
        <v>622</v>
      </c>
      <c r="C420" s="26" t="s">
        <v>973</v>
      </c>
      <c r="D420" s="60" t="str">
        <f>VLOOKUP($B420,'TAX INFO'!$B$2:$G$1000,3,0)</f>
        <v xml:space="preserve">San Carlos Solar Energy Inc. </v>
      </c>
      <c r="E420" s="60" t="str">
        <f>VLOOKUP($B420,'TAX INFO'!$B$2:$G$1000,4,0)</f>
        <v>Barangay Punao 6127, San Carlos Ciy, Negros Occidental Philippines</v>
      </c>
      <c r="F420" s="60" t="str">
        <f>VLOOKUP($B420,'TAX INFO'!$B$2:$G$1000,5,0)</f>
        <v>008-514-713-000</v>
      </c>
      <c r="G420" s="60">
        <f>VLOOKUP($B420,'TAX INFO'!$B$2:$G$1000,6,0)</f>
        <v>6127</v>
      </c>
      <c r="H420" s="26" t="s">
        <v>58</v>
      </c>
      <c r="I420" s="26" t="s">
        <v>59</v>
      </c>
      <c r="J420" s="26" t="s">
        <v>60</v>
      </c>
      <c r="K420" s="26" t="s">
        <v>59</v>
      </c>
      <c r="L420" s="26" t="s">
        <v>59</v>
      </c>
      <c r="M420" s="62">
        <v>0</v>
      </c>
      <c r="N420" s="62">
        <v>0</v>
      </c>
      <c r="O420" s="62">
        <v>-647.94000000000005</v>
      </c>
      <c r="P420" s="62">
        <v>0</v>
      </c>
      <c r="Q420" s="62">
        <v>12.96</v>
      </c>
      <c r="R420" s="63">
        <f t="shared" si="6"/>
        <v>-634.98</v>
      </c>
    </row>
    <row r="421" spans="1:18" x14ac:dyDescent="0.2">
      <c r="A421" s="25">
        <v>419</v>
      </c>
      <c r="B421" s="26" t="s">
        <v>622</v>
      </c>
      <c r="C421" s="26" t="s">
        <v>974</v>
      </c>
      <c r="D421" s="60" t="str">
        <f>VLOOKUP($B421,'TAX INFO'!$B$2:$G$1000,3,0)</f>
        <v xml:space="preserve">San Carlos Solar Energy Inc. </v>
      </c>
      <c r="E421" s="60" t="str">
        <f>VLOOKUP($B421,'TAX INFO'!$B$2:$G$1000,4,0)</f>
        <v>Barangay Punao 6127, San Carlos Ciy, Negros Occidental Philippines</v>
      </c>
      <c r="F421" s="60" t="str">
        <f>VLOOKUP($B421,'TAX INFO'!$B$2:$G$1000,5,0)</f>
        <v>008-514-713-000</v>
      </c>
      <c r="G421" s="60">
        <f>VLOOKUP($B421,'TAX INFO'!$B$2:$G$1000,6,0)</f>
        <v>6127</v>
      </c>
      <c r="H421" s="26" t="s">
        <v>58</v>
      </c>
      <c r="I421" s="26" t="s">
        <v>59</v>
      </c>
      <c r="J421" s="26" t="s">
        <v>60</v>
      </c>
      <c r="K421" s="26" t="s">
        <v>59</v>
      </c>
      <c r="L421" s="26" t="s">
        <v>59</v>
      </c>
      <c r="M421" s="62">
        <v>0</v>
      </c>
      <c r="N421" s="62">
        <v>0</v>
      </c>
      <c r="O421" s="62">
        <v>-773.15</v>
      </c>
      <c r="P421" s="62">
        <v>0</v>
      </c>
      <c r="Q421" s="62">
        <v>15.46</v>
      </c>
      <c r="R421" s="63">
        <f t="shared" si="6"/>
        <v>-757.68999999999994</v>
      </c>
    </row>
    <row r="422" spans="1:18" ht="22.5" x14ac:dyDescent="0.2">
      <c r="A422" s="25">
        <v>420</v>
      </c>
      <c r="B422" s="26" t="s">
        <v>625</v>
      </c>
      <c r="C422" s="26" t="s">
        <v>975</v>
      </c>
      <c r="D422" s="60" t="str">
        <f>VLOOKUP($B422,'TAX INFO'!$B$2:$G$1000,3,0)</f>
        <v xml:space="preserve">San Carlos Sun Power Inc. </v>
      </c>
      <c r="E422" s="60" t="str">
        <f>VLOOKUP($B422,'TAX INFO'!$B$2:$G$1000,4,0)</f>
        <v>Eco Zone Boulevard San Carlos Ecozone Brgy. Punao, San Carlos City, Negros Occidental</v>
      </c>
      <c r="F422" s="60" t="str">
        <f>VLOOKUP($B422,'TAX INFO'!$B$2:$G$1000,5,0)</f>
        <v>008-828-101-000</v>
      </c>
      <c r="G422" s="60">
        <f>VLOOKUP($B422,'TAX INFO'!$B$2:$G$1000,6,0)</f>
        <v>6127</v>
      </c>
      <c r="H422" s="26" t="s">
        <v>58</v>
      </c>
      <c r="I422" s="26" t="s">
        <v>59</v>
      </c>
      <c r="J422" s="26" t="s">
        <v>60</v>
      </c>
      <c r="K422" s="26" t="s">
        <v>59</v>
      </c>
      <c r="L422" s="26" t="s">
        <v>59</v>
      </c>
      <c r="M422" s="62">
        <v>0</v>
      </c>
      <c r="N422" s="62">
        <v>0</v>
      </c>
      <c r="O422" s="62">
        <v>-2141.66</v>
      </c>
      <c r="P422" s="62">
        <v>0</v>
      </c>
      <c r="Q422" s="62">
        <v>42.83</v>
      </c>
      <c r="R422" s="63">
        <f t="shared" si="6"/>
        <v>-2098.83</v>
      </c>
    </row>
    <row r="423" spans="1:18" ht="22.5" x14ac:dyDescent="0.2">
      <c r="A423" s="25">
        <v>421</v>
      </c>
      <c r="B423" s="26" t="s">
        <v>627</v>
      </c>
      <c r="C423" s="26" t="s">
        <v>976</v>
      </c>
      <c r="D423" s="60" t="str">
        <f>VLOOKUP($B423,'TAX INFO'!$B$2:$G$1000,3,0)</f>
        <v xml:space="preserve">San Fernando Electric Light And Power Co., Inc. </v>
      </c>
      <c r="E423" s="60" t="str">
        <f>VLOOKUP($B423,'TAX INFO'!$B$2:$G$1000,4,0)</f>
        <v>LIMJOCO STREET, BRGY. LOURDES, SAN FERNANDO CITY, PAMPANGA</v>
      </c>
      <c r="F423" s="60" t="str">
        <f>VLOOKUP($B423,'TAX INFO'!$B$2:$G$1000,5,0)</f>
        <v>000-877-891-000</v>
      </c>
      <c r="G423" s="60">
        <f>VLOOKUP($B423,'TAX INFO'!$B$2:$G$1000,6,0)</f>
        <v>2000</v>
      </c>
      <c r="H423" s="26" t="s">
        <v>62</v>
      </c>
      <c r="I423" s="26" t="s">
        <v>59</v>
      </c>
      <c r="J423" s="26" t="s">
        <v>60</v>
      </c>
      <c r="K423" s="26" t="s">
        <v>60</v>
      </c>
      <c r="L423" s="26" t="s">
        <v>60</v>
      </c>
      <c r="M423" s="62">
        <v>-5.81</v>
      </c>
      <c r="N423" s="62">
        <v>0</v>
      </c>
      <c r="O423" s="62">
        <v>0</v>
      </c>
      <c r="P423" s="62">
        <v>-0.7</v>
      </c>
      <c r="Q423" s="62">
        <v>0.12</v>
      </c>
      <c r="R423" s="63">
        <f t="shared" si="6"/>
        <v>-6.39</v>
      </c>
    </row>
    <row r="424" spans="1:18" x14ac:dyDescent="0.2">
      <c r="A424" s="25">
        <v>422</v>
      </c>
      <c r="B424" s="26" t="s">
        <v>629</v>
      </c>
      <c r="C424" s="26" t="s">
        <v>629</v>
      </c>
      <c r="D424" s="60" t="str">
        <f>VLOOKUP($B424,'TAX INFO'!$B$2:$G$1000,3,0)</f>
        <v xml:space="preserve">San Jose City I Power Corporation </v>
      </c>
      <c r="E424" s="60" t="str">
        <f>VLOOKUP($B424,'TAX INFO'!$B$2:$G$1000,4,0)</f>
        <v>Tulat Road, Brgy. Tulat, San Jose City, Nueva Ecija</v>
      </c>
      <c r="F424" s="60" t="str">
        <f>VLOOKUP($B424,'TAX INFO'!$B$2:$G$1000,5,0)</f>
        <v>006-530-554-000</v>
      </c>
      <c r="G424" s="60">
        <f>VLOOKUP($B424,'TAX INFO'!$B$2:$G$1000,6,0)</f>
        <v>3126</v>
      </c>
      <c r="H424" s="26" t="s">
        <v>58</v>
      </c>
      <c r="I424" s="26" t="s">
        <v>59</v>
      </c>
      <c r="J424" s="26" t="s">
        <v>59</v>
      </c>
      <c r="K424" s="26" t="s">
        <v>59</v>
      </c>
      <c r="L424" s="26" t="s">
        <v>59</v>
      </c>
      <c r="M424" s="62">
        <v>0</v>
      </c>
      <c r="N424" s="62">
        <v>0</v>
      </c>
      <c r="O424" s="62">
        <v>-892.51</v>
      </c>
      <c r="P424" s="62">
        <v>0</v>
      </c>
      <c r="Q424" s="62">
        <v>0</v>
      </c>
      <c r="R424" s="63">
        <f t="shared" si="6"/>
        <v>-892.51</v>
      </c>
    </row>
    <row r="425" spans="1:18" x14ac:dyDescent="0.2">
      <c r="A425" s="25">
        <v>423</v>
      </c>
      <c r="B425" s="26" t="s">
        <v>629</v>
      </c>
      <c r="C425" s="26" t="s">
        <v>977</v>
      </c>
      <c r="D425" s="60" t="str">
        <f>VLOOKUP($B425,'TAX INFO'!$B$2:$G$1000,3,0)</f>
        <v xml:space="preserve">San Jose City I Power Corporation </v>
      </c>
      <c r="E425" s="60" t="str">
        <f>VLOOKUP($B425,'TAX INFO'!$B$2:$G$1000,4,0)</f>
        <v>Tulat Road, Brgy. Tulat, San Jose City, Nueva Ecija</v>
      </c>
      <c r="F425" s="60" t="str">
        <f>VLOOKUP($B425,'TAX INFO'!$B$2:$G$1000,5,0)</f>
        <v>006-530-554-000</v>
      </c>
      <c r="G425" s="60">
        <f>VLOOKUP($B425,'TAX INFO'!$B$2:$G$1000,6,0)</f>
        <v>3126</v>
      </c>
      <c r="H425" s="26" t="s">
        <v>58</v>
      </c>
      <c r="I425" s="26" t="s">
        <v>59</v>
      </c>
      <c r="J425" s="26" t="s">
        <v>59</v>
      </c>
      <c r="K425" s="26" t="s">
        <v>59</v>
      </c>
      <c r="L425" s="26" t="s">
        <v>59</v>
      </c>
      <c r="M425" s="62">
        <v>0</v>
      </c>
      <c r="N425" s="62">
        <v>0</v>
      </c>
      <c r="O425" s="62">
        <v>-783.3</v>
      </c>
      <c r="P425" s="62">
        <v>0</v>
      </c>
      <c r="Q425" s="62">
        <v>0</v>
      </c>
      <c r="R425" s="63">
        <f t="shared" si="6"/>
        <v>-783.3</v>
      </c>
    </row>
    <row r="426" spans="1:18" ht="33.75" x14ac:dyDescent="0.2">
      <c r="A426" s="25">
        <v>424</v>
      </c>
      <c r="B426" s="26" t="s">
        <v>631</v>
      </c>
      <c r="C426" s="26" t="s">
        <v>631</v>
      </c>
      <c r="D426" s="60" t="str">
        <f>VLOOKUP($B426,'TAX INFO'!$B$2:$G$1000,3,0)</f>
        <v>San Roque Hydropower Inc. (Formerly Strategic Power Development Corporation)</v>
      </c>
      <c r="E426" s="60" t="str">
        <f>VLOOKUP($B426,'TAX INFO'!$B$2:$G$1000,4,0)</f>
        <v>5TH FLOOR C5 OFFICE BUILDING COMPLEX, #100 E. RODRIGUEZ JR. AVE., C5 ROAD UGONG 1604 CITY OF PASIG NCR, SECOND DISTRICT PHILIPPINES</v>
      </c>
      <c r="F426" s="60" t="str">
        <f>VLOOKUP($B426,'TAX INFO'!$B$2:$G$1000,5,0)</f>
        <v>227-545-141-000</v>
      </c>
      <c r="G426" s="60">
        <f>VLOOKUP($B426,'TAX INFO'!$B$2:$G$1000,6,0)</f>
        <v>1604</v>
      </c>
      <c r="H426" s="26" t="s">
        <v>58</v>
      </c>
      <c r="I426" s="26" t="s">
        <v>59</v>
      </c>
      <c r="J426" s="26" t="s">
        <v>60</v>
      </c>
      <c r="K426" s="26" t="s">
        <v>59</v>
      </c>
      <c r="L426" s="26" t="s">
        <v>60</v>
      </c>
      <c r="M426" s="62">
        <v>0</v>
      </c>
      <c r="N426" s="62">
        <v>0</v>
      </c>
      <c r="O426" s="62">
        <v>-1802.07</v>
      </c>
      <c r="P426" s="62">
        <v>0</v>
      </c>
      <c r="Q426" s="62">
        <v>36.04</v>
      </c>
      <c r="R426" s="63">
        <f t="shared" si="6"/>
        <v>-1766.03</v>
      </c>
    </row>
    <row r="427" spans="1:18" ht="22.5" x14ac:dyDescent="0.2">
      <c r="A427" s="25">
        <v>425</v>
      </c>
      <c r="B427" s="26" t="s">
        <v>632</v>
      </c>
      <c r="C427" s="26" t="s">
        <v>632</v>
      </c>
      <c r="D427" s="60" t="str">
        <f>VLOOKUP($B427,'TAX INFO'!$B$2:$G$1000,3,0)</f>
        <v xml:space="preserve">Santa Cruz Solar Energy Inc. </v>
      </c>
      <c r="E427" s="60" t="str">
        <f>VLOOKUP($B427,'TAX INFO'!$B$2:$G$1000,4,0)</f>
        <v>35th Floor Ayala Triangle Gardens Tower 2, Paseo De Roxas Cor. Makati Avenue Bel-Air 1209 City of Makati NCR, Fourth District Philippines</v>
      </c>
      <c r="F427" s="60" t="str">
        <f>VLOOKUP($B427,'TAX INFO'!$B$2:$G$1000,5,0)</f>
        <v>009-346-494-00000</v>
      </c>
      <c r="G427" s="60">
        <f>VLOOKUP($B427,'TAX INFO'!$B$2:$G$1000,6,0)</f>
        <v>1209</v>
      </c>
      <c r="H427" s="26" t="s">
        <v>58</v>
      </c>
      <c r="I427" s="26" t="s">
        <v>60</v>
      </c>
      <c r="J427" s="26" t="s">
        <v>60</v>
      </c>
      <c r="K427" s="26" t="s">
        <v>59</v>
      </c>
      <c r="L427" s="26" t="s">
        <v>59</v>
      </c>
      <c r="M427" s="62">
        <v>0</v>
      </c>
      <c r="N427" s="62">
        <v>0</v>
      </c>
      <c r="O427" s="62">
        <v>-9921.85</v>
      </c>
      <c r="P427" s="62">
        <v>0</v>
      </c>
      <c r="Q427" s="62">
        <v>198.44</v>
      </c>
      <c r="R427" s="63">
        <f t="shared" si="6"/>
        <v>-9723.41</v>
      </c>
    </row>
    <row r="428" spans="1:18" ht="22.5" x14ac:dyDescent="0.2">
      <c r="A428" s="25">
        <v>426</v>
      </c>
      <c r="B428" s="26" t="s">
        <v>633</v>
      </c>
      <c r="C428" s="26" t="s">
        <v>633</v>
      </c>
      <c r="D428" s="60" t="str">
        <f>VLOOKUP($B428,'TAX INFO'!$B$2:$G$1000,3,0)</f>
        <v xml:space="preserve">Sarangani Energy Corporation </v>
      </c>
      <c r="E428" s="60" t="str">
        <f>VLOOKUP($B428,'TAX INFO'!$B$2:$G$1000,4,0)</f>
        <v>SEC Power Plant Kamanga Agro-Industrial Economic Zone Sitio Tampuan Kamanga Maasim Sarangani</v>
      </c>
      <c r="F428" s="60" t="str">
        <f>VLOOKUP($B428,'TAX INFO'!$B$2:$G$1000,5,0)</f>
        <v>007-901-880-000</v>
      </c>
      <c r="G428" s="60">
        <f>VLOOKUP($B428,'TAX INFO'!$B$2:$G$1000,6,0)</f>
        <v>9502</v>
      </c>
      <c r="H428" s="26" t="s">
        <v>58</v>
      </c>
      <c r="I428" s="26" t="s">
        <v>59</v>
      </c>
      <c r="J428" s="26" t="s">
        <v>59</v>
      </c>
      <c r="K428" s="26" t="s">
        <v>60</v>
      </c>
      <c r="L428" s="26" t="s">
        <v>60</v>
      </c>
      <c r="M428" s="62">
        <v>-3136.34</v>
      </c>
      <c r="N428" s="62">
        <v>0</v>
      </c>
      <c r="O428" s="62">
        <v>0</v>
      </c>
      <c r="P428" s="62">
        <v>-376.36</v>
      </c>
      <c r="Q428" s="62">
        <v>0</v>
      </c>
      <c r="R428" s="63">
        <f t="shared" si="6"/>
        <v>-3512.7000000000003</v>
      </c>
    </row>
    <row r="429" spans="1:18" ht="22.5" x14ac:dyDescent="0.2">
      <c r="A429" s="25">
        <v>427</v>
      </c>
      <c r="B429" s="26" t="s">
        <v>633</v>
      </c>
      <c r="C429" s="26" t="s">
        <v>634</v>
      </c>
      <c r="D429" s="60" t="str">
        <f>VLOOKUP($B429,'TAX INFO'!$B$2:$G$1000,3,0)</f>
        <v xml:space="preserve">Sarangani Energy Corporation </v>
      </c>
      <c r="E429" s="60" t="str">
        <f>VLOOKUP($B429,'TAX INFO'!$B$2:$G$1000,4,0)</f>
        <v>SEC Power Plant Kamanga Agro-Industrial Economic Zone Sitio Tampuan Kamanga Maasim Sarangani</v>
      </c>
      <c r="F429" s="60" t="str">
        <f>VLOOKUP($B429,'TAX INFO'!$B$2:$G$1000,5,0)</f>
        <v>007-901-880-000</v>
      </c>
      <c r="G429" s="60">
        <f>VLOOKUP($B429,'TAX INFO'!$B$2:$G$1000,6,0)</f>
        <v>9502</v>
      </c>
      <c r="H429" s="26" t="s">
        <v>62</v>
      </c>
      <c r="I429" s="26" t="s">
        <v>59</v>
      </c>
      <c r="J429" s="26" t="s">
        <v>59</v>
      </c>
      <c r="K429" s="26" t="s">
        <v>60</v>
      </c>
      <c r="L429" s="26" t="s">
        <v>60</v>
      </c>
      <c r="M429" s="62">
        <v>-0.03</v>
      </c>
      <c r="N429" s="62">
        <v>0</v>
      </c>
      <c r="O429" s="62">
        <v>0</v>
      </c>
      <c r="P429" s="62">
        <v>0</v>
      </c>
      <c r="Q429" s="62">
        <v>0</v>
      </c>
      <c r="R429" s="63">
        <f t="shared" si="6"/>
        <v>-0.03</v>
      </c>
    </row>
    <row r="430" spans="1:18" ht="22.5" x14ac:dyDescent="0.2">
      <c r="A430" s="25">
        <v>428</v>
      </c>
      <c r="B430" s="26" t="s">
        <v>635</v>
      </c>
      <c r="C430" s="26" t="s">
        <v>978</v>
      </c>
      <c r="D430" s="60" t="str">
        <f>VLOOKUP($B430,'TAX INFO'!$B$2:$G$1000,3,0)</f>
        <v>Shell Energy Philippines, Inc.</v>
      </c>
      <c r="E430" s="60" t="str">
        <f>VLOOKUP($B430,'TAX INFO'!$B$2:$G$1000,4,0)</f>
        <v>41st Floor Finance Center, 26th St., cor. 9th Ave., Bonifacio Global City Fort Bonifacio, Taguig City</v>
      </c>
      <c r="F430" s="60" t="str">
        <f>VLOOKUP($B430,'TAX INFO'!$B$2:$G$1000,5,0)</f>
        <v>006-733-227-0000</v>
      </c>
      <c r="G430" s="60">
        <f>VLOOKUP($B430,'TAX INFO'!$B$2:$G$1000,6,0)</f>
        <v>1635</v>
      </c>
      <c r="H430" s="26" t="s">
        <v>62</v>
      </c>
      <c r="I430" s="26" t="s">
        <v>59</v>
      </c>
      <c r="J430" s="26" t="s">
        <v>60</v>
      </c>
      <c r="K430" s="26" t="s">
        <v>60</v>
      </c>
      <c r="L430" s="26" t="s">
        <v>60</v>
      </c>
      <c r="M430" s="62">
        <v>-339.14</v>
      </c>
      <c r="N430" s="62">
        <v>0</v>
      </c>
      <c r="O430" s="62">
        <v>0</v>
      </c>
      <c r="P430" s="62">
        <v>-40.700000000000003</v>
      </c>
      <c r="Q430" s="62">
        <v>6.78</v>
      </c>
      <c r="R430" s="63">
        <f t="shared" si="6"/>
        <v>-373.06</v>
      </c>
    </row>
    <row r="431" spans="1:18" ht="22.5" x14ac:dyDescent="0.2">
      <c r="A431" s="25">
        <v>429</v>
      </c>
      <c r="B431" s="26" t="s">
        <v>979</v>
      </c>
      <c r="C431" s="26" t="s">
        <v>979</v>
      </c>
      <c r="D431" s="60" t="str">
        <f>VLOOKUP($B431,'TAX INFO'!$B$2:$G$1000,3,0)</f>
        <v>SHELL ENERGY PHILIPPINES INC.</v>
      </c>
      <c r="E431" s="60" t="str">
        <f>VLOOKUP($B431,'TAX INFO'!$B$2:$G$1000,4,0)</f>
        <v>41st Floor Finance Center, 26th St., cor. 9th Ave., Bonifacio Global City Fort Bonifacio, Taguig City</v>
      </c>
      <c r="F431" s="60" t="str">
        <f>VLOOKUP($B431,'TAX INFO'!$B$2:$G$1000,5,0)</f>
        <v>006-733-227-0000</v>
      </c>
      <c r="G431" s="60">
        <f>VLOOKUP($B431,'TAX INFO'!$B$2:$G$1000,6,0)</f>
        <v>1635</v>
      </c>
      <c r="H431" s="26" t="s">
        <v>62</v>
      </c>
      <c r="I431" s="26" t="s">
        <v>59</v>
      </c>
      <c r="J431" s="26" t="s">
        <v>60</v>
      </c>
      <c r="K431" s="26" t="s">
        <v>60</v>
      </c>
      <c r="L431" s="26" t="s">
        <v>60</v>
      </c>
      <c r="M431" s="62">
        <v>-13597.56</v>
      </c>
      <c r="N431" s="62">
        <v>0</v>
      </c>
      <c r="O431" s="62">
        <v>0</v>
      </c>
      <c r="P431" s="62">
        <v>-1631.71</v>
      </c>
      <c r="Q431" s="62">
        <v>271.95</v>
      </c>
      <c r="R431" s="63">
        <f t="shared" si="6"/>
        <v>-14957.32</v>
      </c>
    </row>
    <row r="432" spans="1:18" ht="22.5" x14ac:dyDescent="0.2">
      <c r="A432" s="25">
        <v>430</v>
      </c>
      <c r="B432" s="26" t="s">
        <v>979</v>
      </c>
      <c r="C432" s="26" t="s">
        <v>980</v>
      </c>
      <c r="D432" s="60" t="str">
        <f>VLOOKUP($B432,'TAX INFO'!$B$2:$G$1000,3,0)</f>
        <v>SHELL ENERGY PHILIPPINES INC.</v>
      </c>
      <c r="E432" s="60" t="str">
        <f>VLOOKUP($B432,'TAX INFO'!$B$2:$G$1000,4,0)</f>
        <v>41st Floor Finance Center, 26th St., cor. 9th Ave., Bonifacio Global City Fort Bonifacio, Taguig City</v>
      </c>
      <c r="F432" s="60" t="str">
        <f>VLOOKUP($B432,'TAX INFO'!$B$2:$G$1000,5,0)</f>
        <v>006-733-227-0000</v>
      </c>
      <c r="G432" s="60">
        <f>VLOOKUP($B432,'TAX INFO'!$B$2:$G$1000,6,0)</f>
        <v>1635</v>
      </c>
      <c r="H432" s="26" t="s">
        <v>62</v>
      </c>
      <c r="I432" s="26" t="s">
        <v>59</v>
      </c>
      <c r="J432" s="26" t="s">
        <v>60</v>
      </c>
      <c r="K432" s="26" t="s">
        <v>60</v>
      </c>
      <c r="L432" s="26" t="s">
        <v>60</v>
      </c>
      <c r="M432" s="62">
        <v>-6397.5</v>
      </c>
      <c r="N432" s="62">
        <v>0</v>
      </c>
      <c r="O432" s="62">
        <v>0</v>
      </c>
      <c r="P432" s="62">
        <v>-767.7</v>
      </c>
      <c r="Q432" s="62">
        <v>127.95</v>
      </c>
      <c r="R432" s="63">
        <f t="shared" si="6"/>
        <v>-7037.25</v>
      </c>
    </row>
    <row r="433" spans="1:18" x14ac:dyDescent="0.2">
      <c r="A433" s="25">
        <v>431</v>
      </c>
      <c r="B433" s="26" t="s">
        <v>640</v>
      </c>
      <c r="C433" s="26" t="s">
        <v>981</v>
      </c>
      <c r="D433" s="60" t="str">
        <f>VLOOKUP($B433,'TAX INFO'!$B$2:$G$1000,3,0)</f>
        <v xml:space="preserve">Siargao Electric Cooperative, Inc. </v>
      </c>
      <c r="E433" s="60" t="str">
        <f>VLOOKUP($B433,'TAX INFO'!$B$2:$G$1000,4,0)</f>
        <v>Catabaan, Barangay 12 Dapa Surigao Del Norte</v>
      </c>
      <c r="F433" s="60" t="str">
        <f>VLOOKUP($B433,'TAX INFO'!$B$2:$G$1000,5,0)</f>
        <v>001-004-149-00000</v>
      </c>
      <c r="G433" s="60">
        <f>VLOOKUP($B433,'TAX INFO'!$B$2:$G$1000,6,0)</f>
        <v>8417</v>
      </c>
      <c r="H433" s="26" t="s">
        <v>62</v>
      </c>
      <c r="I433" s="26" t="s">
        <v>59</v>
      </c>
      <c r="J433" s="26" t="s">
        <v>59</v>
      </c>
      <c r="K433" s="26" t="s">
        <v>60</v>
      </c>
      <c r="L433" s="26" t="s">
        <v>60</v>
      </c>
      <c r="M433" s="62">
        <v>-146.34</v>
      </c>
      <c r="N433" s="62">
        <v>0</v>
      </c>
      <c r="O433" s="62">
        <v>0</v>
      </c>
      <c r="P433" s="62">
        <v>-17.559999999999999</v>
      </c>
      <c r="Q433" s="62">
        <v>0</v>
      </c>
      <c r="R433" s="63">
        <f t="shared" si="6"/>
        <v>-163.9</v>
      </c>
    </row>
    <row r="434" spans="1:18" ht="22.5" x14ac:dyDescent="0.2">
      <c r="A434" s="25">
        <v>432</v>
      </c>
      <c r="B434" s="26" t="s">
        <v>982</v>
      </c>
      <c r="C434" s="26" t="s">
        <v>982</v>
      </c>
      <c r="D434" s="60" t="str">
        <f>VLOOKUP($B434,'TAX INFO'!$B$2:$G$1000,3,0)</f>
        <v xml:space="preserve">Smith Bell Mini-Hydro Corporation </v>
      </c>
      <c r="E434" s="60" t="str">
        <f>VLOOKUP($B434,'TAX INFO'!$B$2:$G$1000,4,0)</f>
        <v xml:space="preserve">2F First Lucky Place Bldg. 2259 Chino Roces Ave. Ext. Magallanes, City Of Makati Ncr, Fourth District Philippines </v>
      </c>
      <c r="F434" s="60" t="str">
        <f>VLOOKUP($B434,'TAX INFO'!$B$2:$G$1000,5,0)</f>
        <v>240-205-077-000</v>
      </c>
      <c r="G434" s="60">
        <f>VLOOKUP($B434,'TAX INFO'!$B$2:$G$1000,6,0)</f>
        <v>1232</v>
      </c>
      <c r="H434" s="26" t="s">
        <v>58</v>
      </c>
      <c r="I434" s="26" t="s">
        <v>59</v>
      </c>
      <c r="J434" s="26" t="s">
        <v>60</v>
      </c>
      <c r="K434" s="26" t="s">
        <v>59</v>
      </c>
      <c r="L434" s="26" t="s">
        <v>59</v>
      </c>
      <c r="M434" s="62">
        <v>0</v>
      </c>
      <c r="N434" s="62">
        <v>0</v>
      </c>
      <c r="O434" s="62">
        <v>-58.46</v>
      </c>
      <c r="P434" s="62">
        <v>0</v>
      </c>
      <c r="Q434" s="62">
        <v>1.17</v>
      </c>
      <c r="R434" s="63">
        <f t="shared" si="6"/>
        <v>-57.29</v>
      </c>
    </row>
    <row r="435" spans="1:18" x14ac:dyDescent="0.2">
      <c r="A435" s="25">
        <v>433</v>
      </c>
      <c r="B435" s="26" t="s">
        <v>983</v>
      </c>
      <c r="C435" s="26" t="s">
        <v>983</v>
      </c>
      <c r="D435" s="60" t="str">
        <f>VLOOKUP($B435,'TAX INFO'!$B$2:$G$1000,3,0)</f>
        <v xml:space="preserve">Solar Philippines Calatagan Corporation </v>
      </c>
      <c r="E435" s="60" t="str">
        <f>VLOOKUP($B435,'TAX INFO'!$B$2:$G$1000,4,0)</f>
        <v>Brgy. Paraiso, Calatagan, Batangas</v>
      </c>
      <c r="F435" s="60" t="str">
        <f>VLOOKUP($B435,'TAX INFO'!$B$2:$G$1000,5,0)</f>
        <v>009-058-825-000</v>
      </c>
      <c r="G435" s="60">
        <f>VLOOKUP($B435,'TAX INFO'!$B$2:$G$1000,6,0)</f>
        <v>4215</v>
      </c>
      <c r="H435" s="26" t="s">
        <v>58</v>
      </c>
      <c r="I435" s="26" t="s">
        <v>59</v>
      </c>
      <c r="J435" s="26" t="s">
        <v>60</v>
      </c>
      <c r="K435" s="26" t="s">
        <v>59</v>
      </c>
      <c r="L435" s="26" t="s">
        <v>59</v>
      </c>
      <c r="M435" s="62">
        <v>0</v>
      </c>
      <c r="N435" s="62">
        <v>0</v>
      </c>
      <c r="O435" s="62">
        <v>-1286.97</v>
      </c>
      <c r="P435" s="62">
        <v>0</v>
      </c>
      <c r="Q435" s="62">
        <v>25.74</v>
      </c>
      <c r="R435" s="63">
        <f t="shared" si="6"/>
        <v>-1261.23</v>
      </c>
    </row>
    <row r="436" spans="1:18" x14ac:dyDescent="0.2">
      <c r="A436" s="25">
        <v>434</v>
      </c>
      <c r="B436" s="26" t="s">
        <v>646</v>
      </c>
      <c r="C436" s="26" t="s">
        <v>984</v>
      </c>
      <c r="D436" s="60" t="str">
        <f>VLOOKUP($B436,'TAX INFO'!$B$2:$G$1000,3,0)</f>
        <v xml:space="preserve">Sorsogon I Electric Cooperative, Inc. </v>
      </c>
      <c r="E436" s="60" t="str">
        <f>VLOOKUP($B436,'TAX INFO'!$B$2:$G$1000,4,0)</f>
        <v>Gulang-gulang, Irosin, Sorsogon</v>
      </c>
      <c r="F436" s="60" t="str">
        <f>VLOOKUP($B436,'TAX INFO'!$B$2:$G$1000,5,0)</f>
        <v>000-819-757-000</v>
      </c>
      <c r="G436" s="60">
        <f>VLOOKUP($B436,'TAX INFO'!$B$2:$G$1000,6,0)</f>
        <v>4707</v>
      </c>
      <c r="H436" s="26" t="s">
        <v>62</v>
      </c>
      <c r="I436" s="26" t="s">
        <v>59</v>
      </c>
      <c r="J436" s="26" t="s">
        <v>60</v>
      </c>
      <c r="K436" s="26" t="s">
        <v>60</v>
      </c>
      <c r="L436" s="26" t="s">
        <v>60</v>
      </c>
      <c r="M436" s="62">
        <v>-13.62</v>
      </c>
      <c r="N436" s="62">
        <v>0</v>
      </c>
      <c r="O436" s="62">
        <v>0</v>
      </c>
      <c r="P436" s="62">
        <v>-1.63</v>
      </c>
      <c r="Q436" s="62">
        <v>0.27</v>
      </c>
      <c r="R436" s="63">
        <f t="shared" si="6"/>
        <v>-14.98</v>
      </c>
    </row>
    <row r="437" spans="1:18" x14ac:dyDescent="0.2">
      <c r="A437" s="25">
        <v>435</v>
      </c>
      <c r="B437" s="26" t="s">
        <v>648</v>
      </c>
      <c r="C437" s="26" t="s">
        <v>985</v>
      </c>
      <c r="D437" s="60" t="str">
        <f>VLOOKUP($B437,'TAX INFO'!$B$2:$G$1000,3,0)</f>
        <v xml:space="preserve">Sorsogon II Electric Cooperative, Inc. </v>
      </c>
      <c r="E437" s="60" t="str">
        <f>VLOOKUP($B437,'TAX INFO'!$B$2:$G$1000,4,0)</f>
        <v>Buhatan East District Sorsogon City</v>
      </c>
      <c r="F437" s="60" t="str">
        <f>VLOOKUP($B437,'TAX INFO'!$B$2:$G$1000,5,0)</f>
        <v>000-819-769-000</v>
      </c>
      <c r="G437" s="60">
        <f>VLOOKUP($B437,'TAX INFO'!$B$2:$G$1000,6,0)</f>
        <v>4700</v>
      </c>
      <c r="H437" s="26" t="s">
        <v>62</v>
      </c>
      <c r="I437" s="26" t="s">
        <v>59</v>
      </c>
      <c r="J437" s="26" t="s">
        <v>60</v>
      </c>
      <c r="K437" s="26" t="s">
        <v>60</v>
      </c>
      <c r="L437" s="26" t="s">
        <v>60</v>
      </c>
      <c r="M437" s="62">
        <v>-23.56</v>
      </c>
      <c r="N437" s="62">
        <v>0</v>
      </c>
      <c r="O437" s="62">
        <v>0</v>
      </c>
      <c r="P437" s="62">
        <v>-2.83</v>
      </c>
      <c r="Q437" s="62">
        <v>0.47</v>
      </c>
      <c r="R437" s="63">
        <f t="shared" si="6"/>
        <v>-25.92</v>
      </c>
    </row>
    <row r="438" spans="1:18" x14ac:dyDescent="0.2">
      <c r="A438" s="25">
        <v>436</v>
      </c>
      <c r="B438" s="26" t="s">
        <v>986</v>
      </c>
      <c r="C438" s="26" t="s">
        <v>986</v>
      </c>
      <c r="D438" s="60" t="str">
        <f>VLOOKUP($B438,'TAX INFO'!$B$2:$G$1000,3,0)</f>
        <v xml:space="preserve">South Cotabato I Electric Cooperative, Inc. </v>
      </c>
      <c r="E438" s="60" t="str">
        <f>VLOOKUP($B438,'TAX INFO'!$B$2:$G$1000,4,0)</f>
        <v>Brgy. Morales, City of Koronadal (Capital), South Cotabato</v>
      </c>
      <c r="F438" s="60" t="str">
        <f>VLOOKUP($B438,'TAX INFO'!$B$2:$G$1000,5,0)</f>
        <v>000-940-174-00000</v>
      </c>
      <c r="G438" s="60">
        <f>VLOOKUP($B438,'TAX INFO'!$B$2:$G$1000,6,0)</f>
        <v>9506</v>
      </c>
      <c r="H438" s="26" t="s">
        <v>62</v>
      </c>
      <c r="I438" s="26" t="s">
        <v>59</v>
      </c>
      <c r="J438" s="26" t="s">
        <v>59</v>
      </c>
      <c r="K438" s="26" t="s">
        <v>60</v>
      </c>
      <c r="L438" s="26" t="s">
        <v>60</v>
      </c>
      <c r="M438" s="62">
        <v>-230.54</v>
      </c>
      <c r="N438" s="62">
        <v>0</v>
      </c>
      <c r="O438" s="62">
        <v>0</v>
      </c>
      <c r="P438" s="62">
        <v>-27.66</v>
      </c>
      <c r="Q438" s="62">
        <v>0</v>
      </c>
      <c r="R438" s="63">
        <f t="shared" si="6"/>
        <v>-258.2</v>
      </c>
    </row>
    <row r="439" spans="1:18" ht="22.5" x14ac:dyDescent="0.2">
      <c r="A439" s="25">
        <v>437</v>
      </c>
      <c r="B439" s="26" t="s">
        <v>987</v>
      </c>
      <c r="C439" s="26" t="s">
        <v>987</v>
      </c>
      <c r="D439" s="60" t="str">
        <f>VLOOKUP($B439,'TAX INFO'!$B$2:$G$1000,3,0)</f>
        <v xml:space="preserve">South Cotabato II Electric Cooperative, Inc. </v>
      </c>
      <c r="E439" s="60" t="str">
        <f>VLOOKUP($B439,'TAX INFO'!$B$2:$G$1000,4,0)</f>
        <v>SOCOTECO 2 BLDG. J. CATOLICO SR. AVE. LAGAO (1ST &amp; 3RD) 9500 GENERAL SANTOS CITY (DADIANGAS) SOUTH COTABATO PHILIPPINES</v>
      </c>
      <c r="F439" s="60" t="str">
        <f>VLOOKUP($B439,'TAX INFO'!$B$2:$G$1000,5,0)</f>
        <v>000-940-182-00000</v>
      </c>
      <c r="G439" s="60">
        <f>VLOOKUP($B439,'TAX INFO'!$B$2:$G$1000,6,0)</f>
        <v>9500</v>
      </c>
      <c r="H439" s="26" t="s">
        <v>62</v>
      </c>
      <c r="I439" s="26" t="s">
        <v>59</v>
      </c>
      <c r="J439" s="26" t="s">
        <v>60</v>
      </c>
      <c r="K439" s="26" t="s">
        <v>60</v>
      </c>
      <c r="L439" s="26" t="s">
        <v>60</v>
      </c>
      <c r="M439" s="62">
        <v>-61.4</v>
      </c>
      <c r="N439" s="62">
        <v>0</v>
      </c>
      <c r="O439" s="62">
        <v>0</v>
      </c>
      <c r="P439" s="62">
        <v>-7.37</v>
      </c>
      <c r="Q439" s="62">
        <v>1.23</v>
      </c>
      <c r="R439" s="63">
        <f t="shared" si="6"/>
        <v>-67.539999999999992</v>
      </c>
    </row>
    <row r="440" spans="1:18" ht="22.5" x14ac:dyDescent="0.2">
      <c r="A440" s="25">
        <v>438</v>
      </c>
      <c r="B440" s="26" t="s">
        <v>654</v>
      </c>
      <c r="C440" s="26" t="s">
        <v>654</v>
      </c>
      <c r="D440" s="60" t="str">
        <f>VLOOKUP($B440,'TAX INFO'!$B$2:$G$1000,3,0)</f>
        <v xml:space="preserve">South Luzon Thermal Energy Corporation </v>
      </c>
      <c r="E440" s="60" t="str">
        <f>VLOOKUP($B440,'TAX INFO'!$B$2:$G$1000,4,0)</f>
        <v>Km 117 National Road, Calaca Seaport Phase II, Puting Bato West, Calaca Batangas Philippines</v>
      </c>
      <c r="F440" s="60" t="str">
        <f>VLOOKUP($B440,'TAX INFO'!$B$2:$G$1000,5,0)</f>
        <v>008-095-005-000</v>
      </c>
      <c r="G440" s="60">
        <f>VLOOKUP($B440,'TAX INFO'!$B$2:$G$1000,6,0)</f>
        <v>4212</v>
      </c>
      <c r="H440" s="26" t="s">
        <v>58</v>
      </c>
      <c r="I440" s="26" t="s">
        <v>59</v>
      </c>
      <c r="J440" s="26" t="s">
        <v>60</v>
      </c>
      <c r="K440" s="26" t="s">
        <v>60</v>
      </c>
      <c r="L440" s="26" t="s">
        <v>60</v>
      </c>
      <c r="M440" s="62">
        <v>-186.26</v>
      </c>
      <c r="N440" s="62">
        <v>0</v>
      </c>
      <c r="O440" s="62">
        <v>0</v>
      </c>
      <c r="P440" s="62">
        <v>-22.35</v>
      </c>
      <c r="Q440" s="62">
        <v>3.73</v>
      </c>
      <c r="R440" s="63">
        <f t="shared" si="6"/>
        <v>-204.88</v>
      </c>
    </row>
    <row r="441" spans="1:18" ht="22.5" x14ac:dyDescent="0.2">
      <c r="A441" s="25">
        <v>439</v>
      </c>
      <c r="B441" s="26" t="s">
        <v>654</v>
      </c>
      <c r="C441" s="26" t="s">
        <v>655</v>
      </c>
      <c r="D441" s="60" t="str">
        <f>VLOOKUP($B441,'TAX INFO'!$B$2:$G$1000,3,0)</f>
        <v xml:space="preserve">South Luzon Thermal Energy Corporation </v>
      </c>
      <c r="E441" s="60" t="str">
        <f>VLOOKUP($B441,'TAX INFO'!$B$2:$G$1000,4,0)</f>
        <v>Km 117 National Road, Calaca Seaport Phase II, Puting Bato West, Calaca Batangas Philippines</v>
      </c>
      <c r="F441" s="60" t="str">
        <f>VLOOKUP($B441,'TAX INFO'!$B$2:$G$1000,5,0)</f>
        <v>008-095-005-000</v>
      </c>
      <c r="G441" s="60">
        <f>VLOOKUP($B441,'TAX INFO'!$B$2:$G$1000,6,0)</f>
        <v>4212</v>
      </c>
      <c r="H441" s="26" t="s">
        <v>62</v>
      </c>
      <c r="I441" s="26" t="s">
        <v>59</v>
      </c>
      <c r="J441" s="26" t="s">
        <v>60</v>
      </c>
      <c r="K441" s="26" t="s">
        <v>60</v>
      </c>
      <c r="L441" s="26" t="s">
        <v>60</v>
      </c>
      <c r="M441" s="62">
        <v>-0.01</v>
      </c>
      <c r="N441" s="62">
        <v>0</v>
      </c>
      <c r="O441" s="62">
        <v>0</v>
      </c>
      <c r="P441" s="62">
        <v>0</v>
      </c>
      <c r="Q441" s="62">
        <v>0</v>
      </c>
      <c r="R441" s="63">
        <f t="shared" si="6"/>
        <v>-0.01</v>
      </c>
    </row>
    <row r="442" spans="1:18" ht="22.5" x14ac:dyDescent="0.2">
      <c r="A442" s="25">
        <v>440</v>
      </c>
      <c r="B442" s="26" t="s">
        <v>654</v>
      </c>
      <c r="C442" s="26" t="s">
        <v>656</v>
      </c>
      <c r="D442" s="60" t="str">
        <f>VLOOKUP($B442,'TAX INFO'!$B$2:$G$1000,3,0)</f>
        <v xml:space="preserve">South Luzon Thermal Energy Corporation </v>
      </c>
      <c r="E442" s="60" t="str">
        <f>VLOOKUP($B442,'TAX INFO'!$B$2:$G$1000,4,0)</f>
        <v>Km 117 National Road, Calaca Seaport Phase II, Puting Bato West, Calaca Batangas Philippines</v>
      </c>
      <c r="F442" s="60" t="str">
        <f>VLOOKUP($B442,'TAX INFO'!$B$2:$G$1000,5,0)</f>
        <v>008-095-005-000</v>
      </c>
      <c r="G442" s="60">
        <f>VLOOKUP($B442,'TAX INFO'!$B$2:$G$1000,6,0)</f>
        <v>4212</v>
      </c>
      <c r="H442" s="26" t="s">
        <v>62</v>
      </c>
      <c r="I442" s="26" t="s">
        <v>59</v>
      </c>
      <c r="J442" s="26" t="s">
        <v>60</v>
      </c>
      <c r="K442" s="26" t="s">
        <v>60</v>
      </c>
      <c r="L442" s="26" t="s">
        <v>60</v>
      </c>
      <c r="M442" s="62">
        <v>-11.34</v>
      </c>
      <c r="N442" s="62">
        <v>0</v>
      </c>
      <c r="O442" s="62">
        <v>0</v>
      </c>
      <c r="P442" s="62">
        <v>-1.36</v>
      </c>
      <c r="Q442" s="62">
        <v>0.23</v>
      </c>
      <c r="R442" s="63">
        <f t="shared" si="6"/>
        <v>-12.469999999999999</v>
      </c>
    </row>
    <row r="443" spans="1:18" ht="33.75" x14ac:dyDescent="0.2">
      <c r="A443" s="25">
        <v>441</v>
      </c>
      <c r="B443" s="26" t="s">
        <v>657</v>
      </c>
      <c r="C443" s="26" t="s">
        <v>657</v>
      </c>
      <c r="D443" s="60" t="str">
        <f>VLOOKUP($B443,'TAX INFO'!$B$2:$G$1000,3,0)</f>
        <v xml:space="preserve">South Premiere Power Corporation </v>
      </c>
      <c r="E443" s="60" t="str">
        <f>VLOOKUP($B443,'TAX INFO'!$B$2:$G$1000,4,0)</f>
        <v>5TH FLOOR C5 OFFICE BUILDING COMPLEX #100 E. RODRIGUEZ JR. AVE. C5 ROAD UGONG 1604 CITY OF PASIG NCR, SECON DISTRICT PHILIPPINES</v>
      </c>
      <c r="F443" s="60" t="str">
        <f>VLOOKUP($B443,'TAX INFO'!$B$2:$G$1000,5,0)</f>
        <v>227-308-464-000</v>
      </c>
      <c r="G443" s="60">
        <f>VLOOKUP($B443,'TAX INFO'!$B$2:$G$1000,6,0)</f>
        <v>1604</v>
      </c>
      <c r="H443" s="26" t="s">
        <v>58</v>
      </c>
      <c r="I443" s="26" t="s">
        <v>59</v>
      </c>
      <c r="J443" s="26" t="s">
        <v>60</v>
      </c>
      <c r="K443" s="26" t="s">
        <v>60</v>
      </c>
      <c r="L443" s="26" t="s">
        <v>60</v>
      </c>
      <c r="M443" s="62">
        <v>-3400.55</v>
      </c>
      <c r="N443" s="62">
        <v>0</v>
      </c>
      <c r="O443" s="62">
        <v>0</v>
      </c>
      <c r="P443" s="62">
        <v>-408.07</v>
      </c>
      <c r="Q443" s="62">
        <v>68.010000000000005</v>
      </c>
      <c r="R443" s="63">
        <f t="shared" si="6"/>
        <v>-3740.61</v>
      </c>
    </row>
    <row r="444" spans="1:18" ht="33.75" x14ac:dyDescent="0.2">
      <c r="A444" s="25">
        <v>442</v>
      </c>
      <c r="B444" s="26" t="s">
        <v>657</v>
      </c>
      <c r="C444" s="26" t="s">
        <v>658</v>
      </c>
      <c r="D444" s="60" t="str">
        <f>VLOOKUP($B444,'TAX INFO'!$B$2:$G$1000,3,0)</f>
        <v xml:space="preserve">South Premiere Power Corporation </v>
      </c>
      <c r="E444" s="60" t="str">
        <f>VLOOKUP($B444,'TAX INFO'!$B$2:$G$1000,4,0)</f>
        <v>5TH FLOOR C5 OFFICE BUILDING COMPLEX #100 E. RODRIGUEZ JR. AVE. C5 ROAD UGONG 1604 CITY OF PASIG NCR, SECON DISTRICT PHILIPPINES</v>
      </c>
      <c r="F444" s="60" t="str">
        <f>VLOOKUP($B444,'TAX INFO'!$B$2:$G$1000,5,0)</f>
        <v>227-308-464-000</v>
      </c>
      <c r="G444" s="60">
        <f>VLOOKUP($B444,'TAX INFO'!$B$2:$G$1000,6,0)</f>
        <v>1604</v>
      </c>
      <c r="H444" s="26" t="s">
        <v>62</v>
      </c>
      <c r="I444" s="26" t="s">
        <v>59</v>
      </c>
      <c r="J444" s="26" t="s">
        <v>60</v>
      </c>
      <c r="K444" s="26" t="s">
        <v>60</v>
      </c>
      <c r="L444" s="26" t="s">
        <v>60</v>
      </c>
      <c r="M444" s="62">
        <v>0</v>
      </c>
      <c r="N444" s="62">
        <v>0</v>
      </c>
      <c r="O444" s="62">
        <v>0</v>
      </c>
      <c r="P444" s="62">
        <v>0</v>
      </c>
      <c r="Q444" s="62">
        <v>0</v>
      </c>
      <c r="R444" s="63">
        <f t="shared" si="6"/>
        <v>0</v>
      </c>
    </row>
    <row r="445" spans="1:18" x14ac:dyDescent="0.2">
      <c r="A445" s="25">
        <v>443</v>
      </c>
      <c r="B445" s="26" t="s">
        <v>659</v>
      </c>
      <c r="C445" s="26" t="s">
        <v>659</v>
      </c>
      <c r="D445" s="60" t="str">
        <f>VLOOKUP($B445,'TAX INFO'!$B$2:$G$1000,3,0)</f>
        <v>Southern Leyte Electric Cooperative, Inc.</v>
      </c>
      <c r="E445" s="60" t="str">
        <f>VLOOKUP($B445,'TAX INFO'!$B$2:$G$1000,4,0)</f>
        <v>Soro-Soro, Maasin City, Southern Leyte</v>
      </c>
      <c r="F445" s="60" t="str">
        <f>VLOOKUP($B445,'TAX INFO'!$B$2:$G$1000,5,0)</f>
        <v>000-819-044-000</v>
      </c>
      <c r="G445" s="60">
        <f>VLOOKUP($B445,'TAX INFO'!$B$2:$G$1000,6,0)</f>
        <v>6600</v>
      </c>
      <c r="H445" s="26" t="s">
        <v>62</v>
      </c>
      <c r="I445" s="26" t="s">
        <v>59</v>
      </c>
      <c r="J445" s="26" t="s">
        <v>59</v>
      </c>
      <c r="K445" s="26" t="s">
        <v>60</v>
      </c>
      <c r="L445" s="26" t="s">
        <v>60</v>
      </c>
      <c r="M445" s="62">
        <v>-70.44</v>
      </c>
      <c r="N445" s="62">
        <v>0</v>
      </c>
      <c r="O445" s="62">
        <v>0</v>
      </c>
      <c r="P445" s="62">
        <v>-8.4499999999999993</v>
      </c>
      <c r="Q445" s="62">
        <v>0</v>
      </c>
      <c r="R445" s="63">
        <f t="shared" si="6"/>
        <v>-78.89</v>
      </c>
    </row>
    <row r="446" spans="1:18" x14ac:dyDescent="0.2">
      <c r="A446" s="25">
        <v>444</v>
      </c>
      <c r="B446" s="26" t="s">
        <v>660</v>
      </c>
      <c r="C446" s="26" t="s">
        <v>660</v>
      </c>
      <c r="D446" s="60" t="str">
        <f>VLOOKUP($B446,'TAX INFO'!$B$2:$G$1000,3,0)</f>
        <v xml:space="preserve">Southwest Luzon Power Generation Corporation </v>
      </c>
      <c r="E446" s="60" t="str">
        <f>VLOOKUP($B446,'TAX INFO'!$B$2:$G$1000,4,0)</f>
        <v xml:space="preserve">Brgy. San Rafael, Calaca, Batangas </v>
      </c>
      <c r="F446" s="60" t="str">
        <f>VLOOKUP($B446,'TAX INFO'!$B$2:$G$1000,5,0)</f>
        <v>008-115-664-000</v>
      </c>
      <c r="G446" s="60">
        <f>VLOOKUP($B446,'TAX INFO'!$B$2:$G$1000,6,0)</f>
        <v>4212</v>
      </c>
      <c r="H446" s="26" t="s">
        <v>58</v>
      </c>
      <c r="I446" s="26" t="s">
        <v>59</v>
      </c>
      <c r="J446" s="26" t="s">
        <v>60</v>
      </c>
      <c r="K446" s="26" t="s">
        <v>60</v>
      </c>
      <c r="L446" s="26" t="s">
        <v>60</v>
      </c>
      <c r="M446" s="62">
        <v>-24698.33</v>
      </c>
      <c r="N446" s="62">
        <v>0</v>
      </c>
      <c r="O446" s="62">
        <v>0</v>
      </c>
      <c r="P446" s="62">
        <v>-2963.8</v>
      </c>
      <c r="Q446" s="62">
        <v>493.97</v>
      </c>
      <c r="R446" s="63">
        <f t="shared" si="6"/>
        <v>-27168.16</v>
      </c>
    </row>
    <row r="447" spans="1:18" x14ac:dyDescent="0.2">
      <c r="A447" s="25">
        <v>445</v>
      </c>
      <c r="B447" s="26" t="s">
        <v>661</v>
      </c>
      <c r="C447" s="26" t="s">
        <v>988</v>
      </c>
      <c r="D447" s="60" t="str">
        <f>VLOOKUP($B447,'TAX INFO'!$B$2:$G$1000,3,0)</f>
        <v>Sta. Clara Power Corporation</v>
      </c>
      <c r="E447" s="60" t="str">
        <f>VLOOKUP($B447,'TAX INFO'!$B$2:$G$1000,4,0)</f>
        <v>Highway 54 Plaza, #986 Stanford Street Corner EDSA, Mandaluyong City</v>
      </c>
      <c r="F447" s="60" t="str">
        <f>VLOOKUP($B447,'TAX INFO'!$B$2:$G$1000,5,0)</f>
        <v>228-833-810-000</v>
      </c>
      <c r="G447" s="60">
        <f>VLOOKUP($B447,'TAX INFO'!$B$2:$G$1000,6,0)</f>
        <v>1555</v>
      </c>
      <c r="H447" s="26" t="s">
        <v>58</v>
      </c>
      <c r="I447" s="26" t="s">
        <v>59</v>
      </c>
      <c r="J447" s="26" t="s">
        <v>59</v>
      </c>
      <c r="K447" s="26" t="s">
        <v>59</v>
      </c>
      <c r="L447" s="26" t="s">
        <v>59</v>
      </c>
      <c r="M447" s="62">
        <v>0</v>
      </c>
      <c r="N447" s="62">
        <v>0</v>
      </c>
      <c r="O447" s="62">
        <v>-68.39</v>
      </c>
      <c r="P447" s="62">
        <v>0</v>
      </c>
      <c r="Q447" s="62">
        <v>0</v>
      </c>
      <c r="R447" s="63">
        <f t="shared" si="6"/>
        <v>-68.39</v>
      </c>
    </row>
    <row r="448" spans="1:18" x14ac:dyDescent="0.2">
      <c r="A448" s="25">
        <v>446</v>
      </c>
      <c r="B448" s="26" t="s">
        <v>661</v>
      </c>
      <c r="C448" s="26" t="s">
        <v>989</v>
      </c>
      <c r="D448" s="60" t="str">
        <f>VLOOKUP($B448,'TAX INFO'!$B$2:$G$1000,3,0)</f>
        <v>Sta. Clara Power Corporation</v>
      </c>
      <c r="E448" s="60" t="str">
        <f>VLOOKUP($B448,'TAX INFO'!$B$2:$G$1000,4,0)</f>
        <v>Highway 54 Plaza, #986 Stanford Street Corner EDSA, Mandaluyong City</v>
      </c>
      <c r="F448" s="60" t="str">
        <f>VLOOKUP($B448,'TAX INFO'!$B$2:$G$1000,5,0)</f>
        <v>228-833-810-000</v>
      </c>
      <c r="G448" s="60">
        <f>VLOOKUP($B448,'TAX INFO'!$B$2:$G$1000,6,0)</f>
        <v>1555</v>
      </c>
      <c r="H448" s="26" t="s">
        <v>62</v>
      </c>
      <c r="I448" s="26" t="s">
        <v>59</v>
      </c>
      <c r="J448" s="26" t="s">
        <v>59</v>
      </c>
      <c r="K448" s="26" t="s">
        <v>59</v>
      </c>
      <c r="L448" s="26" t="s">
        <v>59</v>
      </c>
      <c r="M448" s="62">
        <v>0</v>
      </c>
      <c r="N448" s="62">
        <v>0</v>
      </c>
      <c r="O448" s="62">
        <v>-0.05</v>
      </c>
      <c r="P448" s="62">
        <v>0</v>
      </c>
      <c r="Q448" s="62">
        <v>0</v>
      </c>
      <c r="R448" s="63">
        <f t="shared" si="6"/>
        <v>-0.05</v>
      </c>
    </row>
    <row r="449" spans="1:18" ht="33.75" x14ac:dyDescent="0.2">
      <c r="A449" s="25">
        <v>447</v>
      </c>
      <c r="B449" s="26" t="s">
        <v>664</v>
      </c>
      <c r="C449" s="26" t="s">
        <v>664</v>
      </c>
      <c r="D449" s="60" t="str">
        <f>VLOOKUP($B449,'TAX INFO'!$B$2:$G$1000,3,0)</f>
        <v xml:space="preserve">Strategic Energy Development Inc. </v>
      </c>
      <c r="E449" s="60" t="str">
        <f>VLOOKUP($B449,'TAX INFO'!$B$2:$G$1000,4,0)</f>
        <v>3204-B EAST TOWER, PSE CENTER EXCHANGE ROAD, ORTIGAS CENTER, SAN ANTONIO 1605 CITY OF PASIG NCR, SECOND DISTRICT PHILIPPINES</v>
      </c>
      <c r="F449" s="60" t="str">
        <f>VLOOKUP($B449,'TAX INFO'!$B$2:$G$1000,5,0)</f>
        <v>010-437-354-000</v>
      </c>
      <c r="G449" s="60">
        <f>VLOOKUP($B449,'TAX INFO'!$B$2:$G$1000,6,0)</f>
        <v>1605</v>
      </c>
      <c r="H449" s="26" t="s">
        <v>58</v>
      </c>
      <c r="I449" s="26" t="s">
        <v>59</v>
      </c>
      <c r="J449" s="26" t="s">
        <v>60</v>
      </c>
      <c r="K449" s="26" t="s">
        <v>60</v>
      </c>
      <c r="L449" s="26" t="s">
        <v>60</v>
      </c>
      <c r="M449" s="62">
        <v>-306.31</v>
      </c>
      <c r="N449" s="62">
        <v>0</v>
      </c>
      <c r="O449" s="62">
        <v>0</v>
      </c>
      <c r="P449" s="62">
        <v>-36.76</v>
      </c>
      <c r="Q449" s="62">
        <v>6.13</v>
      </c>
      <c r="R449" s="63">
        <f t="shared" si="6"/>
        <v>-336.94</v>
      </c>
    </row>
    <row r="450" spans="1:18" ht="22.5" x14ac:dyDescent="0.2">
      <c r="A450" s="25">
        <v>448</v>
      </c>
      <c r="B450" s="26" t="s">
        <v>665</v>
      </c>
      <c r="C450" s="26" t="s">
        <v>665</v>
      </c>
      <c r="D450" s="60" t="str">
        <f>VLOOKUP($B450,'TAX INFO'!$B$2:$G$1000,3,0)</f>
        <v>Sual Power Inc.</v>
      </c>
      <c r="E450" s="60" t="str">
        <f>VLOOKUP($B450,'TAX INFO'!$B$2:$G$1000,4,0)</f>
        <v>5th Floor C5 Office Building Complex, #100 E. Rodriguez Jr. Ave. C5 Road Ugong 1604 City of Pasig NCR, Second District Philippines</v>
      </c>
      <c r="F450" s="60" t="str">
        <f>VLOOKUP($B450,'TAX INFO'!$B$2:$G$1000,5,0)</f>
        <v>225-353-447-000</v>
      </c>
      <c r="G450" s="60">
        <f>VLOOKUP($B450,'TAX INFO'!$B$2:$G$1000,6,0)</f>
        <v>1604</v>
      </c>
      <c r="H450" s="26" t="s">
        <v>58</v>
      </c>
      <c r="I450" s="26" t="s">
        <v>59</v>
      </c>
      <c r="J450" s="26" t="s">
        <v>60</v>
      </c>
      <c r="K450" s="26" t="s">
        <v>60</v>
      </c>
      <c r="L450" s="26" t="s">
        <v>60</v>
      </c>
      <c r="M450" s="62">
        <v>-61436.11</v>
      </c>
      <c r="N450" s="62">
        <v>0</v>
      </c>
      <c r="O450" s="62">
        <v>0</v>
      </c>
      <c r="P450" s="62">
        <v>-7372.33</v>
      </c>
      <c r="Q450" s="62">
        <v>1228.72</v>
      </c>
      <c r="R450" s="63">
        <f t="shared" si="6"/>
        <v>-67579.72</v>
      </c>
    </row>
    <row r="451" spans="1:18" ht="22.5" x14ac:dyDescent="0.2">
      <c r="A451" s="25">
        <v>449</v>
      </c>
      <c r="B451" s="26" t="s">
        <v>665</v>
      </c>
      <c r="C451" s="26" t="s">
        <v>666</v>
      </c>
      <c r="D451" s="60" t="str">
        <f>VLOOKUP($B451,'TAX INFO'!$B$2:$G$1000,3,0)</f>
        <v>Sual Power Inc.</v>
      </c>
      <c r="E451" s="60" t="str">
        <f>VLOOKUP($B451,'TAX INFO'!$B$2:$G$1000,4,0)</f>
        <v>5th Floor C5 Office Building Complex, #100 E. Rodriguez Jr. Ave. C5 Road Ugong 1604 City of Pasig NCR, Second District Philippines</v>
      </c>
      <c r="F451" s="60" t="str">
        <f>VLOOKUP($B451,'TAX INFO'!$B$2:$G$1000,5,0)</f>
        <v>225-353-447-000</v>
      </c>
      <c r="G451" s="60">
        <f>VLOOKUP($B451,'TAX INFO'!$B$2:$G$1000,6,0)</f>
        <v>1604</v>
      </c>
      <c r="H451" s="26" t="s">
        <v>62</v>
      </c>
      <c r="I451" s="26" t="s">
        <v>59</v>
      </c>
      <c r="J451" s="26" t="s">
        <v>60</v>
      </c>
      <c r="K451" s="26" t="s">
        <v>60</v>
      </c>
      <c r="L451" s="26" t="s">
        <v>60</v>
      </c>
      <c r="M451" s="62">
        <v>-1.73</v>
      </c>
      <c r="N451" s="62">
        <v>0</v>
      </c>
      <c r="O451" s="62">
        <v>0</v>
      </c>
      <c r="P451" s="62">
        <v>-0.21</v>
      </c>
      <c r="Q451" s="62">
        <v>0.03</v>
      </c>
      <c r="R451" s="63">
        <f t="shared" si="6"/>
        <v>-1.91</v>
      </c>
    </row>
    <row r="452" spans="1:18" ht="22.5" x14ac:dyDescent="0.2">
      <c r="A452" s="25">
        <v>450</v>
      </c>
      <c r="B452" s="26" t="s">
        <v>665</v>
      </c>
      <c r="C452" s="26" t="s">
        <v>990</v>
      </c>
      <c r="D452" s="60" t="str">
        <f>VLOOKUP($B452,'TAX INFO'!$B$2:$G$1000,3,0)</f>
        <v>Sual Power Inc.</v>
      </c>
      <c r="E452" s="60" t="str">
        <f>VLOOKUP($B452,'TAX INFO'!$B$2:$G$1000,4,0)</f>
        <v>5th Floor C5 Office Building Complex, #100 E. Rodriguez Jr. Ave. C5 Road Ugong 1604 City of Pasig NCR, Second District Philippines</v>
      </c>
      <c r="F452" s="60" t="str">
        <f>VLOOKUP($B452,'TAX INFO'!$B$2:$G$1000,5,0)</f>
        <v>225-353-447-000</v>
      </c>
      <c r="G452" s="60">
        <f>VLOOKUP($B452,'TAX INFO'!$B$2:$G$1000,6,0)</f>
        <v>1604</v>
      </c>
      <c r="H452" s="26" t="s">
        <v>62</v>
      </c>
      <c r="I452" s="26" t="s">
        <v>59</v>
      </c>
      <c r="J452" s="26" t="s">
        <v>60</v>
      </c>
      <c r="K452" s="26" t="s">
        <v>60</v>
      </c>
      <c r="L452" s="26" t="s">
        <v>60</v>
      </c>
      <c r="M452" s="62">
        <v>-54.99</v>
      </c>
      <c r="N452" s="62">
        <v>0</v>
      </c>
      <c r="O452" s="62">
        <v>0</v>
      </c>
      <c r="P452" s="62">
        <v>-6.6</v>
      </c>
      <c r="Q452" s="62">
        <v>1.1000000000000001</v>
      </c>
      <c r="R452" s="63">
        <f t="shared" ref="R452:R509" si="7">SUM(M452:Q452)</f>
        <v>-60.49</v>
      </c>
    </row>
    <row r="453" spans="1:18" ht="22.5" x14ac:dyDescent="0.2">
      <c r="A453" s="25">
        <v>451</v>
      </c>
      <c r="B453" s="26" t="s">
        <v>665</v>
      </c>
      <c r="C453" s="26" t="s">
        <v>991</v>
      </c>
      <c r="D453" s="60" t="str">
        <f>VLOOKUP($B453,'TAX INFO'!$B$2:$G$1000,3,0)</f>
        <v>Sual Power Inc.</v>
      </c>
      <c r="E453" s="60" t="str">
        <f>VLOOKUP($B453,'TAX INFO'!$B$2:$G$1000,4,0)</f>
        <v>5th Floor C5 Office Building Complex, #100 E. Rodriguez Jr. Ave. C5 Road Ugong 1604 City of Pasig NCR, Second District Philippines</v>
      </c>
      <c r="F453" s="60" t="str">
        <f>VLOOKUP($B453,'TAX INFO'!$B$2:$G$1000,5,0)</f>
        <v>225-353-447-000</v>
      </c>
      <c r="G453" s="60">
        <f>VLOOKUP($B453,'TAX INFO'!$B$2:$G$1000,6,0)</f>
        <v>1604</v>
      </c>
      <c r="H453" s="26" t="s">
        <v>62</v>
      </c>
      <c r="I453" s="26" t="s">
        <v>59</v>
      </c>
      <c r="J453" s="26" t="s">
        <v>60</v>
      </c>
      <c r="K453" s="26" t="s">
        <v>60</v>
      </c>
      <c r="L453" s="26" t="s">
        <v>60</v>
      </c>
      <c r="M453" s="62">
        <v>-3.2</v>
      </c>
      <c r="N453" s="62">
        <v>0</v>
      </c>
      <c r="O453" s="62">
        <v>0</v>
      </c>
      <c r="P453" s="62">
        <v>-0.38</v>
      </c>
      <c r="Q453" s="62">
        <v>0.06</v>
      </c>
      <c r="R453" s="63">
        <f t="shared" si="7"/>
        <v>-3.52</v>
      </c>
    </row>
    <row r="454" spans="1:18" ht="22.5" x14ac:dyDescent="0.2">
      <c r="A454" s="25">
        <v>452</v>
      </c>
      <c r="B454" s="26" t="s">
        <v>665</v>
      </c>
      <c r="C454" s="26" t="s">
        <v>669</v>
      </c>
      <c r="D454" s="60" t="str">
        <f>VLOOKUP($B454,'TAX INFO'!$B$2:$G$1000,3,0)</f>
        <v>Sual Power Inc.</v>
      </c>
      <c r="E454" s="60" t="str">
        <f>VLOOKUP($B454,'TAX INFO'!$B$2:$G$1000,4,0)</f>
        <v>5th Floor C5 Office Building Complex, #100 E. Rodriguez Jr. Ave. C5 Road Ugong 1604 City of Pasig NCR, Second District Philippines</v>
      </c>
      <c r="F454" s="60" t="str">
        <f>VLOOKUP($B454,'TAX INFO'!$B$2:$G$1000,5,0)</f>
        <v>225-353-447-000</v>
      </c>
      <c r="G454" s="60">
        <f>VLOOKUP($B454,'TAX INFO'!$B$2:$G$1000,6,0)</f>
        <v>1604</v>
      </c>
      <c r="H454" s="26" t="s">
        <v>62</v>
      </c>
      <c r="I454" s="26" t="s">
        <v>59</v>
      </c>
      <c r="J454" s="26" t="s">
        <v>60</v>
      </c>
      <c r="K454" s="26" t="s">
        <v>60</v>
      </c>
      <c r="L454" s="26" t="s">
        <v>60</v>
      </c>
      <c r="M454" s="62">
        <v>-0.75</v>
      </c>
      <c r="N454" s="62">
        <v>0</v>
      </c>
      <c r="O454" s="62">
        <v>0</v>
      </c>
      <c r="P454" s="62">
        <v>-0.09</v>
      </c>
      <c r="Q454" s="62">
        <v>0.02</v>
      </c>
      <c r="R454" s="63">
        <f t="shared" si="7"/>
        <v>-0.82</v>
      </c>
    </row>
    <row r="455" spans="1:18" ht="22.5" x14ac:dyDescent="0.2">
      <c r="A455" s="25">
        <v>453</v>
      </c>
      <c r="B455" s="26" t="s">
        <v>665</v>
      </c>
      <c r="C455" s="26" t="s">
        <v>670</v>
      </c>
      <c r="D455" s="60" t="str">
        <f>VLOOKUP($B455,'TAX INFO'!$B$2:$G$1000,3,0)</f>
        <v>Sual Power Inc.</v>
      </c>
      <c r="E455" s="60" t="str">
        <f>VLOOKUP($B455,'TAX INFO'!$B$2:$G$1000,4,0)</f>
        <v>5th Floor C5 Office Building Complex, #100 E. Rodriguez Jr. Ave. C5 Road Ugong 1604 City of Pasig NCR, Second District Philippines</v>
      </c>
      <c r="F455" s="60" t="str">
        <f>VLOOKUP($B455,'TAX INFO'!$B$2:$G$1000,5,0)</f>
        <v>225-353-447-000</v>
      </c>
      <c r="G455" s="60">
        <f>VLOOKUP($B455,'TAX INFO'!$B$2:$G$1000,6,0)</f>
        <v>1604</v>
      </c>
      <c r="H455" s="26" t="s">
        <v>62</v>
      </c>
      <c r="I455" s="26" t="s">
        <v>59</v>
      </c>
      <c r="J455" s="26" t="s">
        <v>60</v>
      </c>
      <c r="K455" s="26" t="s">
        <v>60</v>
      </c>
      <c r="L455" s="26" t="s">
        <v>60</v>
      </c>
      <c r="M455" s="62">
        <v>-0.28999999999999998</v>
      </c>
      <c r="N455" s="62">
        <v>0</v>
      </c>
      <c r="O455" s="62">
        <v>0</v>
      </c>
      <c r="P455" s="62">
        <v>-0.03</v>
      </c>
      <c r="Q455" s="62">
        <v>0.01</v>
      </c>
      <c r="R455" s="63">
        <f t="shared" si="7"/>
        <v>-0.30999999999999994</v>
      </c>
    </row>
    <row r="456" spans="1:18" ht="22.5" x14ac:dyDescent="0.2">
      <c r="A456" s="25">
        <v>454</v>
      </c>
      <c r="B456" s="26" t="s">
        <v>665</v>
      </c>
      <c r="C456" s="26" t="s">
        <v>992</v>
      </c>
      <c r="D456" s="60" t="str">
        <f>VLOOKUP($B456,'TAX INFO'!$B$2:$G$1000,3,0)</f>
        <v>Sual Power Inc.</v>
      </c>
      <c r="E456" s="60" t="str">
        <f>VLOOKUP($B456,'TAX INFO'!$B$2:$G$1000,4,0)</f>
        <v>5th Floor C5 Office Building Complex, #100 E. Rodriguez Jr. Ave. C5 Road Ugong 1604 City of Pasig NCR, Second District Philippines</v>
      </c>
      <c r="F456" s="60" t="str">
        <f>VLOOKUP($B456,'TAX INFO'!$B$2:$G$1000,5,0)</f>
        <v>225-353-447-000</v>
      </c>
      <c r="G456" s="60">
        <f>VLOOKUP($B456,'TAX INFO'!$B$2:$G$1000,6,0)</f>
        <v>1604</v>
      </c>
      <c r="H456" s="26" t="s">
        <v>62</v>
      </c>
      <c r="I456" s="26" t="s">
        <v>59</v>
      </c>
      <c r="J456" s="26" t="s">
        <v>60</v>
      </c>
      <c r="K456" s="26" t="s">
        <v>60</v>
      </c>
      <c r="L456" s="26" t="s">
        <v>60</v>
      </c>
      <c r="M456" s="62">
        <v>-3.4</v>
      </c>
      <c r="N456" s="62">
        <v>0</v>
      </c>
      <c r="O456" s="62">
        <v>0</v>
      </c>
      <c r="P456" s="62">
        <v>-0.41</v>
      </c>
      <c r="Q456" s="62">
        <v>7.0000000000000007E-2</v>
      </c>
      <c r="R456" s="63">
        <f t="shared" si="7"/>
        <v>-3.74</v>
      </c>
    </row>
    <row r="457" spans="1:18" ht="22.5" x14ac:dyDescent="0.2">
      <c r="A457" s="25">
        <v>455</v>
      </c>
      <c r="B457" s="26" t="s">
        <v>665</v>
      </c>
      <c r="C457" s="26" t="s">
        <v>672</v>
      </c>
      <c r="D457" s="60" t="str">
        <f>VLOOKUP($B457,'TAX INFO'!$B$2:$G$1000,3,0)</f>
        <v>Sual Power Inc.</v>
      </c>
      <c r="E457" s="60" t="str">
        <f>VLOOKUP($B457,'TAX INFO'!$B$2:$G$1000,4,0)</f>
        <v>5th Floor C5 Office Building Complex, #100 E. Rodriguez Jr. Ave. C5 Road Ugong 1604 City of Pasig NCR, Second District Philippines</v>
      </c>
      <c r="F457" s="60" t="str">
        <f>VLOOKUP($B457,'TAX INFO'!$B$2:$G$1000,5,0)</f>
        <v>225-353-447-000</v>
      </c>
      <c r="G457" s="60">
        <f>VLOOKUP($B457,'TAX INFO'!$B$2:$G$1000,6,0)</f>
        <v>1604</v>
      </c>
      <c r="H457" s="26" t="s">
        <v>62</v>
      </c>
      <c r="I457" s="26" t="s">
        <v>59</v>
      </c>
      <c r="J457" s="26" t="s">
        <v>60</v>
      </c>
      <c r="K457" s="26" t="s">
        <v>60</v>
      </c>
      <c r="L457" s="26" t="s">
        <v>60</v>
      </c>
      <c r="M457" s="62">
        <v>-0.49</v>
      </c>
      <c r="N457" s="62">
        <v>0</v>
      </c>
      <c r="O457" s="62">
        <v>0</v>
      </c>
      <c r="P457" s="62">
        <v>-0.06</v>
      </c>
      <c r="Q457" s="62">
        <v>0.01</v>
      </c>
      <c r="R457" s="63">
        <f t="shared" si="7"/>
        <v>-0.54</v>
      </c>
    </row>
    <row r="458" spans="1:18" ht="22.5" x14ac:dyDescent="0.2">
      <c r="A458" s="25">
        <v>456</v>
      </c>
      <c r="B458" s="26" t="s">
        <v>665</v>
      </c>
      <c r="C458" s="26" t="s">
        <v>993</v>
      </c>
      <c r="D458" s="60" t="str">
        <f>VLOOKUP($B458,'TAX INFO'!$B$2:$G$1000,3,0)</f>
        <v>Sual Power Inc.</v>
      </c>
      <c r="E458" s="60" t="str">
        <f>VLOOKUP($B458,'TAX INFO'!$B$2:$G$1000,4,0)</f>
        <v>5th Floor C5 Office Building Complex, #100 E. Rodriguez Jr. Ave. C5 Road Ugong 1604 City of Pasig NCR, Second District Philippines</v>
      </c>
      <c r="F458" s="60" t="str">
        <f>VLOOKUP($B458,'TAX INFO'!$B$2:$G$1000,5,0)</f>
        <v>225-353-447-000</v>
      </c>
      <c r="G458" s="60">
        <f>VLOOKUP($B458,'TAX INFO'!$B$2:$G$1000,6,0)</f>
        <v>1604</v>
      </c>
      <c r="H458" s="26" t="s">
        <v>62</v>
      </c>
      <c r="I458" s="26" t="s">
        <v>59</v>
      </c>
      <c r="J458" s="26" t="s">
        <v>60</v>
      </c>
      <c r="K458" s="26" t="s">
        <v>60</v>
      </c>
      <c r="L458" s="26" t="s">
        <v>60</v>
      </c>
      <c r="M458" s="62">
        <v>-15.14</v>
      </c>
      <c r="N458" s="62">
        <v>0</v>
      </c>
      <c r="O458" s="62">
        <v>0</v>
      </c>
      <c r="P458" s="62">
        <v>-1.82</v>
      </c>
      <c r="Q458" s="62">
        <v>0.3</v>
      </c>
      <c r="R458" s="63">
        <f t="shared" si="7"/>
        <v>-16.66</v>
      </c>
    </row>
    <row r="459" spans="1:18" ht="22.5" x14ac:dyDescent="0.2">
      <c r="A459" s="25">
        <v>457</v>
      </c>
      <c r="B459" s="26" t="s">
        <v>665</v>
      </c>
      <c r="C459" s="26" t="s">
        <v>994</v>
      </c>
      <c r="D459" s="60" t="str">
        <f>VLOOKUP($B459,'TAX INFO'!$B$2:$G$1000,3,0)</f>
        <v>Sual Power Inc.</v>
      </c>
      <c r="E459" s="60" t="str">
        <f>VLOOKUP($B459,'TAX INFO'!$B$2:$G$1000,4,0)</f>
        <v>5th Floor C5 Office Building Complex, #100 E. Rodriguez Jr. Ave. C5 Road Ugong 1604 City of Pasig NCR, Second District Philippines</v>
      </c>
      <c r="F459" s="60" t="str">
        <f>VLOOKUP($B459,'TAX INFO'!$B$2:$G$1000,5,0)</f>
        <v>225-353-447-000</v>
      </c>
      <c r="G459" s="60">
        <f>VLOOKUP($B459,'TAX INFO'!$B$2:$G$1000,6,0)</f>
        <v>1604</v>
      </c>
      <c r="H459" s="26" t="s">
        <v>62</v>
      </c>
      <c r="I459" s="26" t="s">
        <v>59</v>
      </c>
      <c r="J459" s="26" t="s">
        <v>60</v>
      </c>
      <c r="K459" s="26" t="s">
        <v>60</v>
      </c>
      <c r="L459" s="26" t="s">
        <v>60</v>
      </c>
      <c r="M459" s="62">
        <v>-50.42</v>
      </c>
      <c r="N459" s="62">
        <v>0</v>
      </c>
      <c r="O459" s="62">
        <v>0</v>
      </c>
      <c r="P459" s="62">
        <v>-6.05</v>
      </c>
      <c r="Q459" s="62">
        <v>1.01</v>
      </c>
      <c r="R459" s="63">
        <f t="shared" si="7"/>
        <v>-55.46</v>
      </c>
    </row>
    <row r="460" spans="1:18" ht="22.5" x14ac:dyDescent="0.2">
      <c r="A460" s="25">
        <v>458</v>
      </c>
      <c r="B460" s="26" t="s">
        <v>665</v>
      </c>
      <c r="C460" s="26" t="s">
        <v>995</v>
      </c>
      <c r="D460" s="60" t="str">
        <f>VLOOKUP($B460,'TAX INFO'!$B$2:$G$1000,3,0)</f>
        <v>Sual Power Inc.</v>
      </c>
      <c r="E460" s="60" t="str">
        <f>VLOOKUP($B460,'TAX INFO'!$B$2:$G$1000,4,0)</f>
        <v>5th Floor C5 Office Building Complex, #100 E. Rodriguez Jr. Ave. C5 Road Ugong 1604 City of Pasig NCR, Second District Philippines</v>
      </c>
      <c r="F460" s="60" t="str">
        <f>VLOOKUP($B460,'TAX INFO'!$B$2:$G$1000,5,0)</f>
        <v>225-353-447-000</v>
      </c>
      <c r="G460" s="60">
        <f>VLOOKUP($B460,'TAX INFO'!$B$2:$G$1000,6,0)</f>
        <v>1604</v>
      </c>
      <c r="H460" s="26" t="s">
        <v>62</v>
      </c>
      <c r="I460" s="26" t="s">
        <v>59</v>
      </c>
      <c r="J460" s="26" t="s">
        <v>60</v>
      </c>
      <c r="K460" s="26" t="s">
        <v>60</v>
      </c>
      <c r="L460" s="26" t="s">
        <v>60</v>
      </c>
      <c r="M460" s="62">
        <v>-23.18</v>
      </c>
      <c r="N460" s="62">
        <v>0</v>
      </c>
      <c r="O460" s="62">
        <v>0</v>
      </c>
      <c r="P460" s="62">
        <v>-2.78</v>
      </c>
      <c r="Q460" s="62">
        <v>0.46</v>
      </c>
      <c r="R460" s="63">
        <f t="shared" si="7"/>
        <v>-25.5</v>
      </c>
    </row>
    <row r="461" spans="1:18" ht="22.5" x14ac:dyDescent="0.2">
      <c r="A461" s="25">
        <v>459</v>
      </c>
      <c r="B461" s="26" t="s">
        <v>676</v>
      </c>
      <c r="C461" s="26" t="s">
        <v>676</v>
      </c>
      <c r="D461" s="60" t="str">
        <f>VLOOKUP($B461,'TAX INFO'!$B$2:$G$1000,3,0)</f>
        <v xml:space="preserve">Subic Enerzone Corporation </v>
      </c>
      <c r="E461" s="60" t="str">
        <f>VLOOKUP($B461,'TAX INFO'!$B$2:$G$1000,4,0)</f>
        <v xml:space="preserve">Canal Road cor Labitan St., Central Business District, Subic Bay Freeport Zone </v>
      </c>
      <c r="F461" s="60" t="str">
        <f>VLOOKUP($B461,'TAX INFO'!$B$2:$G$1000,5,0)</f>
        <v>224-523-316-000</v>
      </c>
      <c r="G461" s="60">
        <f>VLOOKUP($B461,'TAX INFO'!$B$2:$G$1000,6,0)</f>
        <v>2222</v>
      </c>
      <c r="H461" s="26" t="s">
        <v>62</v>
      </c>
      <c r="I461" s="26" t="s">
        <v>59</v>
      </c>
      <c r="J461" s="26" t="s">
        <v>60</v>
      </c>
      <c r="K461" s="26" t="s">
        <v>60</v>
      </c>
      <c r="L461" s="26" t="s">
        <v>60</v>
      </c>
      <c r="M461" s="62">
        <v>-1.31</v>
      </c>
      <c r="N461" s="62">
        <v>0</v>
      </c>
      <c r="O461" s="62">
        <v>0</v>
      </c>
      <c r="P461" s="62">
        <v>-0.16</v>
      </c>
      <c r="Q461" s="62">
        <v>0.03</v>
      </c>
      <c r="R461" s="63">
        <f t="shared" si="7"/>
        <v>-1.44</v>
      </c>
    </row>
    <row r="462" spans="1:18" x14ac:dyDescent="0.2">
      <c r="A462" s="25">
        <v>460</v>
      </c>
      <c r="B462" s="26" t="s">
        <v>677</v>
      </c>
      <c r="C462" s="26" t="s">
        <v>996</v>
      </c>
      <c r="D462" s="60" t="str">
        <f>VLOOKUP($B462,'TAX INFO'!$B$2:$G$1000,3,0)</f>
        <v>Sulu Electric Power and Light (Phils.), Inc.</v>
      </c>
      <c r="E462" s="60" t="str">
        <f>VLOOKUP($B462,'TAX INFO'!$B$2:$G$1000,4,0)</f>
        <v>Zone IV Barangay Castilla, Palo, Leyte</v>
      </c>
      <c r="F462" s="60" t="str">
        <f>VLOOKUP($B462,'TAX INFO'!$B$2:$G$1000,5,0)</f>
        <v>008-685-342-000</v>
      </c>
      <c r="G462" s="60">
        <f>VLOOKUP($B462,'TAX INFO'!$B$2:$G$1000,6,0)</f>
        <v>3501</v>
      </c>
      <c r="H462" s="26" t="s">
        <v>58</v>
      </c>
      <c r="I462" s="26" t="s">
        <v>59</v>
      </c>
      <c r="J462" s="26" t="s">
        <v>60</v>
      </c>
      <c r="K462" s="26" t="s">
        <v>59</v>
      </c>
      <c r="L462" s="26" t="s">
        <v>60</v>
      </c>
      <c r="M462" s="62">
        <v>0</v>
      </c>
      <c r="N462" s="62">
        <v>0</v>
      </c>
      <c r="O462" s="62">
        <v>-1729.22</v>
      </c>
      <c r="P462" s="62">
        <v>0</v>
      </c>
      <c r="Q462" s="62">
        <v>34.58</v>
      </c>
      <c r="R462" s="63">
        <f t="shared" si="7"/>
        <v>-1694.64</v>
      </c>
    </row>
    <row r="463" spans="1:18" ht="22.5" x14ac:dyDescent="0.2">
      <c r="A463" s="25">
        <v>461</v>
      </c>
      <c r="B463" s="26" t="s">
        <v>679</v>
      </c>
      <c r="C463" s="26" t="s">
        <v>997</v>
      </c>
      <c r="D463" s="60" t="str">
        <f>VLOOKUP($B463,'TAX INFO'!$B$2:$G$1000,3,0)</f>
        <v xml:space="preserve">Sunwest Water and Electric Company 2, Inc. </v>
      </c>
      <c r="E463" s="60" t="str">
        <f>VLOOKUP($B463,'TAX INFO'!$B$2:$G$1000,4,0)</f>
        <v>3rd Flr. Bldg. 9 Embarcadero De Legazpi Port Area Bgy. 27 - Victory Village South (Pob.) 4500 Legazpi City (Capital) Albay Philippines</v>
      </c>
      <c r="F463" s="60" t="str">
        <f>VLOOKUP($B463,'TAX INFO'!$B$2:$G$1000,5,0)</f>
        <v>005-770-958-000</v>
      </c>
      <c r="G463" s="60">
        <f>VLOOKUP($B463,'TAX INFO'!$B$2:$G$1000,6,0)</f>
        <v>4500</v>
      </c>
      <c r="H463" s="26" t="s">
        <v>58</v>
      </c>
      <c r="I463" s="26" t="s">
        <v>60</v>
      </c>
      <c r="J463" s="26" t="s">
        <v>60</v>
      </c>
      <c r="K463" s="26" t="s">
        <v>59</v>
      </c>
      <c r="L463" s="26" t="s">
        <v>59</v>
      </c>
      <c r="M463" s="62">
        <v>0</v>
      </c>
      <c r="N463" s="62">
        <v>0</v>
      </c>
      <c r="O463" s="62">
        <v>-352.79</v>
      </c>
      <c r="P463" s="62">
        <v>0</v>
      </c>
      <c r="Q463" s="62">
        <v>7.06</v>
      </c>
      <c r="R463" s="63">
        <f t="shared" si="7"/>
        <v>-345.73</v>
      </c>
    </row>
    <row r="464" spans="1:18" ht="22.5" x14ac:dyDescent="0.2">
      <c r="A464" s="25">
        <v>462</v>
      </c>
      <c r="B464" s="26" t="s">
        <v>681</v>
      </c>
      <c r="C464" s="26" t="s">
        <v>998</v>
      </c>
      <c r="D464" s="60" t="str">
        <f>VLOOKUP($B464,'TAX INFO'!$B$2:$G$1000,3,0)</f>
        <v xml:space="preserve">Surigao del Norte Electric Cooperative, Inc. </v>
      </c>
      <c r="E464" s="60" t="str">
        <f>VLOOKUP($B464,'TAX INFO'!$B$2:$G$1000,4,0)</f>
        <v>Espina St. Taft (Pob.) Surigao City (Capital) Surigao del Norte Philippines 8400</v>
      </c>
      <c r="F464" s="60" t="str">
        <f>VLOOKUP($B464,'TAX INFO'!$B$2:$G$1000,5,0)</f>
        <v>000-998-653-000</v>
      </c>
      <c r="G464" s="60">
        <f>VLOOKUP($B464,'TAX INFO'!$B$2:$G$1000,6,0)</f>
        <v>8400</v>
      </c>
      <c r="H464" s="26" t="s">
        <v>62</v>
      </c>
      <c r="I464" s="26" t="s">
        <v>59</v>
      </c>
      <c r="J464" s="26" t="s">
        <v>59</v>
      </c>
      <c r="K464" s="26" t="s">
        <v>60</v>
      </c>
      <c r="L464" s="26" t="s">
        <v>60</v>
      </c>
      <c r="M464" s="62">
        <v>-21.77</v>
      </c>
      <c r="N464" s="62">
        <v>0</v>
      </c>
      <c r="O464" s="62">
        <v>0</v>
      </c>
      <c r="P464" s="62">
        <v>-2.61</v>
      </c>
      <c r="Q464" s="62">
        <v>0</v>
      </c>
      <c r="R464" s="63">
        <f t="shared" si="7"/>
        <v>-24.38</v>
      </c>
    </row>
    <row r="465" spans="1:18" x14ac:dyDescent="0.2">
      <c r="A465" s="25">
        <v>463</v>
      </c>
      <c r="B465" s="26" t="s">
        <v>999</v>
      </c>
      <c r="C465" s="26" t="s">
        <v>999</v>
      </c>
      <c r="D465" s="60" t="str">
        <f>VLOOKUP($B465,'TAX INFO'!$B$2:$G$1000,3,0)</f>
        <v xml:space="preserve">Surigao del Sur I Electric Cooperative, Inc. </v>
      </c>
      <c r="E465" s="60" t="str">
        <f>VLOOKUP($B465,'TAX INFO'!$B$2:$G$1000,4,0)</f>
        <v>SAN FERNANDO, CITY OF BISLIG, SURIGAO DEL SUR, 8311</v>
      </c>
      <c r="F465" s="60" t="str">
        <f>VLOOKUP($B465,'TAX INFO'!$B$2:$G$1000,5,0)</f>
        <v>000-955-094-000</v>
      </c>
      <c r="G465" s="60">
        <f>VLOOKUP($B465,'TAX INFO'!$B$2:$G$1000,6,0)</f>
        <v>8311</v>
      </c>
      <c r="H465" s="26" t="s">
        <v>62</v>
      </c>
      <c r="I465" s="26" t="s">
        <v>59</v>
      </c>
      <c r="J465" s="26" t="s">
        <v>59</v>
      </c>
      <c r="K465" s="26" t="s">
        <v>60</v>
      </c>
      <c r="L465" s="26" t="s">
        <v>60</v>
      </c>
      <c r="M465" s="62">
        <v>-130.52000000000001</v>
      </c>
      <c r="N465" s="62">
        <v>0</v>
      </c>
      <c r="O465" s="62">
        <v>0</v>
      </c>
      <c r="P465" s="62">
        <v>-15.66</v>
      </c>
      <c r="Q465" s="62">
        <v>0</v>
      </c>
      <c r="R465" s="63">
        <f t="shared" si="7"/>
        <v>-146.18</v>
      </c>
    </row>
    <row r="466" spans="1:18" x14ac:dyDescent="0.2">
      <c r="A466" s="25">
        <v>464</v>
      </c>
      <c r="B466" s="26" t="s">
        <v>685</v>
      </c>
      <c r="C466" s="26" t="s">
        <v>685</v>
      </c>
      <c r="D466" s="60" t="str">
        <f>VLOOKUP($B466,'TAX INFO'!$B$2:$G$1000,3,0)</f>
        <v xml:space="preserve">Therma Marine, Inc. </v>
      </c>
      <c r="E466" s="60" t="str">
        <f>VLOOKUP($B466,'TAX INFO'!$B$2:$G$1000,4,0)</f>
        <v>Mobile 2, Lawis, Santa Ana, Nasipit, Agusan Del Norte Philippines</v>
      </c>
      <c r="F466" s="60" t="str">
        <f>VLOOKUP($B466,'TAX INFO'!$B$2:$G$1000,5,0)</f>
        <v>267-090-070-00000</v>
      </c>
      <c r="G466" s="60">
        <f>VLOOKUP($B466,'TAX INFO'!$B$2:$G$1000,6,0)</f>
        <v>8602</v>
      </c>
      <c r="H466" s="26" t="s">
        <v>58</v>
      </c>
      <c r="I466" s="26" t="s">
        <v>59</v>
      </c>
      <c r="J466" s="26" t="s">
        <v>60</v>
      </c>
      <c r="K466" s="26" t="s">
        <v>60</v>
      </c>
      <c r="L466" s="26" t="s">
        <v>60</v>
      </c>
      <c r="M466" s="62">
        <v>-713.17</v>
      </c>
      <c r="N466" s="62">
        <v>0</v>
      </c>
      <c r="O466" s="62">
        <v>0</v>
      </c>
      <c r="P466" s="62">
        <v>-85.58</v>
      </c>
      <c r="Q466" s="62">
        <v>14.26</v>
      </c>
      <c r="R466" s="63">
        <f t="shared" si="7"/>
        <v>-784.49</v>
      </c>
    </row>
    <row r="467" spans="1:18" x14ac:dyDescent="0.2">
      <c r="A467" s="25">
        <v>465</v>
      </c>
      <c r="B467" s="26" t="s">
        <v>685</v>
      </c>
      <c r="C467" s="26" t="s">
        <v>686</v>
      </c>
      <c r="D467" s="60" t="str">
        <f>VLOOKUP($B467,'TAX INFO'!$B$2:$G$1000,3,0)</f>
        <v xml:space="preserve">Therma Marine, Inc. </v>
      </c>
      <c r="E467" s="60" t="str">
        <f>VLOOKUP($B467,'TAX INFO'!$B$2:$G$1000,4,0)</f>
        <v>Mobile 2, Lawis, Santa Ana, Nasipit, Agusan Del Norte Philippines</v>
      </c>
      <c r="F467" s="60" t="str">
        <f>VLOOKUP($B467,'TAX INFO'!$B$2:$G$1000,5,0)</f>
        <v>267-090-070-00000</v>
      </c>
      <c r="G467" s="60">
        <f>VLOOKUP($B467,'TAX INFO'!$B$2:$G$1000,6,0)</f>
        <v>8602</v>
      </c>
      <c r="H467" s="26" t="s">
        <v>62</v>
      </c>
      <c r="I467" s="26" t="s">
        <v>59</v>
      </c>
      <c r="J467" s="26" t="s">
        <v>60</v>
      </c>
      <c r="K467" s="26" t="s">
        <v>60</v>
      </c>
      <c r="L467" s="26" t="s">
        <v>60</v>
      </c>
      <c r="M467" s="62">
        <v>-0.04</v>
      </c>
      <c r="N467" s="62">
        <v>0</v>
      </c>
      <c r="O467" s="62">
        <v>0</v>
      </c>
      <c r="P467" s="62">
        <v>0</v>
      </c>
      <c r="Q467" s="62">
        <v>0</v>
      </c>
      <c r="R467" s="63">
        <f t="shared" si="7"/>
        <v>-0.04</v>
      </c>
    </row>
    <row r="468" spans="1:18" x14ac:dyDescent="0.2">
      <c r="A468" s="25">
        <v>466</v>
      </c>
      <c r="B468" s="26" t="s">
        <v>687</v>
      </c>
      <c r="C468" s="26" t="s">
        <v>1000</v>
      </c>
      <c r="D468" s="60" t="str">
        <f>VLOOKUP($B468,'TAX INFO'!$B$2:$G$1000,3,0)</f>
        <v>Taft HydroEnergy Corporation</v>
      </c>
      <c r="E468" s="60" t="str">
        <f>VLOOKUP($B468,'TAX INFO'!$B$2:$G$1000,4,0)</f>
        <v>126 5th St., B. Serrano St., 11th Ave Grace Park 89, Caloocan City</v>
      </c>
      <c r="F468" s="60" t="str">
        <f>VLOOKUP($B468,'TAX INFO'!$B$2:$G$1000,5,0)</f>
        <v>009-712-420-0000</v>
      </c>
      <c r="G468" s="60">
        <f>VLOOKUP($B468,'TAX INFO'!$B$2:$G$1000,6,0)</f>
        <v>1400</v>
      </c>
      <c r="H468" s="26" t="s">
        <v>58</v>
      </c>
      <c r="I468" s="26" t="s">
        <v>59</v>
      </c>
      <c r="J468" s="26" t="s">
        <v>59</v>
      </c>
      <c r="K468" s="26" t="s">
        <v>59</v>
      </c>
      <c r="L468" s="26" t="s">
        <v>59</v>
      </c>
      <c r="M468" s="62">
        <v>0</v>
      </c>
      <c r="N468" s="62">
        <v>0</v>
      </c>
      <c r="O468" s="62">
        <v>-2.94</v>
      </c>
      <c r="P468" s="62">
        <v>0</v>
      </c>
      <c r="Q468" s="62">
        <v>0</v>
      </c>
      <c r="R468" s="63">
        <f t="shared" si="7"/>
        <v>-2.94</v>
      </c>
    </row>
    <row r="469" spans="1:18" x14ac:dyDescent="0.2">
      <c r="A469" s="25">
        <v>467</v>
      </c>
      <c r="B469" s="26" t="s">
        <v>689</v>
      </c>
      <c r="C469" s="26" t="s">
        <v>689</v>
      </c>
      <c r="D469" s="60" t="str">
        <f>VLOOKUP($B469,'TAX INFO'!$B$2:$G$1000,3,0)</f>
        <v>Tarlac Electric, Inc.</v>
      </c>
      <c r="E469" s="60" t="str">
        <f>VLOOKUP($B469,'TAX INFO'!$B$2:$G$1000,4,0)</f>
        <v>Mabini St.,  Tarlac City</v>
      </c>
      <c r="F469" s="60" t="str">
        <f>VLOOKUP($B469,'TAX INFO'!$B$2:$G$1000,5,0)</f>
        <v>004-070-881-00000</v>
      </c>
      <c r="G469" s="60">
        <f>VLOOKUP($B469,'TAX INFO'!$B$2:$G$1000,6,0)</f>
        <v>2300</v>
      </c>
      <c r="H469" s="26" t="s">
        <v>62</v>
      </c>
      <c r="I469" s="26" t="s">
        <v>59</v>
      </c>
      <c r="J469" s="26" t="s">
        <v>60</v>
      </c>
      <c r="K469" s="26" t="s">
        <v>60</v>
      </c>
      <c r="L469" s="26" t="s">
        <v>60</v>
      </c>
      <c r="M469" s="62">
        <v>-109.56</v>
      </c>
      <c r="N469" s="62">
        <v>0</v>
      </c>
      <c r="O469" s="62">
        <v>0</v>
      </c>
      <c r="P469" s="62">
        <v>-13.15</v>
      </c>
      <c r="Q469" s="62">
        <v>2.19</v>
      </c>
      <c r="R469" s="63">
        <f t="shared" si="7"/>
        <v>-120.52000000000001</v>
      </c>
    </row>
    <row r="470" spans="1:18" x14ac:dyDescent="0.2">
      <c r="A470" s="25">
        <v>468</v>
      </c>
      <c r="B470" s="26" t="s">
        <v>690</v>
      </c>
      <c r="C470" s="26" t="s">
        <v>1001</v>
      </c>
      <c r="D470" s="60" t="str">
        <f>VLOOKUP($B470,'TAX INFO'!$B$2:$G$1000,3,0)</f>
        <v xml:space="preserve">Tarlac I Electric Cooperative, Inc. </v>
      </c>
      <c r="E470" s="60" t="str">
        <f>VLOOKUP($B470,'TAX INFO'!$B$2:$G$1000,4,0)</f>
        <v>Amacalan, Gerona, Tarlac</v>
      </c>
      <c r="F470" s="60" t="str">
        <f>VLOOKUP($B470,'TAX INFO'!$B$2:$G$1000,5,0)</f>
        <v>000-543-781-000</v>
      </c>
      <c r="G470" s="60">
        <f>VLOOKUP($B470,'TAX INFO'!$B$2:$G$1000,6,0)</f>
        <v>2302</v>
      </c>
      <c r="H470" s="26" t="s">
        <v>62</v>
      </c>
      <c r="I470" s="26" t="s">
        <v>59</v>
      </c>
      <c r="J470" s="26" t="s">
        <v>60</v>
      </c>
      <c r="K470" s="26" t="s">
        <v>60</v>
      </c>
      <c r="L470" s="26" t="s">
        <v>60</v>
      </c>
      <c r="M470" s="62">
        <v>-51.03</v>
      </c>
      <c r="N470" s="62">
        <v>0</v>
      </c>
      <c r="O470" s="62">
        <v>0</v>
      </c>
      <c r="P470" s="62">
        <v>-6.12</v>
      </c>
      <c r="Q470" s="62">
        <v>1.02</v>
      </c>
      <c r="R470" s="63">
        <f t="shared" si="7"/>
        <v>-56.129999999999995</v>
      </c>
    </row>
    <row r="471" spans="1:18" x14ac:dyDescent="0.2">
      <c r="A471" s="25">
        <v>469</v>
      </c>
      <c r="B471" s="26" t="s">
        <v>692</v>
      </c>
      <c r="C471" s="26" t="s">
        <v>1002</v>
      </c>
      <c r="D471" s="60" t="str">
        <f>VLOOKUP($B471,'TAX INFO'!$B$2:$G$1000,3,0)</f>
        <v xml:space="preserve">Tarlac II Electric Cooperative, Inc. </v>
      </c>
      <c r="E471" s="60" t="str">
        <f>VLOOKUP($B471,'TAX INFO'!$B$2:$G$1000,4,0)</f>
        <v>San Nicolas, Concepcion, Tarlac</v>
      </c>
      <c r="F471" s="60" t="str">
        <f>VLOOKUP($B471,'TAX INFO'!$B$2:$G$1000,5,0)</f>
        <v>000-543-815-000</v>
      </c>
      <c r="G471" s="60">
        <f>VLOOKUP($B471,'TAX INFO'!$B$2:$G$1000,6,0)</f>
        <v>2316</v>
      </c>
      <c r="H471" s="26" t="s">
        <v>62</v>
      </c>
      <c r="I471" s="26" t="s">
        <v>59</v>
      </c>
      <c r="J471" s="26" t="s">
        <v>60</v>
      </c>
      <c r="K471" s="26" t="s">
        <v>60</v>
      </c>
      <c r="L471" s="26" t="s">
        <v>60</v>
      </c>
      <c r="M471" s="62">
        <v>-21.55</v>
      </c>
      <c r="N471" s="62">
        <v>0</v>
      </c>
      <c r="O471" s="62">
        <v>0</v>
      </c>
      <c r="P471" s="62">
        <v>-2.59</v>
      </c>
      <c r="Q471" s="62">
        <v>0.43</v>
      </c>
      <c r="R471" s="63">
        <f t="shared" si="7"/>
        <v>-23.71</v>
      </c>
    </row>
    <row r="472" spans="1:18" x14ac:dyDescent="0.2">
      <c r="A472" s="25">
        <v>470</v>
      </c>
      <c r="B472" s="26" t="s">
        <v>694</v>
      </c>
      <c r="C472" s="26" t="s">
        <v>1003</v>
      </c>
      <c r="D472" s="60" t="str">
        <f>VLOOKUP($B472,'TAX INFO'!$B$2:$G$1000,3,0)</f>
        <v>TeaM (Philippines) Energy Corporation</v>
      </c>
      <c r="E472" s="60" t="str">
        <f>VLOOKUP($B472,'TAX INFO'!$B$2:$G$1000,4,0)</f>
        <v>25th Floor W. Fifth Ave. Bldg., 5th Ave., Bonifacio Global City, Taguig City</v>
      </c>
      <c r="F472" s="60" t="str">
        <f>VLOOKUP($B472,'TAX INFO'!$B$2:$G$1000,5,0)</f>
        <v>002-243-275-000</v>
      </c>
      <c r="G472" s="60">
        <f>VLOOKUP($B472,'TAX INFO'!$B$2:$G$1000,6,0)</f>
        <v>1634</v>
      </c>
      <c r="H472" s="26" t="s">
        <v>62</v>
      </c>
      <c r="I472" s="26" t="s">
        <v>59</v>
      </c>
      <c r="J472" s="26" t="s">
        <v>60</v>
      </c>
      <c r="K472" s="26" t="s">
        <v>60</v>
      </c>
      <c r="L472" s="26" t="s">
        <v>60</v>
      </c>
      <c r="M472" s="62">
        <v>-16427.22</v>
      </c>
      <c r="N472" s="62">
        <v>0</v>
      </c>
      <c r="O472" s="62">
        <v>0</v>
      </c>
      <c r="P472" s="62">
        <v>-1971.27</v>
      </c>
      <c r="Q472" s="62">
        <v>328.54</v>
      </c>
      <c r="R472" s="63">
        <f t="shared" si="7"/>
        <v>-18069.95</v>
      </c>
    </row>
    <row r="473" spans="1:18" x14ac:dyDescent="0.2">
      <c r="A473" s="25">
        <v>471</v>
      </c>
      <c r="B473" s="26" t="s">
        <v>694</v>
      </c>
      <c r="C473" s="26" t="s">
        <v>1004</v>
      </c>
      <c r="D473" s="60" t="str">
        <f>VLOOKUP($B473,'TAX INFO'!$B$2:$G$1000,3,0)</f>
        <v>TeaM (Philippines) Energy Corporation</v>
      </c>
      <c r="E473" s="60" t="str">
        <f>VLOOKUP($B473,'TAX INFO'!$B$2:$G$1000,4,0)</f>
        <v>25th Floor W. Fifth Ave. Bldg., 5th Ave., Bonifacio Global City, Taguig City</v>
      </c>
      <c r="F473" s="60" t="str">
        <f>VLOOKUP($B473,'TAX INFO'!$B$2:$G$1000,5,0)</f>
        <v>002-243-275-000</v>
      </c>
      <c r="G473" s="60">
        <f>VLOOKUP($B473,'TAX INFO'!$B$2:$G$1000,6,0)</f>
        <v>1634</v>
      </c>
      <c r="H473" s="26" t="s">
        <v>62</v>
      </c>
      <c r="I473" s="26" t="s">
        <v>59</v>
      </c>
      <c r="J473" s="26" t="s">
        <v>60</v>
      </c>
      <c r="K473" s="26" t="s">
        <v>60</v>
      </c>
      <c r="L473" s="26" t="s">
        <v>60</v>
      </c>
      <c r="M473" s="62">
        <v>-237.84</v>
      </c>
      <c r="N473" s="62">
        <v>0</v>
      </c>
      <c r="O473" s="62">
        <v>0</v>
      </c>
      <c r="P473" s="62">
        <v>-28.54</v>
      </c>
      <c r="Q473" s="62">
        <v>4.76</v>
      </c>
      <c r="R473" s="63">
        <f t="shared" si="7"/>
        <v>-261.62</v>
      </c>
    </row>
    <row r="474" spans="1:18" ht="22.5" x14ac:dyDescent="0.2">
      <c r="A474" s="25">
        <v>472</v>
      </c>
      <c r="B474" s="26" t="s">
        <v>697</v>
      </c>
      <c r="C474" s="26" t="s">
        <v>697</v>
      </c>
      <c r="D474" s="60" t="str">
        <f>VLOOKUP($B474,'TAX INFO'!$B$2:$G$1000,3,0)</f>
        <v xml:space="preserve">TeaM Energy Corporation </v>
      </c>
      <c r="E474" s="60" t="str">
        <f>VLOOKUP($B474,'TAX INFO'!$B$2:$G$1000,4,0)</f>
        <v>25/F W Fifth Avenue Building, 5th Avenue, Bonifacio Global City, Taguig City</v>
      </c>
      <c r="F474" s="60" t="str">
        <f>VLOOKUP($B474,'TAX INFO'!$B$2:$G$1000,5,0)</f>
        <v>001-726-870-000</v>
      </c>
      <c r="G474" s="60">
        <f>VLOOKUP($B474,'TAX INFO'!$B$2:$G$1000,6,0)</f>
        <v>1630</v>
      </c>
      <c r="H474" s="26" t="s">
        <v>62</v>
      </c>
      <c r="I474" s="26" t="s">
        <v>59</v>
      </c>
      <c r="J474" s="26" t="s">
        <v>60</v>
      </c>
      <c r="K474" s="26" t="s">
        <v>60</v>
      </c>
      <c r="L474" s="26" t="s">
        <v>60</v>
      </c>
      <c r="M474" s="62">
        <v>-0.28999999999999998</v>
      </c>
      <c r="N474" s="62">
        <v>0</v>
      </c>
      <c r="O474" s="62">
        <v>0</v>
      </c>
      <c r="P474" s="62">
        <v>-0.03</v>
      </c>
      <c r="Q474" s="62">
        <v>0.01</v>
      </c>
      <c r="R474" s="63">
        <f t="shared" si="7"/>
        <v>-0.30999999999999994</v>
      </c>
    </row>
    <row r="475" spans="1:18" ht="22.5" x14ac:dyDescent="0.2">
      <c r="A475" s="25">
        <v>473</v>
      </c>
      <c r="B475" s="26" t="s">
        <v>698</v>
      </c>
      <c r="C475" s="26" t="s">
        <v>698</v>
      </c>
      <c r="D475" s="60" t="str">
        <f>VLOOKUP($B475,'TAX INFO'!$B$2:$G$1000,3,0)</f>
        <v xml:space="preserve">Terasu Energy Inc. </v>
      </c>
      <c r="E475" s="60" t="str">
        <f>VLOOKUP($B475,'TAX INFO'!$B$2:$G$1000,4,0)</f>
        <v>41st Floor GT Tower International 6813 Ayala Ave. cor H.V. Dela Costa St., Makati</v>
      </c>
      <c r="F475" s="60" t="str">
        <f>VLOOKUP($B475,'TAX INFO'!$B$2:$G$1000,5,0)</f>
        <v>010-065-406-000</v>
      </c>
      <c r="G475" s="60">
        <f>VLOOKUP($B475,'TAX INFO'!$B$2:$G$1000,6,0)</f>
        <v>1209</v>
      </c>
      <c r="H475" s="26" t="s">
        <v>58</v>
      </c>
      <c r="I475" s="26" t="s">
        <v>59</v>
      </c>
      <c r="J475" s="26" t="s">
        <v>59</v>
      </c>
      <c r="K475" s="26" t="s">
        <v>59</v>
      </c>
      <c r="L475" s="26" t="s">
        <v>59</v>
      </c>
      <c r="M475" s="62">
        <v>0</v>
      </c>
      <c r="N475" s="62">
        <v>0</v>
      </c>
      <c r="O475" s="62">
        <v>-0.14000000000000001</v>
      </c>
      <c r="P475" s="62">
        <v>0</v>
      </c>
      <c r="Q475" s="62">
        <v>0</v>
      </c>
      <c r="R475" s="63">
        <f t="shared" si="7"/>
        <v>-0.14000000000000001</v>
      </c>
    </row>
    <row r="476" spans="1:18" ht="22.5" x14ac:dyDescent="0.2">
      <c r="A476" s="25">
        <v>474</v>
      </c>
      <c r="B476" s="26" t="s">
        <v>699</v>
      </c>
      <c r="C476" s="26" t="s">
        <v>699</v>
      </c>
      <c r="D476" s="60" t="str">
        <f>VLOOKUP($B476,'TAX INFO'!$B$2:$G$1000,3,0)</f>
        <v xml:space="preserve">Therma Luzon, Inc. </v>
      </c>
      <c r="E476" s="60" t="str">
        <f>VLOOKUP($B476,'TAX INFO'!$B$2:$G$1000,4,0)</f>
        <v>NAC Tower 32nd St. Bonifacio Global City Fort Bonifacio, Taguig City, NCR, Fourth District Philippines</v>
      </c>
      <c r="F476" s="60" t="str">
        <f>VLOOKUP($B476,'TAX INFO'!$B$2:$G$1000,5,0)</f>
        <v>266-567-164-00000</v>
      </c>
      <c r="G476" s="60">
        <f>VLOOKUP($B476,'TAX INFO'!$B$2:$G$1000,6,0)</f>
        <v>1635</v>
      </c>
      <c r="H476" s="26" t="s">
        <v>58</v>
      </c>
      <c r="I476" s="26" t="s">
        <v>59</v>
      </c>
      <c r="J476" s="26" t="s">
        <v>60</v>
      </c>
      <c r="K476" s="26" t="s">
        <v>60</v>
      </c>
      <c r="L476" s="26" t="s">
        <v>60</v>
      </c>
      <c r="M476" s="62">
        <v>-34951.589999999997</v>
      </c>
      <c r="N476" s="62">
        <v>0</v>
      </c>
      <c r="O476" s="62">
        <v>0</v>
      </c>
      <c r="P476" s="62">
        <v>-4194.1899999999996</v>
      </c>
      <c r="Q476" s="62">
        <v>699.03</v>
      </c>
      <c r="R476" s="63">
        <f t="shared" si="7"/>
        <v>-38446.75</v>
      </c>
    </row>
    <row r="477" spans="1:18" ht="22.5" x14ac:dyDescent="0.2">
      <c r="A477" s="25">
        <v>475</v>
      </c>
      <c r="B477" s="26" t="s">
        <v>699</v>
      </c>
      <c r="C477" s="26" t="s">
        <v>700</v>
      </c>
      <c r="D477" s="60" t="str">
        <f>VLOOKUP($B477,'TAX INFO'!$B$2:$G$1000,3,0)</f>
        <v xml:space="preserve">Therma Luzon, Inc. </v>
      </c>
      <c r="E477" s="60" t="str">
        <f>VLOOKUP($B477,'TAX INFO'!$B$2:$G$1000,4,0)</f>
        <v>NAC Tower 32nd St. Bonifacio Global City Fort Bonifacio, Taguig City, NCR, Fourth District Philippines</v>
      </c>
      <c r="F477" s="60" t="str">
        <f>VLOOKUP($B477,'TAX INFO'!$B$2:$G$1000,5,0)</f>
        <v>266-567-164-00000</v>
      </c>
      <c r="G477" s="60">
        <f>VLOOKUP($B477,'TAX INFO'!$B$2:$G$1000,6,0)</f>
        <v>1635</v>
      </c>
      <c r="H477" s="26" t="s">
        <v>62</v>
      </c>
      <c r="I477" s="26" t="s">
        <v>59</v>
      </c>
      <c r="J477" s="26" t="s">
        <v>60</v>
      </c>
      <c r="K477" s="26" t="s">
        <v>60</v>
      </c>
      <c r="L477" s="26" t="s">
        <v>60</v>
      </c>
      <c r="M477" s="62">
        <v>-0.75</v>
      </c>
      <c r="N477" s="62">
        <v>0</v>
      </c>
      <c r="O477" s="62">
        <v>0</v>
      </c>
      <c r="P477" s="62">
        <v>-0.09</v>
      </c>
      <c r="Q477" s="62">
        <v>0.02</v>
      </c>
      <c r="R477" s="63">
        <f t="shared" si="7"/>
        <v>-0.82</v>
      </c>
    </row>
    <row r="478" spans="1:18" ht="22.5" x14ac:dyDescent="0.2">
      <c r="A478" s="25">
        <v>476</v>
      </c>
      <c r="B478" s="26" t="s">
        <v>699</v>
      </c>
      <c r="C478" s="26" t="s">
        <v>701</v>
      </c>
      <c r="D478" s="60" t="str">
        <f>VLOOKUP($B478,'TAX INFO'!$B$2:$G$1000,3,0)</f>
        <v xml:space="preserve">Therma Luzon, Inc. </v>
      </c>
      <c r="E478" s="60" t="str">
        <f>VLOOKUP($B478,'TAX INFO'!$B$2:$G$1000,4,0)</f>
        <v>NAC Tower 32nd St. Bonifacio Global City Fort Bonifacio, Taguig City, NCR, Fourth District Philippines</v>
      </c>
      <c r="F478" s="60" t="str">
        <f>VLOOKUP($B478,'TAX INFO'!$B$2:$G$1000,5,0)</f>
        <v>266-567-164-00000</v>
      </c>
      <c r="G478" s="60">
        <f>VLOOKUP($B478,'TAX INFO'!$B$2:$G$1000,6,0)</f>
        <v>1635</v>
      </c>
      <c r="H478" s="26" t="s">
        <v>62</v>
      </c>
      <c r="I478" s="26" t="s">
        <v>59</v>
      </c>
      <c r="J478" s="26" t="s">
        <v>60</v>
      </c>
      <c r="K478" s="26" t="s">
        <v>60</v>
      </c>
      <c r="L478" s="26" t="s">
        <v>60</v>
      </c>
      <c r="M478" s="62">
        <v>-0.18</v>
      </c>
      <c r="N478" s="62">
        <v>0</v>
      </c>
      <c r="O478" s="62">
        <v>0</v>
      </c>
      <c r="P478" s="62">
        <v>-0.02</v>
      </c>
      <c r="Q478" s="62">
        <v>0</v>
      </c>
      <c r="R478" s="63">
        <f t="shared" si="7"/>
        <v>-0.19999999999999998</v>
      </c>
    </row>
    <row r="479" spans="1:18" ht="22.5" x14ac:dyDescent="0.2">
      <c r="A479" s="25">
        <v>477</v>
      </c>
      <c r="B479" s="26" t="s">
        <v>699</v>
      </c>
      <c r="C479" s="26" t="s">
        <v>1005</v>
      </c>
      <c r="D479" s="60" t="str">
        <f>VLOOKUP($B479,'TAX INFO'!$B$2:$G$1000,3,0)</f>
        <v xml:space="preserve">Therma Luzon, Inc. </v>
      </c>
      <c r="E479" s="60" t="str">
        <f>VLOOKUP($B479,'TAX INFO'!$B$2:$G$1000,4,0)</f>
        <v>NAC Tower 32nd St. Bonifacio Global City Fort Bonifacio, Taguig City, NCR, Fourth District Philippines</v>
      </c>
      <c r="F479" s="60" t="str">
        <f>VLOOKUP($B479,'TAX INFO'!$B$2:$G$1000,5,0)</f>
        <v>266-567-164-00000</v>
      </c>
      <c r="G479" s="60">
        <f>VLOOKUP($B479,'TAX INFO'!$B$2:$G$1000,6,0)</f>
        <v>1635</v>
      </c>
      <c r="H479" s="26" t="s">
        <v>62</v>
      </c>
      <c r="I479" s="26" t="s">
        <v>59</v>
      </c>
      <c r="J479" s="26" t="s">
        <v>60</v>
      </c>
      <c r="K479" s="26" t="s">
        <v>60</v>
      </c>
      <c r="L479" s="26" t="s">
        <v>60</v>
      </c>
      <c r="M479" s="62">
        <v>-0.33</v>
      </c>
      <c r="N479" s="62">
        <v>0</v>
      </c>
      <c r="O479" s="62">
        <v>0</v>
      </c>
      <c r="P479" s="62">
        <v>-0.04</v>
      </c>
      <c r="Q479" s="62">
        <v>0.01</v>
      </c>
      <c r="R479" s="63">
        <f t="shared" si="7"/>
        <v>-0.36</v>
      </c>
    </row>
    <row r="480" spans="1:18" ht="22.5" x14ac:dyDescent="0.2">
      <c r="A480" s="25">
        <v>478</v>
      </c>
      <c r="B480" s="26" t="s">
        <v>699</v>
      </c>
      <c r="C480" s="26" t="s">
        <v>703</v>
      </c>
      <c r="D480" s="60" t="str">
        <f>VLOOKUP($B480,'TAX INFO'!$B$2:$G$1000,3,0)</f>
        <v xml:space="preserve">Therma Luzon, Inc. </v>
      </c>
      <c r="E480" s="60" t="str">
        <f>VLOOKUP($B480,'TAX INFO'!$B$2:$G$1000,4,0)</f>
        <v>NAC Tower 32nd St. Bonifacio Global City Fort Bonifacio, Taguig City, NCR, Fourth District Philippines</v>
      </c>
      <c r="F480" s="60" t="str">
        <f>VLOOKUP($B480,'TAX INFO'!$B$2:$G$1000,5,0)</f>
        <v>266-567-164-00000</v>
      </c>
      <c r="G480" s="60">
        <f>VLOOKUP($B480,'TAX INFO'!$B$2:$G$1000,6,0)</f>
        <v>1635</v>
      </c>
      <c r="H480" s="26" t="s">
        <v>62</v>
      </c>
      <c r="I480" s="26" t="s">
        <v>59</v>
      </c>
      <c r="J480" s="26" t="s">
        <v>60</v>
      </c>
      <c r="K480" s="26" t="s">
        <v>60</v>
      </c>
      <c r="L480" s="26" t="s">
        <v>60</v>
      </c>
      <c r="M480" s="62">
        <v>-19.45</v>
      </c>
      <c r="N480" s="62">
        <v>0</v>
      </c>
      <c r="O480" s="62">
        <v>0</v>
      </c>
      <c r="P480" s="62">
        <v>-2.33</v>
      </c>
      <c r="Q480" s="62">
        <v>0.39</v>
      </c>
      <c r="R480" s="63">
        <f t="shared" si="7"/>
        <v>-21.39</v>
      </c>
    </row>
    <row r="481" spans="1:18" ht="22.5" x14ac:dyDescent="0.2">
      <c r="A481" s="25">
        <v>479</v>
      </c>
      <c r="B481" s="26" t="s">
        <v>699</v>
      </c>
      <c r="C481" s="26" t="s">
        <v>1006</v>
      </c>
      <c r="D481" s="60" t="str">
        <f>VLOOKUP($B481,'TAX INFO'!$B$2:$G$1000,3,0)</f>
        <v xml:space="preserve">Therma Luzon, Inc. </v>
      </c>
      <c r="E481" s="60" t="str">
        <f>VLOOKUP($B481,'TAX INFO'!$B$2:$G$1000,4,0)</f>
        <v>NAC Tower 32nd St. Bonifacio Global City Fort Bonifacio, Taguig City, NCR, Fourth District Philippines</v>
      </c>
      <c r="F481" s="60" t="str">
        <f>VLOOKUP($B481,'TAX INFO'!$B$2:$G$1000,5,0)</f>
        <v>266-567-164-00000</v>
      </c>
      <c r="G481" s="60">
        <f>VLOOKUP($B481,'TAX INFO'!$B$2:$G$1000,6,0)</f>
        <v>1635</v>
      </c>
      <c r="H481" s="26" t="s">
        <v>62</v>
      </c>
      <c r="I481" s="26" t="s">
        <v>59</v>
      </c>
      <c r="J481" s="26" t="s">
        <v>60</v>
      </c>
      <c r="K481" s="26" t="s">
        <v>60</v>
      </c>
      <c r="L481" s="26" t="s">
        <v>60</v>
      </c>
      <c r="M481" s="62">
        <v>-52.72</v>
      </c>
      <c r="N481" s="62">
        <v>0</v>
      </c>
      <c r="O481" s="62">
        <v>0</v>
      </c>
      <c r="P481" s="62">
        <v>-6.33</v>
      </c>
      <c r="Q481" s="62">
        <v>1.05</v>
      </c>
      <c r="R481" s="63">
        <f t="shared" si="7"/>
        <v>-58</v>
      </c>
    </row>
    <row r="482" spans="1:18" ht="22.5" x14ac:dyDescent="0.2">
      <c r="A482" s="25">
        <v>480</v>
      </c>
      <c r="B482" s="26" t="s">
        <v>705</v>
      </c>
      <c r="C482" s="26" t="s">
        <v>705</v>
      </c>
      <c r="D482" s="60" t="str">
        <f>VLOOKUP($B482,'TAX INFO'!$B$2:$G$1000,3,0)</f>
        <v xml:space="preserve">Therma Luzon, Inc. </v>
      </c>
      <c r="E482" s="60" t="str">
        <f>VLOOKUP($B482,'TAX INFO'!$B$2:$G$1000,4,0)</f>
        <v>NAC Tower 32nd St. Bonifacio Global City Fort Bonifacio, Taguig City, NCR, Fourth District Philippines</v>
      </c>
      <c r="F482" s="60" t="str">
        <f>VLOOKUP($B482,'TAX INFO'!$B$2:$G$1000,5,0)</f>
        <v>266-567-164-00000</v>
      </c>
      <c r="G482" s="60">
        <f>VLOOKUP($B482,'TAX INFO'!$B$2:$G$1000,6,0)</f>
        <v>1635</v>
      </c>
      <c r="H482" s="26" t="s">
        <v>62</v>
      </c>
      <c r="I482" s="26" t="s">
        <v>59</v>
      </c>
      <c r="J482" s="26" t="s">
        <v>60</v>
      </c>
      <c r="K482" s="26" t="s">
        <v>60</v>
      </c>
      <c r="L482" s="26" t="s">
        <v>60</v>
      </c>
      <c r="M482" s="62">
        <v>-0.06</v>
      </c>
      <c r="N482" s="62">
        <v>0</v>
      </c>
      <c r="O482" s="62">
        <v>0</v>
      </c>
      <c r="P482" s="62">
        <v>-0.01</v>
      </c>
      <c r="Q482" s="62">
        <v>0</v>
      </c>
      <c r="R482" s="63">
        <f t="shared" si="7"/>
        <v>-6.9999999999999993E-2</v>
      </c>
    </row>
    <row r="483" spans="1:18" ht="22.5" x14ac:dyDescent="0.2">
      <c r="A483" s="25">
        <v>481</v>
      </c>
      <c r="B483" s="26" t="s">
        <v>699</v>
      </c>
      <c r="C483" s="26" t="s">
        <v>706</v>
      </c>
      <c r="D483" s="60" t="str">
        <f>VLOOKUP($B483,'TAX INFO'!$B$2:$G$1000,3,0)</f>
        <v xml:space="preserve">Therma Luzon, Inc. </v>
      </c>
      <c r="E483" s="60" t="str">
        <f>VLOOKUP($B483,'TAX INFO'!$B$2:$G$1000,4,0)</f>
        <v>NAC Tower 32nd St. Bonifacio Global City Fort Bonifacio, Taguig City, NCR, Fourth District Philippines</v>
      </c>
      <c r="F483" s="60" t="str">
        <f>VLOOKUP($B483,'TAX INFO'!$B$2:$G$1000,5,0)</f>
        <v>266-567-164-00000</v>
      </c>
      <c r="G483" s="60">
        <f>VLOOKUP($B483,'TAX INFO'!$B$2:$G$1000,6,0)</f>
        <v>1635</v>
      </c>
      <c r="H483" s="26" t="s">
        <v>62</v>
      </c>
      <c r="I483" s="26" t="s">
        <v>59</v>
      </c>
      <c r="J483" s="26" t="s">
        <v>60</v>
      </c>
      <c r="K483" s="26" t="s">
        <v>60</v>
      </c>
      <c r="L483" s="26" t="s">
        <v>60</v>
      </c>
      <c r="M483" s="62">
        <v>-6.66</v>
      </c>
      <c r="N483" s="62">
        <v>0</v>
      </c>
      <c r="O483" s="62">
        <v>0</v>
      </c>
      <c r="P483" s="62">
        <v>-0.8</v>
      </c>
      <c r="Q483" s="62">
        <v>0.13</v>
      </c>
      <c r="R483" s="63">
        <f t="shared" si="7"/>
        <v>-7.33</v>
      </c>
    </row>
    <row r="484" spans="1:18" x14ac:dyDescent="0.2">
      <c r="A484" s="25">
        <v>482</v>
      </c>
      <c r="B484" s="26" t="s">
        <v>707</v>
      </c>
      <c r="C484" s="26" t="s">
        <v>707</v>
      </c>
      <c r="D484" s="60" t="str">
        <f>VLOOKUP($B484,'TAX INFO'!$B$2:$G$1000,3,0)</f>
        <v xml:space="preserve">Therma Mobile, Inc. </v>
      </c>
      <c r="E484" s="60" t="str">
        <f>VLOOKUP($B484,'TAX INFO'!$B$2:$G$1000,4,0)</f>
        <v>Old VECO Compound, Brgy. Ermita Pob. Cebu City (Capital), Cebu</v>
      </c>
      <c r="F484" s="60" t="str">
        <f>VLOOKUP($B484,'TAX INFO'!$B$2:$G$1000,5,0)</f>
        <v>266-566-116-000</v>
      </c>
      <c r="G484" s="60">
        <f>VLOOKUP($B484,'TAX INFO'!$B$2:$G$1000,6,0)</f>
        <v>6000</v>
      </c>
      <c r="H484" s="26" t="s">
        <v>58</v>
      </c>
      <c r="I484" s="26" t="s">
        <v>59</v>
      </c>
      <c r="J484" s="26" t="s">
        <v>60</v>
      </c>
      <c r="K484" s="26" t="s">
        <v>60</v>
      </c>
      <c r="L484" s="26" t="s">
        <v>60</v>
      </c>
      <c r="M484" s="62">
        <v>-4784.9799999999996</v>
      </c>
      <c r="N484" s="62">
        <v>0</v>
      </c>
      <c r="O484" s="62">
        <v>0</v>
      </c>
      <c r="P484" s="62">
        <v>-574.20000000000005</v>
      </c>
      <c r="Q484" s="62">
        <v>95.7</v>
      </c>
      <c r="R484" s="63">
        <f t="shared" si="7"/>
        <v>-5263.48</v>
      </c>
    </row>
    <row r="485" spans="1:18" x14ac:dyDescent="0.2">
      <c r="A485" s="25">
        <v>483</v>
      </c>
      <c r="B485" s="26" t="s">
        <v>708</v>
      </c>
      <c r="C485" s="26" t="s">
        <v>708</v>
      </c>
      <c r="D485" s="60" t="str">
        <f>VLOOKUP($B485,'TAX INFO'!$B$2:$G$1000,3,0)</f>
        <v xml:space="preserve">Therma Power -Visayas, Inc. </v>
      </c>
      <c r="E485" s="60" t="str">
        <f>VLOOKUP($B485,'TAX INFO'!$B$2:$G$1000,4,0)</f>
        <v>Old Veco Compound, Ermita (POB), Cebu City (Capital), Cebu Philippines</v>
      </c>
      <c r="F485" s="60" t="str">
        <f>VLOOKUP($B485,'TAX INFO'!$B$2:$G$1000,5,0)</f>
        <v>006-893-449-00000</v>
      </c>
      <c r="G485" s="60">
        <f>VLOOKUP($B485,'TAX INFO'!$B$2:$G$1000,6,0)</f>
        <v>6000</v>
      </c>
      <c r="H485" s="26" t="s">
        <v>58</v>
      </c>
      <c r="I485" s="26" t="s">
        <v>59</v>
      </c>
      <c r="J485" s="26" t="s">
        <v>60</v>
      </c>
      <c r="K485" s="26" t="s">
        <v>60</v>
      </c>
      <c r="L485" s="26" t="s">
        <v>60</v>
      </c>
      <c r="M485" s="62">
        <v>-2066.71</v>
      </c>
      <c r="N485" s="62">
        <v>0</v>
      </c>
      <c r="O485" s="62">
        <v>0</v>
      </c>
      <c r="P485" s="62">
        <v>-248.01</v>
      </c>
      <c r="Q485" s="62">
        <v>41.33</v>
      </c>
      <c r="R485" s="63">
        <f t="shared" si="7"/>
        <v>-2273.3900000000003</v>
      </c>
    </row>
    <row r="486" spans="1:18" x14ac:dyDescent="0.2">
      <c r="A486" s="25">
        <v>484</v>
      </c>
      <c r="B486" s="26" t="s">
        <v>709</v>
      </c>
      <c r="C486" s="26" t="s">
        <v>709</v>
      </c>
      <c r="D486" s="60" t="str">
        <f>VLOOKUP($B486,'TAX INFO'!$B$2:$G$1000,3,0)</f>
        <v xml:space="preserve">Therma South, Inc. </v>
      </c>
      <c r="E486" s="60" t="str">
        <f>VLOOKUP($B486,'TAX INFO'!$B$2:$G$1000,4,0)</f>
        <v>TORIL BINUGAO, DAVAO, DAVAO DEL SUR PHILIPPINES</v>
      </c>
      <c r="F486" s="60" t="str">
        <f>VLOOKUP($B486,'TAX INFO'!$B$2:$G$1000,5,0)</f>
        <v>267-447-083-00000</v>
      </c>
      <c r="G486" s="60">
        <f>VLOOKUP($B486,'TAX INFO'!$B$2:$G$1000,6,0)</f>
        <v>8000</v>
      </c>
      <c r="H486" s="26" t="s">
        <v>58</v>
      </c>
      <c r="I486" s="26" t="s">
        <v>59</v>
      </c>
      <c r="J486" s="26" t="s">
        <v>60</v>
      </c>
      <c r="K486" s="26" t="s">
        <v>60</v>
      </c>
      <c r="L486" s="26" t="s">
        <v>60</v>
      </c>
      <c r="M486" s="62">
        <v>-2676.32</v>
      </c>
      <c r="N486" s="62">
        <v>0</v>
      </c>
      <c r="O486" s="62">
        <v>0</v>
      </c>
      <c r="P486" s="62">
        <v>-321.16000000000003</v>
      </c>
      <c r="Q486" s="62">
        <v>53.53</v>
      </c>
      <c r="R486" s="63">
        <f t="shared" si="7"/>
        <v>-2943.95</v>
      </c>
    </row>
    <row r="487" spans="1:18" x14ac:dyDescent="0.2">
      <c r="A487" s="25">
        <v>485</v>
      </c>
      <c r="B487" s="26" t="s">
        <v>710</v>
      </c>
      <c r="C487" s="26" t="s">
        <v>710</v>
      </c>
      <c r="D487" s="60" t="str">
        <f>VLOOKUP($B487,'TAX INFO'!$B$2:$G$1000,3,0)</f>
        <v xml:space="preserve">Therma Visayas, Inc. </v>
      </c>
      <c r="E487" s="60" t="str">
        <f>VLOOKUP($B487,'TAX INFO'!$B$2:$G$1000,4,0)</f>
        <v>Bato, Toledo City Cebu</v>
      </c>
      <c r="F487" s="60" t="str">
        <f>VLOOKUP($B487,'TAX INFO'!$B$2:$G$1000,5,0)</f>
        <v>005-031-663-00000</v>
      </c>
      <c r="G487" s="60">
        <f>VLOOKUP($B487,'TAX INFO'!$B$2:$G$1000,6,0)</f>
        <v>6038</v>
      </c>
      <c r="H487" s="26" t="s">
        <v>58</v>
      </c>
      <c r="I487" s="26" t="s">
        <v>59</v>
      </c>
      <c r="J487" s="26" t="s">
        <v>60</v>
      </c>
      <c r="K487" s="26" t="s">
        <v>60</v>
      </c>
      <c r="L487" s="26" t="s">
        <v>60</v>
      </c>
      <c r="M487" s="62">
        <v>-18327.91</v>
      </c>
      <c r="N487" s="62">
        <v>0</v>
      </c>
      <c r="O487" s="62">
        <v>0</v>
      </c>
      <c r="P487" s="62">
        <v>-2199.35</v>
      </c>
      <c r="Q487" s="62">
        <v>366.56</v>
      </c>
      <c r="R487" s="63">
        <f t="shared" si="7"/>
        <v>-20160.699999999997</v>
      </c>
    </row>
    <row r="488" spans="1:18" x14ac:dyDescent="0.2">
      <c r="A488" s="25">
        <v>486</v>
      </c>
      <c r="B488" s="26" t="s">
        <v>711</v>
      </c>
      <c r="C488" s="26" t="s">
        <v>711</v>
      </c>
      <c r="D488" s="60" t="str">
        <f>VLOOKUP($B488,'TAX INFO'!$B$2:$G$1000,3,0)</f>
        <v xml:space="preserve">Toledo Power Company </v>
      </c>
      <c r="E488" s="60" t="str">
        <f>VLOOKUP($B488,'TAX INFO'!$B$2:$G$1000,4,0)</f>
        <v>Toledo Power Plant, Daanglungsod, Toledo City, Cebu 6038 Philippines</v>
      </c>
      <c r="F488" s="60" t="str">
        <f>VLOOKUP($B488,'TAX INFO'!$B$2:$G$1000,5,0)</f>
        <v>003-883-626-00000</v>
      </c>
      <c r="G488" s="60">
        <f>VLOOKUP($B488,'TAX INFO'!$B$2:$G$1000,6,0)</f>
        <v>6038</v>
      </c>
      <c r="H488" s="26" t="s">
        <v>58</v>
      </c>
      <c r="I488" s="26" t="s">
        <v>59</v>
      </c>
      <c r="J488" s="26" t="s">
        <v>60</v>
      </c>
      <c r="K488" s="26" t="s">
        <v>60</v>
      </c>
      <c r="L488" s="26" t="s">
        <v>60</v>
      </c>
      <c r="M488" s="62">
        <v>-2346.4299999999998</v>
      </c>
      <c r="N488" s="62">
        <v>0</v>
      </c>
      <c r="O488" s="62">
        <v>0</v>
      </c>
      <c r="P488" s="62">
        <v>-281.57</v>
      </c>
      <c r="Q488" s="62">
        <v>46.93</v>
      </c>
      <c r="R488" s="63">
        <f t="shared" si="7"/>
        <v>-2581.0700000000002</v>
      </c>
    </row>
    <row r="489" spans="1:18" x14ac:dyDescent="0.2">
      <c r="A489" s="25">
        <v>487</v>
      </c>
      <c r="B489" s="26" t="s">
        <v>711</v>
      </c>
      <c r="C489" s="26" t="s">
        <v>712</v>
      </c>
      <c r="D489" s="60" t="str">
        <f>VLOOKUP($B489,'TAX INFO'!$B$2:$G$1000,3,0)</f>
        <v xml:space="preserve">Toledo Power Company </v>
      </c>
      <c r="E489" s="60" t="str">
        <f>VLOOKUP($B489,'TAX INFO'!$B$2:$G$1000,4,0)</f>
        <v>Toledo Power Plant, Daanglungsod, Toledo City, Cebu 6038 Philippines</v>
      </c>
      <c r="F489" s="60" t="str">
        <f>VLOOKUP($B489,'TAX INFO'!$B$2:$G$1000,5,0)</f>
        <v>003-883-626-00000</v>
      </c>
      <c r="G489" s="60">
        <f>VLOOKUP($B489,'TAX INFO'!$B$2:$G$1000,6,0)</f>
        <v>6038</v>
      </c>
      <c r="H489" s="26" t="s">
        <v>62</v>
      </c>
      <c r="I489" s="26" t="s">
        <v>59</v>
      </c>
      <c r="J489" s="26" t="s">
        <v>60</v>
      </c>
      <c r="K489" s="26" t="s">
        <v>60</v>
      </c>
      <c r="L489" s="26" t="s">
        <v>59</v>
      </c>
      <c r="M489" s="62">
        <v>-109.51</v>
      </c>
      <c r="N489" s="62">
        <v>0</v>
      </c>
      <c r="O489" s="62">
        <v>0</v>
      </c>
      <c r="P489" s="62">
        <v>-13.14</v>
      </c>
      <c r="Q489" s="62">
        <v>2.19</v>
      </c>
      <c r="R489" s="63">
        <f t="shared" si="7"/>
        <v>-120.46000000000001</v>
      </c>
    </row>
    <row r="490" spans="1:18" x14ac:dyDescent="0.2">
      <c r="A490" s="25">
        <v>488</v>
      </c>
      <c r="B490" s="26" t="s">
        <v>711</v>
      </c>
      <c r="C490" s="26" t="s">
        <v>1007</v>
      </c>
      <c r="D490" s="60" t="str">
        <f>VLOOKUP($B490,'TAX INFO'!$B$2:$G$1000,3,0)</f>
        <v xml:space="preserve">Toledo Power Company </v>
      </c>
      <c r="E490" s="60" t="str">
        <f>VLOOKUP($B490,'TAX INFO'!$B$2:$G$1000,4,0)</f>
        <v>Toledo Power Plant, Daanglungsod, Toledo City, Cebu 6038 Philippines</v>
      </c>
      <c r="F490" s="60" t="str">
        <f>VLOOKUP($B490,'TAX INFO'!$B$2:$G$1000,5,0)</f>
        <v>003-883-626-00000</v>
      </c>
      <c r="G490" s="60">
        <f>VLOOKUP($B490,'TAX INFO'!$B$2:$G$1000,6,0)</f>
        <v>6038</v>
      </c>
      <c r="H490" s="26" t="s">
        <v>62</v>
      </c>
      <c r="I490" s="26" t="s">
        <v>59</v>
      </c>
      <c r="J490" s="26" t="s">
        <v>60</v>
      </c>
      <c r="K490" s="26" t="s">
        <v>60</v>
      </c>
      <c r="L490" s="26" t="s">
        <v>60</v>
      </c>
      <c r="M490" s="62">
        <v>-21.98</v>
      </c>
      <c r="N490" s="62">
        <v>0</v>
      </c>
      <c r="O490" s="62">
        <v>0</v>
      </c>
      <c r="P490" s="62">
        <v>-2.64</v>
      </c>
      <c r="Q490" s="62">
        <v>0.44</v>
      </c>
      <c r="R490" s="63">
        <f t="shared" si="7"/>
        <v>-24.18</v>
      </c>
    </row>
    <row r="491" spans="1:18" x14ac:dyDescent="0.2">
      <c r="A491" s="25">
        <v>489</v>
      </c>
      <c r="B491" s="26" t="s">
        <v>1008</v>
      </c>
      <c r="C491" s="26" t="s">
        <v>1008</v>
      </c>
      <c r="D491" s="60" t="str">
        <f>VLOOKUP($B491,'TAX INFO'!$B$2:$G$1000,3,0)</f>
        <v>Trustpower Corporation</v>
      </c>
      <c r="E491" s="60" t="str">
        <f>VLOOKUP($B491,'TAX INFO'!$B$2:$G$1000,4,0)</f>
        <v>Barangay Paralayunan, Mabalacat City, Pampanga 2010</v>
      </c>
      <c r="F491" s="60">
        <f>VLOOKUP($B491,'TAX INFO'!$B$2:$G$1000,5,0)</f>
        <v>8734476000</v>
      </c>
      <c r="G491" s="60">
        <f>VLOOKUP($B491,'TAX INFO'!$B$2:$G$1000,6,0)</f>
        <v>2010</v>
      </c>
      <c r="H491" s="26" t="s">
        <v>58</v>
      </c>
      <c r="I491" s="26" t="s">
        <v>59</v>
      </c>
      <c r="J491" s="26" t="s">
        <v>59</v>
      </c>
      <c r="K491" s="26" t="s">
        <v>59</v>
      </c>
      <c r="L491" s="26" t="s">
        <v>59</v>
      </c>
      <c r="M491" s="62">
        <v>0</v>
      </c>
      <c r="N491" s="62">
        <v>0</v>
      </c>
      <c r="O491" s="62">
        <v>-549.47</v>
      </c>
      <c r="P491" s="62">
        <v>0</v>
      </c>
      <c r="Q491" s="62">
        <v>0</v>
      </c>
      <c r="R491" s="63">
        <f t="shared" si="7"/>
        <v>-549.47</v>
      </c>
    </row>
    <row r="492" spans="1:18" ht="22.5" x14ac:dyDescent="0.2">
      <c r="A492" s="25">
        <v>490</v>
      </c>
      <c r="B492" s="26" t="s">
        <v>716</v>
      </c>
      <c r="C492" s="26" t="s">
        <v>1009</v>
      </c>
      <c r="D492" s="60" t="str">
        <f>VLOOKUP($B492,'TAX INFO'!$B$2:$G$1000,3,0)</f>
        <v>UNITED PULP AND PAPER CO., INC.</v>
      </c>
      <c r="E492" s="60" t="str">
        <f>VLOOKUP($B492,'TAX INFO'!$B$2:$G$1000,4,0)</f>
        <v>9/F Fort Legend Towers, 3rd Ave., Cor. 31st St., Fort Bonifacio Global City, Taguig City</v>
      </c>
      <c r="F492" s="60" t="str">
        <f>VLOOKUP($B492,'TAX INFO'!$B$2:$G$1000,5,0)</f>
        <v>000-149-834-000</v>
      </c>
      <c r="G492" s="60">
        <f>VLOOKUP($B492,'TAX INFO'!$B$2:$G$1000,6,0)</f>
        <v>1214</v>
      </c>
      <c r="H492" s="26" t="s">
        <v>62</v>
      </c>
      <c r="I492" s="26" t="s">
        <v>59</v>
      </c>
      <c r="J492" s="26" t="s">
        <v>60</v>
      </c>
      <c r="K492" s="26" t="s">
        <v>60</v>
      </c>
      <c r="L492" s="26" t="s">
        <v>60</v>
      </c>
      <c r="M492" s="62">
        <v>-0.48</v>
      </c>
      <c r="N492" s="62">
        <v>0</v>
      </c>
      <c r="O492" s="62">
        <v>0</v>
      </c>
      <c r="P492" s="62">
        <v>-0.06</v>
      </c>
      <c r="Q492" s="62">
        <v>0.01</v>
      </c>
      <c r="R492" s="63">
        <f t="shared" si="7"/>
        <v>-0.53</v>
      </c>
    </row>
    <row r="493" spans="1:18" ht="22.5" x14ac:dyDescent="0.2">
      <c r="A493" s="25">
        <v>491</v>
      </c>
      <c r="B493" s="26" t="s">
        <v>718</v>
      </c>
      <c r="C493" s="26" t="s">
        <v>719</v>
      </c>
      <c r="D493" s="60" t="str">
        <f>VLOOKUP($B493,'TAX INFO'!$B$2:$G$1000,3,0)</f>
        <v>Universal Robina Corporation</v>
      </c>
      <c r="E493" s="60" t="str">
        <f>VLOOKUP($B493,'TAX INFO'!$B$2:$G$1000,4,0)</f>
        <v>43/F Robinsons Equitable Tower DB Ave. Cor Poveda St., Ortigas Center, Pasig City</v>
      </c>
      <c r="F493" s="60" t="str">
        <f>VLOOKUP($B493,'TAX INFO'!$B$2:$G$1000,5,0)</f>
        <v>000-400-016-000</v>
      </c>
      <c r="G493" s="60">
        <f>VLOOKUP($B493,'TAX INFO'!$B$2:$G$1000,6,0)</f>
        <v>1605</v>
      </c>
      <c r="H493" s="26" t="s">
        <v>62</v>
      </c>
      <c r="I493" s="26" t="s">
        <v>59</v>
      </c>
      <c r="J493" s="26" t="s">
        <v>60</v>
      </c>
      <c r="K493" s="26" t="s">
        <v>59</v>
      </c>
      <c r="L493" s="26" t="s">
        <v>59</v>
      </c>
      <c r="M493" s="62">
        <v>0</v>
      </c>
      <c r="N493" s="62">
        <v>0</v>
      </c>
      <c r="O493" s="62">
        <v>-0.01</v>
      </c>
      <c r="P493" s="62">
        <v>0</v>
      </c>
      <c r="Q493" s="62">
        <v>0</v>
      </c>
      <c r="R493" s="63">
        <f t="shared" si="7"/>
        <v>-0.01</v>
      </c>
    </row>
    <row r="494" spans="1:18" x14ac:dyDescent="0.2">
      <c r="A494" s="25">
        <v>492</v>
      </c>
      <c r="B494" s="26" t="s">
        <v>720</v>
      </c>
      <c r="C494" s="26" t="s">
        <v>720</v>
      </c>
      <c r="D494" s="60" t="str">
        <f>VLOOKUP($B494,'TAX INFO'!$B$2:$G$1000,3,0)</f>
        <v xml:space="preserve">University of the Philippines Los Baños </v>
      </c>
      <c r="E494" s="60" t="str">
        <f>VLOOKUP($B494,'TAX INFO'!$B$2:$G$1000,4,0)</f>
        <v>UPLB Administrative Bldg., Los Baños, Laguna</v>
      </c>
      <c r="F494" s="60" t="str">
        <f>VLOOKUP($B494,'TAX INFO'!$B$2:$G$1000,5,0)</f>
        <v>000-864-006-00004</v>
      </c>
      <c r="G494" s="60">
        <f>VLOOKUP($B494,'TAX INFO'!$B$2:$G$1000,6,0)</f>
        <v>4031</v>
      </c>
      <c r="H494" s="26" t="s">
        <v>62</v>
      </c>
      <c r="I494" s="26" t="s">
        <v>59</v>
      </c>
      <c r="J494" s="26" t="s">
        <v>60</v>
      </c>
      <c r="K494" s="26" t="s">
        <v>60</v>
      </c>
      <c r="L494" s="26" t="s">
        <v>60</v>
      </c>
      <c r="M494" s="62">
        <v>-0.09</v>
      </c>
      <c r="N494" s="62">
        <v>0</v>
      </c>
      <c r="O494" s="62">
        <v>0</v>
      </c>
      <c r="P494" s="62">
        <v>-0.01</v>
      </c>
      <c r="Q494" s="62">
        <v>0</v>
      </c>
      <c r="R494" s="63">
        <f t="shared" si="7"/>
        <v>-9.9999999999999992E-2</v>
      </c>
    </row>
    <row r="495" spans="1:18" x14ac:dyDescent="0.2">
      <c r="A495" s="25">
        <v>493</v>
      </c>
      <c r="B495" s="26" t="s">
        <v>721</v>
      </c>
      <c r="C495" s="26" t="s">
        <v>721</v>
      </c>
      <c r="D495" s="60" t="str">
        <f>VLOOKUP($B495,'TAX INFO'!$B$2:$G$1000,3,0)</f>
        <v xml:space="preserve">VS Gripal Power Corporation  </v>
      </c>
      <c r="E495" s="60" t="str">
        <f>VLOOKUP($B495,'TAX INFO'!$B$2:$G$1000,4,0)</f>
        <v>Tulat Road, Brgy. Tulat, San Jose City, Nueva Ecija</v>
      </c>
      <c r="F495" s="60" t="str">
        <f>VLOOKUP($B495,'TAX INFO'!$B$2:$G$1000,5,0)</f>
        <v>484-078-427-000</v>
      </c>
      <c r="G495" s="60">
        <f>VLOOKUP($B495,'TAX INFO'!$B$2:$G$1000,6,0)</f>
        <v>3121</v>
      </c>
      <c r="H495" s="26" t="s">
        <v>58</v>
      </c>
      <c r="I495" s="26" t="s">
        <v>59</v>
      </c>
      <c r="J495" s="26" t="s">
        <v>59</v>
      </c>
      <c r="K495" s="26" t="s">
        <v>59</v>
      </c>
      <c r="L495" s="26" t="s">
        <v>59</v>
      </c>
      <c r="M495" s="62">
        <v>0</v>
      </c>
      <c r="N495" s="62">
        <v>0</v>
      </c>
      <c r="O495" s="62">
        <v>-491.68</v>
      </c>
      <c r="P495" s="62">
        <v>0</v>
      </c>
      <c r="Q495" s="62">
        <v>0</v>
      </c>
      <c r="R495" s="63">
        <f t="shared" si="7"/>
        <v>-491.68</v>
      </c>
    </row>
    <row r="496" spans="1:18" x14ac:dyDescent="0.2">
      <c r="A496" s="25">
        <v>494</v>
      </c>
      <c r="B496" s="26" t="s">
        <v>722</v>
      </c>
      <c r="C496" s="26" t="s">
        <v>722</v>
      </c>
      <c r="D496" s="60" t="str">
        <f>VLOOKUP($B496,'TAX INFO'!$B$2:$G$1000,3,0)</f>
        <v xml:space="preserve">Valenzuela Solar Energy, Inc. </v>
      </c>
      <c r="E496" s="60" t="str">
        <f>VLOOKUP($B496,'TAX INFO'!$B$2:$G$1000,4,0)</f>
        <v>198 Isla Road East Side Brgy. Isla Valenzuela City</v>
      </c>
      <c r="F496" s="60" t="str">
        <f>VLOOKUP($B496,'TAX INFO'!$B$2:$G$1000,5,0)</f>
        <v>008-924-184-0000</v>
      </c>
      <c r="G496" s="60">
        <f>VLOOKUP($B496,'TAX INFO'!$B$2:$G$1000,6,0)</f>
        <v>1440</v>
      </c>
      <c r="H496" s="26" t="s">
        <v>58</v>
      </c>
      <c r="I496" s="26" t="s">
        <v>59</v>
      </c>
      <c r="J496" s="26" t="s">
        <v>60</v>
      </c>
      <c r="K496" s="26" t="s">
        <v>59</v>
      </c>
      <c r="L496" s="26" t="s">
        <v>59</v>
      </c>
      <c r="M496" s="62">
        <v>0</v>
      </c>
      <c r="N496" s="62">
        <v>0</v>
      </c>
      <c r="O496" s="62">
        <v>-200.28</v>
      </c>
      <c r="P496" s="62">
        <v>0</v>
      </c>
      <c r="Q496" s="62">
        <v>4.01</v>
      </c>
      <c r="R496" s="63">
        <f t="shared" si="7"/>
        <v>-196.27</v>
      </c>
    </row>
    <row r="497" spans="1:18" x14ac:dyDescent="0.2">
      <c r="A497" s="25">
        <v>495</v>
      </c>
      <c r="B497" s="26" t="s">
        <v>723</v>
      </c>
      <c r="C497" s="26" t="s">
        <v>1010</v>
      </c>
      <c r="D497" s="60" t="str">
        <f>VLOOKUP($B497,'TAX INFO'!$B$2:$G$1000,3,0)</f>
        <v xml:space="preserve">Vantage Energy Solutions and Management, Inc. </v>
      </c>
      <c r="E497" s="60" t="str">
        <f>VLOOKUP($B497,'TAX INFO'!$B$2:$G$1000,4,0)</f>
        <v>3F BSC Bldg., Meralco Center, Ortigas Avenue, Ugong, Pasig City</v>
      </c>
      <c r="F497" s="60" t="str">
        <f>VLOOKUP($B497,'TAX INFO'!$B$2:$G$1000,5,0)</f>
        <v>009-464-430-000</v>
      </c>
      <c r="G497" s="60">
        <f>VLOOKUP($B497,'TAX INFO'!$B$2:$G$1000,6,0)</f>
        <v>1605</v>
      </c>
      <c r="H497" s="26" t="s">
        <v>62</v>
      </c>
      <c r="I497" s="26" t="s">
        <v>59</v>
      </c>
      <c r="J497" s="26" t="s">
        <v>60</v>
      </c>
      <c r="K497" s="26" t="s">
        <v>60</v>
      </c>
      <c r="L497" s="26" t="s">
        <v>60</v>
      </c>
      <c r="M497" s="62">
        <v>-47.58</v>
      </c>
      <c r="N497" s="62">
        <v>0</v>
      </c>
      <c r="O497" s="62">
        <v>0</v>
      </c>
      <c r="P497" s="62">
        <v>-5.71</v>
      </c>
      <c r="Q497" s="62">
        <v>0.95</v>
      </c>
      <c r="R497" s="63">
        <f t="shared" si="7"/>
        <v>-52.339999999999996</v>
      </c>
    </row>
    <row r="498" spans="1:18" x14ac:dyDescent="0.2">
      <c r="A498" s="25">
        <v>496</v>
      </c>
      <c r="B498" s="26" t="s">
        <v>723</v>
      </c>
      <c r="C498" s="26" t="s">
        <v>1011</v>
      </c>
      <c r="D498" s="60" t="str">
        <f>VLOOKUP($B498,'TAX INFO'!$B$2:$G$1000,3,0)</f>
        <v xml:space="preserve">Vantage Energy Solutions and Management, Inc. </v>
      </c>
      <c r="E498" s="60" t="str">
        <f>VLOOKUP($B498,'TAX INFO'!$B$2:$G$1000,4,0)</f>
        <v>3F BSC Bldg., Meralco Center, Ortigas Avenue, Ugong, Pasig City</v>
      </c>
      <c r="F498" s="60" t="str">
        <f>VLOOKUP($B498,'TAX INFO'!$B$2:$G$1000,5,0)</f>
        <v>009-464-430-000</v>
      </c>
      <c r="G498" s="60">
        <f>VLOOKUP($B498,'TAX INFO'!$B$2:$G$1000,6,0)</f>
        <v>1605</v>
      </c>
      <c r="H498" s="26" t="s">
        <v>62</v>
      </c>
      <c r="I498" s="26" t="s">
        <v>59</v>
      </c>
      <c r="J498" s="26" t="s">
        <v>60</v>
      </c>
      <c r="K498" s="26" t="s">
        <v>60</v>
      </c>
      <c r="L498" s="26" t="s">
        <v>60</v>
      </c>
      <c r="M498" s="62">
        <v>-0.32</v>
      </c>
      <c r="N498" s="62">
        <v>0</v>
      </c>
      <c r="O498" s="62">
        <v>0</v>
      </c>
      <c r="P498" s="62">
        <v>-0.04</v>
      </c>
      <c r="Q498" s="62">
        <v>0.01</v>
      </c>
      <c r="R498" s="63">
        <f t="shared" si="7"/>
        <v>-0.35</v>
      </c>
    </row>
    <row r="499" spans="1:18" ht="22.5" x14ac:dyDescent="0.2">
      <c r="A499" s="25">
        <v>497</v>
      </c>
      <c r="B499" s="26" t="s">
        <v>726</v>
      </c>
      <c r="C499" s="26" t="s">
        <v>727</v>
      </c>
      <c r="D499" s="60" t="str">
        <f>VLOOKUP($B499,'TAX INFO'!$B$2:$G$1000,3,0)</f>
        <v xml:space="preserve">Victorias Milling Company, Inc. </v>
      </c>
      <c r="E499" s="60" t="str">
        <f>VLOOKUP($B499,'TAX INFO'!$B$2:$G$1000,4,0)</f>
        <v xml:space="preserve">VMC Compund,J.J. Ossorio St., Barangay XVI, Victorias City Negros Occidental, Philippines </v>
      </c>
      <c r="F499" s="60" t="str">
        <f>VLOOKUP($B499,'TAX INFO'!$B$2:$G$1000,5,0)</f>
        <v>000-270-220-000</v>
      </c>
      <c r="G499" s="60">
        <f>VLOOKUP($B499,'TAX INFO'!$B$2:$G$1000,6,0)</f>
        <v>6119</v>
      </c>
      <c r="H499" s="26" t="s">
        <v>62</v>
      </c>
      <c r="I499" s="26" t="s">
        <v>59</v>
      </c>
      <c r="J499" s="26" t="s">
        <v>59</v>
      </c>
      <c r="K499" s="26" t="s">
        <v>59</v>
      </c>
      <c r="L499" s="26" t="s">
        <v>60</v>
      </c>
      <c r="M499" s="62">
        <v>0</v>
      </c>
      <c r="N499" s="62">
        <v>0</v>
      </c>
      <c r="O499" s="62">
        <v>-0.01</v>
      </c>
      <c r="P499" s="62">
        <v>0</v>
      </c>
      <c r="Q499" s="62">
        <v>0</v>
      </c>
      <c r="R499" s="63">
        <f t="shared" si="7"/>
        <v>-0.01</v>
      </c>
    </row>
    <row r="500" spans="1:18" ht="22.5" x14ac:dyDescent="0.2">
      <c r="A500" s="25">
        <v>498</v>
      </c>
      <c r="B500" s="26" t="s">
        <v>728</v>
      </c>
      <c r="C500" s="26" t="s">
        <v>728</v>
      </c>
      <c r="D500" s="60" t="str">
        <f>VLOOKUP($B500,'TAX INFO'!$B$2:$G$1000,3,0)</f>
        <v xml:space="preserve">Visayan Electric Company </v>
      </c>
      <c r="E500" s="60" t="str">
        <f>VLOOKUP($B500,'TAX INFO'!$B$2:$G$1000,4,0)</f>
        <v>VECO Engineering Office J. Panis St., Banilad, Cebu City (Capital) Cebu Philippines 6000</v>
      </c>
      <c r="F500" s="60" t="str">
        <f>VLOOKUP($B500,'TAX INFO'!$B$2:$G$1000,5,0)</f>
        <v>000-566-230-000</v>
      </c>
      <c r="G500" s="60">
        <f>VLOOKUP($B500,'TAX INFO'!$B$2:$G$1000,6,0)</f>
        <v>6000</v>
      </c>
      <c r="H500" s="26" t="s">
        <v>62</v>
      </c>
      <c r="I500" s="26" t="s">
        <v>59</v>
      </c>
      <c r="J500" s="26" t="s">
        <v>60</v>
      </c>
      <c r="K500" s="26" t="s">
        <v>60</v>
      </c>
      <c r="L500" s="26" t="s">
        <v>60</v>
      </c>
      <c r="M500" s="62">
        <v>-4.5</v>
      </c>
      <c r="N500" s="62">
        <v>0</v>
      </c>
      <c r="O500" s="62">
        <v>0</v>
      </c>
      <c r="P500" s="62">
        <v>-0.54</v>
      </c>
      <c r="Q500" s="62">
        <v>0.09</v>
      </c>
      <c r="R500" s="63">
        <f t="shared" si="7"/>
        <v>-4.95</v>
      </c>
    </row>
    <row r="501" spans="1:18" ht="22.5" x14ac:dyDescent="0.2">
      <c r="A501" s="25">
        <v>499</v>
      </c>
      <c r="B501" s="26" t="s">
        <v>729</v>
      </c>
      <c r="C501" s="26" t="s">
        <v>729</v>
      </c>
      <c r="D501" s="60" t="str">
        <f>VLOOKUP($B501,'TAX INFO'!$B$2:$G$1000,3,0)</f>
        <v xml:space="preserve">Western Mindanao Power Corporation </v>
      </c>
      <c r="E501" s="60" t="str">
        <f>VLOOKUP($B501,'TAX INFO'!$B$2:$G$1000,4,0)</f>
        <v>4/F Alphaland Southgate Tower, 2258 Chino Roces Avenue Corner EDSA, Makati City, Philippines</v>
      </c>
      <c r="F501" s="60" t="str">
        <f>VLOOKUP($B501,'TAX INFO'!$B$2:$G$1000,5,0)</f>
        <v>004-661-556-000</v>
      </c>
      <c r="G501" s="60">
        <f>VLOOKUP($B501,'TAX INFO'!$B$2:$G$1000,6,0)</f>
        <v>1232</v>
      </c>
      <c r="H501" s="26" t="s">
        <v>58</v>
      </c>
      <c r="I501" s="26" t="s">
        <v>59</v>
      </c>
      <c r="J501" s="26" t="s">
        <v>60</v>
      </c>
      <c r="K501" s="26" t="s">
        <v>60</v>
      </c>
      <c r="L501" s="26" t="s">
        <v>60</v>
      </c>
      <c r="M501" s="62">
        <v>-1607.29</v>
      </c>
      <c r="N501" s="62">
        <v>0</v>
      </c>
      <c r="O501" s="62">
        <v>0</v>
      </c>
      <c r="P501" s="62">
        <v>-192.87</v>
      </c>
      <c r="Q501" s="62">
        <v>32.15</v>
      </c>
      <c r="R501" s="63">
        <f t="shared" si="7"/>
        <v>-1768.0099999999998</v>
      </c>
    </row>
    <row r="502" spans="1:18" ht="22.5" x14ac:dyDescent="0.2">
      <c r="A502" s="25">
        <v>500</v>
      </c>
      <c r="B502" s="26" t="s">
        <v>729</v>
      </c>
      <c r="C502" s="26" t="s">
        <v>1012</v>
      </c>
      <c r="D502" s="60" t="str">
        <f>VLOOKUP($B502,'TAX INFO'!$B$2:$G$1000,3,0)</f>
        <v xml:space="preserve">Western Mindanao Power Corporation </v>
      </c>
      <c r="E502" s="60" t="str">
        <f>VLOOKUP($B502,'TAX INFO'!$B$2:$G$1000,4,0)</f>
        <v>4/F Alphaland Southgate Tower, 2258 Chino Roces Avenue Corner EDSA, Makati City, Philippines</v>
      </c>
      <c r="F502" s="60" t="str">
        <f>VLOOKUP($B502,'TAX INFO'!$B$2:$G$1000,5,0)</f>
        <v>004-661-556-000</v>
      </c>
      <c r="G502" s="60">
        <f>VLOOKUP($B502,'TAX INFO'!$B$2:$G$1000,6,0)</f>
        <v>1232</v>
      </c>
      <c r="H502" s="26" t="s">
        <v>62</v>
      </c>
      <c r="I502" s="26" t="s">
        <v>59</v>
      </c>
      <c r="J502" s="26" t="s">
        <v>60</v>
      </c>
      <c r="K502" s="26" t="s">
        <v>60</v>
      </c>
      <c r="L502" s="26" t="s">
        <v>60</v>
      </c>
      <c r="M502" s="62">
        <v>-0.03</v>
      </c>
      <c r="N502" s="62">
        <v>0</v>
      </c>
      <c r="O502" s="62">
        <v>0</v>
      </c>
      <c r="P502" s="62">
        <v>0</v>
      </c>
      <c r="Q502" s="62">
        <v>0</v>
      </c>
      <c r="R502" s="63">
        <f t="shared" si="7"/>
        <v>-0.03</v>
      </c>
    </row>
    <row r="503" spans="1:18" x14ac:dyDescent="0.2">
      <c r="A503" s="25">
        <v>501</v>
      </c>
      <c r="B503" s="26" t="s">
        <v>731</v>
      </c>
      <c r="C503" s="26" t="s">
        <v>731</v>
      </c>
      <c r="D503" s="60" t="str">
        <f>VLOOKUP($B503,'TAX INFO'!$B$2:$G$1000,3,0)</f>
        <v xml:space="preserve">YH Green Energy, Incorporated </v>
      </c>
      <c r="E503" s="60" t="str">
        <f>VLOOKUP($B503,'TAX INFO'!$B$2:$G$1000,4,0)</f>
        <v>8 S.E Jayme St., Paknaan , Mandaue City, Cebu</v>
      </c>
      <c r="F503" s="60" t="str">
        <f>VLOOKUP($B503,'TAX INFO'!$B$2:$G$1000,5,0)</f>
        <v>008-906-087-000</v>
      </c>
      <c r="G503" s="60">
        <f>VLOOKUP($B503,'TAX INFO'!$B$2:$G$1000,6,0)</f>
        <v>6014</v>
      </c>
      <c r="H503" s="26" t="s">
        <v>58</v>
      </c>
      <c r="I503" s="26" t="s">
        <v>59</v>
      </c>
      <c r="J503" s="26" t="s">
        <v>60</v>
      </c>
      <c r="K503" s="26" t="s">
        <v>59</v>
      </c>
      <c r="L503" s="26" t="s">
        <v>59</v>
      </c>
      <c r="M503" s="62">
        <v>0</v>
      </c>
      <c r="N503" s="62">
        <v>0</v>
      </c>
      <c r="O503" s="62">
        <v>-326.27</v>
      </c>
      <c r="P503" s="62">
        <v>0</v>
      </c>
      <c r="Q503" s="62">
        <v>6.53</v>
      </c>
      <c r="R503" s="63">
        <f t="shared" si="7"/>
        <v>-319.74</v>
      </c>
    </row>
    <row r="504" spans="1:18" x14ac:dyDescent="0.2">
      <c r="A504" s="25">
        <v>502</v>
      </c>
      <c r="B504" s="26" t="s">
        <v>1013</v>
      </c>
      <c r="C504" s="26" t="s">
        <v>1013</v>
      </c>
      <c r="D504" s="60" t="str">
        <f>VLOOKUP($B504,'TAX INFO'!$B$2:$G$1000,3,0)</f>
        <v xml:space="preserve">Zamboanga City Electric Cooperative, Inc. </v>
      </c>
      <c r="E504" s="60" t="str">
        <f>VLOOKUP($B504,'TAX INFO'!$B$2:$G$1000,4,0)</f>
        <v>Bgry. Putik Zamboanga City Zamboanga Del Sur Philippines</v>
      </c>
      <c r="F504" s="60" t="str">
        <f>VLOOKUP($B504,'TAX INFO'!$B$2:$G$1000,5,0)</f>
        <v>000-584-618-0000</v>
      </c>
      <c r="G504" s="60">
        <f>VLOOKUP($B504,'TAX INFO'!$B$2:$G$1000,6,0)</f>
        <v>7000</v>
      </c>
      <c r="H504" s="26" t="s">
        <v>62</v>
      </c>
      <c r="I504" s="26" t="s">
        <v>59</v>
      </c>
      <c r="J504" s="26" t="s">
        <v>60</v>
      </c>
      <c r="K504" s="26" t="s">
        <v>60</v>
      </c>
      <c r="L504" s="26" t="s">
        <v>60</v>
      </c>
      <c r="M504" s="62">
        <v>-801.63</v>
      </c>
      <c r="N504" s="62">
        <v>0</v>
      </c>
      <c r="O504" s="62">
        <v>0</v>
      </c>
      <c r="P504" s="62">
        <v>-96.2</v>
      </c>
      <c r="Q504" s="62">
        <v>16.03</v>
      </c>
      <c r="R504" s="63">
        <f t="shared" si="7"/>
        <v>-881.80000000000007</v>
      </c>
    </row>
    <row r="505" spans="1:18" x14ac:dyDescent="0.2">
      <c r="A505" s="25">
        <v>503</v>
      </c>
      <c r="B505" s="26" t="s">
        <v>734</v>
      </c>
      <c r="C505" s="26" t="s">
        <v>1014</v>
      </c>
      <c r="D505" s="60" t="str">
        <f>VLOOKUP($B505,'TAX INFO'!$B$2:$G$1000,3,0)</f>
        <v>Zambales I Electric Cooperative Inc.</v>
      </c>
      <c r="E505" s="60" t="str">
        <f>VLOOKUP($B505,'TAX INFO'!$B$2:$G$1000,4,0)</f>
        <v xml:space="preserve">SAN VICENTE, PALAUIG, ZAMBALES </v>
      </c>
      <c r="F505" s="60" t="str">
        <f>VLOOKUP($B505,'TAX INFO'!$B$2:$G$1000,5,0)</f>
        <v>000-992-761-000</v>
      </c>
      <c r="G505" s="60">
        <f>VLOOKUP($B505,'TAX INFO'!$B$2:$G$1000,6,0)</f>
        <v>2210</v>
      </c>
      <c r="H505" s="26" t="s">
        <v>62</v>
      </c>
      <c r="I505" s="26" t="s">
        <v>59</v>
      </c>
      <c r="J505" s="26" t="s">
        <v>59</v>
      </c>
      <c r="K505" s="26" t="s">
        <v>60</v>
      </c>
      <c r="L505" s="26" t="s">
        <v>60</v>
      </c>
      <c r="M505" s="62">
        <v>-29.43</v>
      </c>
      <c r="N505" s="62">
        <v>0</v>
      </c>
      <c r="O505" s="62">
        <v>0</v>
      </c>
      <c r="P505" s="62">
        <v>-3.53</v>
      </c>
      <c r="Q505" s="62">
        <v>0</v>
      </c>
      <c r="R505" s="63">
        <f t="shared" si="7"/>
        <v>-32.96</v>
      </c>
    </row>
    <row r="506" spans="1:18" x14ac:dyDescent="0.2">
      <c r="A506" s="25">
        <v>504</v>
      </c>
      <c r="B506" s="26" t="s">
        <v>736</v>
      </c>
      <c r="C506" s="26" t="s">
        <v>1015</v>
      </c>
      <c r="D506" s="60" t="str">
        <f>VLOOKUP($B506,'TAX INFO'!$B$2:$G$1000,3,0)</f>
        <v>Zambales II Electric Cooperative, Inc.</v>
      </c>
      <c r="E506" s="60" t="str">
        <f>VLOOKUP($B506,'TAX INFO'!$B$2:$G$1000,4,0)</f>
        <v>National Road Nagbunga 2208 Castillejos Zambales Philippines</v>
      </c>
      <c r="F506" s="60" t="str">
        <f>VLOOKUP($B506,'TAX INFO'!$B$2:$G$1000,5,0)</f>
        <v>001-133-567-00000</v>
      </c>
      <c r="G506" s="60">
        <f>VLOOKUP($B506,'TAX INFO'!$B$2:$G$1000,6,0)</f>
        <v>2208</v>
      </c>
      <c r="H506" s="26" t="s">
        <v>62</v>
      </c>
      <c r="I506" s="26" t="s">
        <v>59</v>
      </c>
      <c r="J506" s="26" t="s">
        <v>60</v>
      </c>
      <c r="K506" s="26" t="s">
        <v>60</v>
      </c>
      <c r="L506" s="26" t="s">
        <v>60</v>
      </c>
      <c r="M506" s="62">
        <v>-1.22</v>
      </c>
      <c r="N506" s="62">
        <v>0</v>
      </c>
      <c r="O506" s="62">
        <v>0</v>
      </c>
      <c r="P506" s="62">
        <v>-0.15</v>
      </c>
      <c r="Q506" s="62">
        <v>0.02</v>
      </c>
      <c r="R506" s="63">
        <f t="shared" si="7"/>
        <v>-1.3499999999999999</v>
      </c>
    </row>
    <row r="507" spans="1:18" x14ac:dyDescent="0.2">
      <c r="A507" s="25">
        <v>505</v>
      </c>
      <c r="B507" s="26" t="s">
        <v>738</v>
      </c>
      <c r="C507" s="26" t="s">
        <v>738</v>
      </c>
      <c r="D507" s="60" t="str">
        <f>VLOOKUP($B507,'TAX INFO'!$B$2:$G$1000,3,0)</f>
        <v>Zamboanga del Norte Electric Cooperative, Inc.</v>
      </c>
      <c r="E507" s="60" t="str">
        <f>VLOOKUP($B507,'TAX INFO'!$B$2:$G$1000,4,0)</f>
        <v>General Luna St.,  Dipolog City</v>
      </c>
      <c r="F507" s="60" t="str">
        <f>VLOOKUP($B507,'TAX INFO'!$B$2:$G$1000,5,0)</f>
        <v>000-566-594-0000</v>
      </c>
      <c r="G507" s="60">
        <f>VLOOKUP($B507,'TAX INFO'!$B$2:$G$1000,6,0)</f>
        <v>7100</v>
      </c>
      <c r="H507" s="26" t="s">
        <v>62</v>
      </c>
      <c r="I507" s="26" t="s">
        <v>59</v>
      </c>
      <c r="J507" s="26" t="s">
        <v>60</v>
      </c>
      <c r="K507" s="26" t="s">
        <v>60</v>
      </c>
      <c r="L507" s="26" t="s">
        <v>60</v>
      </c>
      <c r="M507" s="62">
        <v>-47.55</v>
      </c>
      <c r="N507" s="62">
        <v>0</v>
      </c>
      <c r="O507" s="62">
        <v>0</v>
      </c>
      <c r="P507" s="62">
        <v>-5.71</v>
      </c>
      <c r="Q507" s="62">
        <v>0.95</v>
      </c>
      <c r="R507" s="63">
        <f t="shared" si="7"/>
        <v>-52.309999999999995</v>
      </c>
    </row>
    <row r="508" spans="1:18" x14ac:dyDescent="0.2">
      <c r="A508" s="25">
        <v>506</v>
      </c>
      <c r="B508" s="26" t="s">
        <v>1016</v>
      </c>
      <c r="C508" s="26" t="s">
        <v>1016</v>
      </c>
      <c r="D508" s="60" t="str">
        <f>VLOOKUP($B508,'TAX INFO'!$B$2:$G$1000,3,0)</f>
        <v>Zamboanga del Sur I Electric Cooperative, Inc.</v>
      </c>
      <c r="E508" s="60" t="str">
        <f>VLOOKUP($B508,'TAX INFO'!$B$2:$G$1000,4,0)</f>
        <v>Gov. Vicente M. Cerilles Street, Pagadian City 7016</v>
      </c>
      <c r="F508" s="60" t="str">
        <f>VLOOKUP($B508,'TAX INFO'!$B$2:$G$1000,5,0)</f>
        <v>000-835-497-000</v>
      </c>
      <c r="G508" s="60">
        <f>VLOOKUP($B508,'TAX INFO'!$B$2:$G$1000,6,0)</f>
        <v>7016</v>
      </c>
      <c r="H508" s="26" t="s">
        <v>62</v>
      </c>
      <c r="I508" s="26" t="s">
        <v>59</v>
      </c>
      <c r="J508" s="26" t="s">
        <v>60</v>
      </c>
      <c r="K508" s="26" t="s">
        <v>60</v>
      </c>
      <c r="L508" s="26" t="s">
        <v>60</v>
      </c>
      <c r="M508" s="62">
        <v>-316.20999999999998</v>
      </c>
      <c r="N508" s="62">
        <v>0</v>
      </c>
      <c r="O508" s="62">
        <v>0</v>
      </c>
      <c r="P508" s="62">
        <v>-37.950000000000003</v>
      </c>
      <c r="Q508" s="62">
        <v>6.32</v>
      </c>
      <c r="R508" s="63">
        <f t="shared" si="7"/>
        <v>-347.84</v>
      </c>
    </row>
    <row r="509" spans="1:18" x14ac:dyDescent="0.2">
      <c r="A509" s="25">
        <v>507</v>
      </c>
      <c r="B509" s="26" t="s">
        <v>1017</v>
      </c>
      <c r="C509" s="26" t="s">
        <v>1017</v>
      </c>
      <c r="D509" s="60" t="str">
        <f>VLOOKUP($B509,'TAX INFO'!$B$2:$G$1000,3,0)</f>
        <v xml:space="preserve">Zamboanga del Sur II Electric Cooperative, Inc. </v>
      </c>
      <c r="E509" s="60" t="str">
        <f>VLOOKUP($B509,'TAX INFO'!$B$2:$G$1000,4,0)</f>
        <v>National Highway, Pangi, Ipil, Zamboanga Sibugay 7001</v>
      </c>
      <c r="F509" s="60" t="str">
        <f>VLOOKUP($B509,'TAX INFO'!$B$2:$G$1000,5,0)</f>
        <v>000-944-830-000</v>
      </c>
      <c r="G509" s="60">
        <f>VLOOKUP($B509,'TAX INFO'!$B$2:$G$1000,6,0)</f>
        <v>7001</v>
      </c>
      <c r="H509" s="26" t="s">
        <v>62</v>
      </c>
      <c r="I509" s="26" t="s">
        <v>59</v>
      </c>
      <c r="J509" s="26" t="s">
        <v>60</v>
      </c>
      <c r="K509" s="26" t="s">
        <v>60</v>
      </c>
      <c r="L509" s="26" t="s">
        <v>60</v>
      </c>
      <c r="M509" s="62">
        <v>-63.2</v>
      </c>
      <c r="N509" s="62">
        <v>0</v>
      </c>
      <c r="O509" s="62">
        <v>0</v>
      </c>
      <c r="P509" s="62">
        <v>-7.58</v>
      </c>
      <c r="Q509" s="62">
        <v>1.26</v>
      </c>
      <c r="R509" s="63">
        <f t="shared" si="7"/>
        <v>-69.52</v>
      </c>
    </row>
    <row r="511" spans="1:18" ht="13.5" x14ac:dyDescent="0.2">
      <c r="M511" s="61">
        <f>SUM(M3:M510)</f>
        <v>-721041.1600000005</v>
      </c>
      <c r="N511" s="61">
        <f t="shared" ref="N511:R511" si="8">SUM(N3:N510)</f>
        <v>0</v>
      </c>
      <c r="O511" s="61">
        <f t="shared" si="8"/>
        <v>-202763.19000000009</v>
      </c>
      <c r="P511" s="61">
        <f t="shared" si="8"/>
        <v>-86524.969999999958</v>
      </c>
      <c r="Q511" s="61">
        <f t="shared" si="8"/>
        <v>15791.820000000009</v>
      </c>
      <c r="R511" s="61">
        <f t="shared" si="8"/>
        <v>-994537.5000000007</v>
      </c>
    </row>
  </sheetData>
  <autoFilter ref="A2:R2"/>
  <mergeCells count="1">
    <mergeCell ref="A1:Q1"/>
  </mergeCell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372194E-78B4-4C8D-BF79-B1FE033F589B}">
            <xm:f>ISERROR(MATCH(C3,'TAX INFO'!$C$2:$C$900,0))</xm:f>
            <x14:dxf>
              <fill>
                <patternFill>
                  <bgColor theme="2" tint="-0.24994659260841701"/>
                </patternFill>
              </fill>
            </x14:dxf>
          </x14:cfRule>
          <xm:sqref>C3:C509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</vt:lpstr>
      <vt:lpstr>Sheet 1</vt:lpstr>
      <vt:lpstr>SORTED</vt:lpstr>
      <vt:lpstr>INVOICING</vt:lpstr>
      <vt:lpstr>TAX INFO</vt:lpstr>
      <vt:lpstr>SORTED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stephineseverino.cenpri@outlook.com</cp:lastModifiedBy>
  <dcterms:created xsi:type="dcterms:W3CDTF">2024-07-19T12:45:00Z</dcterms:created>
  <dcterms:modified xsi:type="dcterms:W3CDTF">2024-10-23T06:29:24Z</dcterms:modified>
</cp:coreProperties>
</file>