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e\Documents\accounting files\Sales adjustment\sales adjustment sorted\"/>
    </mc:Choice>
  </mc:AlternateContent>
  <xr:revisionPtr revIDLastSave="0" documentId="13_ncr:1_{416DDFD4-9D7F-4778-A93A-C74DB08BD22D}" xr6:coauthVersionLast="45" xr6:coauthVersionMax="45" xr10:uidLastSave="{00000000-0000-0000-0000-000000000000}"/>
  <bookViews>
    <workbookView xWindow="-108" yWindow="-108" windowWidth="23256" windowHeight="13176" activeTab="2" xr2:uid="{7D8652B8-CFF0-4A54-8566-EFA83BFCEE2A}"/>
  </bookViews>
  <sheets>
    <sheet name="Table 1" sheetId="2" r:id="rId1"/>
    <sheet name="Table 2" sheetId="3" r:id="rId2"/>
    <sheet name="SORTED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4" i="1"/>
  <c r="O6" i="1" l="1"/>
  <c r="O7" i="1"/>
  <c r="L10" i="1" l="1"/>
  <c r="L11" i="1" s="1"/>
  <c r="M10" i="1"/>
  <c r="M11" i="1" s="1"/>
  <c r="N10" i="1"/>
  <c r="N11" i="1" s="1"/>
  <c r="K10" i="1"/>
  <c r="K11" i="1" s="1"/>
  <c r="O10" i="1"/>
  <c r="O11" i="1" s="1"/>
</calcChain>
</file>

<file path=xl/sharedStrings.xml><?xml version="1.0" encoding="utf-8"?>
<sst xmlns="http://schemas.openxmlformats.org/spreadsheetml/2006/main" count="62" uniqueCount="37">
  <si>
    <r>
      <rPr>
        <b/>
        <sz val="11"/>
        <rFont val="Calibri"/>
        <family val="2"/>
        <scheme val="minor"/>
      </rPr>
      <t>WESM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TRANSACTION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ALLOCATION
CENPRI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CENTRAL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NEGROS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POWER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RELIABILITY,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INC.
Billing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Month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(Period):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March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(Feb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26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Mar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25,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2022)</t>
    </r>
  </si>
  <si>
    <t>Item#</t>
  </si>
  <si>
    <r>
      <rPr>
        <b/>
        <sz val="10"/>
        <color rgb="FFFFFFFF"/>
        <rFont val="Calibri"/>
        <family val="2"/>
        <scheme val="minor"/>
      </rPr>
      <t>STL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/
TPShort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name</t>
    </r>
  </si>
  <si>
    <r>
      <rPr>
        <b/>
        <sz val="10"/>
        <color rgb="FFFFFFFF"/>
        <rFont val="Calibri"/>
        <family val="2"/>
        <scheme val="minor"/>
      </rPr>
      <t>Billing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</si>
  <si>
    <t>Company Fullname</t>
  </si>
  <si>
    <r>
      <rPr>
        <b/>
        <sz val="10"/>
        <color rgb="FFFFFFFF"/>
        <rFont val="Calibri"/>
        <family val="2"/>
        <scheme val="minor"/>
      </rPr>
      <t>Facility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Type</t>
    </r>
  </si>
  <si>
    <r>
      <rPr>
        <b/>
        <sz val="10"/>
        <color rgb="FFFFFFFF"/>
        <rFont val="Calibri"/>
        <family val="2"/>
        <scheme val="minor"/>
      </rPr>
      <t>WHT
Agent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</si>
  <si>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ITH
Tag</t>
    </r>
  </si>
  <si>
    <r>
      <rPr>
        <b/>
        <sz val="10"/>
        <color rgb="FFFFFFFF"/>
        <rFont val="Calibri"/>
        <family val="2"/>
        <scheme val="minor"/>
      </rPr>
      <t>Non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</si>
  <si>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Zero-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</si>
  <si>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</si>
  <si>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Zero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EcoZones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</si>
  <si>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Vat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</si>
  <si>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EWT</t>
    </r>
  </si>
  <si>
    <t>Total</t>
  </si>
  <si>
    <t>LOAD</t>
  </si>
  <si>
    <t>Y</t>
  </si>
  <si>
    <t>N</t>
  </si>
  <si>
    <t>Note: Sales/Purchases Include Net Settlement Surplus (NSS) flowback and other flowback amounts.</t>
  </si>
  <si>
    <t>-</t>
  </si>
  <si>
    <t>ILECO1</t>
  </si>
  <si>
    <t xml:space="preserve">Iloilo I Electric Cooperative, Inc. </t>
  </si>
  <si>
    <t>000-994-935-000</t>
  </si>
  <si>
    <t>VECO</t>
  </si>
  <si>
    <t xml:space="preserve">Visayan Electric Company </t>
  </si>
  <si>
    <t>000-566-230-000</t>
  </si>
  <si>
    <t>GESCRES</t>
  </si>
  <si>
    <t xml:space="preserve">Global Energy Supply Corporation </t>
  </si>
  <si>
    <t>234-621-270-000</t>
  </si>
  <si>
    <t>SMCCPCRES</t>
  </si>
  <si>
    <t xml:space="preserve">SMC Consolidated Power Corporation </t>
  </si>
  <si>
    <t>008-107-131-000</t>
  </si>
  <si>
    <t>TS-WAD-170F5-0000050</t>
  </si>
  <si>
    <t>2022-06-15-15</t>
  </si>
  <si>
    <t>2020-07-26</t>
  </si>
  <si>
    <t>2020-08-25</t>
  </si>
  <si>
    <t>2022-06-25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</si>
</sst>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name val="Arial MT"/>
      <family val="2"/>
    </font>
    <font>
      <sz val="7"/>
      <name val="Arial MT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5C8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5" fillId="2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43" fontId="9" fillId="0" borderId="4" xfId="1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3" fontId="6" fillId="0" borderId="6" xfId="1" applyFont="1" applyFill="1" applyBorder="1" applyAlignment="1">
      <alignment horizontal="right" vertical="center" indent="1" shrinkToFit="1"/>
    </xf>
    <xf numFmtId="43" fontId="6" fillId="0" borderId="4" xfId="1" applyFont="1" applyFill="1" applyBorder="1" applyAlignment="1">
      <alignment horizontal="right" vertical="center" indent="1" shrinkToFit="1"/>
    </xf>
    <xf numFmtId="0" fontId="6" fillId="0" borderId="7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43" fontId="0" fillId="0" borderId="0" xfId="0" applyNumberFormat="1"/>
    <xf numFmtId="0" fontId="2" fillId="0" borderId="2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49" fontId="0" fillId="0" borderId="0" xfId="0" applyNumberFormat="1"/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 indent="1"/>
    </xf>
    <xf numFmtId="2" fontId="13" fillId="0" borderId="4" xfId="0" applyNumberFormat="1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right" vertical="center" indent="3" shrinkToFi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 indent="7"/>
    </xf>
    <xf numFmtId="0" fontId="6" fillId="0" borderId="4" xfId="0" applyFont="1" applyBorder="1" applyAlignment="1">
      <alignment horizontal="left" vertical="top" wrapText="1" indent="7"/>
    </xf>
    <xf numFmtId="0" fontId="6" fillId="0" borderId="5" xfId="0" applyFont="1" applyBorder="1" applyAlignment="1">
      <alignment horizontal="left" vertical="top" wrapText="1" indent="7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0895-E1D5-403A-BB6B-E8A63E52C8E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8772-AA4A-4FEA-91A8-11707D30784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3055-5ECA-43CD-84A3-39DCBA5C6632}">
  <dimension ref="A1:O11"/>
  <sheetViews>
    <sheetView tabSelected="1" workbookViewId="0">
      <selection activeCell="D10" sqref="D10"/>
    </sheetView>
  </sheetViews>
  <sheetFormatPr defaultRowHeight="14.4"/>
  <cols>
    <col min="1" max="1" width="17" customWidth="1"/>
    <col min="2" max="2" width="14.109375" customWidth="1"/>
    <col min="3" max="3" width="11.21875" bestFit="1" customWidth="1"/>
    <col min="4" max="4" width="45.21875" customWidth="1"/>
    <col min="5" max="5" width="14.77734375" bestFit="1" customWidth="1"/>
    <col min="11" max="11" width="10.109375" bestFit="1" customWidth="1"/>
    <col min="15" max="15" width="10.88671875" customWidth="1"/>
  </cols>
  <sheetData>
    <row r="1" spans="1:15" s="1" customFormat="1" ht="48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s="1" customFormat="1" ht="48" customHeight="1">
      <c r="A2" s="22" t="s">
        <v>32</v>
      </c>
      <c r="B2" s="23" t="s">
        <v>33</v>
      </c>
      <c r="C2" s="23" t="s">
        <v>34</v>
      </c>
      <c r="D2" s="23" t="s">
        <v>35</v>
      </c>
      <c r="E2" s="23" t="s">
        <v>36</v>
      </c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8" customFormat="1" ht="55.2">
      <c r="A3" s="2" t="s">
        <v>1</v>
      </c>
      <c r="B3" s="3" t="s">
        <v>2</v>
      </c>
      <c r="C3" s="4" t="s">
        <v>3</v>
      </c>
      <c r="D3" s="5" t="s">
        <v>4</v>
      </c>
      <c r="E3" s="5"/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 t="s">
        <v>13</v>
      </c>
      <c r="O3" s="7" t="s">
        <v>14</v>
      </c>
    </row>
    <row r="4" spans="1:15" s="1" customFormat="1" ht="27.6">
      <c r="A4" s="9">
        <v>1</v>
      </c>
      <c r="B4" s="24" t="s">
        <v>20</v>
      </c>
      <c r="C4" s="25" t="s">
        <v>20</v>
      </c>
      <c r="D4" s="10" t="s">
        <v>21</v>
      </c>
      <c r="E4" s="11" t="s">
        <v>22</v>
      </c>
      <c r="F4" s="10" t="s">
        <v>15</v>
      </c>
      <c r="G4" s="12" t="s">
        <v>16</v>
      </c>
      <c r="H4" s="12" t="s">
        <v>17</v>
      </c>
      <c r="I4" s="12" t="s">
        <v>17</v>
      </c>
      <c r="J4" s="13" t="s">
        <v>17</v>
      </c>
      <c r="K4" s="26">
        <v>130.66</v>
      </c>
      <c r="L4" s="27" t="s">
        <v>19</v>
      </c>
      <c r="M4" s="26">
        <v>15.68</v>
      </c>
      <c r="N4" s="28">
        <v>-2.61</v>
      </c>
      <c r="O4" s="14">
        <f>SUM(K4:N4)</f>
        <v>143.72999999999999</v>
      </c>
    </row>
    <row r="5" spans="1:15" s="1" customFormat="1" ht="27.6">
      <c r="A5" s="9">
        <v>2</v>
      </c>
      <c r="B5" s="24" t="s">
        <v>23</v>
      </c>
      <c r="C5" s="25" t="s">
        <v>23</v>
      </c>
      <c r="D5" s="10" t="s">
        <v>24</v>
      </c>
      <c r="E5" s="11" t="s">
        <v>25</v>
      </c>
      <c r="F5" s="10" t="s">
        <v>15</v>
      </c>
      <c r="G5" s="12" t="s">
        <v>16</v>
      </c>
      <c r="H5" s="12" t="s">
        <v>17</v>
      </c>
      <c r="I5" s="12" t="s">
        <v>17</v>
      </c>
      <c r="J5" s="12" t="s">
        <v>17</v>
      </c>
      <c r="K5" s="27">
        <v>108</v>
      </c>
      <c r="L5" s="26" t="s">
        <v>19</v>
      </c>
      <c r="M5" s="27">
        <v>12.96</v>
      </c>
      <c r="N5" s="28">
        <v>-2.16</v>
      </c>
      <c r="O5" s="15">
        <f>SUM(K5:N5)</f>
        <v>118.80000000000001</v>
      </c>
    </row>
    <row r="6" spans="1:15" s="1" customFormat="1" ht="27.6">
      <c r="A6" s="9">
        <v>3</v>
      </c>
      <c r="B6" s="24" t="s">
        <v>26</v>
      </c>
      <c r="C6" s="25" t="s">
        <v>26</v>
      </c>
      <c r="D6" s="10" t="s">
        <v>27</v>
      </c>
      <c r="E6" s="11" t="s">
        <v>28</v>
      </c>
      <c r="F6" s="10" t="s">
        <v>15</v>
      </c>
      <c r="G6" s="12" t="s">
        <v>16</v>
      </c>
      <c r="H6" s="12" t="s">
        <v>17</v>
      </c>
      <c r="I6" s="12" t="s">
        <v>17</v>
      </c>
      <c r="J6" s="13" t="s">
        <v>17</v>
      </c>
      <c r="K6" s="27">
        <v>1.8</v>
      </c>
      <c r="L6" s="26" t="s">
        <v>19</v>
      </c>
      <c r="M6" s="27">
        <v>0.22</v>
      </c>
      <c r="N6" s="28">
        <v>-0.04</v>
      </c>
      <c r="O6" s="15">
        <f t="shared" ref="O6:O7" si="0">SUM(K6:N6)</f>
        <v>1.98</v>
      </c>
    </row>
    <row r="7" spans="1:15" s="1" customFormat="1" ht="27.6">
      <c r="A7" s="9">
        <v>4</v>
      </c>
      <c r="B7" s="24" t="s">
        <v>29</v>
      </c>
      <c r="C7" s="25" t="s">
        <v>29</v>
      </c>
      <c r="D7" s="10" t="s">
        <v>30</v>
      </c>
      <c r="E7" s="11" t="s">
        <v>31</v>
      </c>
      <c r="F7" s="10" t="s">
        <v>15</v>
      </c>
      <c r="G7" s="12" t="s">
        <v>16</v>
      </c>
      <c r="H7" s="12" t="s">
        <v>16</v>
      </c>
      <c r="I7" s="12" t="s">
        <v>17</v>
      </c>
      <c r="J7" s="12" t="s">
        <v>17</v>
      </c>
      <c r="K7" s="27">
        <v>0.16</v>
      </c>
      <c r="L7" s="26" t="s">
        <v>19</v>
      </c>
      <c r="M7" s="27">
        <v>0.02</v>
      </c>
      <c r="N7" s="28" t="s">
        <v>19</v>
      </c>
      <c r="O7" s="15">
        <f t="shared" si="0"/>
        <v>0.18</v>
      </c>
    </row>
    <row r="8" spans="1:15" s="1" customFormat="1" ht="17.25" customHeight="1">
      <c r="A8" s="16"/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1:15" s="1" customFormat="1" ht="17.25" customHeight="1">
      <c r="A9" s="31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15">
      <c r="K10" s="20">
        <f>SUM(K4:K7)</f>
        <v>240.62</v>
      </c>
      <c r="L10" s="20">
        <f>SUM(L4:L7)</f>
        <v>0</v>
      </c>
      <c r="M10" s="20">
        <f>SUM(M4:M7)</f>
        <v>28.88</v>
      </c>
      <c r="N10" s="20">
        <f>SUM(N4:N7)</f>
        <v>-4.8099999999999996</v>
      </c>
      <c r="O10" s="20">
        <f>SUM(O4:O7)</f>
        <v>264.69</v>
      </c>
    </row>
    <row r="11" spans="1:15">
      <c r="K11" s="20">
        <f>K10/2</f>
        <v>120.31</v>
      </c>
      <c r="L11" s="20">
        <f t="shared" ref="L11:O11" si="1">L10/2</f>
        <v>0</v>
      </c>
      <c r="M11" s="20">
        <f t="shared" si="1"/>
        <v>14.44</v>
      </c>
      <c r="N11" s="20">
        <f t="shared" si="1"/>
        <v>-2.4049999999999998</v>
      </c>
      <c r="O11" s="20">
        <f t="shared" si="1"/>
        <v>132.345</v>
      </c>
    </row>
  </sheetData>
  <mergeCells count="2">
    <mergeCell ref="A1:O1"/>
    <mergeCell ref="A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2022-07-20T01:07:50Z</dcterms:created>
  <dcterms:modified xsi:type="dcterms:W3CDTF">2022-07-26T02:10:59Z</dcterms:modified>
</cp:coreProperties>
</file>