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ownloads\"/>
    </mc:Choice>
  </mc:AlternateContent>
  <xr:revisionPtr revIDLastSave="0" documentId="13_ncr:1_{0757B55D-587F-4255-89CC-5458AF72A4BD}" xr6:coauthVersionLast="47" xr6:coauthVersionMax="47" xr10:uidLastSave="{00000000-0000-0000-0000-000000000000}"/>
  <bookViews>
    <workbookView xWindow="-120" yWindow="-120" windowWidth="29040" windowHeight="15840" xr2:uid="{536410C3-F7A2-4EA4-ABAC-DF979A666042}"/>
  </bookViews>
  <sheets>
    <sheet name="Mitm" sheetId="6" r:id="rId1"/>
    <sheet name="Lauschangriff" sheetId="5" r:id="rId2"/>
    <sheet name="Normaler Ablauf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6" l="1"/>
  <c r="D29" i="7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D5" i="7"/>
  <c r="F7" i="7"/>
  <c r="D9" i="7"/>
  <c r="D10" i="7"/>
  <c r="C11" i="7"/>
  <c r="D11" i="7"/>
  <c r="D12" i="7"/>
  <c r="D14" i="7"/>
  <c r="C16" i="7"/>
  <c r="D16" i="7"/>
  <c r="D17" i="7"/>
  <c r="D19" i="7"/>
  <c r="F21" i="7"/>
  <c r="C22" i="7"/>
  <c r="D22" i="7"/>
  <c r="C23" i="7"/>
  <c r="D23" i="7"/>
  <c r="D24" i="7"/>
  <c r="F26" i="7"/>
  <c r="C27" i="7"/>
  <c r="D27" i="7"/>
  <c r="D28" i="7"/>
  <c r="C30" i="7"/>
  <c r="D30" i="7"/>
  <c r="C31" i="7"/>
  <c r="D31" i="7"/>
  <c r="C32" i="7"/>
  <c r="D32" i="7"/>
  <c r="D33" i="7"/>
  <c r="F35" i="7"/>
  <c r="C36" i="7"/>
  <c r="D36" i="7"/>
  <c r="C37" i="7"/>
  <c r="D37" i="7"/>
  <c r="D38" i="7"/>
  <c r="F40" i="7"/>
  <c r="C41" i="7"/>
  <c r="D41" i="7"/>
  <c r="C42" i="7"/>
  <c r="D42" i="7"/>
  <c r="D43" i="7"/>
  <c r="F45" i="7"/>
  <c r="C46" i="7"/>
  <c r="D46" i="7"/>
  <c r="F46" i="7"/>
  <c r="C75" i="6"/>
  <c r="D64" i="5"/>
  <c r="F63" i="5"/>
  <c r="C61" i="5"/>
  <c r="D43" i="5"/>
  <c r="F42" i="5"/>
  <c r="D40" i="5"/>
  <c r="D39" i="5"/>
  <c r="D47" i="6"/>
  <c r="C57" i="5"/>
  <c r="C56" i="5"/>
  <c r="D53" i="5"/>
  <c r="D52" i="5"/>
  <c r="F55" i="5"/>
  <c r="F51" i="5"/>
  <c r="C72" i="5"/>
  <c r="F72" i="5"/>
  <c r="F71" i="5"/>
  <c r="I70" i="5"/>
  <c r="C52" i="5"/>
  <c r="C40" i="5"/>
  <c r="D34" i="5"/>
  <c r="F33" i="5"/>
  <c r="D23" i="5"/>
  <c r="D17" i="5"/>
  <c r="D21" i="5"/>
  <c r="F9" i="5"/>
  <c r="I4" i="5"/>
  <c r="I5" i="5" s="1"/>
  <c r="I6" i="5" s="1"/>
  <c r="I7" i="5" s="1"/>
  <c r="I8" i="5" s="1"/>
  <c r="D5" i="5"/>
  <c r="F7" i="5"/>
  <c r="D12" i="5"/>
  <c r="D13" i="5"/>
  <c r="C14" i="5"/>
  <c r="D14" i="5"/>
  <c r="D15" i="5"/>
  <c r="C19" i="5"/>
  <c r="D19" i="5"/>
  <c r="D20" i="5"/>
  <c r="C25" i="5"/>
  <c r="D25" i="5"/>
  <c r="D26" i="5"/>
  <c r="D28" i="5"/>
  <c r="F30" i="5"/>
  <c r="C31" i="5"/>
  <c r="D31" i="5"/>
  <c r="C34" i="5"/>
  <c r="C35" i="5"/>
  <c r="D35" i="5"/>
  <c r="D36" i="5"/>
  <c r="F38" i="5"/>
  <c r="C39" i="5"/>
  <c r="C43" i="5"/>
  <c r="D45" i="5"/>
  <c r="C46" i="5"/>
  <c r="D46" i="5"/>
  <c r="C47" i="5"/>
  <c r="D47" i="5"/>
  <c r="C48" i="5"/>
  <c r="D48" i="5"/>
  <c r="D49" i="5"/>
  <c r="C53" i="5"/>
  <c r="D56" i="5"/>
  <c r="D57" i="5"/>
  <c r="D58" i="5"/>
  <c r="F60" i="5"/>
  <c r="D61" i="5"/>
  <c r="C64" i="5"/>
  <c r="C65" i="5"/>
  <c r="D65" i="5"/>
  <c r="D66" i="5"/>
  <c r="F68" i="5"/>
  <c r="C69" i="5"/>
  <c r="D69" i="5"/>
  <c r="F69" i="5"/>
  <c r="D72" i="5"/>
  <c r="F89" i="6"/>
  <c r="D89" i="6"/>
  <c r="C89" i="6"/>
  <c r="F88" i="6"/>
  <c r="D85" i="6"/>
  <c r="C85" i="6"/>
  <c r="F83" i="6"/>
  <c r="D83" i="6"/>
  <c r="C83" i="6"/>
  <c r="F82" i="6"/>
  <c r="D80" i="6"/>
  <c r="D79" i="6"/>
  <c r="C79" i="6"/>
  <c r="D78" i="6"/>
  <c r="C78" i="6"/>
  <c r="F77" i="6"/>
  <c r="D75" i="6"/>
  <c r="F74" i="6"/>
  <c r="D72" i="6"/>
  <c r="D71" i="6"/>
  <c r="C71" i="6"/>
  <c r="D70" i="6"/>
  <c r="C70" i="6"/>
  <c r="F69" i="6"/>
  <c r="D67" i="6"/>
  <c r="D66" i="6"/>
  <c r="C66" i="6"/>
  <c r="D65" i="6"/>
  <c r="C65" i="6"/>
  <c r="D64" i="6"/>
  <c r="C64" i="6"/>
  <c r="D63" i="6"/>
  <c r="D61" i="6"/>
  <c r="D60" i="6"/>
  <c r="C60" i="6"/>
  <c r="D59" i="6"/>
  <c r="C59" i="6"/>
  <c r="F58" i="6"/>
  <c r="D56" i="6"/>
  <c r="D55" i="6"/>
  <c r="C55" i="6"/>
  <c r="D54" i="6"/>
  <c r="C54" i="6"/>
  <c r="D53" i="6"/>
  <c r="C53" i="6"/>
  <c r="D52" i="6"/>
  <c r="D50" i="6"/>
  <c r="C50" i="6"/>
  <c r="F49" i="6"/>
  <c r="C47" i="6"/>
  <c r="F46" i="6"/>
  <c r="D44" i="6"/>
  <c r="D43" i="6"/>
  <c r="C43" i="6"/>
  <c r="D42" i="6"/>
  <c r="C42" i="6"/>
  <c r="F41" i="6"/>
  <c r="D39" i="6"/>
  <c r="D38" i="6"/>
  <c r="D37" i="6"/>
  <c r="C37" i="6"/>
  <c r="D36" i="6"/>
  <c r="C36" i="6"/>
  <c r="F35" i="6"/>
  <c r="D33" i="6"/>
  <c r="D31" i="6"/>
  <c r="D30" i="6"/>
  <c r="C30" i="6"/>
  <c r="D28" i="6"/>
  <c r="D26" i="6"/>
  <c r="D25" i="6"/>
  <c r="C25" i="6"/>
  <c r="D23" i="6"/>
  <c r="D22" i="6"/>
  <c r="D21" i="6"/>
  <c r="C21" i="6"/>
  <c r="D17" i="6"/>
  <c r="D16" i="6"/>
  <c r="C16" i="6"/>
  <c r="D15" i="6"/>
  <c r="D14" i="6"/>
  <c r="F11" i="6"/>
  <c r="D24" i="6"/>
  <c r="D9" i="6"/>
  <c r="F7" i="6"/>
  <c r="D5" i="6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9" i="5" l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46" i="6"/>
  <c r="I45" i="6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21" i="5" l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65" i="6"/>
  <c r="I66" i="6" s="1"/>
  <c r="I67" i="6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32" i="5" l="1"/>
  <c r="I33" i="5" s="1"/>
  <c r="I34" i="5" s="1"/>
  <c r="I35" i="5" s="1"/>
  <c r="I36" i="5" s="1"/>
  <c r="I38" i="5" l="1"/>
  <c r="I40" i="5" s="1"/>
  <c r="I37" i="5"/>
  <c r="I39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l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1" i="5" s="1"/>
  <c r="I72" i="5" s="1"/>
</calcChain>
</file>

<file path=xl/sharedStrings.xml><?xml version="1.0" encoding="utf-8"?>
<sst xmlns="http://schemas.openxmlformats.org/spreadsheetml/2006/main" count="932" uniqueCount="334">
  <si>
    <t>Variante: Man-in-the-Middle</t>
  </si>
  <si>
    <t>Operator 1</t>
  </si>
  <si>
    <t>Operator 2</t>
  </si>
  <si>
    <t>Handlungsschritt</t>
  </si>
  <si>
    <t>Ergebnis</t>
  </si>
  <si>
    <t>Beginn Phase 0</t>
  </si>
  <si>
    <t>Integer</t>
  </si>
  <si>
    <t>Text erzeugen</t>
  </si>
  <si>
    <t>Str1 = "Hello World!"</t>
  </si>
  <si>
    <t>Nachricht Alice-Eve [Alice]</t>
  </si>
  <si>
    <t>A</t>
  </si>
  <si>
    <t>Alice gibt einen zu verschlüsselnden Text Str1 ein</t>
  </si>
  <si>
    <t>Bitfolge</t>
  </si>
  <si>
    <t>Zahl erzeugen</t>
  </si>
  <si>
    <t>Int1 = 32</t>
  </si>
  <si>
    <t>Schlüssellänge Alice-Eve [Alice]</t>
  </si>
  <si>
    <t>Alice berechnet die Schlüssellänge Int1 basierend auf der Nachricht</t>
  </si>
  <si>
    <t>Photonen</t>
  </si>
  <si>
    <t>Nachricht über Bitübertragungskanal senden</t>
  </si>
  <si>
    <t>Alice sendet die Schlüssellänge Int1 über den Bit-Kanal</t>
  </si>
  <si>
    <t>Polscha</t>
  </si>
  <si>
    <t>Zug beenden</t>
  </si>
  <si>
    <t>Alice beendet ihren Zug</t>
  </si>
  <si>
    <t>unscharfe Photonen</t>
  </si>
  <si>
    <t>Nachricht auf Bitübertragungskanal empfangen</t>
  </si>
  <si>
    <t>E</t>
  </si>
  <si>
    <t>Eve speichert sich die Schlüssellänge Int1</t>
  </si>
  <si>
    <t>ASCII-Text</t>
  </si>
  <si>
    <t>Int2 = 40</t>
  </si>
  <si>
    <t>Schlüssellänge Eve-Bob [Eve]</t>
  </si>
  <si>
    <t>Eve berechnet eigene Schlüssellänge Int2</t>
  </si>
  <si>
    <t>Verschlüsselter Text</t>
  </si>
  <si>
    <t>Eve sendet eigene Schlüssellänge Int2 an Bob</t>
  </si>
  <si>
    <t>Kommentar Alice</t>
  </si>
  <si>
    <t>Eve beendet ihren Zug</t>
  </si>
  <si>
    <t>Kommentar Eve</t>
  </si>
  <si>
    <t>B</t>
  </si>
  <si>
    <t>Bob empfängt die Schlüssellänge Int2</t>
  </si>
  <si>
    <t>Kommentar Bob</t>
  </si>
  <si>
    <t>Bob beendet seinen Zug</t>
  </si>
  <si>
    <t>Ende Phase 0</t>
  </si>
  <si>
    <t>Eve ist dran, kann aber eigentlich nichts tun und beendet ihren Zug</t>
  </si>
  <si>
    <t>Beginn Phase 1</t>
  </si>
  <si>
    <t>Bitfolge erzeugen</t>
  </si>
  <si>
    <t>Bit1 = 0100 1111 1000 0101 1011 1101 0001 0001</t>
  </si>
  <si>
    <t>Schlüsselbits Alice-Eve [Alice]</t>
  </si>
  <si>
    <t>Alice erzeugt zufällige Schlüsselbits Bit1 entsprechend der Länge Int1</t>
  </si>
  <si>
    <t>Polschata erzeugen</t>
  </si>
  <si>
    <t>Pol1 = xx+x +++x xxx+ ++xx x+xx x+++ ++x+ ++++</t>
  </si>
  <si>
    <t>Polschata Alice-Eve [Alice]</t>
  </si>
  <si>
    <t>Alice erzeugt die gleiche Anzahl zufälliger Polschata Pol1</t>
  </si>
  <si>
    <t>Photonen erzeugen</t>
  </si>
  <si>
    <t>Pho1 = /\\| --||| --|\\| --|\\//| -/-|\\//| --||\</t>
  </si>
  <si>
    <t>Photonen Alice-Eve [Alice]</t>
  </si>
  <si>
    <t>Alice erzeugt aus den Schlüsselbits Bit1 und Polschata Pol1 die Photonen Pho1</t>
  </si>
  <si>
    <t>Nachricht auf Photonübertragungskanal senden</t>
  </si>
  <si>
    <t>Alice überträgt die Photonen Pho1 über den Photonenübertragungskanal</t>
  </si>
  <si>
    <t>Pol2 = xxx+ x+x+ x+xx +xx+ ++x+ x++x +x++ x++x</t>
  </si>
  <si>
    <t>Polschata Alice-Eve [Eve]</t>
  </si>
  <si>
    <t>-</t>
  </si>
  <si>
    <t>VPh1 = **********************************</t>
  </si>
  <si>
    <t>unscharfe Photonen Alice-Eve</t>
  </si>
  <si>
    <t>Auf dem Photonenübertragungskanal befinden sich die Photonen VPh1 unbekannter Polarisation (Für Eve)</t>
  </si>
  <si>
    <t>Nachricht auf Photonenübertragungskanal empfangen</t>
  </si>
  <si>
    <t>Pho2 = /| //|--//|||\\//|\--|\|\\//|//| -/-|\\</t>
  </si>
  <si>
    <t>Photonen Alice-Eve [Eve]</t>
  </si>
  <si>
    <t>Eve liest mithilfe ihrer Polschata Pol2 die unscharfen Photonen VPh1 aus und erhält die Photonen Pho2 (Die Polarisierung einiger Photonen wird geändert)</t>
  </si>
  <si>
    <t>Photonen zu Bitfolge konvertieren</t>
  </si>
  <si>
    <t>Bit2 = 1010 0101 0011 0110 1100 1101 0101 1001</t>
  </si>
  <si>
    <t>Schlüsselbits Alice-Eve [Eve]</t>
  </si>
  <si>
    <t>Aus Photonen Pho2 wird der Bitstrom Bit2 erzeugt</t>
  </si>
  <si>
    <t>Bit3 = 0110 1010 1010 1011 1001 1010 1010 0101</t>
  </si>
  <si>
    <t>Schlüsselbits Eve-Bob [Eve]</t>
  </si>
  <si>
    <t>Eve erzeugt so viele zufällige Schlüsselbits Bit3 wie der Wert der Zahl der Schlüssellänge Int2</t>
  </si>
  <si>
    <t>Pol3 = xx+x +++x xxx+ ++xx x+xx x+++ ++x+ ++++</t>
  </si>
  <si>
    <t>Polschata Eve-Bob [Eve]</t>
  </si>
  <si>
    <t>Eve erzeugt gleich viele zufällige Polschata Pol3</t>
  </si>
  <si>
    <t>Pho3 = /\\| --||| --|\\| --|\\//| -/-|\\//| --||\</t>
  </si>
  <si>
    <t>Photonen Eve-Bob [Eve]</t>
  </si>
  <si>
    <t>Eve erzeugt aus den Schlüsselbits Bit3 und Polschata Pol3 die Photonen Pho3</t>
  </si>
  <si>
    <t>Eve überträgt die Photonen Pho3 über den Photonenübertragungskanal</t>
  </si>
  <si>
    <t>Pol4 = x+x+ +x+x +++x +x+x +xx+ x+x+ ++x+ x+xx</t>
  </si>
  <si>
    <t>Polschata Eve-Bob [Bob]</t>
  </si>
  <si>
    <t>Bob erzeugt seine eigene Polschata Pol4 anhand der Schlüssellänge Int2</t>
  </si>
  <si>
    <t>VPh2 = **********************************</t>
  </si>
  <si>
    <t>unscharfe Photonen Eve-Bob</t>
  </si>
  <si>
    <t>Auf dem Photonenübertragungskanal befinden sich die Photonen VPh2 unbekannter Polarisation (Für Bob)</t>
  </si>
  <si>
    <t>Nachricht auf Photonübertragungskanal empfangen</t>
  </si>
  <si>
    <t>Pho4 = /||--//\//|||/|\-\|--|\|--/|//-|\|-\\-|-</t>
  </si>
  <si>
    <t>Photonen Eve-Bob [Bob]</t>
  </si>
  <si>
    <t>Bob liest mithilfe seiner Polschata Pol4 die unscharfen Photonen VPh2 aus</t>
  </si>
  <si>
    <t>Bit4 = 0110 1110 1010 1011 0010 1010 1001 0100</t>
  </si>
  <si>
    <t>Schlüsselbits Eve-Bob [Bob]</t>
  </si>
  <si>
    <t>Aus Photonen Pho4 wird der Bitstrom Bit4 erzeugt</t>
  </si>
  <si>
    <t>Ende Phase 1</t>
  </si>
  <si>
    <t>Bob bestätigt erhalt der Nachricht durch Beenden seines Zuges</t>
  </si>
  <si>
    <t>Beginn Phase 2</t>
  </si>
  <si>
    <t>Nachricht auf Bitübertragungskanal senden</t>
  </si>
  <si>
    <t>Alice gibt über den Bitübertragungskanal ihre Polschata Pol1 preis welche Eve abfängt</t>
  </si>
  <si>
    <t xml:space="preserve">Eve empfängt Alices Polschata Pol1 </t>
  </si>
  <si>
    <t>Vergleich Polschata (XOR)</t>
  </si>
  <si>
    <t>Bit5 = 0011 1011 0101 0101 1001 0001 0110 1001</t>
  </si>
  <si>
    <t>Bitmaske Alice-Eve [Eve]</t>
  </si>
  <si>
    <t>Es entsteht eine Bitmaske Bit5, bei welcher "0" für gleich und "1" für ungleich steht</t>
  </si>
  <si>
    <t>Streichen von Bits aus Bitfolge</t>
  </si>
  <si>
    <t>Bit6= 0100 1011 0111 0000</t>
  </si>
  <si>
    <t>Schlüsselbits Alice-Eve 2 [Eve]</t>
  </si>
  <si>
    <t>Aus den Schlüsselbits Bit2 löscht Eve mit der Bitmaske Bit5 alle falsch geratenen Stellen</t>
  </si>
  <si>
    <t>Eve schickt die Bitmaske Bit5 über den Bitübertragungskanal zu Alice</t>
  </si>
  <si>
    <t>Eve schickt ihre Polschata Pol3 an Bob</t>
  </si>
  <si>
    <t>Bob empfängt die Polschata Pol3 von "Alice"</t>
  </si>
  <si>
    <t>Bit7 = 1011 0101 0011 0001 1001 0110 0101 1001</t>
  </si>
  <si>
    <t>Bitmaske Eve-Bob [Bob]</t>
  </si>
  <si>
    <t>Durch Vergleichen der Polschata Pol3 und Pol4 entsteht eine Bitmaske Bit7, bei welcher "0" für gleich und "1" für ungleich steht</t>
  </si>
  <si>
    <t>Bit8 = 0101 0101 0111 0100 1011</t>
  </si>
  <si>
    <t>Schlüsselbits Eve-Bob 2 [Bob]</t>
  </si>
  <si>
    <t>Der daraus entstandene Bitstrom Bit8 stell die gekürzten Schlüsselbits dar</t>
  </si>
  <si>
    <t>Bob schickt die Bitmaske Bit7 über den Bitübertragungskanal zu "Alice"</t>
  </si>
  <si>
    <t>Eve empfängt die Bitmaske Bit7 von Bob</t>
  </si>
  <si>
    <t>Bit9 = 0011 0110 1100 1101 0101 1001</t>
  </si>
  <si>
    <t>Schlüsselbits Eve-Bob 2 [Eve]</t>
  </si>
  <si>
    <t>Eve streicht die Stellen an Hand der Bitmaske Bit7 die Bob gelöscht hat aus ihren Schlüsselbits Bit3 und erhält somit ihre neuen Schlüsselbits Bit9</t>
  </si>
  <si>
    <t>Alice empfängt die Bitmaske Bit 5 von "Bob"</t>
  </si>
  <si>
    <t>Ende Phase 2</t>
  </si>
  <si>
    <t>Bit10 = 1111 0000 1111 0000</t>
  </si>
  <si>
    <t>Schlüsselbits Alice-Eve 2 [Alice]</t>
  </si>
  <si>
    <t>Alice streicht die Stellen an denen "Bob" falsch geraten hat aus ihren Schlüsselbits Bit1 und erhält die neuen Schlüsselbits Bit10</t>
  </si>
  <si>
    <t>Beginn Phase 3</t>
  </si>
  <si>
    <t>Int3 = 5</t>
  </si>
  <si>
    <t>Prüfbitanzahl Alice-Eve [Alice]</t>
  </si>
  <si>
    <t>Alice ermittelt aus der Länge der neuen Schlüsselbit Bit10 die Zahl Int3 der Bits, die angefordert werden sollen</t>
  </si>
  <si>
    <t>Int4 = 16</t>
  </si>
  <si>
    <t>Länge Prüfmaske Alice-Eve [Alice]</t>
  </si>
  <si>
    <t>Alice bestimmt die Länge der Bitmaske Int4 anhand ihrer Schlüsselbits Bit10</t>
  </si>
  <si>
    <t xml:space="preserve">Bitmaske erzeugen </t>
  </si>
  <si>
    <t>Bit11 = 0110 0010 0100 1000</t>
  </si>
  <si>
    <t>Prüfmaske Alice-Eve [Alice]</t>
  </si>
  <si>
    <t>Alice generiert nun eine Bitmaske Bit11, welche angibt, welche Bits Bob schicken soll Ihre Länge ist bestimmt durch Int4 und die Anzahl der zu prüfenden Bits durch Int3</t>
  </si>
  <si>
    <t>Bit12 = 1 0101</t>
  </si>
  <si>
    <t>Prüfbits Alice-Eve [Alice]</t>
  </si>
  <si>
    <t>Alice erhält die Prüfbits Bit12 durch streichen der Schlüsselstellen aus Bit10</t>
  </si>
  <si>
    <t>Bit13 = 001 1110 1010</t>
  </si>
  <si>
    <t>Schlüssel Alice-Eve [Alice]</t>
  </si>
  <si>
    <t>Alice erhält den Schlüssel Bit13 durch streichen der Prüfmaske Bit11</t>
  </si>
  <si>
    <t xml:space="preserve">Alice sendet die Prüfmaske Bit11 an "Bob" </t>
  </si>
  <si>
    <t>Eve erhält die Prüfmaske Bit11 von Alice</t>
  </si>
  <si>
    <t>Bit14 = 0 1111</t>
  </si>
  <si>
    <t>Prüfbits Alice-Eve [Eve]</t>
  </si>
  <si>
    <t>Eve erzeugt aus ihrem Schlüsselbits Bit6 und der Prüfmaske Bit11  von Alice die Prüfbits Bit14</t>
  </si>
  <si>
    <t>Bit15 = 0110 1010 0001 0100</t>
  </si>
  <si>
    <t>Schlüssel Alice-Eve [Eve]</t>
  </si>
  <si>
    <t>Eve streicht die Stellen aus ihrem Schlüssel Bit6 die angefordert wurden</t>
  </si>
  <si>
    <t>Eve sendet die berechneten Prüfbits Bit14 an Alice</t>
  </si>
  <si>
    <t>Int5 = 7</t>
  </si>
  <si>
    <t>Prüfbitanzahl Eve-Bob [Eve]</t>
  </si>
  <si>
    <t>Eve ermittelt die Anzahl der Prüfbits Int5 anhand der Länge des Schlüssels Bit15</t>
  </si>
  <si>
    <t>Int6 = 20</t>
  </si>
  <si>
    <t>Länge Prüfmaske Eve-Bob [Eve]</t>
  </si>
  <si>
    <t>Eve erzeugt die Länge der Bitmaske Int6 anhand ihrer Schlüsselbits Bit9</t>
  </si>
  <si>
    <t>Bit16 = 1111 1110 0000 0000 0000</t>
  </si>
  <si>
    <t>Prüfmaske Eve-Bob [Eve]</t>
  </si>
  <si>
    <t>Eve erzeugt die Prüfmaske Bit16</t>
  </si>
  <si>
    <t>Bit17 = 101 0111</t>
  </si>
  <si>
    <t>Prüfbits Eve-Bob [Eve]</t>
  </si>
  <si>
    <t>Eve erhält die Prüfbits Bit17  durch streichen der Schlüsselbits Bit9</t>
  </si>
  <si>
    <t>Bit18 = 1 0101 0101 0110</t>
  </si>
  <si>
    <t>Schlüssel Eve-Bob [Eve]</t>
  </si>
  <si>
    <t>Eve erhält den Schlüssel Bit18 durch streichen der Prüfbitstellen Bit16</t>
  </si>
  <si>
    <t>Eve sendet ihre Prüfmaske Bit16 an Bob</t>
  </si>
  <si>
    <t>Bob erhält die Prüfmaske Bit16 von "Alice"</t>
  </si>
  <si>
    <t>Bit19 = 101 0111</t>
  </si>
  <si>
    <t>Prüfbits Eve-Bob [Bob]</t>
  </si>
  <si>
    <t>Bob streicht die Stellen aus seinem Schlüssel Bit8 die nicht angefordert wurden und erhält seine Prüfbits Bit19</t>
  </si>
  <si>
    <t>Bit20 = 11 01101 0010</t>
  </si>
  <si>
    <t>Schlüssel Eve-Bob [Bob]</t>
  </si>
  <si>
    <t>Bob streicht die angefragten Prüfbits Bit16 aus seinem Schlüssel Bit8</t>
  </si>
  <si>
    <t>Bob sendet die berechneten Prüfbits Bit19 an "Alice"</t>
  </si>
  <si>
    <t>Eve empfängt die von Bob gesendeten Prüfbits Bit19</t>
  </si>
  <si>
    <t>Bitfolgen auf Gleichheit prüfen (XOR)</t>
  </si>
  <si>
    <t>Bit21 = 000 0000</t>
  </si>
  <si>
    <t>Ergebnisbits Prüfung Eve-Bob [Eve]</t>
  </si>
  <si>
    <t>Falls die Prüfbits Bit17 und Bit19 nicht übereinstimmen, so weiß Eve, dass gegen sie ein Mitm-Angriff durchgeführt wurde und sie kann den Austausch abbrechen</t>
  </si>
  <si>
    <t>Alice empfängt die von "Bob" gesendeten Prüfbits Bit14</t>
  </si>
  <si>
    <t>Ende Phase 3</t>
  </si>
  <si>
    <t>Bit22 = 0 0000</t>
  </si>
  <si>
    <t>Ergebnisbits Prüfung Alice-Eve [Alice]</t>
  </si>
  <si>
    <t>Alice prüft ihre berechneten Prüfbits Bit12 mit den von "Bob" erhaltenen Prüfbits Bit14 auf Gleichheit</t>
  </si>
  <si>
    <t>Beginn Phase 4</t>
  </si>
  <si>
    <t>Nachricht verschlüsseln</t>
  </si>
  <si>
    <t>Cif1 = **************</t>
  </si>
  <si>
    <t>Chiffre Alice-Eve [Alice]</t>
  </si>
  <si>
    <t>Alice verschlüsselt den String Str1 mit ihrem Schlüssel Bit13 und erhält dadurch die Chiffre Chif1</t>
  </si>
  <si>
    <t>Alice sendet die Chiffre Cif1 über den Bitübertragungskanal an "Bob"</t>
  </si>
  <si>
    <t>Eve hört die Chiffre Chif1 ab</t>
  </si>
  <si>
    <t>Nachricht entschlüsseln</t>
  </si>
  <si>
    <t>Eve entschlüsselt die Chiffre Chif1 mit dem Schlüssel Bit15</t>
  </si>
  <si>
    <t>Str2 = "Bye World!"</t>
  </si>
  <si>
    <t>Nachricht Eve-Bob [Eve]</t>
  </si>
  <si>
    <t>Eve erzeugt einen eigenen String Str2, welcher mit Str1 identisch sein kann</t>
  </si>
  <si>
    <t>Cif2 = **************</t>
  </si>
  <si>
    <t>Chiffre Eve-Bob [Eve]</t>
  </si>
  <si>
    <t>Eve verschlüsselt den String Str2 mit ihrem Schlüssel Bit18 und erhält dadurch die Chiffre Chif2</t>
  </si>
  <si>
    <t>Eve sendet die Chifre Chif2 über den Bitübertragungskanal an Bob</t>
  </si>
  <si>
    <t>Bob empfängt die Chiffre Cif2</t>
  </si>
  <si>
    <t>Ende Phase 4</t>
  </si>
  <si>
    <t>Nachricht Eve-Bob [Bob]</t>
  </si>
  <si>
    <t>Bob entschlüsselt mithilfe seines Schlüssels Bit20 die Chiffre Cif2 und erhält dadurch den String Str2</t>
  </si>
  <si>
    <t>Variante: Lauschangriff</t>
  </si>
  <si>
    <t>Handlungschritt</t>
  </si>
  <si>
    <t>Nachricht Alice-Bob [Alice]</t>
  </si>
  <si>
    <t>Schlüssellänge Alice-Bob [Alice]</t>
  </si>
  <si>
    <t>Nachricht auf Bitübertragungskanal abhören</t>
  </si>
  <si>
    <t>Bob empfängt die Schlüssellänge Int1</t>
  </si>
  <si>
    <t>Schlüsselbits Alice-Bob [Alice]</t>
  </si>
  <si>
    <t>Polschata Alice-Bob [Alice]</t>
  </si>
  <si>
    <t>Polschata Eve [Eve]</t>
  </si>
  <si>
    <t>Eve erzeugt ihre eigenen Polschata Pol2 anhand der Schlüssellänge Int1</t>
  </si>
  <si>
    <t>Eve liest mithilfe ihrer Polschata Pol2 die unscharfen Photonen VPh1 aus und erhält die Photonen Pho2 (Die Polarisierung einiger Photonen wurde geändert)</t>
  </si>
  <si>
    <t>Schlüsselbits Alice-Bob [Eve]</t>
  </si>
  <si>
    <t>Kombinieren der Photonen Pho2 und Polschata Pol2 ergibt einen Bitstrom Bit2</t>
  </si>
  <si>
    <t>Eve überträgt die Photonen Pho2 über den Photonenübertragungskanal zu Bob</t>
  </si>
  <si>
    <t>Pol3 = x+x+ +x+x +++x +x+x +xx+ x+x+ ++x+ x+xx</t>
  </si>
  <si>
    <t>Bob erzeugt seine eigene Polschata Pol3 anhand der Schlüssellänge Int1</t>
  </si>
  <si>
    <t>Pho3 = /||--//\//|||/|\-\|--|\|--/|//-|\|-\\-|-</t>
  </si>
  <si>
    <t>Bob liest mithilfe seiner Polschata Pol3 die unscharfen Photonen VPh2 aus</t>
  </si>
  <si>
    <t>Bit3 = 0110 1110 1010 1011 0010 1010 1001 0100</t>
  </si>
  <si>
    <t>Schlüsselbits Alice-Bob [Bob]</t>
  </si>
  <si>
    <t>Kombinieren der Photonen Pho3 und Polschata Pol3 ergibt einen Bitstrom Bit3</t>
  </si>
  <si>
    <t>Alice gibt über den Bitübertragungskanal ihre Polschata Pol1 preis</t>
  </si>
  <si>
    <t>Bit4 = 0011 1011 0101 0101 1001 0001 0110 1001</t>
  </si>
  <si>
    <t>Es entsteht eine Bitmaske Bit4, bei welcher "0" für gleich und "1" für ungleich steht</t>
  </si>
  <si>
    <t>Bob empfängt die Polschata Pol1 von Alice</t>
  </si>
  <si>
    <t>Bit5 = 1011 0101 0011 0001 1001 0110 0101 1001</t>
  </si>
  <si>
    <t>Bitmaske Alice-Bob [Bob]</t>
  </si>
  <si>
    <t>Durch Vergleichen der Polschata Pol3 und Pol1 entsteht eine Bitmaske Bit5, bei welcher "0" für gleich und "1" für ungleich steht</t>
  </si>
  <si>
    <t>Bit6 = 0101 0101 0111 0100 1011</t>
  </si>
  <si>
    <t>Schlüsselbits Alice-Bob 2 [Bob]</t>
  </si>
  <si>
    <t>Durch Streichen der Bits von Bit3, bei welchen die Bitmaske Bit5 nicht übereinstimmt, erhält man die neuen Schlüsselbits Bit6</t>
  </si>
  <si>
    <t>Bob schickt die Bitmaske Bit5 über den Bitübertragungskanal zu "Alice"</t>
  </si>
  <si>
    <t>Eve empfängt die Bitmaske Bit5 von Bob</t>
  </si>
  <si>
    <t>Bit7 = 0011 0110 1100 1101 0101 1001</t>
  </si>
  <si>
    <t>Schlüsselbits Alice-Bob 2 [Eve]</t>
  </si>
  <si>
    <t>Eve streicht die Stellen an Hand der Bitmaske Bit5 die Bob gelöscht hat aus ihren Schlüsselbits Bit2 und erhält somit ihre neuen Schlüsselbits Bit7</t>
  </si>
  <si>
    <t>Bit8 = 1111 0000 1111 0000 1111 0000</t>
  </si>
  <si>
    <t>Bitmaske Richtige Bits Eve [Eve]</t>
  </si>
  <si>
    <t>Eve streicht die Stellen ihrer Bitmaske Bit5 wo Bob falsch geraten hat und erhält die Bitmaske Bit8 mit den Bits die sie richtig geraten hat</t>
  </si>
  <si>
    <t>Alice empfängt die Bitmaske Bit5 von Bob</t>
  </si>
  <si>
    <t>Bit9 = 1111 0000 1111 0000</t>
  </si>
  <si>
    <t>Schlüsselbits Alice-Bob 2 [Alice]</t>
  </si>
  <si>
    <t>Alice streicht die Stellen an denen Bob falsch geraten hat aus ihren Schlüsselbits Bit1 und erhält die neuen Schlüsselbits Bit9</t>
  </si>
  <si>
    <t>Int2 = 5</t>
  </si>
  <si>
    <t>Prüfbitanzahl Alice-Bob [Alice]</t>
  </si>
  <si>
    <t>Alice ermittelt aus der Länge der neuen Schlüsselbit Bit9 die Zahl Int2 der Bits, die angefordert werden sollen</t>
  </si>
  <si>
    <t>Int3 = 16</t>
  </si>
  <si>
    <t>Länge Prüfmaske Alice-Bob [Alice]</t>
  </si>
  <si>
    <t>Alice bestimmt die Länge der Bitmaske Int3 anhand ihrer Schlüsselbits Bit9</t>
  </si>
  <si>
    <t>Bit10 = 0110 0010 0100 1000</t>
  </si>
  <si>
    <t>Prüfmaske Alice-Bob [Alice]</t>
  </si>
  <si>
    <t>Alice generiert nun eine Bitmaske Bit10, welche angibt, welche Bits Bob schicken soll Ihre Länge ist bestimmt durch Int3 und die Anzahl der zu prüfenden Bits durch Int2</t>
  </si>
  <si>
    <t>Bit11 = 1 0101</t>
  </si>
  <si>
    <t>Prüfbits Alice-Bob [Alice]</t>
  </si>
  <si>
    <t>Alice erhält die Prüfbits Bit11 durch streichen der Schlüsselstellen aus Bit9</t>
  </si>
  <si>
    <t>Bit12 = 001 1110 1010</t>
  </si>
  <si>
    <t>Schlüssel Alice-Bob [Alice]</t>
  </si>
  <si>
    <t>Alice erhält den Schlüssel Bit12 durch streichen der Prüfmaske Bit10</t>
  </si>
  <si>
    <t xml:space="preserve">Alice sendet die Prüfmaske Bit10 an "Bob" </t>
  </si>
  <si>
    <t>Eve erhält die Prüfmaske Bit10 von Alice</t>
  </si>
  <si>
    <t>Bit13 = 0 1111</t>
  </si>
  <si>
    <t>Eve erzeugt aus ihrem Schlüsselbits Bit6 und der Prüfmaske Bit10 von Alice die Prüfbits Bit13</t>
  </si>
  <si>
    <t>Bit14 = 0110 1010 0001 0100</t>
  </si>
  <si>
    <t>Schlüssel Alice-Bob [Eve]</t>
  </si>
  <si>
    <t>Bob erhält die Prüfmaske Bit10 von "Alice"</t>
  </si>
  <si>
    <t>Bit15 = 101 0111</t>
  </si>
  <si>
    <t>Prüfbits Alice-Bob [Bob]</t>
  </si>
  <si>
    <t>Bob streicht die Stellen aus seinem Schlüssel Bit6 die nicht angefordert wurden und erhält seine Prüfbits Bit15</t>
  </si>
  <si>
    <t>Bit16 = 11 01101 0010</t>
  </si>
  <si>
    <t>Schlüssel Alice-Bob [Bob]</t>
  </si>
  <si>
    <t>Bob streicht die angefragten Prüfbits Bit10 aus seinem Schlüssel Bit6</t>
  </si>
  <si>
    <t>Bob sendet die berechneten Prüfbits Bit15 an "Alice"</t>
  </si>
  <si>
    <t>Eve empfängt die von Bob gesendeten Prüfbits Bit15</t>
  </si>
  <si>
    <t>Bit17 = 000 0000</t>
  </si>
  <si>
    <t>Ergebnisbits Prüfung Alice-Bob-Eve [Eve]</t>
  </si>
  <si>
    <t>Falls die Prüfbits Bit13 und Bit15 nicht übereinstimmen, so weiß Eve, dass sie erwischt wurde</t>
  </si>
  <si>
    <t>Alice empfängt die von "Bob" gesendeten Prüfbits Bit15</t>
  </si>
  <si>
    <t>Bit18 = 0 0000</t>
  </si>
  <si>
    <t>Ergebnisbits Prüfung Alice-Bob [Alice]</t>
  </si>
  <si>
    <t>Alice prüft ihre berechneten Prüfbits Bit11 mit den von "Bob" erhaltenen Prüfbits Bit15 auf Gleichheit</t>
  </si>
  <si>
    <t>Chiffre Alice-Bob [Alice]</t>
  </si>
  <si>
    <t>Alice verschlüsselt den String Str1 mit ihrem Schlüssel Bit12 und erhält dadurch die Chiffre Chif1</t>
  </si>
  <si>
    <t>Alice sendet die Chiffre Cif1 über den Bitübertragungskanal an Bob</t>
  </si>
  <si>
    <t>Eve entschlüsselt die Chiffre Chif1 mit dem Schlüssel Bit14</t>
  </si>
  <si>
    <t>Bob empfängt die Chiffre Cif1</t>
  </si>
  <si>
    <t>Nachricht Alice-Bob [Bob]</t>
  </si>
  <si>
    <t>Bob entschlüsselt mithilfe seines Schlüssels Bit16 die Chiffre Cif1 und erhält dadurch den String Str1</t>
  </si>
  <si>
    <t>Variante: Normaler Ablauf</t>
  </si>
  <si>
    <t>Pol2 = x+x+ +x+x +++x +x+x +xx+ x+x+ ++x+ x+xx</t>
  </si>
  <si>
    <t>Polschata Alice-Bob [Bob]</t>
  </si>
  <si>
    <t>Bob erzeugt seine eigene Polschata Pol2 anhand der Schlüssellänge Int1</t>
  </si>
  <si>
    <t>Auf dem Photonenübertragungskanal befinden sich die Photonen VPh1 unbekannter Polarisation (Für Bob)</t>
  </si>
  <si>
    <t>Pho2 = /||--//\//|||/|\-\|--|\|--/|//-|\|-\\-|-</t>
  </si>
  <si>
    <t>Photonen Alice-Bob [Bob]</t>
  </si>
  <si>
    <t>Bob liest mithilfe seiner Polschata Pol2 die unscharfen Photonen VPh1 aus</t>
  </si>
  <si>
    <t>Bit2 = 0110 1110 1010 1011 0010 1010 1001 0100</t>
  </si>
  <si>
    <t>Bit3 = 1011 0101 0011 0001 1001 0110 0101 1001</t>
  </si>
  <si>
    <t>Durch Vergleichen der Polschata Pol2 und Pol1 entsteht eine Bitmaske Bit3, bei welcher "0" für gleich und "1" für ungleich steht</t>
  </si>
  <si>
    <t>Bit4 = 0101 0101 0111 0100 1011</t>
  </si>
  <si>
    <t>Durch Streichen der Bits von Bit2, bei welchen die Bitmaske Bit3 nicht übereinstimmt, erhält man die neuen Schlüsselbits Bit4</t>
  </si>
  <si>
    <t>Bob schickt die Bitmaske Bit3 über den Bitübertragungskanal zu Alice</t>
  </si>
  <si>
    <t>Alice empfängt die Bitmaske Bit3 von Bob</t>
  </si>
  <si>
    <t>Bit5 = 1111 0000 1111 0000</t>
  </si>
  <si>
    <t>Alice streicht die Stellen an denen Bob falsch geraten hat aus ihren Schlüsselbits Bit1 und erhält die neuen Schlüsselbits Bit5</t>
  </si>
  <si>
    <t>Alice ermittelt aus der Länge der neuen Schlüsselbits Bit5 die Zahl Int2 der Bits, die angefordert werden sollen</t>
  </si>
  <si>
    <t>Alice bestimmt die Länge der Bitmaske Int3 anhand ihrer Schlüsselbits Bit5</t>
  </si>
  <si>
    <t>Bit6 = 0110 0010 0100 1000</t>
  </si>
  <si>
    <t>Alice generiert nun eine Bitmaske Bit6, welche angibt, welche Bits Bob schicken soll Ihre Länge ist bestimmt durch Int3 und die Anzahl der zu prüfenden Bits durch Int2</t>
  </si>
  <si>
    <t>Bit7 = 1 0101</t>
  </si>
  <si>
    <t>Alice erhält die Prüfbits Bit7 durch streichen der Schlüsselstellen aus Bit6</t>
  </si>
  <si>
    <t>Bit8 = 001 1110 1010</t>
  </si>
  <si>
    <t>Alice erhält den Schlüssel Bit8 durch streichen der Prüfmaske Bit6</t>
  </si>
  <si>
    <t>Alice sendet die Prüfmaske Bit6 an Bob</t>
  </si>
  <si>
    <t>Bob erhält die Prüfmaske Bit6 von Alice</t>
  </si>
  <si>
    <t>Bit9 = 101 0111</t>
  </si>
  <si>
    <t>Bob streicht die Stellen aus seinem Schlüssel Bit4 die nicht angefordert wurden und erhält seine Prüfbits Bit9</t>
  </si>
  <si>
    <t>Bit10 = 11 01101 0010</t>
  </si>
  <si>
    <t>Bob streicht anhand der angefragten Prüfmaske Bit6 Bits aus seinem Schlüssel Bit4</t>
  </si>
  <si>
    <t>Bob sendet die berechneten Prüfbits Bit9 an Alice</t>
  </si>
  <si>
    <t>Alice empfängt die von Bob gesendeten Prüfbits Bit9</t>
  </si>
  <si>
    <t>Bit11 = 0 0000</t>
  </si>
  <si>
    <t>Alice prüft ihre berechneten Prüfbits Bit7 mit den von Bob erhaltenen Prüfbits Bit9 auf Gleichheit</t>
  </si>
  <si>
    <t>Alice verschlüsselt den String Str1 mit ihrem Schlüssel Bit8 und erhält dadurch die Chiffre Chif1</t>
  </si>
  <si>
    <t>Bob entschlüsselt mithilfe seines Schlüssels Bit10 die Chiffre Cif1 und erhält dadurch den String Str1</t>
  </si>
  <si>
    <t>Photonen Alice-Bob [Alice]</t>
  </si>
  <si>
    <t>ergebnisbits Prüfung Alice-Bob [Alice]</t>
  </si>
  <si>
    <t>unscharfe Photonen Alice-Bob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</si>
</sst>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C76F6"/>
        <bgColor indexed="64"/>
      </patternFill>
    </fill>
    <fill>
      <patternFill patternType="solid">
        <fgColor rgb="FF17D399"/>
        <bgColor indexed="64"/>
      </patternFill>
    </fill>
    <fill>
      <patternFill patternType="solid">
        <fgColor rgb="FFF4F4A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84646"/>
        <bgColor indexed="64"/>
      </patternFill>
    </fill>
    <fill>
      <patternFill patternType="solid">
        <fgColor rgb="FFE1A9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591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9" xfId="0" applyFill="1" applyBorder="1" applyAlignment="1">
      <alignment horizontal="left" vertical="center"/>
    </xf>
    <xf numFmtId="0" fontId="0" fillId="14" borderId="9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left" vertical="center"/>
    </xf>
    <xf numFmtId="0" fontId="0" fillId="15" borderId="12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left" vertical="center"/>
    </xf>
    <xf numFmtId="0" fontId="0" fillId="11" borderId="8" xfId="0" applyFill="1" applyBorder="1" applyAlignment="1">
      <alignment horizontal="left" vertical="center"/>
    </xf>
    <xf numFmtId="0" fontId="0" fillId="3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9" xfId="0" quotePrefix="1" applyFill="1" applyBorder="1" applyAlignment="1">
      <alignment horizontal="center" vertical="center"/>
    </xf>
    <xf numFmtId="0" fontId="0" fillId="14" borderId="9" xfId="0" quotePrefix="1" applyFill="1" applyBorder="1" applyAlignment="1">
      <alignment horizontal="center" vertical="center"/>
    </xf>
    <xf numFmtId="11" fontId="0" fillId="7" borderId="1" xfId="0" applyNumberFormat="1" applyFill="1" applyBorder="1" applyAlignment="1">
      <alignment horizontal="center" vertical="center"/>
    </xf>
    <xf numFmtId="11" fontId="0" fillId="8" borderId="1" xfId="0" applyNumberFormat="1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14" xfId="0" quotePrefix="1" applyFill="1" applyBorder="1" applyAlignment="1">
      <alignment horizontal="center" vertical="center"/>
    </xf>
    <xf numFmtId="0" fontId="0" fillId="14" borderId="18" xfId="0" quotePrefix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1" fontId="0" fillId="3" borderId="22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11" fontId="0" fillId="3" borderId="9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/>
    <xf numFmtId="0" fontId="0" fillId="0" borderId="5" xfId="0" applyBorder="1"/>
    <xf numFmtId="11" fontId="0" fillId="3" borderId="1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9" xfId="0" applyFill="1" applyBorder="1" applyAlignment="1">
      <alignment horizontal="left" vertical="center"/>
    </xf>
    <xf numFmtId="0" fontId="0" fillId="13" borderId="9" xfId="0" applyFill="1" applyBorder="1" applyAlignment="1">
      <alignment horizontal="center" vertical="center"/>
    </xf>
    <xf numFmtId="0" fontId="0" fillId="12" borderId="9" xfId="0" quotePrefix="1" applyFill="1" applyBorder="1" applyAlignment="1">
      <alignment horizontal="center" vertical="center"/>
    </xf>
    <xf numFmtId="0" fontId="0" fillId="9" borderId="9" xfId="0" quotePrefix="1" applyFill="1" applyBorder="1" applyAlignment="1">
      <alignment horizontal="center" vertical="center"/>
    </xf>
    <xf numFmtId="0" fontId="0" fillId="13" borderId="9" xfId="0" applyFill="1" applyBorder="1" applyAlignment="1">
      <alignment horizontal="left" vertical="center"/>
    </xf>
    <xf numFmtId="0" fontId="0" fillId="9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left" vertical="center"/>
    </xf>
    <xf numFmtId="0" fontId="0" fillId="11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left" vertical="center"/>
    </xf>
    <xf numFmtId="0" fontId="0" fillId="13" borderId="12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11" borderId="29" xfId="0" quotePrefix="1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11" fontId="0" fillId="8" borderId="3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1" fontId="0" fillId="3" borderId="23" xfId="0" applyNumberForma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11" fontId="0" fillId="8" borderId="23" xfId="0" applyNumberFormat="1" applyFill="1" applyBorder="1" applyAlignment="1">
      <alignment horizontal="center" vertical="center"/>
    </xf>
    <xf numFmtId="11" fontId="0" fillId="3" borderId="11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1" fontId="0" fillId="8" borderId="9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2" borderId="11" xfId="0" quotePrefix="1" applyFill="1" applyBorder="1" applyAlignment="1">
      <alignment horizontal="center" vertical="center"/>
    </xf>
    <xf numFmtId="11" fontId="0" fillId="8" borderId="11" xfId="0" applyNumberFormat="1" applyFill="1" applyBorder="1" applyAlignment="1">
      <alignment horizontal="center" vertical="center"/>
    </xf>
    <xf numFmtId="11" fontId="0" fillId="7" borderId="11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1" fontId="0" fillId="3" borderId="27" xfId="0" applyNumberFormat="1" applyFill="1" applyBorder="1" applyAlignment="1">
      <alignment horizontal="center" vertical="center"/>
    </xf>
    <xf numFmtId="11" fontId="0" fillId="8" borderId="10" xfId="0" applyNumberFormat="1" applyFill="1" applyBorder="1" applyAlignment="1">
      <alignment horizontal="center" vertical="center"/>
    </xf>
    <xf numFmtId="11" fontId="0" fillId="8" borderId="6" xfId="0" applyNumberFormat="1" applyFill="1" applyBorder="1" applyAlignment="1">
      <alignment horizontal="center" vertical="center"/>
    </xf>
    <xf numFmtId="11" fontId="0" fillId="7" borderId="3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11" borderId="8" xfId="0" quotePrefix="1" applyFill="1" applyBorder="1" applyAlignment="1">
      <alignment horizontal="center" vertical="center"/>
    </xf>
    <xf numFmtId="0" fontId="0" fillId="14" borderId="20" xfId="0" quotePrefix="1" applyFill="1" applyBorder="1" applyAlignment="1">
      <alignment horizontal="center" vertical="center"/>
    </xf>
    <xf numFmtId="0" fontId="0" fillId="11" borderId="7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0" fillId="15" borderId="32" xfId="0" applyFill="1" applyBorder="1" applyAlignment="1">
      <alignment horizontal="center" vertical="center"/>
    </xf>
    <xf numFmtId="0" fontId="0" fillId="0" borderId="24" xfId="0" applyBorder="1"/>
    <xf numFmtId="0" fontId="0" fillId="4" borderId="25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11" borderId="25" xfId="0" quotePrefix="1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14" borderId="13" xfId="0" quotePrefix="1" applyFill="1" applyBorder="1" applyAlignment="1">
      <alignment horizontal="center" vertical="center"/>
    </xf>
    <xf numFmtId="0" fontId="0" fillId="15" borderId="31" xfId="0" applyFill="1" applyBorder="1" applyAlignment="1">
      <alignment horizontal="center" vertical="center"/>
    </xf>
    <xf numFmtId="11" fontId="0" fillId="8" borderId="8" xfId="0" applyNumberFormat="1" applyFill="1" applyBorder="1" applyAlignment="1">
      <alignment horizontal="center" vertical="center"/>
    </xf>
    <xf numFmtId="11" fontId="0" fillId="3" borderId="12" xfId="0" applyNumberFormat="1" applyFill="1" applyBorder="1" applyAlignment="1">
      <alignment horizontal="center" vertical="center"/>
    </xf>
    <xf numFmtId="0" fontId="0" fillId="0" borderId="20" xfId="0" applyBorder="1"/>
    <xf numFmtId="0" fontId="0" fillId="4" borderId="9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1" borderId="20" xfId="0" applyFill="1" applyBorder="1" applyAlignment="1">
      <alignment horizontal="left" vertical="center"/>
    </xf>
    <xf numFmtId="0" fontId="0" fillId="11" borderId="36" xfId="0" applyFill="1" applyBorder="1" applyAlignment="1">
      <alignment horizontal="left" vertical="center"/>
    </xf>
    <xf numFmtId="0" fontId="0" fillId="9" borderId="18" xfId="0" applyFill="1" applyBorder="1" applyAlignment="1">
      <alignment horizontal="center" vertical="center"/>
    </xf>
    <xf numFmtId="0" fontId="0" fillId="9" borderId="36" xfId="0" applyFill="1" applyBorder="1" applyAlignment="1">
      <alignment horizontal="left" vertical="center"/>
    </xf>
    <xf numFmtId="0" fontId="0" fillId="11" borderId="18" xfId="0" applyFill="1" applyBorder="1" applyAlignment="1">
      <alignment horizontal="center" vertical="center"/>
    </xf>
    <xf numFmtId="0" fontId="0" fillId="12" borderId="36" xfId="0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1A9D1"/>
      <color rgb="FFF4F4A6"/>
      <color rgb="FF17D399"/>
      <color rgb="FFE84646"/>
      <color rgb="FFBC7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78B4B-5C60-4A7F-A27F-2409ADFBB573}">
  <sheetPr>
    <pageSetUpPr fitToPage="1"/>
  </sheetPr>
  <dimension ref="A1:K89"/>
  <sheetViews>
    <sheetView tabSelected="1" topLeftCell="C1" zoomScale="85" zoomScaleNormal="85" workbookViewId="0">
      <selection activeCell="D20" sqref="D20"/>
    </sheetView>
  </sheetViews>
  <sheetFormatPr baseColWidth="10" defaultColWidth="11.42578125" defaultRowHeight="15" x14ac:dyDescent="0.25"/>
  <cols>
    <col min="1" max="1" width="14.28515625" style="114" bestFit="1" customWidth="1"/>
    <col min="2" max="2" width="19.140625" bestFit="1" customWidth="1"/>
    <col min="3" max="3" width="44.42578125" customWidth="1"/>
    <col min="4" max="4" width="46.28515625" customWidth="1"/>
    <col min="5" max="5" width="49.85546875" customWidth="1"/>
    <col min="6" max="6" width="51.28515625" customWidth="1"/>
    <col min="7" max="7" width="34.85546875" bestFit="1" customWidth="1"/>
    <col min="8" max="8" width="7.140625" customWidth="1"/>
    <col min="9" max="9" width="3" bestFit="1" customWidth="1"/>
    <col min="10" max="10" width="146.5703125" customWidth="1"/>
    <col min="11" max="11" width="14.42578125" customWidth="1"/>
  </cols>
  <sheetData>
    <row r="1" spans="1:11" s="46" customFormat="1" ht="62.25" thickBot="1" x14ac:dyDescent="0.3">
      <c r="A1" s="111"/>
      <c r="B1" s="7"/>
      <c r="C1" s="7"/>
      <c r="D1" s="7"/>
      <c r="E1" s="144" t="s">
        <v>0</v>
      </c>
      <c r="F1" s="144"/>
      <c r="G1" s="144"/>
      <c r="H1" s="7"/>
      <c r="I1" s="7"/>
      <c r="J1" s="102"/>
      <c r="K1" s="111"/>
    </row>
    <row r="2" spans="1:11" ht="15.75" thickBot="1" x14ac:dyDescent="0.3">
      <c r="A2" s="111"/>
      <c r="B2" s="7"/>
      <c r="C2" s="7" t="s">
        <v>1</v>
      </c>
      <c r="D2" s="7" t="s">
        <v>2</v>
      </c>
      <c r="E2" s="7" t="s">
        <v>3</v>
      </c>
      <c r="F2" s="7" t="s">
        <v>4</v>
      </c>
      <c r="G2" s="7"/>
      <c r="H2" s="7"/>
      <c r="I2" s="7"/>
      <c r="J2" s="102"/>
      <c r="K2" s="111"/>
    </row>
    <row r="3" spans="1:11" x14ac:dyDescent="0.25">
      <c r="A3" s="17" t="s">
        <v>5</v>
      </c>
      <c r="B3" s="104" t="s">
        <v>6</v>
      </c>
      <c r="C3" s="1"/>
      <c r="D3" s="1"/>
      <c r="E3" s="13" t="s">
        <v>7</v>
      </c>
      <c r="F3" s="105" t="s">
        <v>8</v>
      </c>
      <c r="G3" s="1" t="s">
        <v>9</v>
      </c>
      <c r="H3" s="106" t="s">
        <v>10</v>
      </c>
      <c r="I3" s="40">
        <v>1</v>
      </c>
      <c r="J3" s="138" t="s">
        <v>11</v>
      </c>
      <c r="K3" s="112" t="s">
        <v>5</v>
      </c>
    </row>
    <row r="4" spans="1:11" x14ac:dyDescent="0.25">
      <c r="A4" s="110"/>
      <c r="B4" s="60" t="s">
        <v>12</v>
      </c>
      <c r="C4" s="1"/>
      <c r="D4" s="1"/>
      <c r="E4" s="11" t="s">
        <v>13</v>
      </c>
      <c r="F4" s="89" t="s">
        <v>14</v>
      </c>
      <c r="G4" s="1" t="s">
        <v>15</v>
      </c>
      <c r="H4" s="9" t="s">
        <v>10</v>
      </c>
      <c r="I4" s="134">
        <f>I3+1</f>
        <v>2</v>
      </c>
      <c r="J4" s="10" t="s">
        <v>16</v>
      </c>
      <c r="K4" s="110"/>
    </row>
    <row r="5" spans="1:11" x14ac:dyDescent="0.25">
      <c r="A5" s="110"/>
      <c r="B5" s="61" t="s">
        <v>17</v>
      </c>
      <c r="C5" s="1"/>
      <c r="D5" s="84" t="str">
        <f>F4</f>
        <v>Int1 = 32</v>
      </c>
      <c r="E5" s="11" t="s">
        <v>18</v>
      </c>
      <c r="F5" s="1"/>
      <c r="G5" s="1"/>
      <c r="H5" s="9" t="s">
        <v>10</v>
      </c>
      <c r="I5" s="134">
        <f t="shared" ref="I5:I12" si="0">I4+1</f>
        <v>3</v>
      </c>
      <c r="J5" s="10" t="s">
        <v>19</v>
      </c>
      <c r="K5" s="110"/>
    </row>
    <row r="6" spans="1:11" x14ac:dyDescent="0.25">
      <c r="A6" s="110"/>
      <c r="B6" s="62" t="s">
        <v>20</v>
      </c>
      <c r="C6" s="1"/>
      <c r="D6" s="1"/>
      <c r="E6" s="11" t="s">
        <v>21</v>
      </c>
      <c r="F6" s="1"/>
      <c r="G6" s="1"/>
      <c r="H6" s="9" t="s">
        <v>10</v>
      </c>
      <c r="I6" s="134">
        <f t="shared" si="0"/>
        <v>4</v>
      </c>
      <c r="J6" s="10" t="s">
        <v>22</v>
      </c>
      <c r="K6" s="110"/>
    </row>
    <row r="7" spans="1:11" x14ac:dyDescent="0.25">
      <c r="A7" s="110"/>
      <c r="B7" s="63" t="s">
        <v>23</v>
      </c>
      <c r="C7" s="1"/>
      <c r="D7" s="1"/>
      <c r="E7" s="11" t="s">
        <v>24</v>
      </c>
      <c r="F7" s="73" t="str">
        <f>F4</f>
        <v>Int1 = 32</v>
      </c>
      <c r="G7" s="1" t="s">
        <v>15</v>
      </c>
      <c r="H7" s="49" t="s">
        <v>25</v>
      </c>
      <c r="I7" s="135">
        <f t="shared" si="0"/>
        <v>5</v>
      </c>
      <c r="J7" s="50" t="s">
        <v>26</v>
      </c>
      <c r="K7" s="110"/>
    </row>
    <row r="8" spans="1:11" x14ac:dyDescent="0.25">
      <c r="A8" s="110"/>
      <c r="B8" s="64" t="s">
        <v>27</v>
      </c>
      <c r="C8" s="1"/>
      <c r="D8" s="1"/>
      <c r="E8" s="11" t="s">
        <v>13</v>
      </c>
      <c r="F8" s="73" t="s">
        <v>28</v>
      </c>
      <c r="G8" s="1" t="s">
        <v>29</v>
      </c>
      <c r="H8" s="49" t="s">
        <v>25</v>
      </c>
      <c r="I8" s="135">
        <f t="shared" si="0"/>
        <v>6</v>
      </c>
      <c r="J8" s="50" t="s">
        <v>30</v>
      </c>
      <c r="K8" s="110"/>
    </row>
    <row r="9" spans="1:11" x14ac:dyDescent="0.25">
      <c r="A9" s="110"/>
      <c r="B9" s="65" t="s">
        <v>31</v>
      </c>
      <c r="C9" s="1"/>
      <c r="D9" s="84" t="str">
        <f>F8</f>
        <v>Int2 = 40</v>
      </c>
      <c r="E9" s="11" t="s">
        <v>18</v>
      </c>
      <c r="F9" s="1"/>
      <c r="G9" s="1" t="s">
        <v>29</v>
      </c>
      <c r="H9" s="49" t="s">
        <v>25</v>
      </c>
      <c r="I9" s="135">
        <f t="shared" si="0"/>
        <v>7</v>
      </c>
      <c r="J9" s="50" t="s">
        <v>32</v>
      </c>
      <c r="K9" s="110"/>
    </row>
    <row r="10" spans="1:11" x14ac:dyDescent="0.25">
      <c r="A10" s="110"/>
      <c r="B10" s="66" t="s">
        <v>33</v>
      </c>
      <c r="C10" s="1"/>
      <c r="D10" s="1"/>
      <c r="E10" s="11" t="s">
        <v>21</v>
      </c>
      <c r="G10" s="1"/>
      <c r="H10" s="49" t="s">
        <v>25</v>
      </c>
      <c r="I10" s="135">
        <f t="shared" si="0"/>
        <v>8</v>
      </c>
      <c r="J10" s="50" t="s">
        <v>34</v>
      </c>
      <c r="K10" s="110"/>
    </row>
    <row r="11" spans="1:11" x14ac:dyDescent="0.25">
      <c r="A11" s="110"/>
      <c r="B11" s="67" t="s">
        <v>35</v>
      </c>
      <c r="C11" s="1"/>
      <c r="D11" s="1"/>
      <c r="E11" s="11" t="s">
        <v>24</v>
      </c>
      <c r="F11" s="73" t="str">
        <f>F8</f>
        <v>Int2 = 40</v>
      </c>
      <c r="G11" s="1" t="s">
        <v>29</v>
      </c>
      <c r="H11" s="14" t="s">
        <v>36</v>
      </c>
      <c r="I11" s="136">
        <f t="shared" si="0"/>
        <v>9</v>
      </c>
      <c r="J11" s="15" t="s">
        <v>37</v>
      </c>
      <c r="K11" s="110"/>
    </row>
    <row r="12" spans="1:11" x14ac:dyDescent="0.25">
      <c r="A12" s="110"/>
      <c r="B12" s="68" t="s">
        <v>38</v>
      </c>
      <c r="C12" s="1"/>
      <c r="D12" s="1"/>
      <c r="E12" s="11" t="s">
        <v>21</v>
      </c>
      <c r="F12" s="1"/>
      <c r="G12" s="1"/>
      <c r="H12" s="14" t="s">
        <v>36</v>
      </c>
      <c r="I12" s="136">
        <f t="shared" si="0"/>
        <v>10</v>
      </c>
      <c r="J12" s="15" t="s">
        <v>39</v>
      </c>
      <c r="K12" s="110"/>
    </row>
    <row r="13" spans="1:11" ht="15.75" thickBot="1" x14ac:dyDescent="0.3">
      <c r="A13" s="16" t="s">
        <v>40</v>
      </c>
      <c r="B13" s="7"/>
      <c r="C13" s="7"/>
      <c r="D13" s="7"/>
      <c r="E13" s="23" t="s">
        <v>21</v>
      </c>
      <c r="F13" s="7"/>
      <c r="G13" s="7"/>
      <c r="H13" s="18" t="s">
        <v>25</v>
      </c>
      <c r="I13" s="59">
        <f t="shared" ref="I13:I19" si="1">I12+1</f>
        <v>11</v>
      </c>
      <c r="J13" s="143" t="s">
        <v>41</v>
      </c>
      <c r="K13" s="113" t="s">
        <v>40</v>
      </c>
    </row>
    <row r="14" spans="1:11" x14ac:dyDescent="0.25">
      <c r="A14" s="17" t="s">
        <v>42</v>
      </c>
      <c r="B14" s="1"/>
      <c r="C14" s="1"/>
      <c r="D14" s="96" t="str">
        <f>F4</f>
        <v>Int1 = 32</v>
      </c>
      <c r="E14" s="13" t="s">
        <v>43</v>
      </c>
      <c r="F14" s="97" t="s">
        <v>44</v>
      </c>
      <c r="G14" s="1" t="s">
        <v>45</v>
      </c>
      <c r="H14" s="40" t="s">
        <v>10</v>
      </c>
      <c r="I14" s="40">
        <f t="shared" si="1"/>
        <v>12</v>
      </c>
      <c r="J14" s="138" t="s">
        <v>46</v>
      </c>
      <c r="K14" s="112" t="s">
        <v>42</v>
      </c>
    </row>
    <row r="15" spans="1:11" x14ac:dyDescent="0.25">
      <c r="A15" s="110"/>
      <c r="B15" s="1"/>
      <c r="C15" s="1"/>
      <c r="D15" s="84" t="str">
        <f>F4</f>
        <v>Int1 = 32</v>
      </c>
      <c r="E15" s="11" t="s">
        <v>47</v>
      </c>
      <c r="F15" s="71" t="s">
        <v>48</v>
      </c>
      <c r="G15" s="1" t="s">
        <v>49</v>
      </c>
      <c r="H15" s="9" t="s">
        <v>10</v>
      </c>
      <c r="I15" s="134">
        <f t="shared" si="1"/>
        <v>13</v>
      </c>
      <c r="J15" s="10" t="s">
        <v>50</v>
      </c>
      <c r="K15" s="110"/>
    </row>
    <row r="16" spans="1:11" x14ac:dyDescent="0.25">
      <c r="A16" s="110"/>
      <c r="B16" s="1"/>
      <c r="C16" s="48" t="str">
        <f>F14</f>
        <v>Bit1 = 0100 1111 1000 0101 1011 1101 0001 0001</v>
      </c>
      <c r="D16" s="85" t="str">
        <f>F15</f>
        <v>Pol1 = xx+x +++x xxx+ ++xx x+xx x+++ ++x+ ++++</v>
      </c>
      <c r="E16" s="11" t="s">
        <v>51</v>
      </c>
      <c r="F16" s="74" t="s">
        <v>52</v>
      </c>
      <c r="G16" s="1" t="s">
        <v>53</v>
      </c>
      <c r="H16" s="9" t="s">
        <v>10</v>
      </c>
      <c r="I16" s="134">
        <f t="shared" si="1"/>
        <v>14</v>
      </c>
      <c r="J16" s="10" t="s">
        <v>54</v>
      </c>
      <c r="K16" s="110"/>
    </row>
    <row r="17" spans="1:11" x14ac:dyDescent="0.25">
      <c r="A17" s="110"/>
      <c r="B17" s="1"/>
      <c r="C17" s="1"/>
      <c r="D17" s="86" t="str">
        <f>F16</f>
        <v>Pho1 = /\\| --||| --|\\| --|\\//| -/-|\\//| --||\</v>
      </c>
      <c r="E17" s="11" t="s">
        <v>55</v>
      </c>
      <c r="F17" s="1"/>
      <c r="G17" s="1"/>
      <c r="H17" s="9" t="s">
        <v>10</v>
      </c>
      <c r="I17" s="134">
        <f t="shared" si="1"/>
        <v>15</v>
      </c>
      <c r="J17" s="10" t="s">
        <v>56</v>
      </c>
      <c r="K17" s="110"/>
    </row>
    <row r="18" spans="1:11" x14ac:dyDescent="0.25">
      <c r="A18" s="110"/>
      <c r="B18" s="1"/>
      <c r="C18" s="1"/>
      <c r="D18" s="1"/>
      <c r="E18" s="11" t="s">
        <v>21</v>
      </c>
      <c r="F18" s="1"/>
      <c r="G18" s="1"/>
      <c r="H18" s="9" t="s">
        <v>10</v>
      </c>
      <c r="I18" s="134">
        <f t="shared" si="1"/>
        <v>16</v>
      </c>
      <c r="J18" s="10" t="s">
        <v>22</v>
      </c>
      <c r="K18" s="110"/>
    </row>
    <row r="19" spans="1:11" x14ac:dyDescent="0.25">
      <c r="A19" s="110"/>
      <c r="B19" s="1"/>
      <c r="C19" s="1"/>
      <c r="D19" s="84" t="str">
        <f>D14</f>
        <v>Int1 = 32</v>
      </c>
      <c r="E19" s="25" t="s">
        <v>47</v>
      </c>
      <c r="F19" s="71" t="s">
        <v>57</v>
      </c>
      <c r="G19" s="1" t="s">
        <v>58</v>
      </c>
      <c r="H19" s="49" t="s">
        <v>25</v>
      </c>
      <c r="I19" s="137">
        <f t="shared" si="1"/>
        <v>17</v>
      </c>
      <c r="J19" s="50" t="s">
        <v>216</v>
      </c>
      <c r="K19" s="110"/>
    </row>
    <row r="20" spans="1:11" x14ac:dyDescent="0.25">
      <c r="A20" s="110"/>
      <c r="B20" s="1"/>
      <c r="C20" s="1"/>
      <c r="D20" s="1"/>
      <c r="E20" s="27" t="s">
        <v>59</v>
      </c>
      <c r="F20" s="75" t="s">
        <v>60</v>
      </c>
      <c r="G20" s="1" t="s">
        <v>61</v>
      </c>
      <c r="H20" s="52" t="s">
        <v>59</v>
      </c>
      <c r="I20" s="137">
        <f t="shared" ref="I20:I44" si="2">I19+1</f>
        <v>18</v>
      </c>
      <c r="J20" s="50" t="s">
        <v>62</v>
      </c>
      <c r="K20" s="110"/>
    </row>
    <row r="21" spans="1:11" x14ac:dyDescent="0.25">
      <c r="A21" s="110"/>
      <c r="B21" s="1"/>
      <c r="C21" s="70" t="str">
        <f>F19</f>
        <v>Pol2 = xxx+ x+x+ x+xx +xx+ ++x+ x++x +x++ x++x</v>
      </c>
      <c r="D21" s="132" t="str">
        <f>F20</f>
        <v>VPh1 = **********************************</v>
      </c>
      <c r="E21" s="26" t="s">
        <v>63</v>
      </c>
      <c r="F21" s="74" t="s">
        <v>64</v>
      </c>
      <c r="G21" s="1" t="s">
        <v>65</v>
      </c>
      <c r="H21" s="49" t="s">
        <v>25</v>
      </c>
      <c r="I21" s="137">
        <f t="shared" si="2"/>
        <v>19</v>
      </c>
      <c r="J21" s="50" t="s">
        <v>66</v>
      </c>
      <c r="K21" s="110"/>
    </row>
    <row r="22" spans="1:11" x14ac:dyDescent="0.25">
      <c r="A22" s="110"/>
      <c r="B22" s="1"/>
      <c r="C22" s="1"/>
      <c r="D22" s="130" t="str">
        <f>F21</f>
        <v>Pho2 = /| //|--//|||\\//|\--|\|\\//|//| -/-|\\</v>
      </c>
      <c r="E22" s="131" t="s">
        <v>67</v>
      </c>
      <c r="F22" s="72" t="s">
        <v>68</v>
      </c>
      <c r="G22" s="1" t="s">
        <v>69</v>
      </c>
      <c r="H22" s="49" t="s">
        <v>25</v>
      </c>
      <c r="I22" s="137">
        <f t="shared" si="2"/>
        <v>20</v>
      </c>
      <c r="J22" s="50" t="s">
        <v>70</v>
      </c>
      <c r="K22" s="110"/>
    </row>
    <row r="23" spans="1:11" x14ac:dyDescent="0.25">
      <c r="A23" s="110"/>
      <c r="B23" s="1"/>
      <c r="C23" s="1"/>
      <c r="D23" s="96" t="str">
        <f>F8</f>
        <v>Int2 = 40</v>
      </c>
      <c r="E23" s="11" t="s">
        <v>43</v>
      </c>
      <c r="F23" s="72" t="s">
        <v>71</v>
      </c>
      <c r="G23" s="1" t="s">
        <v>72</v>
      </c>
      <c r="H23" s="49" t="s">
        <v>25</v>
      </c>
      <c r="I23" s="137">
        <f t="shared" si="2"/>
        <v>21</v>
      </c>
      <c r="J23" s="50" t="s">
        <v>73</v>
      </c>
      <c r="K23" s="110"/>
    </row>
    <row r="24" spans="1:11" x14ac:dyDescent="0.25">
      <c r="A24" s="110"/>
      <c r="B24" s="1"/>
      <c r="C24" s="1"/>
      <c r="D24" s="84" t="e">
        <f>#REF!</f>
        <v>#REF!</v>
      </c>
      <c r="E24" s="11" t="s">
        <v>47</v>
      </c>
      <c r="F24" s="71" t="s">
        <v>74</v>
      </c>
      <c r="G24" s="1" t="s">
        <v>75</v>
      </c>
      <c r="H24" s="49" t="s">
        <v>25</v>
      </c>
      <c r="I24" s="137">
        <f t="shared" si="2"/>
        <v>22</v>
      </c>
      <c r="J24" s="50" t="s">
        <v>76</v>
      </c>
      <c r="K24" s="110"/>
    </row>
    <row r="25" spans="1:11" x14ac:dyDescent="0.25">
      <c r="A25" s="110"/>
      <c r="B25" s="1"/>
      <c r="C25" s="70" t="str">
        <f>F24</f>
        <v>Pol3 = xx+x +++x xxx+ ++xx x+xx x+++ ++x+ ++++</v>
      </c>
      <c r="D25" s="87" t="str">
        <f>F23</f>
        <v>Bit3 = 0110 1010 1010 1011 1001 1010 1010 0101</v>
      </c>
      <c r="E25" s="27" t="s">
        <v>51</v>
      </c>
      <c r="F25" s="74" t="s">
        <v>77</v>
      </c>
      <c r="G25" s="1" t="s">
        <v>78</v>
      </c>
      <c r="H25" s="49" t="s">
        <v>25</v>
      </c>
      <c r="I25" s="137">
        <f t="shared" si="2"/>
        <v>23</v>
      </c>
      <c r="J25" s="50" t="s">
        <v>79</v>
      </c>
      <c r="K25" s="110"/>
    </row>
    <row r="26" spans="1:11" x14ac:dyDescent="0.25">
      <c r="A26" s="110"/>
      <c r="B26" s="1"/>
      <c r="C26" s="1"/>
      <c r="D26" s="86" t="str">
        <f>F25</f>
        <v>Pho3 = /\\| --||| --|\\| --|\\//| -/-|\\//| --||\</v>
      </c>
      <c r="E26" s="11" t="s">
        <v>55</v>
      </c>
      <c r="F26" s="1"/>
      <c r="G26" s="1"/>
      <c r="H26" s="49" t="s">
        <v>25</v>
      </c>
      <c r="I26" s="137">
        <f t="shared" si="2"/>
        <v>24</v>
      </c>
      <c r="J26" s="50" t="s">
        <v>80</v>
      </c>
      <c r="K26" s="110"/>
    </row>
    <row r="27" spans="1:11" x14ac:dyDescent="0.25">
      <c r="A27" s="110"/>
      <c r="B27" s="1"/>
      <c r="C27" s="1"/>
      <c r="D27" s="1"/>
      <c r="E27" s="11" t="s">
        <v>21</v>
      </c>
      <c r="F27" s="1"/>
      <c r="G27" s="1"/>
      <c r="H27" s="49" t="s">
        <v>25</v>
      </c>
      <c r="I27" s="137">
        <f t="shared" si="2"/>
        <v>25</v>
      </c>
      <c r="J27" s="50" t="s">
        <v>34</v>
      </c>
      <c r="K27" s="110"/>
    </row>
    <row r="28" spans="1:11" x14ac:dyDescent="0.25">
      <c r="A28" s="110"/>
      <c r="B28" s="1"/>
      <c r="C28" s="1"/>
      <c r="D28" s="84" t="str">
        <f>F8</f>
        <v>Int2 = 40</v>
      </c>
      <c r="E28" s="11" t="s">
        <v>47</v>
      </c>
      <c r="F28" s="71" t="s">
        <v>81</v>
      </c>
      <c r="G28" s="1" t="s">
        <v>82</v>
      </c>
      <c r="H28" s="14" t="s">
        <v>36</v>
      </c>
      <c r="I28" s="136">
        <f t="shared" si="2"/>
        <v>26</v>
      </c>
      <c r="J28" s="15" t="s">
        <v>83</v>
      </c>
      <c r="K28" s="110"/>
    </row>
    <row r="29" spans="1:11" x14ac:dyDescent="0.25">
      <c r="A29" s="110"/>
      <c r="B29" s="1"/>
      <c r="C29" s="1"/>
      <c r="D29" s="1"/>
      <c r="E29" s="27" t="s">
        <v>59</v>
      </c>
      <c r="F29" s="75" t="s">
        <v>84</v>
      </c>
      <c r="G29" s="1" t="s">
        <v>85</v>
      </c>
      <c r="H29" s="53" t="s">
        <v>59</v>
      </c>
      <c r="I29" s="136">
        <f t="shared" si="2"/>
        <v>27</v>
      </c>
      <c r="J29" s="15" t="s">
        <v>86</v>
      </c>
      <c r="K29" s="110"/>
    </row>
    <row r="30" spans="1:11" x14ac:dyDescent="0.25">
      <c r="A30" s="110"/>
      <c r="B30" s="1"/>
      <c r="C30" s="70" t="str">
        <f>F28</f>
        <v>Pol4 = x+x+ +x+x +++x +x+x +xx+ x+x+ ++x+ x+xx</v>
      </c>
      <c r="D30" s="132" t="str">
        <f>F29</f>
        <v>VPh2 = **********************************</v>
      </c>
      <c r="E30" s="27" t="s">
        <v>87</v>
      </c>
      <c r="F30" s="74" t="s">
        <v>88</v>
      </c>
      <c r="G30" s="1" t="s">
        <v>89</v>
      </c>
      <c r="H30" s="14" t="s">
        <v>36</v>
      </c>
      <c r="I30" s="136">
        <f t="shared" si="2"/>
        <v>28</v>
      </c>
      <c r="J30" s="15" t="s">
        <v>90</v>
      </c>
      <c r="K30" s="110"/>
    </row>
    <row r="31" spans="1:11" x14ac:dyDescent="0.25">
      <c r="A31" s="110"/>
      <c r="B31" s="1"/>
      <c r="C31" s="1"/>
      <c r="D31" s="130" t="str">
        <f>F30</f>
        <v>Pho4 = /||--//\//|||/|\-\|--|\|--/|//-|\|-\\-|-</v>
      </c>
      <c r="E31" s="131" t="s">
        <v>67</v>
      </c>
      <c r="F31" s="81" t="s">
        <v>91</v>
      </c>
      <c r="G31" s="5" t="s">
        <v>92</v>
      </c>
      <c r="H31" s="14" t="s">
        <v>36</v>
      </c>
      <c r="I31" s="136">
        <f t="shared" si="2"/>
        <v>29</v>
      </c>
      <c r="J31" s="15" t="s">
        <v>93</v>
      </c>
      <c r="K31" s="110"/>
    </row>
    <row r="32" spans="1:11" ht="15.75" thickBot="1" x14ac:dyDescent="0.3">
      <c r="A32" s="16" t="s">
        <v>94</v>
      </c>
      <c r="B32" s="7"/>
      <c r="C32" s="7"/>
      <c r="D32" s="7"/>
      <c r="E32" s="23" t="s">
        <v>21</v>
      </c>
      <c r="F32" s="7"/>
      <c r="G32" s="7"/>
      <c r="H32" s="55" t="s">
        <v>36</v>
      </c>
      <c r="I32" s="55">
        <f t="shared" si="2"/>
        <v>30</v>
      </c>
      <c r="J32" s="141" t="s">
        <v>95</v>
      </c>
      <c r="K32" s="113" t="s">
        <v>94</v>
      </c>
    </row>
    <row r="33" spans="1:11" x14ac:dyDescent="0.25">
      <c r="A33" s="17" t="s">
        <v>96</v>
      </c>
      <c r="B33" s="1"/>
      <c r="C33" s="1"/>
      <c r="D33" s="95" t="str">
        <f>F15</f>
        <v>Pol1 = xx+x +++x xxx+ ++xx x+xx x+++ ++x+ ++++</v>
      </c>
      <c r="E33" s="13" t="s">
        <v>97</v>
      </c>
      <c r="F33" s="1"/>
      <c r="G33" s="1"/>
      <c r="H33" s="40" t="s">
        <v>10</v>
      </c>
      <c r="I33" s="40">
        <f>I32+1</f>
        <v>31</v>
      </c>
      <c r="J33" s="138" t="s">
        <v>98</v>
      </c>
      <c r="K33" s="112" t="s">
        <v>96</v>
      </c>
    </row>
    <row r="34" spans="1:11" x14ac:dyDescent="0.25">
      <c r="A34" s="110"/>
      <c r="B34" s="1"/>
      <c r="C34" s="1"/>
      <c r="D34" s="1"/>
      <c r="E34" s="11" t="s">
        <v>21</v>
      </c>
      <c r="F34" s="1"/>
      <c r="G34" s="1"/>
      <c r="H34" s="9" t="s">
        <v>10</v>
      </c>
      <c r="I34" s="134">
        <f>I33+1</f>
        <v>32</v>
      </c>
      <c r="J34" s="10" t="s">
        <v>22</v>
      </c>
      <c r="K34" s="110"/>
    </row>
    <row r="35" spans="1:11" x14ac:dyDescent="0.25">
      <c r="A35" s="110"/>
      <c r="B35" s="1"/>
      <c r="C35" s="1"/>
      <c r="D35" s="1"/>
      <c r="E35" s="11" t="s">
        <v>24</v>
      </c>
      <c r="F35" s="71" t="str">
        <f>F15</f>
        <v>Pol1 = xx+x +++x xxx+ ++xx x+xx x+++ ++x+ ++++</v>
      </c>
      <c r="G35" s="1" t="s">
        <v>49</v>
      </c>
      <c r="H35" s="49" t="s">
        <v>25</v>
      </c>
      <c r="I35" s="135">
        <f>I34+1</f>
        <v>33</v>
      </c>
      <c r="J35" s="50" t="s">
        <v>99</v>
      </c>
      <c r="K35" s="110"/>
    </row>
    <row r="36" spans="1:11" x14ac:dyDescent="0.25">
      <c r="A36" s="110"/>
      <c r="B36" s="1"/>
      <c r="C36" s="22" t="str">
        <f>F19</f>
        <v>Pol2 = xxx+ x+x+ x+xx +xx+ ++x+ x++x +x++ x++x</v>
      </c>
      <c r="D36" s="22" t="str">
        <f>F15</f>
        <v>Pol1 = xx+x +++x xxx+ ++xx x+xx x+++ ++x+ ++++</v>
      </c>
      <c r="E36" s="27" t="s">
        <v>100</v>
      </c>
      <c r="F36" s="72" t="s">
        <v>101</v>
      </c>
      <c r="G36" s="1" t="s">
        <v>102</v>
      </c>
      <c r="H36" s="49" t="s">
        <v>25</v>
      </c>
      <c r="I36" s="135">
        <f t="shared" si="2"/>
        <v>34</v>
      </c>
      <c r="J36" s="50" t="s">
        <v>103</v>
      </c>
      <c r="K36" s="110"/>
    </row>
    <row r="37" spans="1:11" x14ac:dyDescent="0.25">
      <c r="A37" s="110"/>
      <c r="B37" s="1"/>
      <c r="C37" s="21" t="str">
        <f>F22</f>
        <v>Bit2 = 1010 0101 0011 0110 1100 1101 0101 1001</v>
      </c>
      <c r="D37" s="21" t="str">
        <f>F36</f>
        <v>Bit5 = 0011 1011 0101 0101 1001 0001 0110 1001</v>
      </c>
      <c r="E37" s="27" t="s">
        <v>104</v>
      </c>
      <c r="F37" s="81" t="s">
        <v>105</v>
      </c>
      <c r="G37" s="5" t="s">
        <v>106</v>
      </c>
      <c r="H37" s="49" t="s">
        <v>25</v>
      </c>
      <c r="I37" s="135">
        <f>I36+1</f>
        <v>35</v>
      </c>
      <c r="J37" s="50" t="s">
        <v>107</v>
      </c>
      <c r="K37" s="110"/>
    </row>
    <row r="38" spans="1:11" x14ac:dyDescent="0.25">
      <c r="A38" s="110"/>
      <c r="B38" s="1"/>
      <c r="C38" s="1"/>
      <c r="D38" s="21" t="str">
        <f>F36</f>
        <v>Bit5 = 0011 1011 0101 0101 1001 0001 0110 1001</v>
      </c>
      <c r="E38" s="27" t="s">
        <v>97</v>
      </c>
      <c r="F38" s="1"/>
      <c r="G38" s="1"/>
      <c r="H38" s="49" t="s">
        <v>25</v>
      </c>
      <c r="I38" s="135">
        <f t="shared" si="2"/>
        <v>36</v>
      </c>
      <c r="J38" s="50" t="s">
        <v>108</v>
      </c>
      <c r="K38" s="110"/>
    </row>
    <row r="39" spans="1:11" x14ac:dyDescent="0.25">
      <c r="A39" s="110"/>
      <c r="B39" s="1"/>
      <c r="C39" s="1"/>
      <c r="D39" s="22" t="str">
        <f>F24</f>
        <v>Pol3 = xx+x +++x xxx+ ++xx x+xx x+++ ++x+ ++++</v>
      </c>
      <c r="E39" s="27" t="s">
        <v>97</v>
      </c>
      <c r="F39" s="1"/>
      <c r="G39" s="1"/>
      <c r="H39" s="49" t="s">
        <v>25</v>
      </c>
      <c r="I39" s="135">
        <f t="shared" si="2"/>
        <v>37</v>
      </c>
      <c r="J39" s="50" t="s">
        <v>109</v>
      </c>
      <c r="K39" s="110"/>
    </row>
    <row r="40" spans="1:11" x14ac:dyDescent="0.25">
      <c r="A40" s="110"/>
      <c r="B40" s="1"/>
      <c r="C40" s="1"/>
      <c r="D40" s="1"/>
      <c r="E40" s="27" t="s">
        <v>21</v>
      </c>
      <c r="F40" s="1"/>
      <c r="G40" s="1"/>
      <c r="H40" s="49" t="s">
        <v>25</v>
      </c>
      <c r="I40" s="135">
        <f>I39+1</f>
        <v>38</v>
      </c>
      <c r="J40" s="50" t="s">
        <v>34</v>
      </c>
      <c r="K40" s="110"/>
    </row>
    <row r="41" spans="1:11" x14ac:dyDescent="0.25">
      <c r="A41" s="110"/>
      <c r="B41" s="1"/>
      <c r="C41" s="1"/>
      <c r="D41" s="1"/>
      <c r="E41" s="11" t="s">
        <v>24</v>
      </c>
      <c r="F41" s="71" t="str">
        <f>F24</f>
        <v>Pol3 = xx+x +++x xxx+ ++xx x+xx x+++ ++x+ ++++</v>
      </c>
      <c r="G41" s="1" t="s">
        <v>75</v>
      </c>
      <c r="H41" s="14" t="s">
        <v>36</v>
      </c>
      <c r="I41" s="136">
        <f>I40+1</f>
        <v>39</v>
      </c>
      <c r="J41" s="15" t="s">
        <v>110</v>
      </c>
      <c r="K41" s="110"/>
    </row>
    <row r="42" spans="1:11" x14ac:dyDescent="0.25">
      <c r="A42" s="110"/>
      <c r="B42" s="1"/>
      <c r="C42" s="70" t="str">
        <f>F28</f>
        <v>Pol4 = x+x+ +x+x +++x +x+x +xx+ x+x+ ++x+ x+xx</v>
      </c>
      <c r="D42" s="85" t="str">
        <f>F24</f>
        <v>Pol3 = xx+x +++x xxx+ ++xx x+xx x+++ ++x+ ++++</v>
      </c>
      <c r="E42" s="27" t="s">
        <v>100</v>
      </c>
      <c r="F42" s="72" t="s">
        <v>111</v>
      </c>
      <c r="G42" s="1" t="s">
        <v>112</v>
      </c>
      <c r="H42" s="14" t="s">
        <v>36</v>
      </c>
      <c r="I42" s="136">
        <f>I41+1</f>
        <v>40</v>
      </c>
      <c r="J42" s="15" t="s">
        <v>113</v>
      </c>
      <c r="K42" s="110"/>
    </row>
    <row r="43" spans="1:11" x14ac:dyDescent="0.25">
      <c r="A43" s="110"/>
      <c r="B43" s="1"/>
      <c r="C43" s="42" t="str">
        <f>F31</f>
        <v>Bit4 = 0110 1110 1010 1011 0010 1010 1001 0100</v>
      </c>
      <c r="D43" s="87" t="str">
        <f>F42</f>
        <v>Bit7 = 1011 0101 0011 0001 1001 0110 0101 1001</v>
      </c>
      <c r="E43" s="11" t="s">
        <v>104</v>
      </c>
      <c r="F43" s="81" t="s">
        <v>114</v>
      </c>
      <c r="G43" s="5" t="s">
        <v>115</v>
      </c>
      <c r="H43" s="14" t="s">
        <v>36</v>
      </c>
      <c r="I43" s="136">
        <f>I42+1</f>
        <v>41</v>
      </c>
      <c r="J43" s="15" t="s">
        <v>116</v>
      </c>
      <c r="K43" s="110"/>
    </row>
    <row r="44" spans="1:11" x14ac:dyDescent="0.25">
      <c r="A44" s="110"/>
      <c r="B44" s="1"/>
      <c r="C44" s="1"/>
      <c r="D44" s="47" t="str">
        <f>F42</f>
        <v>Bit7 = 1011 0101 0011 0001 1001 0110 0101 1001</v>
      </c>
      <c r="E44" s="11" t="s">
        <v>97</v>
      </c>
      <c r="F44" s="1"/>
      <c r="G44" s="1"/>
      <c r="H44" s="14" t="s">
        <v>36</v>
      </c>
      <c r="I44" s="136">
        <f t="shared" si="2"/>
        <v>42</v>
      </c>
      <c r="J44" s="15" t="s">
        <v>117</v>
      </c>
      <c r="K44" s="110"/>
    </row>
    <row r="45" spans="1:11" x14ac:dyDescent="0.25">
      <c r="A45" s="110"/>
      <c r="B45" s="1"/>
      <c r="C45" s="1"/>
      <c r="D45" s="1"/>
      <c r="E45" s="11" t="s">
        <v>21</v>
      </c>
      <c r="F45" s="1"/>
      <c r="G45" s="1"/>
      <c r="H45" s="14" t="s">
        <v>36</v>
      </c>
      <c r="I45" s="136">
        <f>I44+1</f>
        <v>43</v>
      </c>
      <c r="J45" s="15" t="s">
        <v>39</v>
      </c>
      <c r="K45" s="110"/>
    </row>
    <row r="46" spans="1:11" x14ac:dyDescent="0.25">
      <c r="A46" s="110"/>
      <c r="B46" s="1"/>
      <c r="C46" s="1"/>
      <c r="D46" s="1"/>
      <c r="E46" s="31" t="s">
        <v>24</v>
      </c>
      <c r="F46" s="42" t="str">
        <f>F42</f>
        <v>Bit7 = 1011 0101 0011 0001 1001 0110 0101 1001</v>
      </c>
      <c r="G46" s="1" t="s">
        <v>112</v>
      </c>
      <c r="H46" s="49" t="s">
        <v>25</v>
      </c>
      <c r="I46" s="137">
        <f>I44+1</f>
        <v>43</v>
      </c>
      <c r="J46" s="50" t="s">
        <v>118</v>
      </c>
      <c r="K46" s="110"/>
    </row>
    <row r="47" spans="1:11" x14ac:dyDescent="0.25">
      <c r="A47" s="110"/>
      <c r="B47" s="1"/>
      <c r="C47" s="42" t="str">
        <f>F42</f>
        <v>Bit7 = 1011 0101 0011 0001 1001 0110 0101 1001</v>
      </c>
      <c r="D47" s="37" t="str">
        <f>F23</f>
        <v>Bit3 = 0110 1010 1010 1011 1001 1010 1010 0101</v>
      </c>
      <c r="E47" s="34" t="s">
        <v>104</v>
      </c>
      <c r="F47" s="42" t="s">
        <v>119</v>
      </c>
      <c r="G47" s="5" t="s">
        <v>120</v>
      </c>
      <c r="H47" s="49" t="s">
        <v>25</v>
      </c>
      <c r="I47" s="137">
        <f>I45+1</f>
        <v>44</v>
      </c>
      <c r="J47" s="50" t="s">
        <v>121</v>
      </c>
      <c r="K47" s="110"/>
    </row>
    <row r="48" spans="1:11" x14ac:dyDescent="0.25">
      <c r="A48" s="110"/>
      <c r="B48" s="1"/>
      <c r="C48" s="5"/>
      <c r="D48" s="1"/>
      <c r="E48" s="27" t="s">
        <v>21</v>
      </c>
      <c r="F48" s="5"/>
      <c r="G48" s="5"/>
      <c r="H48" s="49" t="s">
        <v>25</v>
      </c>
      <c r="I48" s="137">
        <f>I47+1</f>
        <v>45</v>
      </c>
      <c r="J48" s="50" t="s">
        <v>34</v>
      </c>
      <c r="K48" s="110"/>
    </row>
    <row r="49" spans="1:11" x14ac:dyDescent="0.25">
      <c r="A49" s="110"/>
      <c r="B49" s="1"/>
      <c r="C49" s="5"/>
      <c r="D49" s="1"/>
      <c r="E49" s="107" t="s">
        <v>24</v>
      </c>
      <c r="F49" s="77" t="str">
        <f>F36</f>
        <v>Bit5 = 0011 1011 0101 0101 1001 0001 0110 1001</v>
      </c>
      <c r="G49" s="1" t="s">
        <v>102</v>
      </c>
      <c r="H49" s="41" t="s">
        <v>10</v>
      </c>
      <c r="I49" s="142">
        <f>I48+1</f>
        <v>46</v>
      </c>
      <c r="J49" s="10" t="s">
        <v>122</v>
      </c>
      <c r="K49" s="110"/>
    </row>
    <row r="50" spans="1:11" x14ac:dyDescent="0.25">
      <c r="A50" s="16" t="s">
        <v>123</v>
      </c>
      <c r="B50" s="7"/>
      <c r="C50" s="109" t="str">
        <f>F14</f>
        <v>Bit1 = 0100 1111 1000 0101 1011 1101 0001 0001</v>
      </c>
      <c r="D50" s="39" t="str">
        <f>F36</f>
        <v>Bit5 = 0011 1011 0101 0101 1001 0001 0110 1001</v>
      </c>
      <c r="E50" s="125" t="s">
        <v>104</v>
      </c>
      <c r="F50" s="42" t="s">
        <v>124</v>
      </c>
      <c r="G50" s="8" t="s">
        <v>125</v>
      </c>
      <c r="H50" s="57" t="s">
        <v>10</v>
      </c>
      <c r="I50" s="57">
        <f t="shared" ref="I50:I51" si="3">I49+1</f>
        <v>47</v>
      </c>
      <c r="J50" s="139" t="s">
        <v>126</v>
      </c>
      <c r="K50" s="113" t="s">
        <v>123</v>
      </c>
    </row>
    <row r="51" spans="1:11" x14ac:dyDescent="0.25">
      <c r="A51" s="17" t="s">
        <v>127</v>
      </c>
      <c r="B51" s="1"/>
      <c r="C51" s="1"/>
      <c r="D51" s="5"/>
      <c r="E51" s="13" t="s">
        <v>13</v>
      </c>
      <c r="F51" s="94" t="s">
        <v>128</v>
      </c>
      <c r="G51" s="1" t="s">
        <v>129</v>
      </c>
      <c r="H51" s="40" t="s">
        <v>10</v>
      </c>
      <c r="I51" s="40">
        <f t="shared" si="3"/>
        <v>48</v>
      </c>
      <c r="J51" s="138" t="s">
        <v>130</v>
      </c>
      <c r="K51" s="112" t="s">
        <v>127</v>
      </c>
    </row>
    <row r="52" spans="1:11" x14ac:dyDescent="0.25">
      <c r="A52" s="110"/>
      <c r="B52" s="1"/>
      <c r="C52" s="1"/>
      <c r="D52" s="42" t="str">
        <f>F50</f>
        <v>Bit10 = 1111 0000 1111 0000</v>
      </c>
      <c r="E52" s="13" t="s">
        <v>13</v>
      </c>
      <c r="F52" s="73" t="s">
        <v>131</v>
      </c>
      <c r="G52" s="1" t="s">
        <v>132</v>
      </c>
      <c r="H52" s="9" t="s">
        <v>10</v>
      </c>
      <c r="I52" s="134">
        <f>I51+1</f>
        <v>49</v>
      </c>
      <c r="J52" s="108" t="s">
        <v>133</v>
      </c>
      <c r="K52" s="110"/>
    </row>
    <row r="53" spans="1:11" x14ac:dyDescent="0.25">
      <c r="A53" s="110"/>
      <c r="B53" s="1"/>
      <c r="C53" s="3" t="str">
        <f>F52</f>
        <v>Int4 = 16</v>
      </c>
      <c r="D53" s="103" t="str">
        <f>F51</f>
        <v>Int3 = 5</v>
      </c>
      <c r="E53" s="11" t="s">
        <v>134</v>
      </c>
      <c r="F53" s="72" t="s">
        <v>135</v>
      </c>
      <c r="G53" s="1" t="s">
        <v>136</v>
      </c>
      <c r="H53" s="9" t="s">
        <v>10</v>
      </c>
      <c r="I53" s="134">
        <f t="shared" ref="I53:I57" si="4">I52+1</f>
        <v>50</v>
      </c>
      <c r="J53" s="10" t="s">
        <v>137</v>
      </c>
      <c r="K53" s="110"/>
    </row>
    <row r="54" spans="1:11" x14ac:dyDescent="0.25">
      <c r="A54" s="110"/>
      <c r="B54" s="1"/>
      <c r="C54" s="4" t="str">
        <f>F53</f>
        <v>Bit11 = 0110 0010 0100 1000</v>
      </c>
      <c r="D54" s="78" t="str">
        <f>F50</f>
        <v>Bit10 = 1111 0000 1111 0000</v>
      </c>
      <c r="E54" s="27" t="s">
        <v>104</v>
      </c>
      <c r="F54" s="72" t="s">
        <v>138</v>
      </c>
      <c r="G54" s="1" t="s">
        <v>139</v>
      </c>
      <c r="H54" s="9" t="s">
        <v>10</v>
      </c>
      <c r="I54" s="134">
        <f t="shared" si="4"/>
        <v>51</v>
      </c>
      <c r="J54" s="20" t="s">
        <v>140</v>
      </c>
      <c r="K54" s="110"/>
    </row>
    <row r="55" spans="1:11" x14ac:dyDescent="0.25">
      <c r="A55" s="110"/>
      <c r="B55" s="1"/>
      <c r="C55" s="4" t="str">
        <f>F53</f>
        <v>Bit11 = 0110 0010 0100 1000</v>
      </c>
      <c r="D55" s="78" t="str">
        <f>F50</f>
        <v>Bit10 = 1111 0000 1111 0000</v>
      </c>
      <c r="E55" s="11" t="s">
        <v>104</v>
      </c>
      <c r="F55" s="72" t="s">
        <v>141</v>
      </c>
      <c r="G55" s="1" t="s">
        <v>142</v>
      </c>
      <c r="H55" s="9" t="s">
        <v>10</v>
      </c>
      <c r="I55" s="134">
        <f t="shared" si="4"/>
        <v>52</v>
      </c>
      <c r="J55" s="10" t="s">
        <v>143</v>
      </c>
      <c r="K55" s="110"/>
    </row>
    <row r="56" spans="1:11" x14ac:dyDescent="0.25">
      <c r="A56" s="110"/>
      <c r="B56" s="1"/>
      <c r="C56" s="1"/>
      <c r="D56" s="79" t="str">
        <f>F53</f>
        <v>Bit11 = 0110 0010 0100 1000</v>
      </c>
      <c r="E56" s="11" t="s">
        <v>97</v>
      </c>
      <c r="F56" s="1"/>
      <c r="G56" s="1"/>
      <c r="H56" s="9" t="s">
        <v>10</v>
      </c>
      <c r="I56" s="134">
        <f t="shared" si="4"/>
        <v>53</v>
      </c>
      <c r="J56" s="10" t="s">
        <v>144</v>
      </c>
      <c r="K56" s="110"/>
    </row>
    <row r="57" spans="1:11" x14ac:dyDescent="0.25">
      <c r="A57" s="110"/>
      <c r="B57" s="1"/>
      <c r="C57" s="1"/>
      <c r="D57" s="1"/>
      <c r="E57" s="11" t="s">
        <v>21</v>
      </c>
      <c r="F57" s="1"/>
      <c r="G57" s="1"/>
      <c r="H57" s="9" t="s">
        <v>10</v>
      </c>
      <c r="I57" s="134">
        <f t="shared" si="4"/>
        <v>54</v>
      </c>
      <c r="J57" s="10" t="s">
        <v>22</v>
      </c>
      <c r="K57" s="110"/>
    </row>
    <row r="58" spans="1:11" x14ac:dyDescent="0.25">
      <c r="A58" s="110"/>
      <c r="B58" s="1"/>
      <c r="C58" s="1"/>
      <c r="D58" s="1"/>
      <c r="E58" s="11" t="s">
        <v>24</v>
      </c>
      <c r="F58" s="72" t="str">
        <f>F53</f>
        <v>Bit11 = 0110 0010 0100 1000</v>
      </c>
      <c r="G58" s="1" t="s">
        <v>136</v>
      </c>
      <c r="H58" s="49" t="s">
        <v>25</v>
      </c>
      <c r="I58" s="135">
        <f>I57+1</f>
        <v>55</v>
      </c>
      <c r="J58" s="50" t="s">
        <v>145</v>
      </c>
      <c r="K58" s="110"/>
    </row>
    <row r="59" spans="1:11" x14ac:dyDescent="0.25">
      <c r="A59" s="110"/>
      <c r="B59" s="1"/>
      <c r="C59" s="36" t="str">
        <f>F53</f>
        <v>Bit11 = 0110 0010 0100 1000</v>
      </c>
      <c r="D59" s="78" t="str">
        <f>F37</f>
        <v>Bit6= 0100 1011 0111 0000</v>
      </c>
      <c r="E59" s="27" t="s">
        <v>104</v>
      </c>
      <c r="F59" s="82" t="s">
        <v>146</v>
      </c>
      <c r="G59" s="1" t="s">
        <v>147</v>
      </c>
      <c r="H59" s="49" t="s">
        <v>25</v>
      </c>
      <c r="I59" s="135">
        <f t="shared" ref="I59:I89" si="5">I58+1</f>
        <v>56</v>
      </c>
      <c r="J59" s="50" t="s">
        <v>148</v>
      </c>
      <c r="K59" s="110"/>
    </row>
    <row r="60" spans="1:11" x14ac:dyDescent="0.25">
      <c r="A60" s="110"/>
      <c r="B60" s="1"/>
      <c r="C60" s="36" t="str">
        <f>F53</f>
        <v>Bit11 = 0110 0010 0100 1000</v>
      </c>
      <c r="D60" s="78" t="str">
        <f>F37</f>
        <v>Bit6= 0100 1011 0111 0000</v>
      </c>
      <c r="E60" s="30" t="s">
        <v>104</v>
      </c>
      <c r="F60" s="42" t="s">
        <v>149</v>
      </c>
      <c r="G60" s="1" t="s">
        <v>150</v>
      </c>
      <c r="H60" s="49" t="s">
        <v>25</v>
      </c>
      <c r="I60" s="135">
        <f t="shared" si="5"/>
        <v>57</v>
      </c>
      <c r="J60" s="50" t="s">
        <v>151</v>
      </c>
      <c r="K60" s="110"/>
    </row>
    <row r="61" spans="1:11" x14ac:dyDescent="0.25">
      <c r="A61" s="110"/>
      <c r="B61" s="1"/>
      <c r="C61" s="1"/>
      <c r="D61" s="78" t="str">
        <f>F59</f>
        <v>Bit14 = 0 1111</v>
      </c>
      <c r="E61" s="11" t="s">
        <v>97</v>
      </c>
      <c r="F61" s="1"/>
      <c r="G61" s="1"/>
      <c r="H61" s="49" t="s">
        <v>25</v>
      </c>
      <c r="I61" s="135">
        <f t="shared" si="5"/>
        <v>58</v>
      </c>
      <c r="J61" s="50" t="s">
        <v>152</v>
      </c>
      <c r="K61" s="110"/>
    </row>
    <row r="62" spans="1:11" x14ac:dyDescent="0.25">
      <c r="A62" s="110"/>
      <c r="B62" s="1"/>
      <c r="C62" s="1"/>
      <c r="D62" s="1"/>
      <c r="E62" s="32" t="s">
        <v>13</v>
      </c>
      <c r="F62" s="69" t="s">
        <v>153</v>
      </c>
      <c r="G62" s="1" t="s">
        <v>154</v>
      </c>
      <c r="H62" s="49" t="s">
        <v>25</v>
      </c>
      <c r="I62" s="135">
        <f t="shared" si="5"/>
        <v>59</v>
      </c>
      <c r="J62" s="50" t="s">
        <v>155</v>
      </c>
      <c r="K62" s="110"/>
    </row>
    <row r="63" spans="1:11" x14ac:dyDescent="0.25">
      <c r="A63" s="110"/>
      <c r="B63" s="1"/>
      <c r="C63" s="1"/>
      <c r="D63" s="78" t="str">
        <f>F47</f>
        <v>Bit9 = 0011 0110 1100 1101 0101 1001</v>
      </c>
      <c r="E63" s="11" t="s">
        <v>13</v>
      </c>
      <c r="F63" s="94" t="s">
        <v>156</v>
      </c>
      <c r="G63" s="1" t="s">
        <v>157</v>
      </c>
      <c r="H63" s="49" t="s">
        <v>25</v>
      </c>
      <c r="I63" s="135">
        <f>I62+1</f>
        <v>60</v>
      </c>
      <c r="J63" s="50" t="s">
        <v>158</v>
      </c>
      <c r="K63" s="110"/>
    </row>
    <row r="64" spans="1:11" x14ac:dyDescent="0.25">
      <c r="A64" s="110"/>
      <c r="B64" s="1"/>
      <c r="C64" s="35" t="str">
        <f>F62</f>
        <v>Int5 = 7</v>
      </c>
      <c r="D64" s="35" t="str">
        <f>F63</f>
        <v>Int6 = 20</v>
      </c>
      <c r="E64" s="11" t="s">
        <v>134</v>
      </c>
      <c r="F64" s="72" t="s">
        <v>159</v>
      </c>
      <c r="G64" s="1" t="s">
        <v>160</v>
      </c>
      <c r="H64" s="49" t="s">
        <v>25</v>
      </c>
      <c r="I64" s="135">
        <f>I63+1</f>
        <v>61</v>
      </c>
      <c r="J64" s="50" t="s">
        <v>161</v>
      </c>
      <c r="K64" s="110"/>
    </row>
    <row r="65" spans="1:11" x14ac:dyDescent="0.25">
      <c r="A65" s="110"/>
      <c r="B65" s="1"/>
      <c r="C65" s="36" t="str">
        <f>F64</f>
        <v>Bit16 = 1111 1110 0000 0000 0000</v>
      </c>
      <c r="D65" s="78" t="str">
        <f>F47</f>
        <v>Bit9 = 0011 0110 1100 1101 0101 1001</v>
      </c>
      <c r="E65" s="11" t="s">
        <v>104</v>
      </c>
      <c r="F65" s="72" t="s">
        <v>162</v>
      </c>
      <c r="G65" s="1" t="s">
        <v>163</v>
      </c>
      <c r="H65" s="49" t="s">
        <v>25</v>
      </c>
      <c r="I65" s="135">
        <f>I64+1</f>
        <v>62</v>
      </c>
      <c r="J65" s="50" t="s">
        <v>164</v>
      </c>
      <c r="K65" s="110"/>
    </row>
    <row r="66" spans="1:11" x14ac:dyDescent="0.25">
      <c r="A66" s="110"/>
      <c r="B66" s="1"/>
      <c r="C66" s="36" t="str">
        <f>F64</f>
        <v>Bit16 = 1111 1110 0000 0000 0000</v>
      </c>
      <c r="D66" s="78" t="str">
        <f>F47</f>
        <v>Bit9 = 0011 0110 1100 1101 0101 1001</v>
      </c>
      <c r="E66" s="11" t="s">
        <v>104</v>
      </c>
      <c r="F66" s="72" t="s">
        <v>165</v>
      </c>
      <c r="G66" s="1" t="s">
        <v>166</v>
      </c>
      <c r="H66" s="49" t="s">
        <v>25</v>
      </c>
      <c r="I66" s="135">
        <f>I65+1</f>
        <v>63</v>
      </c>
      <c r="J66" s="50" t="s">
        <v>167</v>
      </c>
      <c r="K66" s="110"/>
    </row>
    <row r="67" spans="1:11" x14ac:dyDescent="0.25">
      <c r="A67" s="110"/>
      <c r="B67" s="1"/>
      <c r="C67" s="1"/>
      <c r="D67" s="36" t="str">
        <f>F64</f>
        <v>Bit16 = 1111 1110 0000 0000 0000</v>
      </c>
      <c r="E67" s="11" t="s">
        <v>97</v>
      </c>
      <c r="F67" s="1"/>
      <c r="G67" s="1"/>
      <c r="H67" s="49" t="s">
        <v>25</v>
      </c>
      <c r="I67" s="135">
        <f>I64+1</f>
        <v>62</v>
      </c>
      <c r="J67" s="50" t="s">
        <v>168</v>
      </c>
      <c r="K67" s="110"/>
    </row>
    <row r="68" spans="1:11" x14ac:dyDescent="0.25">
      <c r="A68" s="110"/>
      <c r="B68" s="1"/>
      <c r="C68" s="1"/>
      <c r="D68" s="1"/>
      <c r="E68" s="11" t="s">
        <v>21</v>
      </c>
      <c r="F68" s="1"/>
      <c r="G68" s="1"/>
      <c r="H68" s="49" t="s">
        <v>25</v>
      </c>
      <c r="I68" s="135">
        <f>I67+1</f>
        <v>63</v>
      </c>
      <c r="J68" s="50" t="s">
        <v>34</v>
      </c>
      <c r="K68" s="110"/>
    </row>
    <row r="69" spans="1:11" x14ac:dyDescent="0.25">
      <c r="A69" s="110"/>
      <c r="B69" s="1"/>
      <c r="C69" s="1"/>
      <c r="D69" s="1"/>
      <c r="E69" s="11" t="s">
        <v>24</v>
      </c>
      <c r="F69" s="72" t="str">
        <f>F64</f>
        <v>Bit16 = 1111 1110 0000 0000 0000</v>
      </c>
      <c r="G69" s="1" t="s">
        <v>160</v>
      </c>
      <c r="H69" s="14" t="s">
        <v>36</v>
      </c>
      <c r="I69" s="136">
        <f>I68+1</f>
        <v>64</v>
      </c>
      <c r="J69" s="15" t="s">
        <v>169</v>
      </c>
      <c r="K69" s="110"/>
    </row>
    <row r="70" spans="1:11" x14ac:dyDescent="0.25">
      <c r="A70" s="110"/>
      <c r="B70" s="1"/>
      <c r="C70" s="4" t="str">
        <f>F64</f>
        <v>Bit16 = 1111 1110 0000 0000 0000</v>
      </c>
      <c r="D70" s="78" t="str">
        <f>F43</f>
        <v>Bit8 = 0101 0101 0111 0100 1011</v>
      </c>
      <c r="E70" s="27" t="s">
        <v>104</v>
      </c>
      <c r="F70" s="72" t="s">
        <v>170</v>
      </c>
      <c r="G70" s="1" t="s">
        <v>171</v>
      </c>
      <c r="H70" s="14" t="s">
        <v>36</v>
      </c>
      <c r="I70" s="136">
        <f>I69+1</f>
        <v>65</v>
      </c>
      <c r="J70" s="15" t="s">
        <v>172</v>
      </c>
      <c r="K70" s="110"/>
    </row>
    <row r="71" spans="1:11" x14ac:dyDescent="0.25">
      <c r="A71" s="110"/>
      <c r="B71" s="1"/>
      <c r="C71" s="4" t="str">
        <f>F64</f>
        <v>Bit16 = 1111 1110 0000 0000 0000</v>
      </c>
      <c r="D71" s="78" t="str">
        <f>F43</f>
        <v>Bit8 = 0101 0101 0111 0100 1011</v>
      </c>
      <c r="E71" s="11" t="s">
        <v>104</v>
      </c>
      <c r="F71" s="72" t="s">
        <v>173</v>
      </c>
      <c r="G71" s="1" t="s">
        <v>174</v>
      </c>
      <c r="H71" s="14" t="s">
        <v>36</v>
      </c>
      <c r="I71" s="136">
        <f t="shared" si="5"/>
        <v>66</v>
      </c>
      <c r="J71" s="15" t="s">
        <v>175</v>
      </c>
      <c r="K71" s="110"/>
    </row>
    <row r="72" spans="1:11" x14ac:dyDescent="0.25">
      <c r="A72" s="110"/>
      <c r="B72" s="1"/>
      <c r="C72" s="1"/>
      <c r="D72" s="36" t="str">
        <f>F70</f>
        <v>Bit19 = 101 0111</v>
      </c>
      <c r="E72" s="11" t="s">
        <v>97</v>
      </c>
      <c r="F72" s="1"/>
      <c r="G72" s="1"/>
      <c r="H72" s="14" t="s">
        <v>36</v>
      </c>
      <c r="I72" s="136">
        <f>I71+1</f>
        <v>67</v>
      </c>
      <c r="J72" s="15" t="s">
        <v>176</v>
      </c>
      <c r="K72" s="110"/>
    </row>
    <row r="73" spans="1:11" x14ac:dyDescent="0.25">
      <c r="A73" s="110"/>
      <c r="B73" s="1"/>
      <c r="C73" s="1"/>
      <c r="D73" s="6"/>
      <c r="E73" s="11" t="s">
        <v>21</v>
      </c>
      <c r="F73" s="1"/>
      <c r="G73" s="1"/>
      <c r="H73" s="14" t="s">
        <v>36</v>
      </c>
      <c r="I73" s="136">
        <f>I72+1</f>
        <v>68</v>
      </c>
      <c r="J73" s="15" t="s">
        <v>39</v>
      </c>
      <c r="K73" s="110"/>
    </row>
    <row r="74" spans="1:11" x14ac:dyDescent="0.25">
      <c r="A74" s="110"/>
      <c r="B74" s="1"/>
      <c r="C74" s="1"/>
      <c r="D74" s="6"/>
      <c r="E74" s="11" t="s">
        <v>24</v>
      </c>
      <c r="F74" s="72" t="str">
        <f>F70</f>
        <v>Bit19 = 101 0111</v>
      </c>
      <c r="G74" s="1" t="s">
        <v>171</v>
      </c>
      <c r="H74" s="51" t="s">
        <v>25</v>
      </c>
      <c r="I74" s="137">
        <f>I73+1</f>
        <v>69</v>
      </c>
      <c r="J74" s="54" t="s">
        <v>177</v>
      </c>
      <c r="K74" s="110"/>
    </row>
    <row r="75" spans="1:11" x14ac:dyDescent="0.25">
      <c r="A75" s="110"/>
      <c r="B75" s="1"/>
      <c r="C75" s="4" t="str">
        <f>F65</f>
        <v>Bit17 = 101 0111</v>
      </c>
      <c r="D75" s="37" t="str">
        <f>F70</f>
        <v>Bit19 = 101 0111</v>
      </c>
      <c r="E75" s="11" t="s">
        <v>178</v>
      </c>
      <c r="F75" s="72" t="s">
        <v>179</v>
      </c>
      <c r="G75" s="1" t="s">
        <v>180</v>
      </c>
      <c r="H75" s="51" t="s">
        <v>25</v>
      </c>
      <c r="I75" s="137">
        <f>I74+1</f>
        <v>70</v>
      </c>
      <c r="J75" s="50" t="s">
        <v>181</v>
      </c>
      <c r="K75" s="110"/>
    </row>
    <row r="76" spans="1:11" x14ac:dyDescent="0.25">
      <c r="A76" s="110"/>
      <c r="B76" s="1"/>
      <c r="C76" s="1"/>
      <c r="D76" s="1"/>
      <c r="E76" s="11" t="s">
        <v>21</v>
      </c>
      <c r="F76" s="5"/>
      <c r="G76" s="1"/>
      <c r="H76" s="49" t="s">
        <v>25</v>
      </c>
      <c r="I76" s="135">
        <f>I75+1</f>
        <v>71</v>
      </c>
      <c r="J76" s="50" t="s">
        <v>34</v>
      </c>
      <c r="K76" s="110"/>
    </row>
    <row r="77" spans="1:11" x14ac:dyDescent="0.25">
      <c r="A77" s="110"/>
      <c r="B77" s="1"/>
      <c r="C77" s="1"/>
      <c r="D77" s="1"/>
      <c r="E77" s="33" t="s">
        <v>24</v>
      </c>
      <c r="F77" s="48" t="str">
        <f>F59</f>
        <v>Bit14 = 0 1111</v>
      </c>
      <c r="G77" s="1" t="s">
        <v>147</v>
      </c>
      <c r="H77" s="9" t="s">
        <v>10</v>
      </c>
      <c r="I77" s="134">
        <f t="shared" si="5"/>
        <v>72</v>
      </c>
      <c r="J77" s="10" t="s">
        <v>182</v>
      </c>
      <c r="K77" s="110"/>
    </row>
    <row r="78" spans="1:11" ht="15.75" thickBot="1" x14ac:dyDescent="0.3">
      <c r="A78" s="16" t="s">
        <v>183</v>
      </c>
      <c r="B78" s="7"/>
      <c r="C78" s="93" t="str">
        <f>F54</f>
        <v>Bit12 = 1 0101</v>
      </c>
      <c r="D78" s="39" t="str">
        <f>F59</f>
        <v>Bit14 = 0 1111</v>
      </c>
      <c r="E78" s="23" t="s">
        <v>178</v>
      </c>
      <c r="F78" s="98" t="s">
        <v>184</v>
      </c>
      <c r="G78" s="7" t="s">
        <v>185</v>
      </c>
      <c r="H78" s="57" t="s">
        <v>10</v>
      </c>
      <c r="I78" s="57">
        <f t="shared" si="5"/>
        <v>73</v>
      </c>
      <c r="J78" s="139" t="s">
        <v>186</v>
      </c>
      <c r="K78" s="113" t="s">
        <v>183</v>
      </c>
    </row>
    <row r="79" spans="1:11" x14ac:dyDescent="0.25">
      <c r="A79" s="17" t="s">
        <v>187</v>
      </c>
      <c r="B79" s="1"/>
      <c r="C79" s="92" t="str">
        <f>F3</f>
        <v>Str1 = "Hello World!"</v>
      </c>
      <c r="D79" s="2" t="str">
        <f>F55</f>
        <v>Bit13 = 001 1110 1010</v>
      </c>
      <c r="E79" s="13" t="s">
        <v>188</v>
      </c>
      <c r="F79" s="76" t="s">
        <v>189</v>
      </c>
      <c r="G79" s="1" t="s">
        <v>190</v>
      </c>
      <c r="H79" s="40" t="s">
        <v>10</v>
      </c>
      <c r="I79" s="40">
        <f>I78+1</f>
        <v>74</v>
      </c>
      <c r="J79" s="138" t="s">
        <v>191</v>
      </c>
      <c r="K79" s="112" t="s">
        <v>187</v>
      </c>
    </row>
    <row r="80" spans="1:11" x14ac:dyDescent="0.25">
      <c r="A80" s="110"/>
      <c r="B80" s="1"/>
      <c r="C80" s="1"/>
      <c r="D80" s="83" t="str">
        <f>F79</f>
        <v>Cif1 = **************</v>
      </c>
      <c r="E80" s="11" t="s">
        <v>97</v>
      </c>
      <c r="F80" s="5"/>
      <c r="G80" s="1"/>
      <c r="H80" s="9" t="s">
        <v>10</v>
      </c>
      <c r="I80" s="134">
        <f t="shared" si="5"/>
        <v>75</v>
      </c>
      <c r="J80" s="10" t="s">
        <v>192</v>
      </c>
      <c r="K80" s="110"/>
    </row>
    <row r="81" spans="1:11" x14ac:dyDescent="0.25">
      <c r="A81" s="110"/>
      <c r="B81" s="1"/>
      <c r="C81" s="1"/>
      <c r="D81" s="1"/>
      <c r="E81" s="11" t="s">
        <v>21</v>
      </c>
      <c r="F81" s="5"/>
      <c r="G81" s="1"/>
      <c r="H81" s="9" t="s">
        <v>10</v>
      </c>
      <c r="I81" s="134">
        <f>I80+1</f>
        <v>76</v>
      </c>
      <c r="J81" s="10" t="s">
        <v>22</v>
      </c>
      <c r="K81" s="110"/>
    </row>
    <row r="82" spans="1:11" x14ac:dyDescent="0.25">
      <c r="A82" s="110"/>
      <c r="B82" s="1"/>
      <c r="C82" s="1"/>
      <c r="D82" s="1"/>
      <c r="E82" s="11" t="s">
        <v>24</v>
      </c>
      <c r="F82" s="90" t="str">
        <f>F79</f>
        <v>Cif1 = **************</v>
      </c>
      <c r="G82" s="1" t="s">
        <v>190</v>
      </c>
      <c r="H82" s="49" t="s">
        <v>25</v>
      </c>
      <c r="I82" s="135">
        <f>I81+1</f>
        <v>77</v>
      </c>
      <c r="J82" s="50" t="s">
        <v>193</v>
      </c>
      <c r="K82" s="110"/>
    </row>
    <row r="83" spans="1:11" x14ac:dyDescent="0.25">
      <c r="A83" s="110"/>
      <c r="B83" s="1"/>
      <c r="C83" s="29" t="str">
        <f>F79</f>
        <v>Cif1 = **************</v>
      </c>
      <c r="D83" s="38" t="str">
        <f>F60</f>
        <v>Bit15 = 0110 1010 0001 0100</v>
      </c>
      <c r="E83" s="11" t="s">
        <v>194</v>
      </c>
      <c r="F83" s="88" t="str">
        <f>F3</f>
        <v>Str1 = "Hello World!"</v>
      </c>
      <c r="G83" s="1" t="s">
        <v>9</v>
      </c>
      <c r="H83" s="49" t="s">
        <v>25</v>
      </c>
      <c r="I83" s="135">
        <f t="shared" si="5"/>
        <v>78</v>
      </c>
      <c r="J83" s="50" t="s">
        <v>195</v>
      </c>
      <c r="K83" s="110"/>
    </row>
    <row r="84" spans="1:11" x14ac:dyDescent="0.25">
      <c r="A84" s="110"/>
      <c r="B84" s="1"/>
      <c r="C84" s="1"/>
      <c r="D84" s="1"/>
      <c r="E84" s="11" t="s">
        <v>7</v>
      </c>
      <c r="F84" s="91" t="s">
        <v>196</v>
      </c>
      <c r="G84" s="1" t="s">
        <v>197</v>
      </c>
      <c r="H84" s="49" t="s">
        <v>25</v>
      </c>
      <c r="I84" s="135">
        <f t="shared" si="5"/>
        <v>79</v>
      </c>
      <c r="J84" s="50" t="s">
        <v>198</v>
      </c>
      <c r="K84" s="110"/>
    </row>
    <row r="85" spans="1:11" x14ac:dyDescent="0.25">
      <c r="A85" s="110"/>
      <c r="B85" s="1"/>
      <c r="C85" s="28" t="str">
        <f>F84</f>
        <v>Str2 = "Bye World!"</v>
      </c>
      <c r="D85" s="37" t="str">
        <f>F66</f>
        <v>Bit18 = 1 0101 0101 0110</v>
      </c>
      <c r="E85" s="11" t="s">
        <v>188</v>
      </c>
      <c r="F85" s="90" t="s">
        <v>199</v>
      </c>
      <c r="G85" s="1" t="s">
        <v>200</v>
      </c>
      <c r="H85" s="49" t="s">
        <v>25</v>
      </c>
      <c r="I85" s="135">
        <f t="shared" si="5"/>
        <v>80</v>
      </c>
      <c r="J85" s="50" t="s">
        <v>201</v>
      </c>
      <c r="K85" s="110"/>
    </row>
    <row r="86" spans="1:11" x14ac:dyDescent="0.25">
      <c r="A86" s="110"/>
      <c r="B86" s="1"/>
      <c r="C86" s="1"/>
      <c r="D86" s="80" t="s">
        <v>199</v>
      </c>
      <c r="E86" s="11" t="s">
        <v>97</v>
      </c>
      <c r="F86" s="1"/>
      <c r="G86" s="1"/>
      <c r="H86" s="49" t="s">
        <v>25</v>
      </c>
      <c r="I86" s="135">
        <f t="shared" si="5"/>
        <v>81</v>
      </c>
      <c r="J86" s="50" t="s">
        <v>202</v>
      </c>
      <c r="K86" s="110"/>
    </row>
    <row r="87" spans="1:11" x14ac:dyDescent="0.25">
      <c r="A87" s="110"/>
      <c r="B87" s="1"/>
      <c r="C87" s="1"/>
      <c r="D87" s="1"/>
      <c r="E87" s="11" t="s">
        <v>21</v>
      </c>
      <c r="F87" s="1"/>
      <c r="G87" s="1"/>
      <c r="H87" s="49" t="s">
        <v>25</v>
      </c>
      <c r="I87" s="135">
        <f>I86+1</f>
        <v>82</v>
      </c>
      <c r="J87" s="50" t="s">
        <v>34</v>
      </c>
      <c r="K87" s="110"/>
    </row>
    <row r="88" spans="1:11" x14ac:dyDescent="0.25">
      <c r="A88" s="110"/>
      <c r="B88" s="1"/>
      <c r="C88" s="1"/>
      <c r="D88" s="1"/>
      <c r="E88" s="12" t="s">
        <v>24</v>
      </c>
      <c r="F88" s="99" t="str">
        <f>F85</f>
        <v>Cif2 = **************</v>
      </c>
      <c r="G88" s="1" t="s">
        <v>200</v>
      </c>
      <c r="H88" s="43" t="s">
        <v>36</v>
      </c>
      <c r="I88" s="140">
        <f>I87+1</f>
        <v>83</v>
      </c>
      <c r="J88" s="15" t="s">
        <v>203</v>
      </c>
      <c r="K88" s="110"/>
    </row>
    <row r="89" spans="1:11" ht="15.75" thickBot="1" x14ac:dyDescent="0.3">
      <c r="A89" s="16" t="s">
        <v>204</v>
      </c>
      <c r="B89" s="7"/>
      <c r="C89" s="100" t="str">
        <f>F85</f>
        <v>Cif2 = **************</v>
      </c>
      <c r="D89" s="39" t="str">
        <f>F71</f>
        <v>Bit20 = 11 01101 0010</v>
      </c>
      <c r="E89" s="23" t="s">
        <v>194</v>
      </c>
      <c r="F89" s="101" t="str">
        <f>F84</f>
        <v>Str2 = "Bye World!"</v>
      </c>
      <c r="G89" s="7" t="s">
        <v>205</v>
      </c>
      <c r="H89" s="55" t="s">
        <v>36</v>
      </c>
      <c r="I89" s="55">
        <f t="shared" si="5"/>
        <v>84</v>
      </c>
      <c r="J89" s="141" t="s">
        <v>206</v>
      </c>
      <c r="K89" s="16" t="s">
        <v>204</v>
      </c>
    </row>
  </sheetData>
  <mergeCells count="1">
    <mergeCell ref="E1:G1"/>
  </mergeCells>
  <printOptions horizontalCentered="1" verticalCentered="1" headings="1" gridLines="1"/>
  <pageMargins left="0.25" right="0.25" top="0.75" bottom="0.75" header="0.3" footer="0.3"/>
  <pageSetup paperSize="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1EF2-D303-466A-B749-04099486BCD3}">
  <sheetPr>
    <pageSetUpPr fitToPage="1"/>
  </sheetPr>
  <dimension ref="A1:N73"/>
  <sheetViews>
    <sheetView zoomScale="51" zoomScaleNormal="85" workbookViewId="0">
      <selection activeCell="E10" sqref="E10"/>
    </sheetView>
  </sheetViews>
  <sheetFormatPr baseColWidth="10" defaultColWidth="11.42578125" defaultRowHeight="15" x14ac:dyDescent="0.25"/>
  <cols>
    <col min="1" max="1" width="14.42578125" customWidth="1"/>
    <col min="2" max="2" width="21.140625" customWidth="1"/>
    <col min="3" max="3" width="46.140625" customWidth="1"/>
    <col min="4" max="4" width="47.42578125" customWidth="1"/>
    <col min="5" max="5" width="50.85546875" customWidth="1"/>
    <col min="6" max="6" width="43.5703125" bestFit="1" customWidth="1"/>
    <col min="7" max="7" width="52.140625" customWidth="1"/>
    <col min="8" max="8" width="2.28515625" bestFit="1" customWidth="1"/>
    <col min="9" max="9" width="3.140625" bestFit="1" customWidth="1"/>
    <col min="10" max="10" width="147.5703125" customWidth="1"/>
    <col min="11" max="11" width="15.140625" bestFit="1" customWidth="1"/>
  </cols>
  <sheetData>
    <row r="1" spans="1:14" ht="62.25" thickBot="1" x14ac:dyDescent="0.3">
      <c r="A1" s="111"/>
      <c r="B1" s="7"/>
      <c r="C1" s="7"/>
      <c r="D1" s="7"/>
      <c r="E1" s="144" t="s">
        <v>207</v>
      </c>
      <c r="F1" s="144"/>
      <c r="G1" s="144"/>
      <c r="H1" s="7"/>
      <c r="I1" s="7"/>
      <c r="J1" s="102"/>
      <c r="K1" s="111"/>
    </row>
    <row r="2" spans="1:14" s="46" customFormat="1" x14ac:dyDescent="0.25">
      <c r="A2" s="111"/>
      <c r="B2" s="123" t="s">
        <v>6</v>
      </c>
      <c r="C2" s="7" t="s">
        <v>1</v>
      </c>
      <c r="D2" s="7" t="s">
        <v>2</v>
      </c>
      <c r="E2" s="7" t="s">
        <v>208</v>
      </c>
      <c r="F2" s="7" t="s">
        <v>4</v>
      </c>
      <c r="G2" s="7"/>
      <c r="H2" s="7"/>
      <c r="I2" s="7"/>
      <c r="J2" s="102"/>
      <c r="K2" s="111"/>
    </row>
    <row r="3" spans="1:14" x14ac:dyDescent="0.25">
      <c r="A3" s="17" t="s">
        <v>5</v>
      </c>
      <c r="B3" s="122" t="s">
        <v>12</v>
      </c>
      <c r="C3" s="1"/>
      <c r="D3" s="1"/>
      <c r="E3" s="13" t="s">
        <v>7</v>
      </c>
      <c r="F3" s="105" t="s">
        <v>8</v>
      </c>
      <c r="G3" s="1" t="s">
        <v>209</v>
      </c>
      <c r="H3" s="106" t="s">
        <v>10</v>
      </c>
      <c r="I3" s="40">
        <v>1</v>
      </c>
      <c r="J3" s="20" t="s">
        <v>11</v>
      </c>
      <c r="K3" s="112" t="s">
        <v>5</v>
      </c>
    </row>
    <row r="4" spans="1:14" x14ac:dyDescent="0.25">
      <c r="A4" s="110"/>
      <c r="B4" s="115" t="s">
        <v>17</v>
      </c>
      <c r="C4" s="1"/>
      <c r="D4" s="1"/>
      <c r="E4" s="11" t="s">
        <v>13</v>
      </c>
      <c r="F4" s="89" t="s">
        <v>14</v>
      </c>
      <c r="G4" s="1" t="s">
        <v>210</v>
      </c>
      <c r="H4" s="9" t="s">
        <v>10</v>
      </c>
      <c r="I4" s="9">
        <f t="shared" ref="I4:I37" si="0">I3+1</f>
        <v>2</v>
      </c>
      <c r="J4" s="10" t="s">
        <v>16</v>
      </c>
      <c r="K4" s="110"/>
    </row>
    <row r="5" spans="1:14" x14ac:dyDescent="0.25">
      <c r="A5" s="110"/>
      <c r="B5" s="116" t="s">
        <v>20</v>
      </c>
      <c r="C5" s="1"/>
      <c r="D5" s="84" t="str">
        <f>F4</f>
        <v>Int1 = 32</v>
      </c>
      <c r="E5" s="11" t="s">
        <v>18</v>
      </c>
      <c r="F5" s="1"/>
      <c r="G5" s="1"/>
      <c r="H5" s="9" t="s">
        <v>10</v>
      </c>
      <c r="I5" s="9">
        <f t="shared" si="0"/>
        <v>3</v>
      </c>
      <c r="J5" s="10" t="s">
        <v>19</v>
      </c>
      <c r="K5" s="110"/>
    </row>
    <row r="6" spans="1:14" x14ac:dyDescent="0.25">
      <c r="A6" s="110"/>
      <c r="B6" s="117" t="s">
        <v>23</v>
      </c>
      <c r="C6" s="1"/>
      <c r="D6" s="1"/>
      <c r="E6" s="11" t="s">
        <v>21</v>
      </c>
      <c r="F6" s="1"/>
      <c r="G6" s="1"/>
      <c r="H6" s="9" t="s">
        <v>10</v>
      </c>
      <c r="I6" s="9">
        <f t="shared" si="0"/>
        <v>4</v>
      </c>
      <c r="J6" s="10" t="s">
        <v>22</v>
      </c>
      <c r="K6" s="110"/>
    </row>
    <row r="7" spans="1:14" x14ac:dyDescent="0.25">
      <c r="A7" s="110"/>
      <c r="B7" s="118" t="s">
        <v>27</v>
      </c>
      <c r="C7" s="1"/>
      <c r="D7" s="1"/>
      <c r="E7" s="11" t="s">
        <v>211</v>
      </c>
      <c r="F7" s="73" t="str">
        <f>F4</f>
        <v>Int1 = 32</v>
      </c>
      <c r="G7" s="1" t="s">
        <v>210</v>
      </c>
      <c r="H7" s="49" t="s">
        <v>25</v>
      </c>
      <c r="I7" s="49">
        <f t="shared" si="0"/>
        <v>5</v>
      </c>
      <c r="J7" s="50" t="s">
        <v>26</v>
      </c>
      <c r="K7" s="110"/>
    </row>
    <row r="8" spans="1:14" x14ac:dyDescent="0.25">
      <c r="A8" s="110"/>
      <c r="B8" s="119" t="s">
        <v>31</v>
      </c>
      <c r="C8" s="1"/>
      <c r="D8" s="1"/>
      <c r="E8" s="11" t="s">
        <v>21</v>
      </c>
      <c r="F8" s="1"/>
      <c r="G8" s="1"/>
      <c r="H8" s="49" t="s">
        <v>25</v>
      </c>
      <c r="I8" s="49">
        <f t="shared" si="0"/>
        <v>6</v>
      </c>
      <c r="J8" s="50" t="s">
        <v>34</v>
      </c>
      <c r="K8" s="110"/>
      <c r="L8" s="1"/>
      <c r="M8" s="1"/>
      <c r="N8" s="1"/>
    </row>
    <row r="9" spans="1:14" x14ac:dyDescent="0.25">
      <c r="A9" s="110"/>
      <c r="B9" s="120" t="s">
        <v>33</v>
      </c>
      <c r="C9" s="1"/>
      <c r="D9" s="1"/>
      <c r="E9" s="11" t="s">
        <v>24</v>
      </c>
      <c r="F9" s="73" t="str">
        <f>F4</f>
        <v>Int1 = 32</v>
      </c>
      <c r="G9" s="1" t="s">
        <v>210</v>
      </c>
      <c r="H9" s="14" t="s">
        <v>36</v>
      </c>
      <c r="I9" s="14">
        <f t="shared" si="0"/>
        <v>7</v>
      </c>
      <c r="J9" s="15" t="s">
        <v>212</v>
      </c>
      <c r="K9" s="110"/>
      <c r="L9" s="1"/>
      <c r="M9" s="1"/>
      <c r="N9" s="1"/>
    </row>
    <row r="10" spans="1:14" x14ac:dyDescent="0.25">
      <c r="A10" s="110"/>
      <c r="B10" s="121" t="s">
        <v>35</v>
      </c>
      <c r="C10" s="1"/>
      <c r="D10" s="1"/>
      <c r="E10" s="11" t="s">
        <v>21</v>
      </c>
      <c r="F10" s="1"/>
      <c r="G10" s="1"/>
      <c r="H10" s="14" t="s">
        <v>36</v>
      </c>
      <c r="I10" s="14">
        <f t="shared" si="0"/>
        <v>8</v>
      </c>
      <c r="J10" s="15" t="s">
        <v>39</v>
      </c>
      <c r="K10" s="110"/>
      <c r="L10" s="1"/>
      <c r="M10" s="1"/>
      <c r="N10" s="1"/>
    </row>
    <row r="11" spans="1:14" s="46" customFormat="1" ht="15.75" thickBot="1" x14ac:dyDescent="0.3">
      <c r="A11" s="16" t="s">
        <v>40</v>
      </c>
      <c r="B11" s="124" t="s">
        <v>38</v>
      </c>
      <c r="C11" s="7"/>
      <c r="D11" s="7"/>
      <c r="E11" s="23" t="s">
        <v>21</v>
      </c>
      <c r="F11" s="7"/>
      <c r="G11" s="7"/>
      <c r="H11" s="18" t="s">
        <v>25</v>
      </c>
      <c r="I11" s="59">
        <f t="shared" si="0"/>
        <v>9</v>
      </c>
      <c r="J11" s="19" t="s">
        <v>41</v>
      </c>
      <c r="K11" s="113" t="s">
        <v>40</v>
      </c>
      <c r="L11" s="7"/>
      <c r="M11" s="7"/>
      <c r="N11" s="7"/>
    </row>
    <row r="12" spans="1:14" x14ac:dyDescent="0.25">
      <c r="A12" s="17" t="s">
        <v>42</v>
      </c>
      <c r="B12" s="1"/>
      <c r="C12" s="1"/>
      <c r="D12" s="96" t="str">
        <f>F4</f>
        <v>Int1 = 32</v>
      </c>
      <c r="E12" s="13" t="s">
        <v>43</v>
      </c>
      <c r="F12" s="97" t="s">
        <v>44</v>
      </c>
      <c r="G12" s="1" t="s">
        <v>213</v>
      </c>
      <c r="H12" s="40" t="s">
        <v>10</v>
      </c>
      <c r="I12" s="40">
        <f t="shared" si="0"/>
        <v>10</v>
      </c>
      <c r="J12" s="20" t="s">
        <v>46</v>
      </c>
      <c r="K12" s="112" t="s">
        <v>42</v>
      </c>
      <c r="L12" s="1"/>
      <c r="M12" s="1"/>
      <c r="N12" s="1"/>
    </row>
    <row r="13" spans="1:14" x14ac:dyDescent="0.25">
      <c r="A13" s="110"/>
      <c r="C13" s="1"/>
      <c r="D13" s="84" t="str">
        <f>F4</f>
        <v>Int1 = 32</v>
      </c>
      <c r="E13" s="11" t="s">
        <v>47</v>
      </c>
      <c r="F13" s="71" t="s">
        <v>48</v>
      </c>
      <c r="G13" s="1" t="s">
        <v>214</v>
      </c>
      <c r="H13" s="9" t="s">
        <v>10</v>
      </c>
      <c r="I13" s="9">
        <f t="shared" si="0"/>
        <v>11</v>
      </c>
      <c r="J13" s="10" t="s">
        <v>50</v>
      </c>
      <c r="K13" s="110"/>
      <c r="L13" s="1"/>
      <c r="M13" s="1"/>
      <c r="N13" s="1"/>
    </row>
    <row r="14" spans="1:14" x14ac:dyDescent="0.25">
      <c r="A14" s="110"/>
      <c r="C14" s="48" t="str">
        <f>F12</f>
        <v>Bit1 = 0100 1111 1000 0101 1011 1101 0001 0001</v>
      </c>
      <c r="D14" s="85" t="str">
        <f>F13</f>
        <v>Pol1 = xx+x +++x xxx+ ++xx x+xx x+++ ++x+ ++++</v>
      </c>
      <c r="E14" s="11" t="s">
        <v>51</v>
      </c>
      <c r="F14" s="74" t="s">
        <v>52</v>
      </c>
      <c r="G14" s="1" t="s">
        <v>53</v>
      </c>
      <c r="H14" s="9" t="s">
        <v>10</v>
      </c>
      <c r="I14" s="9">
        <f t="shared" si="0"/>
        <v>12</v>
      </c>
      <c r="J14" s="10" t="s">
        <v>54</v>
      </c>
      <c r="K14" s="110"/>
      <c r="L14" s="1"/>
      <c r="M14" s="1"/>
      <c r="N14" s="1"/>
    </row>
    <row r="15" spans="1:14" x14ac:dyDescent="0.25">
      <c r="A15" s="110"/>
      <c r="C15" s="1"/>
      <c r="D15" s="86" t="str">
        <f>F14</f>
        <v>Pho1 = /\\| --||| --|\\| --|\\//| -/-|\\//| --||\</v>
      </c>
      <c r="E15" s="11" t="s">
        <v>55</v>
      </c>
      <c r="F15" s="1"/>
      <c r="G15" s="1"/>
      <c r="H15" s="9" t="s">
        <v>10</v>
      </c>
      <c r="I15" s="9">
        <f t="shared" si="0"/>
        <v>13</v>
      </c>
      <c r="J15" s="10" t="s">
        <v>56</v>
      </c>
      <c r="K15" s="110"/>
      <c r="L15" s="1"/>
      <c r="M15" s="1"/>
      <c r="N15" s="1"/>
    </row>
    <row r="16" spans="1:14" x14ac:dyDescent="0.25">
      <c r="A16" s="110"/>
      <c r="C16" s="1"/>
      <c r="D16" s="1"/>
      <c r="E16" s="11" t="s">
        <v>21</v>
      </c>
      <c r="F16" s="1"/>
      <c r="G16" s="1"/>
      <c r="H16" s="9" t="s">
        <v>10</v>
      </c>
      <c r="I16" s="9">
        <f t="shared" si="0"/>
        <v>14</v>
      </c>
      <c r="J16" s="10" t="s">
        <v>22</v>
      </c>
      <c r="K16" s="110"/>
      <c r="L16" s="1"/>
      <c r="M16" s="1"/>
      <c r="N16" s="1"/>
    </row>
    <row r="17" spans="1:14" x14ac:dyDescent="0.25">
      <c r="A17" s="1"/>
      <c r="B17" s="129"/>
      <c r="C17" s="1"/>
      <c r="D17" s="84" t="str">
        <f>F4</f>
        <v>Int1 = 32</v>
      </c>
      <c r="E17" s="25" t="s">
        <v>47</v>
      </c>
      <c r="F17" s="71" t="s">
        <v>57</v>
      </c>
      <c r="G17" s="1" t="s">
        <v>215</v>
      </c>
      <c r="H17" s="49" t="s">
        <v>25</v>
      </c>
      <c r="I17" s="51">
        <f t="shared" si="0"/>
        <v>15</v>
      </c>
      <c r="J17" s="50" t="s">
        <v>216</v>
      </c>
      <c r="K17" s="110"/>
      <c r="L17" s="1"/>
      <c r="M17" s="1"/>
      <c r="N17" s="1"/>
    </row>
    <row r="18" spans="1:14" s="45" customFormat="1" x14ac:dyDescent="0.25">
      <c r="A18" s="110"/>
      <c r="B18"/>
      <c r="C18" s="1"/>
      <c r="D18" s="1"/>
      <c r="E18" s="27" t="s">
        <v>59</v>
      </c>
      <c r="F18" s="75" t="s">
        <v>60</v>
      </c>
      <c r="G18" s="1" t="s">
        <v>61</v>
      </c>
      <c r="H18" s="52" t="s">
        <v>59</v>
      </c>
      <c r="I18" s="51">
        <f t="shared" si="0"/>
        <v>16</v>
      </c>
      <c r="J18" s="50" t="s">
        <v>62</v>
      </c>
      <c r="K18" s="110"/>
      <c r="L18" s="44"/>
      <c r="M18" s="44"/>
      <c r="N18" s="44"/>
    </row>
    <row r="19" spans="1:14" x14ac:dyDescent="0.25">
      <c r="A19" s="110"/>
      <c r="C19" s="70" t="str">
        <f>F17</f>
        <v>Pol2 = xxx+ x+x+ x+xx +xx+ ++x+ x++x +x++ x++x</v>
      </c>
      <c r="D19" s="132" t="str">
        <f>F18</f>
        <v>VPh1 = **********************************</v>
      </c>
      <c r="E19" s="26" t="s">
        <v>63</v>
      </c>
      <c r="F19" s="74" t="s">
        <v>64</v>
      </c>
      <c r="G19" s="1" t="s">
        <v>78</v>
      </c>
      <c r="H19" s="49" t="s">
        <v>25</v>
      </c>
      <c r="I19" s="51">
        <f t="shared" si="0"/>
        <v>17</v>
      </c>
      <c r="J19" s="50" t="s">
        <v>217</v>
      </c>
      <c r="K19" s="110"/>
      <c r="L19" s="1"/>
      <c r="M19" s="1"/>
      <c r="N19" s="1"/>
    </row>
    <row r="20" spans="1:14" x14ac:dyDescent="0.25">
      <c r="A20" s="110"/>
      <c r="C20" s="1"/>
      <c r="D20" s="130" t="str">
        <f>F19</f>
        <v>Pho2 = /| //|--//|||\\//|\--|\|\\//|//| -/-|\\</v>
      </c>
      <c r="E20" s="131" t="s">
        <v>67</v>
      </c>
      <c r="F20" s="72" t="s">
        <v>68</v>
      </c>
      <c r="G20" s="1" t="s">
        <v>218</v>
      </c>
      <c r="H20" s="49" t="s">
        <v>25</v>
      </c>
      <c r="I20" s="51">
        <f t="shared" si="0"/>
        <v>18</v>
      </c>
      <c r="J20" s="50" t="s">
        <v>219</v>
      </c>
      <c r="K20" s="110"/>
      <c r="L20" s="1"/>
      <c r="M20" s="1"/>
      <c r="N20" s="1"/>
    </row>
    <row r="21" spans="1:14" x14ac:dyDescent="0.25">
      <c r="A21" s="110"/>
      <c r="B21" s="1"/>
      <c r="C21" s="1"/>
      <c r="D21" s="133" t="str">
        <f>F19</f>
        <v>Pho2 = /| //|--//|||\\//|\--|\|\\//|//| -/-|\\</v>
      </c>
      <c r="E21" s="11" t="s">
        <v>55</v>
      </c>
      <c r="F21" s="1"/>
      <c r="G21" s="1"/>
      <c r="H21" s="49" t="s">
        <v>25</v>
      </c>
      <c r="I21" s="51">
        <f t="shared" si="0"/>
        <v>19</v>
      </c>
      <c r="J21" s="50" t="s">
        <v>220</v>
      </c>
      <c r="K21" s="110"/>
      <c r="L21" s="1"/>
      <c r="M21" s="1"/>
      <c r="N21" s="1"/>
    </row>
    <row r="22" spans="1:14" x14ac:dyDescent="0.25">
      <c r="A22" s="110"/>
      <c r="B22" s="1"/>
      <c r="C22" s="1"/>
      <c r="D22" s="1"/>
      <c r="E22" s="11" t="s">
        <v>21</v>
      </c>
      <c r="F22" s="1"/>
      <c r="G22" s="1"/>
      <c r="H22" s="49" t="s">
        <v>25</v>
      </c>
      <c r="I22" s="51">
        <f t="shared" si="0"/>
        <v>20</v>
      </c>
      <c r="J22" s="50" t="s">
        <v>34</v>
      </c>
      <c r="K22" s="110"/>
      <c r="L22" s="1"/>
      <c r="M22" s="1"/>
      <c r="N22" s="1"/>
    </row>
    <row r="23" spans="1:14" x14ac:dyDescent="0.25">
      <c r="A23" s="110"/>
      <c r="B23" s="1"/>
      <c r="C23" s="1"/>
      <c r="D23" s="84" t="str">
        <f>F4</f>
        <v>Int1 = 32</v>
      </c>
      <c r="E23" s="11" t="s">
        <v>47</v>
      </c>
      <c r="F23" s="71" t="s">
        <v>221</v>
      </c>
      <c r="G23" s="1" t="s">
        <v>82</v>
      </c>
      <c r="H23" s="14" t="s">
        <v>36</v>
      </c>
      <c r="I23" s="14">
        <f t="shared" si="0"/>
        <v>21</v>
      </c>
      <c r="J23" s="15" t="s">
        <v>222</v>
      </c>
      <c r="K23" s="110"/>
      <c r="L23" s="1"/>
      <c r="M23" s="1"/>
      <c r="N23" s="1"/>
    </row>
    <row r="24" spans="1:14" x14ac:dyDescent="0.25">
      <c r="A24" s="110"/>
      <c r="B24" s="1"/>
      <c r="C24" s="1"/>
      <c r="D24" s="1"/>
      <c r="E24" s="27" t="s">
        <v>59</v>
      </c>
      <c r="F24" s="75" t="s">
        <v>84</v>
      </c>
      <c r="G24" s="1" t="s">
        <v>85</v>
      </c>
      <c r="H24" s="53" t="s">
        <v>59</v>
      </c>
      <c r="I24" s="14">
        <f t="shared" si="0"/>
        <v>22</v>
      </c>
      <c r="J24" s="15" t="s">
        <v>86</v>
      </c>
      <c r="K24" s="110"/>
      <c r="L24" s="1"/>
      <c r="M24" s="1"/>
      <c r="N24" s="1"/>
    </row>
    <row r="25" spans="1:14" x14ac:dyDescent="0.25">
      <c r="A25" s="110"/>
      <c r="B25" s="1"/>
      <c r="C25" s="70" t="str">
        <f>F23</f>
        <v>Pol3 = x+x+ +x+x +++x +x+x +xx+ x+x+ ++x+ x+xx</v>
      </c>
      <c r="D25" s="132" t="str">
        <f>F24</f>
        <v>VPh2 = **********************************</v>
      </c>
      <c r="E25" s="27" t="s">
        <v>87</v>
      </c>
      <c r="F25" s="74" t="s">
        <v>223</v>
      </c>
      <c r="G25" s="1" t="s">
        <v>89</v>
      </c>
      <c r="H25" s="14" t="s">
        <v>36</v>
      </c>
      <c r="I25" s="14">
        <f t="shared" si="0"/>
        <v>23</v>
      </c>
      <c r="J25" s="15" t="s">
        <v>224</v>
      </c>
      <c r="K25" s="110"/>
      <c r="L25" s="1"/>
      <c r="M25" s="1"/>
      <c r="N25" s="1"/>
    </row>
    <row r="26" spans="1:14" x14ac:dyDescent="0.25">
      <c r="A26" s="110"/>
      <c r="B26" s="1"/>
      <c r="C26" s="1"/>
      <c r="D26" s="130" t="str">
        <f>F25</f>
        <v>Pho3 = /||--//\//|||/|\-\|--|\|--/|//-|\|-\\-|-</v>
      </c>
      <c r="E26" s="131" t="s">
        <v>67</v>
      </c>
      <c r="F26" s="81" t="s">
        <v>225</v>
      </c>
      <c r="G26" s="5" t="s">
        <v>226</v>
      </c>
      <c r="H26" s="14" t="s">
        <v>36</v>
      </c>
      <c r="I26" s="14">
        <f t="shared" si="0"/>
        <v>24</v>
      </c>
      <c r="J26" s="15" t="s">
        <v>227</v>
      </c>
      <c r="K26" s="110"/>
      <c r="L26" s="1"/>
      <c r="M26" s="1"/>
      <c r="N26" s="1"/>
    </row>
    <row r="27" spans="1:14" s="46" customFormat="1" ht="15.75" thickBot="1" x14ac:dyDescent="0.3">
      <c r="A27" s="16" t="s">
        <v>94</v>
      </c>
      <c r="B27" s="7"/>
      <c r="C27" s="7"/>
      <c r="D27" s="7"/>
      <c r="E27" s="23" t="s">
        <v>21</v>
      </c>
      <c r="F27" s="7"/>
      <c r="G27" s="7"/>
      <c r="H27" s="55" t="s">
        <v>36</v>
      </c>
      <c r="I27" s="55">
        <f t="shared" si="0"/>
        <v>25</v>
      </c>
      <c r="J27" s="56" t="s">
        <v>95</v>
      </c>
      <c r="K27" s="113" t="s">
        <v>94</v>
      </c>
      <c r="L27" s="7"/>
      <c r="M27" s="7"/>
      <c r="N27" s="7"/>
    </row>
    <row r="28" spans="1:14" x14ac:dyDescent="0.25">
      <c r="A28" s="17" t="s">
        <v>96</v>
      </c>
      <c r="B28" s="1"/>
      <c r="C28" s="1"/>
      <c r="D28" s="95" t="str">
        <f>F13</f>
        <v>Pol1 = xx+x +++x xxx+ ++xx x+xx x+++ ++x+ ++++</v>
      </c>
      <c r="E28" s="13" t="s">
        <v>97</v>
      </c>
      <c r="F28" s="1"/>
      <c r="G28" s="1"/>
      <c r="H28" s="40" t="s">
        <v>10</v>
      </c>
      <c r="I28" s="40">
        <f t="shared" si="0"/>
        <v>26</v>
      </c>
      <c r="J28" s="20" t="s">
        <v>228</v>
      </c>
      <c r="K28" s="112" t="s">
        <v>96</v>
      </c>
      <c r="L28" s="1"/>
      <c r="M28" s="1"/>
      <c r="N28" s="1"/>
    </row>
    <row r="29" spans="1:14" x14ac:dyDescent="0.25">
      <c r="A29" s="110"/>
      <c r="B29" s="1"/>
      <c r="C29" s="1"/>
      <c r="D29" s="1"/>
      <c r="E29" s="11" t="s">
        <v>21</v>
      </c>
      <c r="F29" s="1"/>
      <c r="G29" s="1"/>
      <c r="H29" s="9" t="s">
        <v>10</v>
      </c>
      <c r="I29" s="9">
        <f t="shared" si="0"/>
        <v>27</v>
      </c>
      <c r="J29" s="10" t="s">
        <v>22</v>
      </c>
      <c r="K29" s="110"/>
      <c r="L29" s="1"/>
      <c r="M29" s="1"/>
      <c r="N29" s="1"/>
    </row>
    <row r="30" spans="1:14" x14ac:dyDescent="0.25">
      <c r="A30" s="110"/>
      <c r="B30" s="1"/>
      <c r="C30" s="1"/>
      <c r="D30" s="1"/>
      <c r="E30" s="11" t="s">
        <v>211</v>
      </c>
      <c r="F30" s="71" t="str">
        <f>F13</f>
        <v>Pol1 = xx+x +++x xxx+ ++xx x+xx x+++ ++x+ ++++</v>
      </c>
      <c r="G30" s="1" t="s">
        <v>214</v>
      </c>
      <c r="H30" s="49" t="s">
        <v>25</v>
      </c>
      <c r="I30" s="49">
        <f t="shared" si="0"/>
        <v>28</v>
      </c>
      <c r="J30" s="50" t="s">
        <v>99</v>
      </c>
      <c r="K30" s="110"/>
      <c r="L30" s="1"/>
      <c r="M30" s="1"/>
      <c r="N30" s="1"/>
    </row>
    <row r="31" spans="1:14" x14ac:dyDescent="0.25">
      <c r="A31" s="110"/>
      <c r="B31" s="1"/>
      <c r="C31" s="22" t="str">
        <f>F17</f>
        <v>Pol2 = xxx+ x+x+ x+xx +xx+ ++x+ x++x +x++ x++x</v>
      </c>
      <c r="D31" s="22" t="str">
        <f>F13</f>
        <v>Pol1 = xx+x +++x xxx+ ++xx x+xx x+++ ++x+ ++++</v>
      </c>
      <c r="E31" s="27" t="s">
        <v>100</v>
      </c>
      <c r="F31" s="72" t="s">
        <v>229</v>
      </c>
      <c r="G31" s="1" t="s">
        <v>102</v>
      </c>
      <c r="H31" s="49" t="s">
        <v>25</v>
      </c>
      <c r="I31" s="49">
        <f t="shared" si="0"/>
        <v>29</v>
      </c>
      <c r="J31" s="50" t="s">
        <v>230</v>
      </c>
      <c r="K31" s="110"/>
      <c r="L31" s="1"/>
      <c r="M31" s="1"/>
      <c r="N31" s="1"/>
    </row>
    <row r="32" spans="1:14" x14ac:dyDescent="0.25">
      <c r="A32" s="110"/>
      <c r="B32" s="1"/>
      <c r="C32" s="1"/>
      <c r="D32" s="1"/>
      <c r="E32" s="27" t="s">
        <v>21</v>
      </c>
      <c r="F32" s="1"/>
      <c r="G32" s="1"/>
      <c r="H32" s="49" t="s">
        <v>25</v>
      </c>
      <c r="I32" s="49">
        <f t="shared" si="0"/>
        <v>30</v>
      </c>
      <c r="J32" s="50" t="s">
        <v>34</v>
      </c>
      <c r="K32" s="110"/>
      <c r="L32" s="1"/>
      <c r="M32" s="1"/>
      <c r="N32" s="1"/>
    </row>
    <row r="33" spans="1:14" x14ac:dyDescent="0.25">
      <c r="A33" s="110"/>
      <c r="B33" s="1"/>
      <c r="C33" s="1"/>
      <c r="D33" s="1"/>
      <c r="E33" s="11" t="s">
        <v>24</v>
      </c>
      <c r="F33" s="71" t="str">
        <f>F13</f>
        <v>Pol1 = xx+x +++x xxx+ ++xx x+xx x+++ ++x+ ++++</v>
      </c>
      <c r="G33" s="1" t="s">
        <v>214</v>
      </c>
      <c r="H33" s="14" t="s">
        <v>36</v>
      </c>
      <c r="I33" s="14">
        <f t="shared" si="0"/>
        <v>31</v>
      </c>
      <c r="J33" s="15" t="s">
        <v>231</v>
      </c>
      <c r="K33" s="110"/>
      <c r="L33" s="1"/>
      <c r="M33" s="1"/>
      <c r="N33" s="1"/>
    </row>
    <row r="34" spans="1:14" x14ac:dyDescent="0.25">
      <c r="A34" s="110"/>
      <c r="B34" s="1"/>
      <c r="C34" s="70" t="str">
        <f>F23</f>
        <v>Pol3 = x+x+ +x+x +++x +x+x +xx+ x+x+ ++x+ x+xx</v>
      </c>
      <c r="D34" s="85" t="str">
        <f>F13</f>
        <v>Pol1 = xx+x +++x xxx+ ++xx x+xx x+++ ++x+ ++++</v>
      </c>
      <c r="E34" s="27" t="s">
        <v>100</v>
      </c>
      <c r="F34" s="72" t="s">
        <v>232</v>
      </c>
      <c r="G34" s="1" t="s">
        <v>233</v>
      </c>
      <c r="H34" s="14" t="s">
        <v>36</v>
      </c>
      <c r="I34" s="14">
        <f t="shared" si="0"/>
        <v>32</v>
      </c>
      <c r="J34" s="15" t="s">
        <v>234</v>
      </c>
      <c r="K34" s="110"/>
      <c r="L34" s="1"/>
      <c r="M34" s="1"/>
      <c r="N34" s="1"/>
    </row>
    <row r="35" spans="1:14" x14ac:dyDescent="0.25">
      <c r="A35" s="110"/>
      <c r="B35" s="1"/>
      <c r="C35" s="42" t="str">
        <f>F26</f>
        <v>Bit3 = 0110 1110 1010 1011 0010 1010 1001 0100</v>
      </c>
      <c r="D35" s="87" t="str">
        <f>F34</f>
        <v>Bit5 = 1011 0101 0011 0001 1001 0110 0101 1001</v>
      </c>
      <c r="E35" s="11" t="s">
        <v>104</v>
      </c>
      <c r="F35" s="81" t="s">
        <v>235</v>
      </c>
      <c r="G35" s="5" t="s">
        <v>236</v>
      </c>
      <c r="H35" s="14" t="s">
        <v>36</v>
      </c>
      <c r="I35" s="14">
        <f t="shared" si="0"/>
        <v>33</v>
      </c>
      <c r="J35" s="15" t="s">
        <v>237</v>
      </c>
      <c r="K35" s="110"/>
      <c r="L35" s="1"/>
      <c r="M35" s="1"/>
      <c r="N35" s="1"/>
    </row>
    <row r="36" spans="1:14" x14ac:dyDescent="0.25">
      <c r="A36" s="110"/>
      <c r="B36" s="1"/>
      <c r="C36" s="1"/>
      <c r="D36" s="47" t="str">
        <f>F34</f>
        <v>Bit5 = 1011 0101 0011 0001 1001 0110 0101 1001</v>
      </c>
      <c r="E36" s="11" t="s">
        <v>97</v>
      </c>
      <c r="F36" s="1"/>
      <c r="G36" s="1"/>
      <c r="H36" s="14" t="s">
        <v>36</v>
      </c>
      <c r="I36" s="14">
        <f t="shared" si="0"/>
        <v>34</v>
      </c>
      <c r="J36" s="15" t="s">
        <v>238</v>
      </c>
      <c r="K36" s="110"/>
      <c r="L36" s="1"/>
      <c r="M36" s="1"/>
      <c r="N36" s="1"/>
    </row>
    <row r="37" spans="1:14" x14ac:dyDescent="0.25">
      <c r="A37" s="110"/>
      <c r="B37" s="1"/>
      <c r="C37" s="1"/>
      <c r="D37" s="1"/>
      <c r="E37" s="11" t="s">
        <v>21</v>
      </c>
      <c r="F37" s="1"/>
      <c r="G37" s="1"/>
      <c r="H37" s="14" t="s">
        <v>36</v>
      </c>
      <c r="I37" s="14">
        <f t="shared" si="0"/>
        <v>35</v>
      </c>
      <c r="J37" s="15" t="s">
        <v>39</v>
      </c>
      <c r="K37" s="110"/>
      <c r="L37" s="1"/>
      <c r="M37" s="1"/>
      <c r="N37" s="1"/>
    </row>
    <row r="38" spans="1:14" x14ac:dyDescent="0.25">
      <c r="A38" s="110"/>
      <c r="B38" s="1"/>
      <c r="C38" s="1"/>
      <c r="D38" s="1"/>
      <c r="E38" s="31" t="s">
        <v>211</v>
      </c>
      <c r="F38" s="42" t="str">
        <f>F34</f>
        <v>Bit5 = 1011 0101 0011 0001 1001 0110 0101 1001</v>
      </c>
      <c r="G38" s="1" t="s">
        <v>233</v>
      </c>
      <c r="H38" s="49" t="s">
        <v>25</v>
      </c>
      <c r="I38" s="51">
        <f>I36+1</f>
        <v>35</v>
      </c>
      <c r="J38" s="50" t="s">
        <v>239</v>
      </c>
      <c r="K38" s="110"/>
      <c r="L38" s="1"/>
      <c r="M38" s="1"/>
      <c r="N38" s="1"/>
    </row>
    <row r="39" spans="1:14" x14ac:dyDescent="0.25">
      <c r="A39" s="110"/>
      <c r="B39" s="1"/>
      <c r="C39" s="42" t="str">
        <f>F34</f>
        <v>Bit5 = 1011 0101 0011 0001 1001 0110 0101 1001</v>
      </c>
      <c r="D39" s="37" t="str">
        <f>F20</f>
        <v>Bit2 = 1010 0101 0011 0110 1100 1101 0101 1001</v>
      </c>
      <c r="E39" s="34" t="s">
        <v>104</v>
      </c>
      <c r="F39" s="42" t="s">
        <v>240</v>
      </c>
      <c r="G39" s="5" t="s">
        <v>241</v>
      </c>
      <c r="H39" s="49" t="s">
        <v>25</v>
      </c>
      <c r="I39" s="51">
        <f>I37+1</f>
        <v>36</v>
      </c>
      <c r="J39" s="50" t="s">
        <v>242</v>
      </c>
      <c r="K39" s="110"/>
      <c r="L39" s="1"/>
      <c r="M39" s="1"/>
      <c r="N39" s="1"/>
    </row>
    <row r="40" spans="1:14" x14ac:dyDescent="0.25">
      <c r="A40" s="110"/>
      <c r="B40" s="1"/>
      <c r="C40" s="48" t="str">
        <f>F34</f>
        <v>Bit5 = 1011 0101 0011 0001 1001 0110 0101 1001</v>
      </c>
      <c r="D40" s="48" t="str">
        <f>F31</f>
        <v>Bit4 = 0011 1011 0101 0101 1001 0001 0110 1001</v>
      </c>
      <c r="E40" s="27" t="s">
        <v>104</v>
      </c>
      <c r="F40" s="42" t="s">
        <v>243</v>
      </c>
      <c r="G40" s="5" t="s">
        <v>244</v>
      </c>
      <c r="H40" s="49" t="s">
        <v>25</v>
      </c>
      <c r="I40" s="51">
        <f>I38+1</f>
        <v>36</v>
      </c>
      <c r="J40" s="50" t="s">
        <v>245</v>
      </c>
      <c r="K40" s="110"/>
      <c r="L40" s="1"/>
      <c r="M40" s="1"/>
      <c r="N40" s="1"/>
    </row>
    <row r="41" spans="1:14" x14ac:dyDescent="0.25">
      <c r="A41" s="110"/>
      <c r="B41" s="1"/>
      <c r="C41" s="5"/>
      <c r="D41" s="1"/>
      <c r="E41" s="27" t="s">
        <v>21</v>
      </c>
      <c r="F41" s="5"/>
      <c r="G41" s="5"/>
      <c r="H41" s="49" t="s">
        <v>25</v>
      </c>
      <c r="I41" s="51">
        <f>I39+1</f>
        <v>37</v>
      </c>
      <c r="J41" s="50" t="s">
        <v>34</v>
      </c>
      <c r="K41" s="110"/>
      <c r="L41" s="1"/>
      <c r="M41" s="1"/>
      <c r="N41" s="1"/>
    </row>
    <row r="42" spans="1:14" x14ac:dyDescent="0.25">
      <c r="A42" s="110"/>
      <c r="B42" s="1"/>
      <c r="C42" s="5"/>
      <c r="D42" s="1"/>
      <c r="E42" s="107" t="s">
        <v>24</v>
      </c>
      <c r="F42" s="48" t="str">
        <f>F34</f>
        <v>Bit5 = 1011 0101 0011 0001 1001 0110 0101 1001</v>
      </c>
      <c r="G42" s="1" t="s">
        <v>233</v>
      </c>
      <c r="H42" s="9" t="s">
        <v>10</v>
      </c>
      <c r="I42" s="9">
        <f t="shared" ref="I42:I72" si="1">I41+1</f>
        <v>38</v>
      </c>
      <c r="J42" s="10" t="s">
        <v>246</v>
      </c>
      <c r="K42" s="110"/>
      <c r="L42" s="1"/>
      <c r="M42" s="1"/>
      <c r="N42" s="1"/>
    </row>
    <row r="43" spans="1:14" s="46" customFormat="1" ht="15.75" thickBot="1" x14ac:dyDescent="0.3">
      <c r="A43" s="16" t="s">
        <v>123</v>
      </c>
      <c r="B43" s="7"/>
      <c r="C43" s="109" t="str">
        <f>F12</f>
        <v>Bit1 = 0100 1111 1000 0101 1011 1101 0001 0001</v>
      </c>
      <c r="D43" s="39" t="str">
        <f>F34</f>
        <v>Bit5 = 1011 0101 0011 0001 1001 0110 0101 1001</v>
      </c>
      <c r="E43" s="125" t="s">
        <v>104</v>
      </c>
      <c r="F43" s="128" t="s">
        <v>247</v>
      </c>
      <c r="G43" s="8" t="s">
        <v>248</v>
      </c>
      <c r="H43" s="57" t="s">
        <v>10</v>
      </c>
      <c r="I43" s="57">
        <f t="shared" si="1"/>
        <v>39</v>
      </c>
      <c r="J43" s="58" t="s">
        <v>249</v>
      </c>
      <c r="K43" s="113" t="s">
        <v>123</v>
      </c>
      <c r="L43" s="7"/>
      <c r="M43" s="7"/>
      <c r="N43" s="7"/>
    </row>
    <row r="44" spans="1:14" x14ac:dyDescent="0.25">
      <c r="A44" s="17" t="s">
        <v>127</v>
      </c>
      <c r="B44" s="1"/>
      <c r="C44" s="1"/>
      <c r="D44" s="5"/>
      <c r="E44" s="13" t="s">
        <v>13</v>
      </c>
      <c r="F44" s="94" t="s">
        <v>250</v>
      </c>
      <c r="G44" s="1" t="s">
        <v>251</v>
      </c>
      <c r="H44" s="40" t="s">
        <v>10</v>
      </c>
      <c r="I44" s="40">
        <f t="shared" si="1"/>
        <v>40</v>
      </c>
      <c r="J44" s="20" t="s">
        <v>252</v>
      </c>
      <c r="K44" s="112" t="s">
        <v>127</v>
      </c>
      <c r="L44" s="1"/>
      <c r="M44" s="1"/>
      <c r="N44" s="1"/>
    </row>
    <row r="45" spans="1:14" x14ac:dyDescent="0.25">
      <c r="A45" s="110"/>
      <c r="B45" s="1"/>
      <c r="C45" s="1"/>
      <c r="D45" s="42" t="str">
        <f>F43</f>
        <v>Bit9 = 1111 0000 1111 0000</v>
      </c>
      <c r="E45" s="24" t="s">
        <v>13</v>
      </c>
      <c r="F45" s="73" t="s">
        <v>253</v>
      </c>
      <c r="G45" s="1" t="s">
        <v>254</v>
      </c>
      <c r="H45" s="9" t="s">
        <v>10</v>
      </c>
      <c r="I45" s="9">
        <f t="shared" si="1"/>
        <v>41</v>
      </c>
      <c r="J45" s="10" t="s">
        <v>255</v>
      </c>
      <c r="K45" s="110"/>
      <c r="L45" s="1"/>
      <c r="M45" s="1"/>
      <c r="N45" s="1"/>
    </row>
    <row r="46" spans="1:14" x14ac:dyDescent="0.25">
      <c r="A46" s="110"/>
      <c r="B46" s="1"/>
      <c r="C46" s="3" t="str">
        <f>F45</f>
        <v>Int3 = 16</v>
      </c>
      <c r="D46" s="103" t="str">
        <f>F44</f>
        <v>Int2 = 5</v>
      </c>
      <c r="E46" s="11" t="s">
        <v>134</v>
      </c>
      <c r="F46" s="72" t="s">
        <v>256</v>
      </c>
      <c r="G46" s="1" t="s">
        <v>257</v>
      </c>
      <c r="H46" s="9" t="s">
        <v>10</v>
      </c>
      <c r="I46" s="9">
        <f t="shared" si="1"/>
        <v>42</v>
      </c>
      <c r="J46" s="10" t="s">
        <v>258</v>
      </c>
      <c r="K46" s="110"/>
      <c r="L46" s="1"/>
      <c r="M46" s="1"/>
      <c r="N46" s="1"/>
    </row>
    <row r="47" spans="1:14" x14ac:dyDescent="0.25">
      <c r="A47" s="110"/>
      <c r="B47" s="1"/>
      <c r="C47" s="4" t="str">
        <f>F46</f>
        <v>Bit10 = 0110 0010 0100 1000</v>
      </c>
      <c r="D47" s="78" t="str">
        <f>F43</f>
        <v>Bit9 = 1111 0000 1111 0000</v>
      </c>
      <c r="E47" s="27" t="s">
        <v>104</v>
      </c>
      <c r="F47" s="72" t="s">
        <v>259</v>
      </c>
      <c r="G47" s="1" t="s">
        <v>260</v>
      </c>
      <c r="H47" s="9" t="s">
        <v>10</v>
      </c>
      <c r="I47" s="9">
        <f t="shared" si="1"/>
        <v>43</v>
      </c>
      <c r="J47" s="10" t="s">
        <v>261</v>
      </c>
      <c r="K47" s="110"/>
      <c r="L47" s="1"/>
      <c r="M47" s="1"/>
      <c r="N47" s="1"/>
    </row>
    <row r="48" spans="1:14" x14ac:dyDescent="0.25">
      <c r="A48" s="110"/>
      <c r="B48" s="1"/>
      <c r="C48" s="4" t="str">
        <f>F46</f>
        <v>Bit10 = 0110 0010 0100 1000</v>
      </c>
      <c r="D48" s="78" t="str">
        <f>F43</f>
        <v>Bit9 = 1111 0000 1111 0000</v>
      </c>
      <c r="E48" s="11" t="s">
        <v>104</v>
      </c>
      <c r="F48" s="72" t="s">
        <v>262</v>
      </c>
      <c r="G48" s="1" t="s">
        <v>263</v>
      </c>
      <c r="H48" s="9" t="s">
        <v>10</v>
      </c>
      <c r="I48" s="9">
        <f t="shared" si="1"/>
        <v>44</v>
      </c>
      <c r="J48" s="10" t="s">
        <v>264</v>
      </c>
      <c r="K48" s="110"/>
      <c r="L48" s="1"/>
      <c r="M48" s="1"/>
      <c r="N48" s="1"/>
    </row>
    <row r="49" spans="1:14" x14ac:dyDescent="0.25">
      <c r="A49" s="110"/>
      <c r="B49" s="1"/>
      <c r="C49" s="1"/>
      <c r="D49" s="79" t="str">
        <f>F46</f>
        <v>Bit10 = 0110 0010 0100 1000</v>
      </c>
      <c r="E49" s="11" t="s">
        <v>97</v>
      </c>
      <c r="F49" s="1"/>
      <c r="G49" s="1"/>
      <c r="H49" s="9" t="s">
        <v>10</v>
      </c>
      <c r="I49" s="9">
        <f t="shared" si="1"/>
        <v>45</v>
      </c>
      <c r="J49" s="10" t="s">
        <v>265</v>
      </c>
      <c r="K49" s="110"/>
      <c r="L49" s="1"/>
      <c r="M49" s="1"/>
      <c r="N49" s="1"/>
    </row>
    <row r="50" spans="1:14" x14ac:dyDescent="0.25">
      <c r="A50" s="110"/>
      <c r="B50" s="1"/>
      <c r="C50" s="1"/>
      <c r="D50" s="1"/>
      <c r="E50" s="11" t="s">
        <v>21</v>
      </c>
      <c r="F50" s="1"/>
      <c r="G50" s="1"/>
      <c r="H50" s="9" t="s">
        <v>10</v>
      </c>
      <c r="I50" s="9">
        <f t="shared" si="1"/>
        <v>46</v>
      </c>
      <c r="J50" s="10" t="s">
        <v>22</v>
      </c>
      <c r="K50" s="110"/>
    </row>
    <row r="51" spans="1:14" x14ac:dyDescent="0.25">
      <c r="A51" s="110"/>
      <c r="B51" s="1"/>
      <c r="C51" s="1"/>
      <c r="D51" s="1"/>
      <c r="E51" s="11" t="s">
        <v>211</v>
      </c>
      <c r="F51" s="72" t="str">
        <f>F46</f>
        <v>Bit10 = 0110 0010 0100 1000</v>
      </c>
      <c r="G51" s="1" t="s">
        <v>257</v>
      </c>
      <c r="H51" s="49" t="s">
        <v>25</v>
      </c>
      <c r="I51" s="49">
        <f t="shared" si="1"/>
        <v>47</v>
      </c>
      <c r="J51" s="50" t="s">
        <v>266</v>
      </c>
      <c r="K51" s="110"/>
    </row>
    <row r="52" spans="1:14" x14ac:dyDescent="0.25">
      <c r="A52" s="110"/>
      <c r="B52" s="1"/>
      <c r="C52" s="36" t="str">
        <f>F46</f>
        <v>Bit10 = 0110 0010 0100 1000</v>
      </c>
      <c r="D52" s="78" t="str">
        <f>F39</f>
        <v>Bit7 = 0011 0110 1100 1101 0101 1001</v>
      </c>
      <c r="E52" s="27" t="s">
        <v>104</v>
      </c>
      <c r="F52" s="82" t="s">
        <v>267</v>
      </c>
      <c r="G52" s="1" t="s">
        <v>147</v>
      </c>
      <c r="H52" s="49" t="s">
        <v>25</v>
      </c>
      <c r="I52" s="49">
        <f t="shared" si="1"/>
        <v>48</v>
      </c>
      <c r="J52" s="50" t="s">
        <v>268</v>
      </c>
      <c r="K52" s="110"/>
    </row>
    <row r="53" spans="1:14" x14ac:dyDescent="0.25">
      <c r="A53" s="110"/>
      <c r="B53" s="1"/>
      <c r="C53" s="36" t="str">
        <f>F46</f>
        <v>Bit10 = 0110 0010 0100 1000</v>
      </c>
      <c r="D53" s="78" t="str">
        <f>F39</f>
        <v>Bit7 = 0011 0110 1100 1101 0101 1001</v>
      </c>
      <c r="E53" s="30" t="s">
        <v>104</v>
      </c>
      <c r="F53" s="42" t="s">
        <v>269</v>
      </c>
      <c r="G53" s="1" t="s">
        <v>270</v>
      </c>
      <c r="H53" s="49" t="s">
        <v>25</v>
      </c>
      <c r="I53" s="49">
        <f t="shared" si="1"/>
        <v>49</v>
      </c>
      <c r="J53" s="50" t="s">
        <v>151</v>
      </c>
      <c r="K53" s="110"/>
    </row>
    <row r="54" spans="1:14" x14ac:dyDescent="0.25">
      <c r="A54" s="110"/>
      <c r="B54" s="1"/>
      <c r="C54" s="1"/>
      <c r="D54" s="1"/>
      <c r="E54" s="11" t="s">
        <v>21</v>
      </c>
      <c r="F54" s="1"/>
      <c r="G54" s="1"/>
      <c r="H54" s="49" t="s">
        <v>25</v>
      </c>
      <c r="I54" s="49">
        <f t="shared" si="1"/>
        <v>50</v>
      </c>
      <c r="J54" s="50" t="s">
        <v>34</v>
      </c>
      <c r="K54" s="110"/>
    </row>
    <row r="55" spans="1:14" x14ac:dyDescent="0.25">
      <c r="A55" s="110"/>
      <c r="B55" s="1"/>
      <c r="C55" s="1"/>
      <c r="D55" s="1"/>
      <c r="E55" s="11" t="s">
        <v>24</v>
      </c>
      <c r="F55" s="72" t="str">
        <f>F46</f>
        <v>Bit10 = 0110 0010 0100 1000</v>
      </c>
      <c r="G55" s="1" t="s">
        <v>257</v>
      </c>
      <c r="H55" s="14" t="s">
        <v>36</v>
      </c>
      <c r="I55" s="14">
        <f t="shared" si="1"/>
        <v>51</v>
      </c>
      <c r="J55" s="15" t="s">
        <v>271</v>
      </c>
      <c r="K55" s="110"/>
    </row>
    <row r="56" spans="1:14" x14ac:dyDescent="0.25">
      <c r="A56" s="110"/>
      <c r="B56" s="1"/>
      <c r="C56" s="4" t="str">
        <f>F46</f>
        <v>Bit10 = 0110 0010 0100 1000</v>
      </c>
      <c r="D56" s="78" t="str">
        <f>F35</f>
        <v>Bit6 = 0101 0101 0111 0100 1011</v>
      </c>
      <c r="E56" s="27" t="s">
        <v>104</v>
      </c>
      <c r="F56" s="72" t="s">
        <v>272</v>
      </c>
      <c r="G56" s="1" t="s">
        <v>273</v>
      </c>
      <c r="H56" s="14" t="s">
        <v>36</v>
      </c>
      <c r="I56" s="14">
        <f t="shared" si="1"/>
        <v>52</v>
      </c>
      <c r="J56" s="15" t="s">
        <v>274</v>
      </c>
      <c r="K56" s="110"/>
    </row>
    <row r="57" spans="1:14" x14ac:dyDescent="0.25">
      <c r="A57" s="110"/>
      <c r="B57" s="1"/>
      <c r="C57" s="4" t="str">
        <f>F46</f>
        <v>Bit10 = 0110 0010 0100 1000</v>
      </c>
      <c r="D57" s="78" t="str">
        <f>F35</f>
        <v>Bit6 = 0101 0101 0111 0100 1011</v>
      </c>
      <c r="E57" s="11" t="s">
        <v>104</v>
      </c>
      <c r="F57" s="72" t="s">
        <v>275</v>
      </c>
      <c r="G57" s="1" t="s">
        <v>276</v>
      </c>
      <c r="H57" s="14" t="s">
        <v>36</v>
      </c>
      <c r="I57" s="14">
        <f t="shared" si="1"/>
        <v>53</v>
      </c>
      <c r="J57" s="15" t="s">
        <v>277</v>
      </c>
      <c r="K57" s="110"/>
    </row>
    <row r="58" spans="1:14" x14ac:dyDescent="0.25">
      <c r="A58" s="110"/>
      <c r="B58" s="1"/>
      <c r="C58" s="1"/>
      <c r="D58" s="36" t="str">
        <f>F56</f>
        <v>Bit15 = 101 0111</v>
      </c>
      <c r="E58" s="11" t="s">
        <v>97</v>
      </c>
      <c r="F58" s="1"/>
      <c r="G58" s="1"/>
      <c r="H58" s="14" t="s">
        <v>36</v>
      </c>
      <c r="I58" s="14">
        <f t="shared" si="1"/>
        <v>54</v>
      </c>
      <c r="J58" s="15" t="s">
        <v>278</v>
      </c>
      <c r="K58" s="110"/>
    </row>
    <row r="59" spans="1:14" x14ac:dyDescent="0.25">
      <c r="A59" s="110"/>
      <c r="B59" s="1"/>
      <c r="C59" s="1"/>
      <c r="D59" s="1"/>
      <c r="E59" s="11" t="s">
        <v>21</v>
      </c>
      <c r="F59" s="1"/>
      <c r="G59" s="1"/>
      <c r="H59" s="14" t="s">
        <v>36</v>
      </c>
      <c r="I59" s="14">
        <f t="shared" si="1"/>
        <v>55</v>
      </c>
      <c r="J59" s="15" t="s">
        <v>39</v>
      </c>
      <c r="K59" s="110"/>
    </row>
    <row r="60" spans="1:14" x14ac:dyDescent="0.25">
      <c r="A60" s="110"/>
      <c r="B60" s="1"/>
      <c r="C60" s="1"/>
      <c r="D60" s="1"/>
      <c r="E60" s="11" t="s">
        <v>211</v>
      </c>
      <c r="F60" s="72" t="str">
        <f>F56</f>
        <v>Bit15 = 101 0111</v>
      </c>
      <c r="G60" s="1" t="s">
        <v>273</v>
      </c>
      <c r="H60" s="51" t="s">
        <v>25</v>
      </c>
      <c r="I60" s="51">
        <f t="shared" si="1"/>
        <v>56</v>
      </c>
      <c r="J60" s="54" t="s">
        <v>279</v>
      </c>
      <c r="K60" s="110"/>
    </row>
    <row r="61" spans="1:14" x14ac:dyDescent="0.25">
      <c r="A61" s="110"/>
      <c r="B61" s="1"/>
      <c r="C61" s="4" t="str">
        <f>F52</f>
        <v>Bit13 = 0 1111</v>
      </c>
      <c r="D61" s="37" t="str">
        <f>F56</f>
        <v>Bit15 = 101 0111</v>
      </c>
      <c r="E61" s="11" t="s">
        <v>178</v>
      </c>
      <c r="F61" s="72" t="s">
        <v>280</v>
      </c>
      <c r="G61" s="1" t="s">
        <v>281</v>
      </c>
      <c r="H61" s="51" t="s">
        <v>25</v>
      </c>
      <c r="I61" s="51">
        <f t="shared" si="1"/>
        <v>57</v>
      </c>
      <c r="J61" s="50" t="s">
        <v>282</v>
      </c>
      <c r="K61" s="110"/>
    </row>
    <row r="62" spans="1:14" x14ac:dyDescent="0.25">
      <c r="A62" s="110"/>
      <c r="B62" s="1"/>
      <c r="C62" s="1"/>
      <c r="D62" s="1"/>
      <c r="E62" s="11" t="s">
        <v>21</v>
      </c>
      <c r="F62" s="5"/>
      <c r="G62" s="1"/>
      <c r="H62" s="49" t="s">
        <v>25</v>
      </c>
      <c r="I62" s="49">
        <f t="shared" si="1"/>
        <v>58</v>
      </c>
      <c r="J62" s="50" t="s">
        <v>34</v>
      </c>
      <c r="K62" s="110"/>
    </row>
    <row r="63" spans="1:14" x14ac:dyDescent="0.25">
      <c r="A63" s="110"/>
      <c r="B63" s="1"/>
      <c r="C63" s="1"/>
      <c r="D63" s="1"/>
      <c r="E63" s="34" t="s">
        <v>24</v>
      </c>
      <c r="F63" s="48" t="str">
        <f>F56</f>
        <v>Bit15 = 101 0111</v>
      </c>
      <c r="G63" s="1" t="s">
        <v>273</v>
      </c>
      <c r="H63" s="41" t="s">
        <v>10</v>
      </c>
      <c r="I63" s="41">
        <f t="shared" si="1"/>
        <v>59</v>
      </c>
      <c r="J63" s="108" t="s">
        <v>283</v>
      </c>
      <c r="K63" s="110"/>
    </row>
    <row r="64" spans="1:14" s="46" customFormat="1" ht="15.75" thickBot="1" x14ac:dyDescent="0.3">
      <c r="A64" s="16" t="s">
        <v>183</v>
      </c>
      <c r="B64" s="7"/>
      <c r="C64" s="93" t="str">
        <f>F47</f>
        <v>Bit11 = 1 0101</v>
      </c>
      <c r="D64" s="39" t="str">
        <f>F56</f>
        <v>Bit15 = 101 0111</v>
      </c>
      <c r="E64" s="23" t="s">
        <v>178</v>
      </c>
      <c r="F64" s="98" t="s">
        <v>284</v>
      </c>
      <c r="G64" s="7" t="s">
        <v>285</v>
      </c>
      <c r="H64" s="57" t="s">
        <v>10</v>
      </c>
      <c r="I64" s="57">
        <f t="shared" si="1"/>
        <v>60</v>
      </c>
      <c r="J64" s="58" t="s">
        <v>286</v>
      </c>
      <c r="K64" s="113" t="s">
        <v>183</v>
      </c>
    </row>
    <row r="65" spans="1:11" x14ac:dyDescent="0.25">
      <c r="A65" s="17" t="s">
        <v>187</v>
      </c>
      <c r="B65" s="1"/>
      <c r="C65" s="92" t="str">
        <f>F3</f>
        <v>Str1 = "Hello World!"</v>
      </c>
      <c r="D65" s="2" t="str">
        <f>F48</f>
        <v>Bit12 = 001 1110 1010</v>
      </c>
      <c r="E65" s="32" t="s">
        <v>188</v>
      </c>
      <c r="F65" s="127" t="s">
        <v>189</v>
      </c>
      <c r="G65" s="1" t="s">
        <v>287</v>
      </c>
      <c r="H65" s="40" t="s">
        <v>10</v>
      </c>
      <c r="I65" s="40">
        <f t="shared" si="1"/>
        <v>61</v>
      </c>
      <c r="J65" s="20" t="s">
        <v>288</v>
      </c>
      <c r="K65" s="112" t="s">
        <v>187</v>
      </c>
    </row>
    <row r="66" spans="1:11" x14ac:dyDescent="0.25">
      <c r="A66" s="110"/>
      <c r="B66" s="1"/>
      <c r="C66" s="1"/>
      <c r="D66" s="83" t="str">
        <f>F65</f>
        <v>Cif1 = **************</v>
      </c>
      <c r="E66" s="11" t="s">
        <v>97</v>
      </c>
      <c r="F66" s="5"/>
      <c r="G66" s="1"/>
      <c r="H66" s="9" t="s">
        <v>10</v>
      </c>
      <c r="I66" s="9">
        <f t="shared" si="1"/>
        <v>62</v>
      </c>
      <c r="J66" s="10" t="s">
        <v>289</v>
      </c>
      <c r="K66" s="110"/>
    </row>
    <row r="67" spans="1:11" x14ac:dyDescent="0.25">
      <c r="A67" s="110"/>
      <c r="B67" s="1"/>
      <c r="C67" s="1"/>
      <c r="D67" s="1"/>
      <c r="E67" s="11" t="s">
        <v>21</v>
      </c>
      <c r="F67" s="5"/>
      <c r="G67" s="1"/>
      <c r="H67" s="9" t="s">
        <v>10</v>
      </c>
      <c r="I67" s="9">
        <f t="shared" si="1"/>
        <v>63</v>
      </c>
      <c r="J67" s="10" t="s">
        <v>22</v>
      </c>
      <c r="K67" s="110"/>
    </row>
    <row r="68" spans="1:11" x14ac:dyDescent="0.25">
      <c r="A68" s="110"/>
      <c r="B68" s="1"/>
      <c r="C68" s="1"/>
      <c r="D68" s="1"/>
      <c r="E68" s="11" t="s">
        <v>211</v>
      </c>
      <c r="F68" s="90" t="str">
        <f>F65</f>
        <v>Cif1 = **************</v>
      </c>
      <c r="G68" s="1" t="s">
        <v>287</v>
      </c>
      <c r="H68" s="49" t="s">
        <v>25</v>
      </c>
      <c r="I68" s="49">
        <f t="shared" si="1"/>
        <v>64</v>
      </c>
      <c r="J68" s="50" t="s">
        <v>193</v>
      </c>
      <c r="K68" s="110"/>
    </row>
    <row r="69" spans="1:11" x14ac:dyDescent="0.25">
      <c r="A69" s="110"/>
      <c r="B69" s="1"/>
      <c r="C69" s="29" t="str">
        <f>F65</f>
        <v>Cif1 = **************</v>
      </c>
      <c r="D69" s="38" t="str">
        <f>F53</f>
        <v>Bit14 = 0110 1010 0001 0100</v>
      </c>
      <c r="E69" s="11" t="s">
        <v>194</v>
      </c>
      <c r="F69" s="88" t="str">
        <f>F3</f>
        <v>Str1 = "Hello World!"</v>
      </c>
      <c r="G69" s="1" t="s">
        <v>209</v>
      </c>
      <c r="H69" s="49" t="s">
        <v>25</v>
      </c>
      <c r="I69" s="49">
        <f t="shared" si="1"/>
        <v>65</v>
      </c>
      <c r="J69" s="50" t="s">
        <v>290</v>
      </c>
      <c r="K69" s="110"/>
    </row>
    <row r="70" spans="1:11" x14ac:dyDescent="0.25">
      <c r="A70" s="110"/>
      <c r="B70" s="1"/>
      <c r="C70" s="1"/>
      <c r="D70" s="1"/>
      <c r="E70" s="11" t="s">
        <v>21</v>
      </c>
      <c r="F70" s="1"/>
      <c r="G70" s="1"/>
      <c r="H70" s="49" t="s">
        <v>25</v>
      </c>
      <c r="I70" s="49">
        <f t="shared" si="1"/>
        <v>66</v>
      </c>
      <c r="J70" s="50" t="s">
        <v>34</v>
      </c>
      <c r="K70" s="110"/>
    </row>
    <row r="71" spans="1:11" x14ac:dyDescent="0.25">
      <c r="A71" s="110"/>
      <c r="B71" s="1"/>
      <c r="C71" s="1"/>
      <c r="D71" s="1"/>
      <c r="E71" s="12" t="s">
        <v>24</v>
      </c>
      <c r="F71" s="99" t="str">
        <f>F65</f>
        <v>Cif1 = **************</v>
      </c>
      <c r="G71" s="1" t="s">
        <v>287</v>
      </c>
      <c r="H71" s="14" t="s">
        <v>36</v>
      </c>
      <c r="I71" s="14">
        <f t="shared" si="1"/>
        <v>67</v>
      </c>
      <c r="J71" s="15" t="s">
        <v>291</v>
      </c>
      <c r="K71" s="110"/>
    </row>
    <row r="72" spans="1:11" ht="15.75" thickBot="1" x14ac:dyDescent="0.3">
      <c r="A72" s="16" t="s">
        <v>204</v>
      </c>
      <c r="B72" s="7"/>
      <c r="C72" s="100" t="str">
        <f>F65</f>
        <v>Cif1 = **************</v>
      </c>
      <c r="D72" s="39" t="str">
        <f>F57</f>
        <v>Bit16 = 11 01101 0010</v>
      </c>
      <c r="E72" s="23" t="s">
        <v>194</v>
      </c>
      <c r="F72" s="101" t="str">
        <f>F3</f>
        <v>Str1 = "Hello World!"</v>
      </c>
      <c r="G72" s="7" t="s">
        <v>292</v>
      </c>
      <c r="H72" s="14" t="s">
        <v>36</v>
      </c>
      <c r="I72" s="14">
        <f t="shared" si="1"/>
        <v>68</v>
      </c>
      <c r="J72" s="15" t="s">
        <v>293</v>
      </c>
      <c r="K72" s="126" t="s">
        <v>204</v>
      </c>
    </row>
    <row r="73" spans="1:11" x14ac:dyDescent="0.25">
      <c r="A73" s="114"/>
    </row>
  </sheetData>
  <mergeCells count="1">
    <mergeCell ref="E1:G1"/>
  </mergeCells>
  <printOptions horizontalCentered="1" verticalCentered="1" headings="1" gridLines="1"/>
  <pageMargins left="0.25" right="0.25" top="0.75" bottom="0.75" header="0.3" footer="0.3"/>
  <pageSetup paperSize="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065A-CC87-48A6-9970-61D7DB77C06A}">
  <sheetPr>
    <pageSetUpPr fitToPage="1"/>
  </sheetPr>
  <dimension ref="A1:L47"/>
  <sheetViews>
    <sheetView zoomScaleNormal="100" workbookViewId="0">
      <selection activeCell="D26" sqref="D26"/>
    </sheetView>
  </sheetViews>
  <sheetFormatPr baseColWidth="10" defaultColWidth="11.42578125" defaultRowHeight="15" x14ac:dyDescent="0.25"/>
  <cols>
    <col min="1" max="1" width="14.28515625" bestFit="1" customWidth="1"/>
    <col min="2" max="2" width="19.140625" bestFit="1" customWidth="1"/>
    <col min="3" max="4" width="47.42578125" bestFit="1" customWidth="1"/>
    <col min="5" max="5" width="49.85546875" bestFit="1" customWidth="1"/>
    <col min="6" max="6" width="42.7109375" bestFit="1" customWidth="1"/>
    <col min="7" max="7" width="37.85546875" bestFit="1" customWidth="1"/>
    <col min="8" max="8" width="3.140625" customWidth="1"/>
    <col min="9" max="9" width="3.42578125" bestFit="1" customWidth="1"/>
    <col min="10" max="10" width="152.42578125" bestFit="1" customWidth="1"/>
    <col min="11" max="11" width="14.28515625" bestFit="1" customWidth="1"/>
  </cols>
  <sheetData>
    <row r="1" spans="1:12" ht="62.25" thickBot="1" x14ac:dyDescent="0.3">
      <c r="A1" s="111"/>
      <c r="B1" s="7"/>
      <c r="C1" s="7"/>
      <c r="D1" s="7"/>
      <c r="E1" s="144" t="s">
        <v>294</v>
      </c>
      <c r="F1" s="144"/>
      <c r="G1" s="144"/>
      <c r="H1" s="7"/>
      <c r="I1" s="7"/>
      <c r="J1" s="102"/>
      <c r="K1" s="111"/>
    </row>
    <row r="2" spans="1:12" x14ac:dyDescent="0.25">
      <c r="A2" s="111"/>
      <c r="B2" s="123" t="s">
        <v>6</v>
      </c>
      <c r="C2" s="7" t="s">
        <v>1</v>
      </c>
      <c r="D2" s="7" t="s">
        <v>2</v>
      </c>
      <c r="E2" s="7" t="s">
        <v>3</v>
      </c>
      <c r="F2" s="7" t="s">
        <v>4</v>
      </c>
      <c r="G2" s="7"/>
      <c r="H2" s="7"/>
      <c r="I2" s="7"/>
      <c r="J2" s="102"/>
      <c r="K2" s="111"/>
      <c r="L2" s="46"/>
    </row>
    <row r="3" spans="1:12" x14ac:dyDescent="0.25">
      <c r="A3" s="17" t="s">
        <v>5</v>
      </c>
      <c r="B3" s="122" t="s">
        <v>12</v>
      </c>
      <c r="C3" s="1"/>
      <c r="D3" s="1"/>
      <c r="E3" s="13" t="s">
        <v>7</v>
      </c>
      <c r="F3" s="105" t="s">
        <v>8</v>
      </c>
      <c r="G3" s="1" t="s">
        <v>209</v>
      </c>
      <c r="H3" s="106" t="s">
        <v>10</v>
      </c>
      <c r="I3" s="40">
        <v>1</v>
      </c>
      <c r="J3" s="20" t="s">
        <v>11</v>
      </c>
      <c r="K3" s="112" t="s">
        <v>5</v>
      </c>
    </row>
    <row r="4" spans="1:12" x14ac:dyDescent="0.25">
      <c r="A4" s="110"/>
      <c r="B4" s="115" t="s">
        <v>17</v>
      </c>
      <c r="C4" s="1"/>
      <c r="D4" s="1"/>
      <c r="E4" s="11" t="s">
        <v>13</v>
      </c>
      <c r="F4" s="89" t="s">
        <v>14</v>
      </c>
      <c r="G4" s="1" t="s">
        <v>210</v>
      </c>
      <c r="H4" s="9" t="s">
        <v>10</v>
      </c>
      <c r="I4" s="9">
        <f t="shared" ref="I4:I46" si="0">I3+1</f>
        <v>2</v>
      </c>
      <c r="J4" s="10" t="s">
        <v>16</v>
      </c>
      <c r="K4" s="110"/>
    </row>
    <row r="5" spans="1:12" x14ac:dyDescent="0.25">
      <c r="A5" s="110"/>
      <c r="B5" s="116" t="s">
        <v>20</v>
      </c>
      <c r="C5" s="1"/>
      <c r="D5" s="84" t="str">
        <f>F4</f>
        <v>Int1 = 32</v>
      </c>
      <c r="E5" s="11" t="s">
        <v>18</v>
      </c>
      <c r="F5" s="1"/>
      <c r="G5" s="1"/>
      <c r="H5" s="9" t="s">
        <v>10</v>
      </c>
      <c r="I5" s="9">
        <f t="shared" si="0"/>
        <v>3</v>
      </c>
      <c r="J5" s="10" t="s">
        <v>19</v>
      </c>
      <c r="K5" s="110"/>
    </row>
    <row r="6" spans="1:12" x14ac:dyDescent="0.25">
      <c r="A6" s="110"/>
      <c r="B6" s="117" t="s">
        <v>23</v>
      </c>
      <c r="C6" s="1"/>
      <c r="D6" s="1"/>
      <c r="E6" s="11" t="s">
        <v>21</v>
      </c>
      <c r="F6" s="1"/>
      <c r="G6" s="1"/>
      <c r="H6" s="9" t="s">
        <v>10</v>
      </c>
      <c r="I6" s="9">
        <f t="shared" si="0"/>
        <v>4</v>
      </c>
      <c r="J6" s="10" t="s">
        <v>22</v>
      </c>
      <c r="K6" s="110"/>
    </row>
    <row r="7" spans="1:12" x14ac:dyDescent="0.25">
      <c r="A7" s="110"/>
      <c r="B7" s="118" t="s">
        <v>27</v>
      </c>
      <c r="C7" s="1"/>
      <c r="D7" s="1"/>
      <c r="E7" s="11" t="s">
        <v>24</v>
      </c>
      <c r="F7" s="73" t="str">
        <f>F4</f>
        <v>Int1 = 32</v>
      </c>
      <c r="G7" s="1" t="s">
        <v>210</v>
      </c>
      <c r="H7" s="14" t="s">
        <v>36</v>
      </c>
      <c r="I7" s="14">
        <f t="shared" si="0"/>
        <v>5</v>
      </c>
      <c r="J7" s="15" t="s">
        <v>212</v>
      </c>
      <c r="K7" s="110"/>
      <c r="L7" s="1"/>
    </row>
    <row r="8" spans="1:12" s="46" customFormat="1" ht="15.75" thickBot="1" x14ac:dyDescent="0.3">
      <c r="A8" s="16" t="s">
        <v>40</v>
      </c>
      <c r="B8" s="119" t="s">
        <v>31</v>
      </c>
      <c r="C8" s="7"/>
      <c r="D8" s="7"/>
      <c r="E8" s="23" t="s">
        <v>21</v>
      </c>
      <c r="F8" s="7"/>
      <c r="G8" s="7"/>
      <c r="H8" s="55" t="s">
        <v>36</v>
      </c>
      <c r="I8" s="55">
        <f t="shared" si="0"/>
        <v>6</v>
      </c>
      <c r="J8" s="56" t="s">
        <v>39</v>
      </c>
      <c r="K8" s="111"/>
      <c r="L8" s="7"/>
    </row>
    <row r="9" spans="1:12" x14ac:dyDescent="0.25">
      <c r="A9" s="17" t="s">
        <v>42</v>
      </c>
      <c r="B9" s="120" t="s">
        <v>33</v>
      </c>
      <c r="C9" s="1"/>
      <c r="D9" s="96" t="str">
        <f>F4</f>
        <v>Int1 = 32</v>
      </c>
      <c r="E9" s="13" t="s">
        <v>43</v>
      </c>
      <c r="F9" s="97" t="s">
        <v>44</v>
      </c>
      <c r="G9" s="1" t="s">
        <v>213</v>
      </c>
      <c r="H9" s="40" t="s">
        <v>10</v>
      </c>
      <c r="I9" s="40">
        <f t="shared" si="0"/>
        <v>7</v>
      </c>
      <c r="J9" s="20" t="s">
        <v>46</v>
      </c>
      <c r="K9" s="112" t="s">
        <v>42</v>
      </c>
      <c r="L9" s="1"/>
    </row>
    <row r="10" spans="1:12" x14ac:dyDescent="0.25">
      <c r="A10" s="110"/>
      <c r="B10" s="121" t="s">
        <v>35</v>
      </c>
      <c r="C10" s="1"/>
      <c r="D10" s="84" t="str">
        <f>F4</f>
        <v>Int1 = 32</v>
      </c>
      <c r="E10" s="11" t="s">
        <v>47</v>
      </c>
      <c r="F10" s="71" t="s">
        <v>48</v>
      </c>
      <c r="G10" s="1" t="s">
        <v>214</v>
      </c>
      <c r="H10" s="9" t="s">
        <v>10</v>
      </c>
      <c r="I10" s="9">
        <f t="shared" si="0"/>
        <v>8</v>
      </c>
      <c r="J10" s="10" t="s">
        <v>50</v>
      </c>
      <c r="K10" s="110"/>
      <c r="L10" s="1"/>
    </row>
    <row r="11" spans="1:12" ht="15.75" thickBot="1" x14ac:dyDescent="0.3">
      <c r="A11" s="110"/>
      <c r="B11" s="124" t="s">
        <v>38</v>
      </c>
      <c r="C11" s="48" t="str">
        <f>F9</f>
        <v>Bit1 = 0100 1111 1000 0101 1011 1101 0001 0001</v>
      </c>
      <c r="D11" s="85" t="str">
        <f>F10</f>
        <v>Pol1 = xx+x +++x xxx+ ++xx x+xx x+++ ++x+ ++++</v>
      </c>
      <c r="E11" s="11" t="s">
        <v>51</v>
      </c>
      <c r="F11" s="74" t="s">
        <v>52</v>
      </c>
      <c r="G11" s="1" t="s">
        <v>331</v>
      </c>
      <c r="H11" s="9" t="s">
        <v>10</v>
      </c>
      <c r="I11" s="9">
        <f t="shared" si="0"/>
        <v>9</v>
      </c>
      <c r="J11" s="10" t="s">
        <v>54</v>
      </c>
      <c r="K11" s="110"/>
      <c r="L11" s="1"/>
    </row>
    <row r="12" spans="1:12" x14ac:dyDescent="0.25">
      <c r="A12" s="110"/>
      <c r="C12" s="1"/>
      <c r="D12" s="86" t="str">
        <f>F11</f>
        <v>Pho1 = /\\| --||| --|\\| --|\\//| -/-|\\//| --||\</v>
      </c>
      <c r="E12" s="11" t="s">
        <v>55</v>
      </c>
      <c r="F12" s="1"/>
      <c r="G12" s="1"/>
      <c r="H12" s="9" t="s">
        <v>10</v>
      </c>
      <c r="I12" s="9">
        <f t="shared" si="0"/>
        <v>10</v>
      </c>
      <c r="J12" s="10" t="s">
        <v>56</v>
      </c>
      <c r="K12" s="110"/>
      <c r="L12" s="1"/>
    </row>
    <row r="13" spans="1:12" x14ac:dyDescent="0.25">
      <c r="A13" s="110"/>
      <c r="C13" s="1"/>
      <c r="D13" s="1"/>
      <c r="E13" s="11" t="s">
        <v>21</v>
      </c>
      <c r="F13" s="1"/>
      <c r="G13" s="1"/>
      <c r="H13" s="9" t="s">
        <v>10</v>
      </c>
      <c r="I13" s="9">
        <f t="shared" si="0"/>
        <v>11</v>
      </c>
      <c r="J13" s="10" t="s">
        <v>22</v>
      </c>
      <c r="K13" s="110"/>
      <c r="L13" s="1"/>
    </row>
    <row r="14" spans="1:12" x14ac:dyDescent="0.25">
      <c r="A14" s="110"/>
      <c r="C14" s="1"/>
      <c r="D14" s="84" t="str">
        <f>F4</f>
        <v>Int1 = 32</v>
      </c>
      <c r="E14" s="11" t="s">
        <v>47</v>
      </c>
      <c r="F14" s="71" t="s">
        <v>295</v>
      </c>
      <c r="G14" s="1" t="s">
        <v>296</v>
      </c>
      <c r="H14" s="14" t="s">
        <v>36</v>
      </c>
      <c r="I14" s="14">
        <f t="shared" si="0"/>
        <v>12</v>
      </c>
      <c r="J14" s="15" t="s">
        <v>297</v>
      </c>
      <c r="K14" s="110"/>
      <c r="L14" s="1"/>
    </row>
    <row r="15" spans="1:12" x14ac:dyDescent="0.25">
      <c r="A15" s="110"/>
      <c r="B15" s="1"/>
      <c r="C15" s="1"/>
      <c r="D15" s="1"/>
      <c r="E15" s="27" t="s">
        <v>59</v>
      </c>
      <c r="F15" s="75" t="s">
        <v>60</v>
      </c>
      <c r="G15" s="1" t="s">
        <v>333</v>
      </c>
      <c r="H15" s="53" t="s">
        <v>59</v>
      </c>
      <c r="I15" s="14">
        <f t="shared" si="0"/>
        <v>13</v>
      </c>
      <c r="J15" s="15" t="s">
        <v>298</v>
      </c>
      <c r="K15" s="110"/>
      <c r="L15" s="1"/>
    </row>
    <row r="16" spans="1:12" x14ac:dyDescent="0.25">
      <c r="A16" s="110"/>
      <c r="B16" s="1"/>
      <c r="C16" s="70" t="str">
        <f>F14</f>
        <v>Pol2 = x+x+ +x+x +++x +x+x +xx+ x+x+ ++x+ x+xx</v>
      </c>
      <c r="D16" s="132" t="str">
        <f>F15</f>
        <v>VPh1 = **********************************</v>
      </c>
      <c r="E16" s="27" t="s">
        <v>87</v>
      </c>
      <c r="F16" s="74" t="s">
        <v>299</v>
      </c>
      <c r="G16" s="1" t="s">
        <v>300</v>
      </c>
      <c r="H16" s="14" t="s">
        <v>36</v>
      </c>
      <c r="I16" s="14">
        <f t="shared" si="0"/>
        <v>14</v>
      </c>
      <c r="J16" s="15" t="s">
        <v>301</v>
      </c>
      <c r="K16" s="110"/>
      <c r="L16" s="1"/>
    </row>
    <row r="17" spans="1:12" x14ac:dyDescent="0.25">
      <c r="A17" s="110"/>
      <c r="B17" s="1"/>
      <c r="C17" s="1"/>
      <c r="D17" s="130" t="str">
        <f>F16</f>
        <v>Pho2 = /||--//\//|||/|\-\|--|\|--/|//-|\|-\\-|-</v>
      </c>
      <c r="E17" s="131" t="s">
        <v>67</v>
      </c>
      <c r="F17" s="81" t="s">
        <v>302</v>
      </c>
      <c r="G17" s="5" t="s">
        <v>332</v>
      </c>
      <c r="H17" s="14" t="s">
        <v>36</v>
      </c>
      <c r="I17" s="14">
        <f t="shared" si="0"/>
        <v>15</v>
      </c>
      <c r="J17" s="15" t="s">
        <v>219</v>
      </c>
      <c r="K17" s="110"/>
      <c r="L17" s="1"/>
    </row>
    <row r="18" spans="1:12" s="46" customFormat="1" ht="15.75" thickBot="1" x14ac:dyDescent="0.3">
      <c r="A18" s="16" t="s">
        <v>94</v>
      </c>
      <c r="B18" s="7"/>
      <c r="C18" s="7"/>
      <c r="D18" s="7"/>
      <c r="E18" s="23" t="s">
        <v>21</v>
      </c>
      <c r="F18" s="7"/>
      <c r="G18" s="7"/>
      <c r="H18" s="55" t="s">
        <v>36</v>
      </c>
      <c r="I18" s="55">
        <f t="shared" si="0"/>
        <v>16</v>
      </c>
      <c r="J18" s="56" t="s">
        <v>95</v>
      </c>
      <c r="K18" s="113" t="s">
        <v>94</v>
      </c>
      <c r="L18" s="7"/>
    </row>
    <row r="19" spans="1:12" x14ac:dyDescent="0.25">
      <c r="A19" s="17" t="s">
        <v>96</v>
      </c>
      <c r="B19" s="1"/>
      <c r="C19" s="1"/>
      <c r="D19" s="95" t="str">
        <f>F10</f>
        <v>Pol1 = xx+x +++x xxx+ ++xx x+xx x+++ ++x+ ++++</v>
      </c>
      <c r="E19" s="13" t="s">
        <v>97</v>
      </c>
      <c r="F19" s="1"/>
      <c r="G19" s="1"/>
      <c r="H19" s="40" t="s">
        <v>10</v>
      </c>
      <c r="I19" s="40">
        <f t="shared" si="0"/>
        <v>17</v>
      </c>
      <c r="J19" s="20" t="s">
        <v>228</v>
      </c>
      <c r="K19" s="112" t="s">
        <v>96</v>
      </c>
      <c r="L19" s="1"/>
    </row>
    <row r="20" spans="1:12" x14ac:dyDescent="0.25">
      <c r="A20" s="110"/>
      <c r="B20" s="1"/>
      <c r="C20" s="1"/>
      <c r="D20" s="1"/>
      <c r="E20" s="11" t="s">
        <v>21</v>
      </c>
      <c r="F20" s="1"/>
      <c r="G20" s="1"/>
      <c r="H20" s="9" t="s">
        <v>10</v>
      </c>
      <c r="I20" s="9">
        <f t="shared" si="0"/>
        <v>18</v>
      </c>
      <c r="J20" s="10" t="s">
        <v>22</v>
      </c>
      <c r="K20" s="110"/>
      <c r="L20" s="1"/>
    </row>
    <row r="21" spans="1:12" x14ac:dyDescent="0.25">
      <c r="A21" s="110"/>
      <c r="B21" s="1"/>
      <c r="C21" s="1"/>
      <c r="D21" s="1"/>
      <c r="E21" s="11" t="s">
        <v>24</v>
      </c>
      <c r="F21" s="71" t="str">
        <f>F10</f>
        <v>Pol1 = xx+x +++x xxx+ ++xx x+xx x+++ ++x+ ++++</v>
      </c>
      <c r="G21" s="1" t="s">
        <v>214</v>
      </c>
      <c r="H21" s="14" t="s">
        <v>36</v>
      </c>
      <c r="I21" s="14">
        <f t="shared" si="0"/>
        <v>19</v>
      </c>
      <c r="J21" s="15" t="s">
        <v>231</v>
      </c>
      <c r="K21" s="110"/>
      <c r="L21" s="1"/>
    </row>
    <row r="22" spans="1:12" x14ac:dyDescent="0.25">
      <c r="A22" s="110"/>
      <c r="B22" s="1"/>
      <c r="C22" s="70" t="str">
        <f>F14</f>
        <v>Pol2 = x+x+ +x+x +++x +x+x +xx+ x+x+ ++x+ x+xx</v>
      </c>
      <c r="D22" s="85" t="str">
        <f>F10</f>
        <v>Pol1 = xx+x +++x xxx+ ++xx x+xx x+++ ++x+ ++++</v>
      </c>
      <c r="E22" s="27" t="s">
        <v>100</v>
      </c>
      <c r="F22" s="72" t="s">
        <v>303</v>
      </c>
      <c r="G22" s="1" t="s">
        <v>233</v>
      </c>
      <c r="H22" s="14" t="s">
        <v>36</v>
      </c>
      <c r="I22" s="14">
        <f t="shared" si="0"/>
        <v>20</v>
      </c>
      <c r="J22" s="15" t="s">
        <v>304</v>
      </c>
      <c r="K22" s="110"/>
      <c r="L22" s="1"/>
    </row>
    <row r="23" spans="1:12" x14ac:dyDescent="0.25">
      <c r="A23" s="110"/>
      <c r="B23" s="1"/>
      <c r="C23" s="42" t="str">
        <f>F17</f>
        <v>Bit2 = 0110 1110 1010 1011 0010 1010 1001 0100</v>
      </c>
      <c r="D23" s="87" t="str">
        <f>F22</f>
        <v>Bit3 = 1011 0101 0011 0001 1001 0110 0101 1001</v>
      </c>
      <c r="E23" s="11" t="s">
        <v>104</v>
      </c>
      <c r="F23" s="81" t="s">
        <v>305</v>
      </c>
      <c r="G23" s="5" t="s">
        <v>236</v>
      </c>
      <c r="H23" s="14" t="s">
        <v>36</v>
      </c>
      <c r="I23" s="14">
        <f t="shared" si="0"/>
        <v>21</v>
      </c>
      <c r="J23" s="15" t="s">
        <v>306</v>
      </c>
      <c r="K23" s="110"/>
      <c r="L23" s="1"/>
    </row>
    <row r="24" spans="1:12" x14ac:dyDescent="0.25">
      <c r="A24" s="110"/>
      <c r="B24" s="1"/>
      <c r="C24" s="1"/>
      <c r="D24" s="47" t="str">
        <f>F22</f>
        <v>Bit3 = 1011 0101 0011 0001 1001 0110 0101 1001</v>
      </c>
      <c r="E24" s="11" t="s">
        <v>97</v>
      </c>
      <c r="F24" s="1"/>
      <c r="G24" s="1"/>
      <c r="H24" s="14" t="s">
        <v>36</v>
      </c>
      <c r="I24" s="14">
        <f t="shared" si="0"/>
        <v>22</v>
      </c>
      <c r="J24" s="15" t="s">
        <v>307</v>
      </c>
      <c r="K24" s="110"/>
      <c r="L24" s="1"/>
    </row>
    <row r="25" spans="1:12" x14ac:dyDescent="0.25">
      <c r="A25" s="110"/>
      <c r="B25" s="1"/>
      <c r="C25" s="1"/>
      <c r="D25" s="1"/>
      <c r="E25" s="11" t="s">
        <v>21</v>
      </c>
      <c r="F25" s="1"/>
      <c r="G25" s="1"/>
      <c r="H25" s="14" t="s">
        <v>36</v>
      </c>
      <c r="I25" s="14">
        <f t="shared" si="0"/>
        <v>23</v>
      </c>
      <c r="J25" s="15" t="s">
        <v>39</v>
      </c>
      <c r="K25" s="110"/>
      <c r="L25" s="1"/>
    </row>
    <row r="26" spans="1:12" x14ac:dyDescent="0.25">
      <c r="A26" s="110"/>
      <c r="B26" s="1"/>
      <c r="C26" s="5"/>
      <c r="D26" s="1"/>
      <c r="E26" s="107" t="s">
        <v>24</v>
      </c>
      <c r="F26" s="48" t="str">
        <f>F22</f>
        <v>Bit3 = 1011 0101 0011 0001 1001 0110 0101 1001</v>
      </c>
      <c r="G26" s="1" t="s">
        <v>233</v>
      </c>
      <c r="H26" s="9" t="s">
        <v>10</v>
      </c>
      <c r="I26" s="9">
        <f t="shared" si="0"/>
        <v>24</v>
      </c>
      <c r="J26" s="10" t="s">
        <v>308</v>
      </c>
      <c r="K26" s="110"/>
      <c r="L26" s="1"/>
    </row>
    <row r="27" spans="1:12" s="46" customFormat="1" ht="15.75" thickBot="1" x14ac:dyDescent="0.3">
      <c r="A27" s="16" t="s">
        <v>123</v>
      </c>
      <c r="B27" s="7"/>
      <c r="C27" s="109" t="str">
        <f>F9</f>
        <v>Bit1 = 0100 1111 1000 0101 1011 1101 0001 0001</v>
      </c>
      <c r="D27" s="39" t="str">
        <f>F22</f>
        <v>Bit3 = 1011 0101 0011 0001 1001 0110 0101 1001</v>
      </c>
      <c r="E27" s="125" t="s">
        <v>104</v>
      </c>
      <c r="F27" s="128" t="s">
        <v>309</v>
      </c>
      <c r="G27" s="8" t="s">
        <v>248</v>
      </c>
      <c r="H27" s="57" t="s">
        <v>10</v>
      </c>
      <c r="I27" s="57">
        <f t="shared" si="0"/>
        <v>25</v>
      </c>
      <c r="J27" s="58" t="s">
        <v>310</v>
      </c>
      <c r="K27" s="113" t="s">
        <v>123</v>
      </c>
      <c r="L27" s="7"/>
    </row>
    <row r="28" spans="1:12" x14ac:dyDescent="0.25">
      <c r="A28" s="17" t="s">
        <v>127</v>
      </c>
      <c r="B28" s="1"/>
      <c r="C28" s="1"/>
      <c r="D28" s="42" t="str">
        <f>F27</f>
        <v>Bit5 = 1111 0000 1111 0000</v>
      </c>
      <c r="E28" s="13" t="s">
        <v>13</v>
      </c>
      <c r="F28" s="94" t="s">
        <v>250</v>
      </c>
      <c r="G28" s="1" t="s">
        <v>251</v>
      </c>
      <c r="H28" s="40" t="s">
        <v>10</v>
      </c>
      <c r="I28" s="40">
        <f t="shared" si="0"/>
        <v>26</v>
      </c>
      <c r="J28" s="20" t="s">
        <v>311</v>
      </c>
      <c r="K28" s="112" t="s">
        <v>127</v>
      </c>
      <c r="L28" s="1"/>
    </row>
    <row r="29" spans="1:12" x14ac:dyDescent="0.25">
      <c r="A29" s="110"/>
      <c r="B29" s="1"/>
      <c r="C29" s="1"/>
      <c r="D29" s="42" t="str">
        <f>D28</f>
        <v>Bit5 = 1111 0000 1111 0000</v>
      </c>
      <c r="E29" s="24" t="s">
        <v>13</v>
      </c>
      <c r="F29" s="73" t="s">
        <v>253</v>
      </c>
      <c r="G29" s="1" t="s">
        <v>254</v>
      </c>
      <c r="H29" s="9" t="s">
        <v>10</v>
      </c>
      <c r="I29" s="9">
        <f t="shared" si="0"/>
        <v>27</v>
      </c>
      <c r="J29" s="10" t="s">
        <v>312</v>
      </c>
      <c r="K29" s="110"/>
      <c r="L29" s="1"/>
    </row>
    <row r="30" spans="1:12" x14ac:dyDescent="0.25">
      <c r="A30" s="110"/>
      <c r="B30" s="1"/>
      <c r="C30" s="3" t="str">
        <f>F29</f>
        <v>Int3 = 16</v>
      </c>
      <c r="D30" s="103" t="str">
        <f>F28</f>
        <v>Int2 = 5</v>
      </c>
      <c r="E30" s="11" t="s">
        <v>134</v>
      </c>
      <c r="F30" s="72" t="s">
        <v>313</v>
      </c>
      <c r="G30" s="1" t="s">
        <v>257</v>
      </c>
      <c r="H30" s="9" t="s">
        <v>10</v>
      </c>
      <c r="I30" s="9">
        <f t="shared" si="0"/>
        <v>28</v>
      </c>
      <c r="J30" s="10" t="s">
        <v>314</v>
      </c>
      <c r="K30" s="110"/>
      <c r="L30" s="1"/>
    </row>
    <row r="31" spans="1:12" x14ac:dyDescent="0.25">
      <c r="A31" s="110"/>
      <c r="B31" s="1"/>
      <c r="C31" s="4" t="str">
        <f>F30</f>
        <v>Bit6 = 0110 0010 0100 1000</v>
      </c>
      <c r="D31" s="78" t="str">
        <f>F27</f>
        <v>Bit5 = 1111 0000 1111 0000</v>
      </c>
      <c r="E31" s="27" t="s">
        <v>104</v>
      </c>
      <c r="F31" s="72" t="s">
        <v>315</v>
      </c>
      <c r="G31" s="1" t="s">
        <v>260</v>
      </c>
      <c r="H31" s="9" t="s">
        <v>10</v>
      </c>
      <c r="I31" s="9">
        <f t="shared" si="0"/>
        <v>29</v>
      </c>
      <c r="J31" s="10" t="s">
        <v>316</v>
      </c>
      <c r="K31" s="110"/>
      <c r="L31" s="1"/>
    </row>
    <row r="32" spans="1:12" x14ac:dyDescent="0.25">
      <c r="A32" s="110"/>
      <c r="B32" s="1"/>
      <c r="C32" s="4" t="str">
        <f>F30</f>
        <v>Bit6 = 0110 0010 0100 1000</v>
      </c>
      <c r="D32" s="78" t="str">
        <f>F27</f>
        <v>Bit5 = 1111 0000 1111 0000</v>
      </c>
      <c r="E32" s="11" t="s">
        <v>104</v>
      </c>
      <c r="F32" s="72" t="s">
        <v>317</v>
      </c>
      <c r="G32" s="1" t="s">
        <v>263</v>
      </c>
      <c r="H32" s="9" t="s">
        <v>10</v>
      </c>
      <c r="I32" s="9">
        <f t="shared" si="0"/>
        <v>30</v>
      </c>
      <c r="J32" s="10" t="s">
        <v>318</v>
      </c>
      <c r="K32" s="110"/>
      <c r="L32" s="1"/>
    </row>
    <row r="33" spans="1:12" x14ac:dyDescent="0.25">
      <c r="A33" s="110"/>
      <c r="B33" s="1"/>
      <c r="C33" s="1"/>
      <c r="D33" s="79" t="str">
        <f>F30</f>
        <v>Bit6 = 0110 0010 0100 1000</v>
      </c>
      <c r="E33" s="11" t="s">
        <v>97</v>
      </c>
      <c r="F33" s="1"/>
      <c r="G33" s="1"/>
      <c r="H33" s="9" t="s">
        <v>10</v>
      </c>
      <c r="I33" s="9">
        <f t="shared" si="0"/>
        <v>31</v>
      </c>
      <c r="J33" s="10" t="s">
        <v>319</v>
      </c>
      <c r="K33" s="110"/>
      <c r="L33" s="1"/>
    </row>
    <row r="34" spans="1:12" x14ac:dyDescent="0.25">
      <c r="A34" s="110"/>
      <c r="B34" s="1"/>
      <c r="C34" s="1"/>
      <c r="D34" s="1"/>
      <c r="E34" s="11" t="s">
        <v>21</v>
      </c>
      <c r="F34" s="1"/>
      <c r="G34" s="1"/>
      <c r="H34" s="9" t="s">
        <v>10</v>
      </c>
      <c r="I34" s="9">
        <f t="shared" si="0"/>
        <v>32</v>
      </c>
      <c r="J34" s="10" t="s">
        <v>22</v>
      </c>
      <c r="K34" s="110"/>
    </row>
    <row r="35" spans="1:12" x14ac:dyDescent="0.25">
      <c r="A35" s="110"/>
      <c r="B35" s="1"/>
      <c r="C35" s="1"/>
      <c r="D35" s="1"/>
      <c r="E35" s="11" t="s">
        <v>24</v>
      </c>
      <c r="F35" s="72" t="str">
        <f>F30</f>
        <v>Bit6 = 0110 0010 0100 1000</v>
      </c>
      <c r="G35" s="1" t="s">
        <v>257</v>
      </c>
      <c r="H35" s="14" t="s">
        <v>36</v>
      </c>
      <c r="I35" s="14">
        <f t="shared" si="0"/>
        <v>33</v>
      </c>
      <c r="J35" s="15" t="s">
        <v>320</v>
      </c>
      <c r="K35" s="110"/>
    </row>
    <row r="36" spans="1:12" x14ac:dyDescent="0.25">
      <c r="A36" s="110"/>
      <c r="B36" s="1"/>
      <c r="C36" s="4" t="str">
        <f>F30</f>
        <v>Bit6 = 0110 0010 0100 1000</v>
      </c>
      <c r="D36" s="78" t="str">
        <f>F23</f>
        <v>Bit4 = 0101 0101 0111 0100 1011</v>
      </c>
      <c r="E36" s="27" t="s">
        <v>104</v>
      </c>
      <c r="F36" s="72" t="s">
        <v>321</v>
      </c>
      <c r="G36" s="1" t="s">
        <v>273</v>
      </c>
      <c r="H36" s="14" t="s">
        <v>36</v>
      </c>
      <c r="I36" s="14">
        <f t="shared" si="0"/>
        <v>34</v>
      </c>
      <c r="J36" s="15" t="s">
        <v>322</v>
      </c>
      <c r="K36" s="110"/>
    </row>
    <row r="37" spans="1:12" x14ac:dyDescent="0.25">
      <c r="A37" s="110"/>
      <c r="B37" s="1"/>
      <c r="C37" s="4" t="str">
        <f>F30</f>
        <v>Bit6 = 0110 0010 0100 1000</v>
      </c>
      <c r="D37" s="78" t="str">
        <f>F23</f>
        <v>Bit4 = 0101 0101 0111 0100 1011</v>
      </c>
      <c r="E37" s="11" t="s">
        <v>104</v>
      </c>
      <c r="F37" s="72" t="s">
        <v>323</v>
      </c>
      <c r="G37" s="1" t="s">
        <v>276</v>
      </c>
      <c r="H37" s="14" t="s">
        <v>36</v>
      </c>
      <c r="I37" s="14">
        <f t="shared" si="0"/>
        <v>35</v>
      </c>
      <c r="J37" s="15" t="s">
        <v>324</v>
      </c>
      <c r="K37" s="110"/>
    </row>
    <row r="38" spans="1:12" x14ac:dyDescent="0.25">
      <c r="A38" s="110"/>
      <c r="B38" s="1"/>
      <c r="C38" s="1"/>
      <c r="D38" s="36" t="str">
        <f>F36</f>
        <v>Bit9 = 101 0111</v>
      </c>
      <c r="E38" s="11" t="s">
        <v>97</v>
      </c>
      <c r="F38" s="1"/>
      <c r="G38" s="1"/>
      <c r="H38" s="14" t="s">
        <v>36</v>
      </c>
      <c r="I38" s="14">
        <f t="shared" si="0"/>
        <v>36</v>
      </c>
      <c r="J38" s="15" t="s">
        <v>325</v>
      </c>
      <c r="K38" s="110"/>
    </row>
    <row r="39" spans="1:12" x14ac:dyDescent="0.25">
      <c r="A39" s="110"/>
      <c r="B39" s="1"/>
      <c r="C39" s="1"/>
      <c r="D39" s="1"/>
      <c r="E39" s="11" t="s">
        <v>21</v>
      </c>
      <c r="F39" s="1"/>
      <c r="G39" s="1"/>
      <c r="H39" s="14" t="s">
        <v>36</v>
      </c>
      <c r="I39" s="14">
        <f t="shared" si="0"/>
        <v>37</v>
      </c>
      <c r="J39" s="15" t="s">
        <v>39</v>
      </c>
      <c r="K39" s="110"/>
    </row>
    <row r="40" spans="1:12" x14ac:dyDescent="0.25">
      <c r="A40" s="110"/>
      <c r="B40" s="1"/>
      <c r="C40" s="1"/>
      <c r="D40" s="1"/>
      <c r="E40" s="33" t="s">
        <v>24</v>
      </c>
      <c r="F40" s="48" t="str">
        <f>F36</f>
        <v>Bit9 = 101 0111</v>
      </c>
      <c r="G40" s="1" t="s">
        <v>273</v>
      </c>
      <c r="H40" s="9" t="s">
        <v>10</v>
      </c>
      <c r="I40" s="9">
        <f t="shared" si="0"/>
        <v>38</v>
      </c>
      <c r="J40" s="10" t="s">
        <v>326</v>
      </c>
      <c r="K40" s="110"/>
    </row>
    <row r="41" spans="1:12" s="46" customFormat="1" ht="15.75" thickBot="1" x14ac:dyDescent="0.3">
      <c r="A41" s="16" t="s">
        <v>183</v>
      </c>
      <c r="B41" s="7"/>
      <c r="C41" s="93" t="str">
        <f>F31</f>
        <v>Bit7 = 1 0101</v>
      </c>
      <c r="D41" s="39" t="str">
        <f>F36</f>
        <v>Bit9 = 101 0111</v>
      </c>
      <c r="E41" s="23" t="s">
        <v>178</v>
      </c>
      <c r="F41" s="98" t="s">
        <v>327</v>
      </c>
      <c r="G41" s="7" t="s">
        <v>285</v>
      </c>
      <c r="H41" s="57" t="s">
        <v>10</v>
      </c>
      <c r="I41" s="57">
        <f t="shared" si="0"/>
        <v>39</v>
      </c>
      <c r="J41" s="58" t="s">
        <v>328</v>
      </c>
      <c r="K41" s="113" t="s">
        <v>183</v>
      </c>
    </row>
    <row r="42" spans="1:12" x14ac:dyDescent="0.25">
      <c r="A42" s="17" t="s">
        <v>187</v>
      </c>
      <c r="B42" s="1"/>
      <c r="C42" s="92" t="str">
        <f>F3</f>
        <v>Str1 = "Hello World!"</v>
      </c>
      <c r="D42" s="2" t="str">
        <f>F32</f>
        <v>Bit8 = 001 1110 1010</v>
      </c>
      <c r="E42" s="32" t="s">
        <v>188</v>
      </c>
      <c r="F42" s="127" t="s">
        <v>189</v>
      </c>
      <c r="G42" s="1" t="s">
        <v>287</v>
      </c>
      <c r="H42" s="40" t="s">
        <v>10</v>
      </c>
      <c r="I42" s="40">
        <f t="shared" si="0"/>
        <v>40</v>
      </c>
      <c r="J42" s="20" t="s">
        <v>329</v>
      </c>
      <c r="K42" s="112" t="s">
        <v>187</v>
      </c>
    </row>
    <row r="43" spans="1:12" x14ac:dyDescent="0.25">
      <c r="A43" s="110"/>
      <c r="B43" s="1"/>
      <c r="C43" s="1"/>
      <c r="D43" s="83" t="str">
        <f>F42</f>
        <v>Cif1 = **************</v>
      </c>
      <c r="E43" s="11" t="s">
        <v>97</v>
      </c>
      <c r="F43" s="5"/>
      <c r="G43" s="1"/>
      <c r="H43" s="9" t="s">
        <v>10</v>
      </c>
      <c r="I43" s="9">
        <f t="shared" si="0"/>
        <v>41</v>
      </c>
      <c r="J43" s="10" t="s">
        <v>289</v>
      </c>
      <c r="K43" s="110"/>
    </row>
    <row r="44" spans="1:12" x14ac:dyDescent="0.25">
      <c r="A44" s="110"/>
      <c r="B44" s="1"/>
      <c r="C44" s="1"/>
      <c r="D44" s="1"/>
      <c r="E44" s="11" t="s">
        <v>21</v>
      </c>
      <c r="F44" s="5"/>
      <c r="G44" s="1"/>
      <c r="H44" s="9" t="s">
        <v>10</v>
      </c>
      <c r="I44" s="9">
        <f t="shared" si="0"/>
        <v>42</v>
      </c>
      <c r="J44" s="10" t="s">
        <v>22</v>
      </c>
      <c r="K44" s="110"/>
    </row>
    <row r="45" spans="1:12" x14ac:dyDescent="0.25">
      <c r="A45" s="110"/>
      <c r="B45" s="1"/>
      <c r="C45" s="1"/>
      <c r="D45" s="1"/>
      <c r="E45" s="12" t="s">
        <v>24</v>
      </c>
      <c r="F45" s="99" t="str">
        <f>F42</f>
        <v>Cif1 = **************</v>
      </c>
      <c r="G45" s="1" t="s">
        <v>287</v>
      </c>
      <c r="H45" s="14" t="s">
        <v>36</v>
      </c>
      <c r="I45" s="14">
        <f t="shared" si="0"/>
        <v>43</v>
      </c>
      <c r="J45" s="15" t="s">
        <v>291</v>
      </c>
      <c r="K45" s="110"/>
    </row>
    <row r="46" spans="1:12" s="46" customFormat="1" ht="15.75" thickBot="1" x14ac:dyDescent="0.3">
      <c r="A46" s="16" t="s">
        <v>204</v>
      </c>
      <c r="B46" s="7"/>
      <c r="C46" s="100" t="str">
        <f>F42</f>
        <v>Cif1 = **************</v>
      </c>
      <c r="D46" s="39" t="str">
        <f>F37</f>
        <v>Bit10 = 11 01101 0010</v>
      </c>
      <c r="E46" s="23" t="s">
        <v>194</v>
      </c>
      <c r="F46" s="101" t="str">
        <f>F3</f>
        <v>Str1 = "Hello World!"</v>
      </c>
      <c r="G46" s="7" t="s">
        <v>292</v>
      </c>
      <c r="H46" s="55" t="s">
        <v>36</v>
      </c>
      <c r="I46" s="55">
        <f t="shared" si="0"/>
        <v>44</v>
      </c>
      <c r="J46" s="56" t="s">
        <v>330</v>
      </c>
      <c r="K46" s="126" t="s">
        <v>204</v>
      </c>
    </row>
    <row r="47" spans="1:12" x14ac:dyDescent="0.25">
      <c r="A47" s="114"/>
    </row>
  </sheetData>
  <mergeCells count="1">
    <mergeCell ref="E1:G1"/>
  </mergeCells>
  <printOptions horizontalCentered="1" verticalCentered="1" headings="1" gridLines="1"/>
  <pageMargins left="0.25" right="0.25" top="0.75" bottom="0.75" header="0.3" footer="0.3"/>
  <pageSetup paperSize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Mitm</vt:lpstr>
      <vt:lpstr>Lauschangriff</vt:lpstr>
      <vt:lpstr>Normaler Ablauf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Demmer</dc:creator>
  <cp:keywords/>
  <dc:description/>
  <cp:lastModifiedBy>Dominik Mentel</cp:lastModifiedBy>
  <cp:revision/>
  <dcterms:created xsi:type="dcterms:W3CDTF">2023-04-07T13:55:14Z</dcterms:created>
  <dcterms:modified xsi:type="dcterms:W3CDTF">2023-04-23T16:52:16Z</dcterms:modified>
  <cp:category/>
  <cp:contentStatus/>
</cp:coreProperties>
</file>