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irena.sharepoint.com/sites/Costingteam/Shared Documents/RPGC in 2022/Datafile/"/>
    </mc:Choice>
  </mc:AlternateContent>
  <xr:revisionPtr revIDLastSave="0" documentId="8_{D623431A-616A-4ABA-AD53-278F207002A4}" xr6:coauthVersionLast="47" xr6:coauthVersionMax="47" xr10:uidLastSave="{00000000-0000-0000-0000-000000000000}"/>
  <bookViews>
    <workbookView xWindow="57480" yWindow="-120" windowWidth="29040" windowHeight="15990" tabRatio="862" firstSheet="22" xr2:uid="{00000000-000D-0000-FFFF-FFFF00000000}"/>
  </bookViews>
  <sheets>
    <sheet name="Contents" sheetId="130" r:id="rId1"/>
    <sheet name="Highlights&gt;&gt;" sheetId="6" r:id="rId2"/>
    <sheet name="Table H.1" sheetId="98" r:id="rId3"/>
    <sheet name="Executive-Summary&gt;&gt;" sheetId="7" r:id="rId4"/>
    <sheet name="Fig S.1" sheetId="3" r:id="rId5"/>
    <sheet name="Fig S.2" sheetId="132" r:id="rId6"/>
    <sheet name="Fig S.3" sheetId="4" r:id="rId7"/>
    <sheet name="Fig S.4" sheetId="5" r:id="rId8"/>
    <sheet name="1 Latest cost trends&gt;&gt;" sheetId="8" r:id="rId9"/>
    <sheet name="Fig 1.1" sheetId="113" r:id="rId10"/>
    <sheet name="Fig 1.2" sheetId="111" r:id="rId11"/>
    <sheet name="Fig B1.2a" sheetId="133" r:id="rId12"/>
    <sheet name="Fig B1.2b" sheetId="134" r:id="rId13"/>
    <sheet name="Fig 1.3" sheetId="114" r:id="rId14"/>
    <sheet name="Fig 1.4" sheetId="115" r:id="rId15"/>
    <sheet name="Fig 1.5" sheetId="131" r:id="rId16"/>
    <sheet name="Fig 1.6" sheetId="116" r:id="rId17"/>
    <sheet name="Fig 1.7 and Fig 1.9" sheetId="117" r:id="rId18"/>
    <sheet name="Fig 1.8" sheetId="118" r:id="rId19"/>
    <sheet name="Fig 1.10" sheetId="120" r:id="rId20"/>
    <sheet name="Fig 1.11" sheetId="121" r:id="rId21"/>
    <sheet name="Fig 1.12" sheetId="135" r:id="rId22"/>
    <sheet name="Fig 1.13" sheetId="123" r:id="rId23"/>
    <sheet name="Fig 1.14" sheetId="124" r:id="rId24"/>
    <sheet name="Fig 1.15" sheetId="125" r:id="rId25"/>
    <sheet name="Fig 1.16" sheetId="126" r:id="rId26"/>
    <sheet name="2 Onshore wind&gt;&gt;" sheetId="9" r:id="rId27"/>
    <sheet name="Fig 2.1" sheetId="16" r:id="rId28"/>
    <sheet name="Fig 2.2" sheetId="17" r:id="rId29"/>
    <sheet name="Fig 2.3" sheetId="129" r:id="rId30"/>
    <sheet name="Fig 2.4" sheetId="18" r:id="rId31"/>
    <sheet name="Fig 2.5" sheetId="20" r:id="rId32"/>
    <sheet name="Fig 2.6" sheetId="47" r:id="rId33"/>
    <sheet name="Fig 2.7" sheetId="22" r:id="rId34"/>
    <sheet name="Fig 2.8" sheetId="48" r:id="rId35"/>
    <sheet name="Fig 2.9" sheetId="23" r:id="rId36"/>
    <sheet name="Fig 2.10" sheetId="24" r:id="rId37"/>
    <sheet name="Fig 2.11" sheetId="25" r:id="rId38"/>
    <sheet name="Fig 2.12" sheetId="26" r:id="rId39"/>
    <sheet name="Fig 2.13" sheetId="49" r:id="rId40"/>
    <sheet name="Table 2.1" sheetId="27" r:id="rId41"/>
    <sheet name="Table 2.2" sheetId="28" r:id="rId42"/>
    <sheet name="Table 2.3" sheetId="29" r:id="rId43"/>
    <sheet name="3 Solar pv&gt;&gt;" sheetId="10" r:id="rId44"/>
    <sheet name="Fig 3.1" sheetId="19" r:id="rId45"/>
    <sheet name="Fig 3.2" sheetId="34" r:id="rId46"/>
    <sheet name="Fig B3.1a" sheetId="51" r:id="rId47"/>
    <sheet name="Fig B3.1b" sheetId="136" r:id="rId48"/>
    <sheet name="Fig 3.3" sheetId="52" r:id="rId49"/>
    <sheet name="Fig B3.2a" sheetId="137" r:id="rId50"/>
    <sheet name="Fig B3.2b" sheetId="138" r:id="rId51"/>
    <sheet name="Figure 3.4" sheetId="53" r:id="rId52"/>
    <sheet name="Figure 3.5" sheetId="139" r:id="rId53"/>
    <sheet name="Fig. 3.6" sheetId="54" r:id="rId54"/>
    <sheet name="Fig. 3.7" sheetId="56" r:id="rId55"/>
    <sheet name="Table 3.1" sheetId="55" r:id="rId56"/>
    <sheet name="Fig. 3.8" sheetId="76" r:id="rId57"/>
    <sheet name="Fig. 3.9" sheetId="77" r:id="rId58"/>
    <sheet name="Fig. 3.10" sheetId="78" r:id="rId59"/>
    <sheet name="Fig B3.3a" sheetId="79" r:id="rId60"/>
    <sheet name="Fig B3.4" sheetId="80" r:id="rId61"/>
    <sheet name="Fig. 3.11" sheetId="140" r:id="rId62"/>
    <sheet name="Fig. 3.12" sheetId="141" r:id="rId63"/>
    <sheet name="4 Offshore wind&gt;&gt;" sheetId="11" r:id="rId64"/>
    <sheet name="Fig 4.1" sheetId="30" r:id="rId65"/>
    <sheet name="Fig 4.2" sheetId="31" r:id="rId66"/>
    <sheet name="Fig 4.3" sheetId="32" r:id="rId67"/>
    <sheet name="Fig 4.4" sheetId="33" r:id="rId68"/>
    <sheet name="Fig 4.5" sheetId="36" r:id="rId69"/>
    <sheet name="Fig 4.6" sheetId="37" r:id="rId70"/>
    <sheet name="Fig 4.7" sheetId="38" r:id="rId71"/>
    <sheet name="Fig 4.8" sheetId="39" r:id="rId72"/>
    <sheet name="Fig 4.9" sheetId="40" r:id="rId73"/>
    <sheet name="Fig 4.10" sheetId="41" r:id="rId74"/>
    <sheet name="Fig 4.11" sheetId="50" r:id="rId75"/>
    <sheet name="Fig 4.12" sheetId="42" r:id="rId76"/>
    <sheet name="Table 4.1 " sheetId="46" r:id="rId77"/>
    <sheet name="Table 4.2" sheetId="43" r:id="rId78"/>
    <sheet name="Table 4.3" sheetId="44" r:id="rId79"/>
    <sheet name="Table 4.4" sheetId="45" r:id="rId80"/>
    <sheet name="5 CSP&gt;&gt;" sheetId="12" r:id="rId81"/>
    <sheet name="Fig 5.1" sheetId="82" r:id="rId82"/>
    <sheet name="Fig 5.2" sheetId="86" r:id="rId83"/>
    <sheet name="Fig 5.3" sheetId="89" r:id="rId84"/>
    <sheet name="Fig 5.4" sheetId="88" r:id="rId85"/>
    <sheet name="Fig 5.5" sheetId="95" r:id="rId86"/>
    <sheet name="Fig 5.6" sheetId="142" r:id="rId87"/>
    <sheet name="Table 5.1" sheetId="90" r:id="rId88"/>
    <sheet name="Fig 5.7" sheetId="92" r:id="rId89"/>
    <sheet name="Fig 5.8" sheetId="93" r:id="rId90"/>
    <sheet name="6 Hydro&gt;&gt;" sheetId="13" r:id="rId91"/>
    <sheet name="Fig 6.1" sheetId="57" r:id="rId92"/>
    <sheet name="Fig 6.2" sheetId="59" r:id="rId93"/>
    <sheet name="Fig 6.3" sheetId="60" r:id="rId94"/>
    <sheet name="Fig 6.4" sheetId="62" r:id="rId95"/>
    <sheet name="Fig 6.5" sheetId="63" r:id="rId96"/>
    <sheet name="Fig 6.6" sheetId="64" r:id="rId97"/>
    <sheet name="Fig 6.7" sheetId="65" r:id="rId98"/>
    <sheet name="Fig 6.8" sheetId="66" r:id="rId99"/>
    <sheet name="Table 6.1" sheetId="58" r:id="rId100"/>
    <sheet name="Table 6.2" sheetId="61" r:id="rId101"/>
    <sheet name="Table 6.3" sheetId="68" r:id="rId102"/>
    <sheet name="Table 6.4" sheetId="69" r:id="rId103"/>
    <sheet name="Table 6.5" sheetId="67" r:id="rId104"/>
    <sheet name="7 Geothermal&gt;&gt; " sheetId="14" r:id="rId105"/>
    <sheet name="Fig 7.1" sheetId="70" r:id="rId106"/>
    <sheet name="Fig 7.2" sheetId="72" r:id="rId107"/>
    <sheet name="Fig 7.3" sheetId="74" r:id="rId108"/>
    <sheet name="Fig 7.4" sheetId="73" r:id="rId109"/>
    <sheet name="8 Bioenergy&gt;&gt;" sheetId="15" r:id="rId110"/>
    <sheet name="Fig 8.1" sheetId="75" r:id="rId111"/>
    <sheet name="Fig 8.2" sheetId="81" r:id="rId112"/>
    <sheet name="Fig 8.3" sheetId="83" r:id="rId113"/>
    <sheet name="Fig 8.4" sheetId="84" r:id="rId114"/>
    <sheet name="Fig 8.5" sheetId="85" r:id="rId115"/>
    <sheet name="Fig 8.6" sheetId="87" r:id="rId116"/>
    <sheet name="Table 8.1" sheetId="71" r:id="rId117"/>
    <sheet name="Annex I &gt;&gt;" sheetId="100" r:id="rId118"/>
    <sheet name="Table A1.1" sheetId="104" r:id="rId119"/>
    <sheet name="Fig A1.1" sheetId="106" r:id="rId120"/>
    <sheet name="Table A1.2" sheetId="105" r:id="rId121"/>
    <sheet name="Table A1.3" sheetId="108" r:id="rId122"/>
    <sheet name="Table A1.4" sheetId="107" r:id="rId123"/>
  </sheets>
  <definedNames>
    <definedName name="_xlnm._FilterDatabase" localSheetId="15" hidden="1">'Fig 1.5'!$B$35:$Q$9892</definedName>
    <definedName name="_xlnm._FilterDatabase" localSheetId="36" hidden="1">'Fig 2.10'!$F$5:$G$67</definedName>
    <definedName name="_xlnm._FilterDatabase" localSheetId="66" hidden="1">'Fig 4.3'!$B$4:$F$176</definedName>
    <definedName name="_xlnm._FilterDatabase" localSheetId="114" hidden="1">'Fig 8.5'!$C$39:$G$44</definedName>
    <definedName name="_xlnm._FilterDatabase" localSheetId="79" hidden="1">'Table 4.4'!$K$30:$Q$43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53" l="1"/>
  <c r="O26" i="53"/>
  <c r="P7" i="53"/>
  <c r="P8" i="53"/>
  <c r="P9" i="53"/>
  <c r="P10" i="53"/>
  <c r="P11" i="53"/>
  <c r="P14" i="53"/>
  <c r="P15" i="53"/>
  <c r="P18" i="53"/>
  <c r="P19" i="53"/>
  <c r="P6" i="53"/>
  <c r="T20" i="116" l="1"/>
  <c r="T19" i="116"/>
  <c r="T18" i="116"/>
  <c r="T17" i="116"/>
  <c r="T16" i="116"/>
  <c r="T15" i="116"/>
  <c r="T36" i="116"/>
  <c r="T30" i="116"/>
  <c r="T31" i="116"/>
  <c r="T32" i="116"/>
  <c r="T33" i="116"/>
  <c r="T34" i="116"/>
  <c r="T29" i="116"/>
  <c r="T22" i="116" l="1"/>
  <c r="AQ22" i="26"/>
  <c r="AQ21" i="26"/>
  <c r="AQ20" i="26"/>
  <c r="AQ19" i="26"/>
  <c r="AQ18" i="26"/>
  <c r="AQ17" i="26"/>
  <c r="AQ16" i="26"/>
  <c r="AQ15" i="26"/>
  <c r="AQ14" i="26"/>
  <c r="AQ13" i="26"/>
  <c r="AQ12" i="26"/>
  <c r="AQ11" i="26"/>
  <c r="AQ10" i="26"/>
  <c r="AQ9" i="26"/>
  <c r="AR22" i="22"/>
  <c r="AR21" i="22"/>
  <c r="AR20" i="22"/>
  <c r="AR19" i="22"/>
  <c r="AR18" i="22"/>
  <c r="AR17" i="22"/>
  <c r="AR16" i="22"/>
  <c r="AR15" i="22"/>
  <c r="AR14" i="22"/>
  <c r="AR13" i="22"/>
  <c r="AR12" i="22"/>
  <c r="AR11" i="22"/>
  <c r="AR10" i="22"/>
  <c r="AR9" i="22"/>
  <c r="AQ22" i="20"/>
  <c r="AQ21" i="20"/>
  <c r="AQ20" i="20"/>
  <c r="AQ19" i="20"/>
  <c r="AQ18" i="20"/>
  <c r="AQ17" i="20"/>
  <c r="AQ16" i="20"/>
  <c r="AQ15" i="20"/>
  <c r="AQ14" i="20"/>
  <c r="AQ13" i="20"/>
  <c r="AQ12" i="20"/>
  <c r="AQ11" i="20"/>
  <c r="AQ10" i="20"/>
  <c r="AQ9" i="20"/>
  <c r="P25" i="131"/>
  <c r="O25" i="131"/>
  <c r="N25" i="131"/>
  <c r="M25" i="131"/>
  <c r="L25" i="131"/>
  <c r="K25" i="131"/>
  <c r="J25" i="131"/>
  <c r="I25" i="131"/>
  <c r="H25" i="131"/>
  <c r="G25" i="131"/>
  <c r="F25" i="131"/>
  <c r="E25" i="131"/>
  <c r="D25" i="131"/>
  <c r="E13" i="131"/>
  <c r="F13" i="131"/>
  <c r="G13" i="131"/>
  <c r="H13" i="131"/>
  <c r="I13" i="131"/>
  <c r="J13" i="131"/>
  <c r="K13" i="131"/>
  <c r="L13" i="131"/>
  <c r="M13" i="131"/>
  <c r="N13" i="131"/>
  <c r="O13" i="131"/>
  <c r="P13" i="131"/>
  <c r="D13" i="131"/>
  <c r="AQ8" i="26" l="1"/>
  <c r="AR8" i="22"/>
  <c r="AQ8" i="20" l="1"/>
</calcChain>
</file>

<file path=xl/sharedStrings.xml><?xml version="1.0" encoding="utf-8"?>
<sst xmlns="http://schemas.openxmlformats.org/spreadsheetml/2006/main" count="5804" uniqueCount="917">
  <si>
    <t>Contents</t>
  </si>
  <si>
    <t>Highlights</t>
  </si>
  <si>
    <t>Executive Summary</t>
  </si>
  <si>
    <t>1. Latest cost trends</t>
  </si>
  <si>
    <t>2. Onshore wind</t>
  </si>
  <si>
    <t>3. Solar PV</t>
  </si>
  <si>
    <t>4. Offshore wind</t>
  </si>
  <si>
    <t>5. Concentrating solar power</t>
  </si>
  <si>
    <t>6. Hydropower</t>
  </si>
  <si>
    <t>7. Geothermal</t>
  </si>
  <si>
    <t>8. Bioenergy</t>
  </si>
  <si>
    <t xml:space="preserve">This file contains data from the above mentioned report. </t>
  </si>
  <si>
    <t>Contact:</t>
  </si>
  <si>
    <t>costs@irena.org</t>
  </si>
  <si>
    <t>5th percentile</t>
  </si>
  <si>
    <t>Weighted average</t>
  </si>
  <si>
    <t>95th percentile</t>
  </si>
  <si>
    <t>Capacity factor (%)</t>
  </si>
  <si>
    <t>LCOE (2021 USD/kWh)</t>
  </si>
  <si>
    <t>Wind turbine characteristics</t>
  </si>
  <si>
    <t>Year</t>
  </si>
  <si>
    <t>Nameplate Capacity (MW)</t>
  </si>
  <si>
    <t>Rotor Diameter (m)</t>
  </si>
  <si>
    <t>Brazil</t>
  </si>
  <si>
    <t>Canada</t>
  </si>
  <si>
    <t>China</t>
  </si>
  <si>
    <t>France</t>
  </si>
  <si>
    <t>Germany</t>
  </si>
  <si>
    <t>India</t>
  </si>
  <si>
    <t>Japan</t>
  </si>
  <si>
    <t>Netherlands</t>
  </si>
  <si>
    <t>Sweden</t>
  </si>
  <si>
    <t>Türkiye</t>
  </si>
  <si>
    <t>United Kingdom</t>
  </si>
  <si>
    <t>United States</t>
  </si>
  <si>
    <t>Vietnam</t>
  </si>
  <si>
    <t>Onshore wind</t>
  </si>
  <si>
    <t xml:space="preserve"> -</t>
  </si>
  <si>
    <t xml:space="preserve">      -</t>
  </si>
  <si>
    <t>Country</t>
  </si>
  <si>
    <t>Denmark</t>
  </si>
  <si>
    <t>Italy</t>
  </si>
  <si>
    <t>Spain</t>
  </si>
  <si>
    <t>Mexico</t>
  </si>
  <si>
    <t>% decrease/increase</t>
  </si>
  <si>
    <t>% increase</t>
  </si>
  <si>
    <t/>
  </si>
  <si>
    <t>Percentage change in wind speed between 2010-2021</t>
  </si>
  <si>
    <t>Percentage change capacity factor between 2010-2020</t>
  </si>
  <si>
    <t>Ireland</t>
  </si>
  <si>
    <t>Norway</t>
  </si>
  <si>
    <t>United States of America</t>
  </si>
  <si>
    <t>Full-Service Renewal Contracts</t>
  </si>
  <si>
    <t>Initial Full-Service Contracts</t>
  </si>
  <si>
    <t xml:space="preserve">% decrease </t>
  </si>
  <si>
    <t>2 513</t>
  </si>
  <si>
    <t>2 739</t>
  </si>
  <si>
    <t>2 863</t>
  </si>
  <si>
    <t>Denmark*</t>
  </si>
  <si>
    <t>39*</t>
  </si>
  <si>
    <t>* Countries with data only available for projects commissioned in 2020.</t>
  </si>
  <si>
    <r>
      <rPr>
        <b/>
        <sz val="9"/>
        <color rgb="FFFFFFFF"/>
        <rFont val="Calibri"/>
        <family val="2"/>
        <scheme val="minor"/>
      </rPr>
      <t>Weighted average</t>
    </r>
  </si>
  <si>
    <r>
      <rPr>
        <b/>
        <sz val="9"/>
        <color rgb="FF231F20"/>
        <rFont val="Calibri"/>
        <family val="2"/>
        <scheme val="minor"/>
      </rPr>
      <t>Africa</t>
    </r>
  </si>
  <si>
    <r>
      <rPr>
        <b/>
        <sz val="9"/>
        <color rgb="FF231F20"/>
        <rFont val="Calibri"/>
        <family val="2"/>
        <scheme val="minor"/>
      </rPr>
      <t>Eurasia</t>
    </r>
  </si>
  <si>
    <r>
      <rPr>
        <b/>
        <sz val="9"/>
        <color rgb="FF231F20"/>
        <rFont val="Calibri"/>
        <family val="2"/>
        <scheme val="minor"/>
      </rPr>
      <t>Europe</t>
    </r>
  </si>
  <si>
    <r>
      <rPr>
        <b/>
        <sz val="9"/>
        <color rgb="FF231F20"/>
        <rFont val="Calibri"/>
        <family val="2"/>
        <scheme val="minor"/>
      </rPr>
      <t>North America</t>
    </r>
  </si>
  <si>
    <r>
      <rPr>
        <b/>
        <sz val="9"/>
        <color rgb="FF231F20"/>
        <rFont val="Calibri"/>
        <family val="2"/>
        <scheme val="minor"/>
      </rPr>
      <t>Oceania</t>
    </r>
  </si>
  <si>
    <r>
      <rPr>
        <b/>
        <sz val="9"/>
        <color rgb="FF231F20"/>
        <rFont val="Calibri"/>
        <family val="2"/>
        <scheme val="minor"/>
      </rPr>
      <t>Other Asia</t>
    </r>
  </si>
  <si>
    <r>
      <rPr>
        <b/>
        <sz val="9"/>
        <color rgb="FF231F20"/>
        <rFont val="Calibri"/>
        <family val="2"/>
        <scheme val="minor"/>
      </rPr>
      <t>Other South America</t>
    </r>
  </si>
  <si>
    <r>
      <rPr>
        <b/>
        <sz val="9"/>
        <color rgb="FF231F20"/>
        <rFont val="Calibri"/>
        <family val="2"/>
        <scheme val="minor"/>
      </rPr>
      <t>Brazil</t>
    </r>
  </si>
  <si>
    <r>
      <rPr>
        <b/>
        <sz val="9"/>
        <color rgb="FF231F20"/>
        <rFont val="Calibri"/>
        <family val="2"/>
        <scheme val="minor"/>
      </rPr>
      <t>China</t>
    </r>
  </si>
  <si>
    <r>
      <rPr>
        <b/>
        <sz val="9"/>
        <color rgb="FF231F20"/>
        <rFont val="Calibri"/>
        <family val="2"/>
        <scheme val="minor"/>
      </rPr>
      <t>India</t>
    </r>
  </si>
  <si>
    <t>Africa</t>
  </si>
  <si>
    <t>Central America and the Caribbean</t>
  </si>
  <si>
    <t>Eurasia</t>
  </si>
  <si>
    <t>Europe</t>
  </si>
  <si>
    <t>North America</t>
  </si>
  <si>
    <t>Oceania</t>
  </si>
  <si>
    <t>Other Asia</t>
  </si>
  <si>
    <t>Other South America</t>
  </si>
  <si>
    <r>
      <rPr>
        <b/>
        <vertAlign val="subscript"/>
        <sz val="9"/>
        <color rgb="FFFFFFFF"/>
        <rFont val="Calibri"/>
        <family val="2"/>
        <scheme val="minor"/>
      </rPr>
      <t>5</t>
    </r>
    <r>
      <rPr>
        <b/>
        <sz val="9"/>
        <color rgb="FFFFFFFF"/>
        <rFont val="Calibri"/>
        <family val="2"/>
        <scheme val="minor"/>
      </rPr>
      <t>th percentile</t>
    </r>
  </si>
  <si>
    <r>
      <rPr>
        <b/>
        <vertAlign val="subscript"/>
        <sz val="9"/>
        <color rgb="FFFFFFFF"/>
        <rFont val="Calibri"/>
        <family val="2"/>
        <scheme val="minor"/>
      </rPr>
      <t>95</t>
    </r>
    <r>
      <rPr>
        <b/>
        <sz val="9"/>
        <color rgb="FFFFFFFF"/>
        <rFont val="Calibri"/>
        <family val="2"/>
        <scheme val="minor"/>
      </rPr>
      <t>th percentile</t>
    </r>
  </si>
  <si>
    <r>
      <rPr>
        <b/>
        <vertAlign val="subscript"/>
        <sz val="9"/>
        <rFont val="Calibri"/>
        <family val="2"/>
        <scheme val="minor"/>
      </rPr>
      <t>5</t>
    </r>
    <r>
      <rPr>
        <b/>
        <sz val="9"/>
        <rFont val="Calibri"/>
        <family val="2"/>
        <scheme val="minor"/>
      </rPr>
      <t>th percentile</t>
    </r>
  </si>
  <si>
    <r>
      <rPr>
        <b/>
        <vertAlign val="subscript"/>
        <sz val="9"/>
        <rFont val="Calibri"/>
        <family val="2"/>
        <scheme val="minor"/>
      </rPr>
      <t>95</t>
    </r>
    <r>
      <rPr>
        <b/>
        <sz val="9"/>
        <rFont val="Calibri"/>
        <family val="2"/>
        <scheme val="minor"/>
      </rPr>
      <t>th percentile</t>
    </r>
  </si>
  <si>
    <t>`</t>
  </si>
  <si>
    <t xml:space="preserve">Country (China/Europe/Rest of the World) </t>
  </si>
  <si>
    <t>Capacity (MW)</t>
  </si>
  <si>
    <t xml:space="preserve"> Distance from shore (m)</t>
  </si>
  <si>
    <t>Offshore Water Depth (m)</t>
  </si>
  <si>
    <t>Rest of the World</t>
  </si>
  <si>
    <t xml:space="preserve">Year </t>
  </si>
  <si>
    <t>Belgium</t>
  </si>
  <si>
    <t>Figure 4.3 Distance from shore and water depth for offshore wind by country, 2000-2025</t>
  </si>
  <si>
    <t>Turbine rating and project capacity (MW)</t>
  </si>
  <si>
    <t>Offshore wind</t>
  </si>
  <si>
    <t>Turbine capacity (MW)</t>
  </si>
  <si>
    <t>Average wind farm size (MW)</t>
  </si>
  <si>
    <t>Crystalline Europe (Germany)</t>
  </si>
  <si>
    <t>Crystalline Japan</t>
  </si>
  <si>
    <t>Crystalline China</t>
  </si>
  <si>
    <t>Thin film a-Si</t>
  </si>
  <si>
    <t>Thin film a-Si/u-Si or Global Index (from Q4 2013)</t>
  </si>
  <si>
    <t>Thin film CdS/CdTe</t>
  </si>
  <si>
    <t>All black</t>
  </si>
  <si>
    <t>High efficiency</t>
  </si>
  <si>
    <t>Mainstream</t>
  </si>
  <si>
    <t>Low cost</t>
  </si>
  <si>
    <t>Bifacial</t>
  </si>
  <si>
    <t>Australia</t>
  </si>
  <si>
    <t>Republic of Korea</t>
  </si>
  <si>
    <t>South Africa</t>
  </si>
  <si>
    <t>Source</t>
  </si>
  <si>
    <t>Cost breakdown</t>
  </si>
  <si>
    <t>Share of total installed costs</t>
  </si>
  <si>
    <t>Europe (2015)</t>
  </si>
  <si>
    <t>Turbine</t>
  </si>
  <si>
    <t>Installation</t>
  </si>
  <si>
    <t>Foundations</t>
  </si>
  <si>
    <t>Electrical Interconnection</t>
  </si>
  <si>
    <t>Development</t>
  </si>
  <si>
    <t>Contingency &amp; Other</t>
  </si>
  <si>
    <t>Generic OECD average (2019)</t>
  </si>
  <si>
    <t>IEA Wind, generic (2016)</t>
  </si>
  <si>
    <t>IEA Wind, generic (2017)</t>
  </si>
  <si>
    <t>JRC (2017)</t>
  </si>
  <si>
    <t>United Kingdom (2019)</t>
  </si>
  <si>
    <t>United States (2013)</t>
  </si>
  <si>
    <t>United States (2017)</t>
  </si>
  <si>
    <t>Offshore Wind Project Average Construction duration (Year)</t>
  </si>
  <si>
    <t>Average delivered capacity per yeary per project (MW)</t>
  </si>
  <si>
    <t>Weighted average hub height (m)</t>
  </si>
  <si>
    <t>Weighted Average rotor diameter (m)</t>
  </si>
  <si>
    <t>Percentage difference in Weighted Average CF (%) in reference to 2010</t>
  </si>
  <si>
    <t>Percentage difference in WAVG Wind speed (M/s) in reference to 2010</t>
  </si>
  <si>
    <t>The average offshore wind farm in China vs Europe</t>
  </si>
  <si>
    <t>Project size (MW)</t>
  </si>
  <si>
    <t>Distance from shore (km)</t>
  </si>
  <si>
    <t>Water depth (m)</t>
  </si>
  <si>
    <t>Hub height (m)</t>
  </si>
  <si>
    <t>Rotor diameter (m)</t>
  </si>
  <si>
    <t>Turbine size (MW)</t>
  </si>
  <si>
    <t>Table 4.1: Project characteristics in China and Europe in 2010, 2015 and 2021</t>
  </si>
  <si>
    <t>Belgium*</t>
  </si>
  <si>
    <t>Germany*</t>
  </si>
  <si>
    <t>Republic of Korea*</t>
  </si>
  <si>
    <t>4 638</t>
  </si>
  <si>
    <t>n.a.</t>
  </si>
  <si>
    <r>
      <rPr>
        <b/>
        <vertAlign val="subscript"/>
        <sz val="9"/>
        <color rgb="FFFFFFFF"/>
        <rFont val="Calibri"/>
        <family val="2"/>
        <scheme val="minor"/>
      </rPr>
      <t>5</t>
    </r>
    <r>
      <rPr>
        <b/>
        <sz val="5"/>
        <color rgb="FFFFFFFF"/>
        <rFont val="Calibri"/>
        <family val="2"/>
        <scheme val="minor"/>
      </rPr>
      <t xml:space="preserve">th </t>
    </r>
    <r>
      <rPr>
        <b/>
        <sz val="9"/>
        <color rgb="FFFFFFFF"/>
        <rFont val="Calibri"/>
        <family val="2"/>
        <scheme val="minor"/>
      </rPr>
      <t>percentile</t>
    </r>
  </si>
  <si>
    <r>
      <rPr>
        <b/>
        <vertAlign val="subscript"/>
        <sz val="9"/>
        <color rgb="FFFFFFFF"/>
        <rFont val="Calibri"/>
        <family val="2"/>
        <scheme val="minor"/>
      </rPr>
      <t>95</t>
    </r>
    <r>
      <rPr>
        <b/>
        <sz val="5"/>
        <color rgb="FFFFFFFF"/>
        <rFont val="Calibri"/>
        <family val="2"/>
        <scheme val="minor"/>
      </rPr>
      <t xml:space="preserve">th </t>
    </r>
    <r>
      <rPr>
        <b/>
        <sz val="9"/>
        <color rgb="FFFFFFFF"/>
        <rFont val="Calibri"/>
        <family val="2"/>
        <scheme val="minor"/>
      </rPr>
      <t>percentile</t>
    </r>
  </si>
  <si>
    <r>
      <rPr>
        <b/>
        <sz val="9"/>
        <color rgb="FF231F20"/>
        <rFont val="Calibri"/>
        <family val="2"/>
        <scheme val="minor"/>
      </rPr>
      <t>Asia</t>
    </r>
  </si>
  <si>
    <t>41*</t>
  </si>
  <si>
    <r>
      <rPr>
        <b/>
        <sz val="9"/>
        <color rgb="FFFFFFFF"/>
        <rFont val="Calibri"/>
        <family val="2"/>
        <scheme val="minor"/>
      </rPr>
      <t>%</t>
    </r>
  </si>
  <si>
    <t>Asia</t>
  </si>
  <si>
    <r>
      <rPr>
        <b/>
        <vertAlign val="subscript"/>
        <sz val="10"/>
        <color rgb="FFFFFFFF"/>
        <rFont val="Calibri"/>
        <family val="2"/>
        <scheme val="minor"/>
      </rPr>
      <t>5</t>
    </r>
    <r>
      <rPr>
        <b/>
        <sz val="10"/>
        <color rgb="FFFFFFFF"/>
        <rFont val="Calibri"/>
        <family val="2"/>
        <scheme val="minor"/>
      </rPr>
      <t>th percentile</t>
    </r>
  </si>
  <si>
    <r>
      <rPr>
        <b/>
        <sz val="10"/>
        <color rgb="FFFFFFFF"/>
        <rFont val="Calibri"/>
        <family val="2"/>
        <scheme val="minor"/>
      </rPr>
      <t>Weighted average</t>
    </r>
  </si>
  <si>
    <r>
      <rPr>
        <b/>
        <vertAlign val="subscript"/>
        <sz val="10"/>
        <color rgb="FFFFFFFF"/>
        <rFont val="Calibri"/>
        <family val="2"/>
        <scheme val="minor"/>
      </rPr>
      <t>95</t>
    </r>
    <r>
      <rPr>
        <b/>
        <sz val="10"/>
        <color rgb="FFFFFFFF"/>
        <rFont val="Calibri"/>
        <family val="2"/>
        <scheme val="minor"/>
      </rPr>
      <t>th percentile</t>
    </r>
  </si>
  <si>
    <t>Argentina</t>
  </si>
  <si>
    <t>Austria</t>
  </si>
  <si>
    <t>Chile</t>
  </si>
  <si>
    <t>Costa Rica</t>
  </si>
  <si>
    <t>Croatia</t>
  </si>
  <si>
    <t>Cyprus</t>
  </si>
  <si>
    <t>Dominican Republic</t>
  </si>
  <si>
    <t>Egypt</t>
  </si>
  <si>
    <t>Ethiopia</t>
  </si>
  <si>
    <t>Finland</t>
  </si>
  <si>
    <t>Greece</t>
  </si>
  <si>
    <t>Indonesia</t>
  </si>
  <si>
    <t>Morocco</t>
  </si>
  <si>
    <t>New Zealand</t>
  </si>
  <si>
    <t>Pakistan</t>
  </si>
  <si>
    <t>Panama</t>
  </si>
  <si>
    <t>Peru</t>
  </si>
  <si>
    <t>Philippines</t>
  </si>
  <si>
    <t>Poland</t>
  </si>
  <si>
    <t>Portugal</t>
  </si>
  <si>
    <t>Russian Federation</t>
  </si>
  <si>
    <t>Ukraine</t>
  </si>
  <si>
    <t>Uruguay</t>
  </si>
  <si>
    <t>Viet Nam</t>
  </si>
  <si>
    <r>
      <rPr>
        <b/>
        <sz val="11"/>
        <color theme="1"/>
        <rFont val="Calibri"/>
        <family val="2"/>
        <scheme val="minor"/>
      </rPr>
      <t xml:space="preserve">Figure 4.7 </t>
    </r>
    <r>
      <rPr>
        <sz val="11"/>
        <color theme="1"/>
        <rFont val="Calibri"/>
        <family val="2"/>
        <scheme val="minor"/>
      </rPr>
      <t xml:space="preserve"> Representative offshore wind farm total installed cost breakdowns by country/region, 2013, 2016, 2017 and 2019</t>
    </r>
  </si>
  <si>
    <t>Specific power of wind turbines</t>
  </si>
  <si>
    <t xml:space="preserve">Capacity factor </t>
  </si>
  <si>
    <t>Modules</t>
  </si>
  <si>
    <t>Latvia</t>
  </si>
  <si>
    <t>Saudi Arabia</t>
  </si>
  <si>
    <t>Hungary</t>
  </si>
  <si>
    <t>Slovakia</t>
  </si>
  <si>
    <t>Slovenia</t>
  </si>
  <si>
    <t>Lithuania</t>
  </si>
  <si>
    <t>Romania</t>
  </si>
  <si>
    <t>Bulgaria</t>
  </si>
  <si>
    <t>Inverters</t>
  </si>
  <si>
    <t>BoS hardware</t>
  </si>
  <si>
    <t>Racking and mounting</t>
  </si>
  <si>
    <t>Grid connection</t>
  </si>
  <si>
    <t>Cabling/ wiring</t>
  </si>
  <si>
    <t>Safety and security</t>
  </si>
  <si>
    <t>Monitoring and control</t>
  </si>
  <si>
    <t>Mechanical installation</t>
  </si>
  <si>
    <t>Electrical installation</t>
  </si>
  <si>
    <t>Inspection</t>
  </si>
  <si>
    <t>Soft costs</t>
  </si>
  <si>
    <t>Margin</t>
  </si>
  <si>
    <t>Financing costs</t>
  </si>
  <si>
    <t>System design</t>
  </si>
  <si>
    <t>Permitting</t>
  </si>
  <si>
    <t>Incentive application</t>
  </si>
  <si>
    <t>Customer acquisition</t>
  </si>
  <si>
    <t>Figure 3.5 Detailed breakdown of utility-scale solar PV total installed costs by country, 2021</t>
  </si>
  <si>
    <r>
      <rPr>
        <b/>
        <sz val="9"/>
        <color rgb="FFFFFFFF"/>
        <rFont val="Calibri"/>
        <family val="2"/>
      </rPr>
      <t>Year</t>
    </r>
  </si>
  <si>
    <t>Table 6.1 Total installed cost breakdown by component and capacity-weighted averages for 25 hydropower projects in China, India and Sri Lanka, 2010-2016 and Europe 2021</t>
  </si>
  <si>
    <t>Europe 2021</t>
  </si>
  <si>
    <t>Type of Hydro</t>
  </si>
  <si>
    <t>Share of total installed costs (%)</t>
  </si>
  <si>
    <t>Civil</t>
  </si>
  <si>
    <t>Mechanical</t>
  </si>
  <si>
    <t>Electrical</t>
  </si>
  <si>
    <t>Large-scale Reservoir Storage (high head)</t>
  </si>
  <si>
    <t>Large-scale Run of river (low head)</t>
  </si>
  <si>
    <t>Small-scale Run of river</t>
  </si>
  <si>
    <t>Pumped storage</t>
  </si>
  <si>
    <t>30-50</t>
  </si>
  <si>
    <t>20-30</t>
  </si>
  <si>
    <t>30-40</t>
  </si>
  <si>
    <t>Source: IRENA Renewable Cost Database and International Hydropower Association (IHA)</t>
  </si>
  <si>
    <t>Hydropower</t>
  </si>
  <si>
    <t>Large Hydropower</t>
  </si>
  <si>
    <t>Small Hydropower</t>
  </si>
  <si>
    <t>0-50</t>
  </si>
  <si>
    <t>51-100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</si>
  <si>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</si>
  <si>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</si>
  <si>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</si>
  <si>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</si>
  <si>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</si>
  <si>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</si>
  <si>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</si>
  <si>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</si>
  <si>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501-550</t>
  </si>
  <si>
    <t>551-600</t>
  </si>
  <si>
    <t>601-650</t>
  </si>
  <si>
    <t>651-700</t>
  </si>
  <si>
    <t>701-750</t>
  </si>
  <si>
    <t>751-800</t>
  </si>
  <si>
    <t>801-850</t>
  </si>
  <si>
    <t>851-900</t>
  </si>
  <si>
    <t>901-950</t>
  </si>
  <si>
    <t>2010-2015</t>
  </si>
  <si>
    <t>Percentage of capacity</t>
  </si>
  <si>
    <t>Region</t>
  </si>
  <si>
    <t>Period</t>
  </si>
  <si>
    <t>Middle East</t>
  </si>
  <si>
    <t>Figure 6.8  Small hydropower project LCOE and capacity weighted averages by country/region, 2010-2021</t>
  </si>
  <si>
    <t xml:space="preserve">Table 6.5 Hydropower O&amp;M cost breakdown by project for a sample of 25 projects </t>
  </si>
  <si>
    <r>
      <rPr>
        <b/>
        <sz val="9"/>
        <color rgb="FFFFFFFF"/>
        <rFont val="Calibri"/>
        <family val="2"/>
        <scheme val="minor"/>
      </rPr>
      <t>Project Component</t>
    </r>
  </si>
  <si>
    <r>
      <rPr>
        <b/>
        <sz val="9"/>
        <color rgb="FFFFFFFF"/>
        <rFont val="Calibri"/>
        <family val="2"/>
        <scheme val="minor"/>
      </rPr>
      <t>Share of total O&amp;M costs (%)</t>
    </r>
  </si>
  <si>
    <r>
      <rPr>
        <b/>
        <sz val="9"/>
        <color rgb="FFFFFFFF"/>
        <rFont val="Calibri"/>
        <family val="2"/>
        <scheme val="minor"/>
      </rPr>
      <t>Minimum</t>
    </r>
  </si>
  <si>
    <r>
      <rPr>
        <b/>
        <sz val="9"/>
        <color rgb="FFFFFFFF"/>
        <rFont val="Calibri"/>
        <family val="2"/>
        <scheme val="minor"/>
      </rPr>
      <t>Maximum</t>
    </r>
  </si>
  <si>
    <r>
      <rPr>
        <b/>
        <sz val="9"/>
        <color rgb="FF231F20"/>
        <rFont val="Calibri"/>
        <family val="2"/>
        <scheme val="minor"/>
      </rPr>
      <t>Operation costs</t>
    </r>
  </si>
  <si>
    <r>
      <rPr>
        <b/>
        <sz val="9"/>
        <color rgb="FF231F20"/>
        <rFont val="Calibri"/>
        <family val="2"/>
        <scheme val="minor"/>
      </rPr>
      <t>Salary</t>
    </r>
  </si>
  <si>
    <r>
      <rPr>
        <b/>
        <sz val="9"/>
        <color rgb="FF231F20"/>
        <rFont val="Calibri"/>
        <family val="2"/>
        <scheme val="minor"/>
      </rPr>
      <t>Other</t>
    </r>
  </si>
  <si>
    <r>
      <rPr>
        <b/>
        <sz val="9"/>
        <color rgb="FF231F20"/>
        <rFont val="Calibri"/>
        <family val="2"/>
        <scheme val="minor"/>
      </rPr>
      <t>Material</t>
    </r>
  </si>
  <si>
    <r>
      <rPr>
        <b/>
        <sz val="9"/>
        <color rgb="FFFFFFFF"/>
        <rFont val="Calibri"/>
        <family val="2"/>
        <scheme val="minor"/>
      </rPr>
      <t>Capacity (MW)</t>
    </r>
  </si>
  <si>
    <r>
      <rPr>
        <b/>
        <sz val="9"/>
        <color rgb="FFFFFFFF"/>
        <rFont val="Calibri"/>
        <family val="2"/>
        <scheme val="minor"/>
      </rPr>
      <t>Project component</t>
    </r>
  </si>
  <si>
    <r>
      <rPr>
        <b/>
        <sz val="9"/>
        <color rgb="FFFFFFFF"/>
        <rFont val="Calibri"/>
        <family val="2"/>
        <scheme val="minor"/>
      </rPr>
      <t>Share of total installed costs (%)</t>
    </r>
  </si>
  <si>
    <r>
      <rPr>
        <b/>
        <sz val="9"/>
        <color rgb="FF231F20"/>
        <rFont val="Calibri"/>
        <family val="2"/>
        <scheme val="minor"/>
      </rPr>
      <t>Civil works</t>
    </r>
  </si>
  <si>
    <r>
      <rPr>
        <b/>
        <sz val="9"/>
        <color rgb="FF231F20"/>
        <rFont val="Calibri"/>
        <family val="2"/>
        <scheme val="minor"/>
      </rPr>
      <t>Mechanical equipment</t>
    </r>
  </si>
  <si>
    <r>
      <rPr>
        <b/>
        <sz val="9"/>
        <color rgb="FF231F20"/>
        <rFont val="Calibri"/>
        <family val="2"/>
        <scheme val="minor"/>
      </rPr>
      <t>Planning and other</t>
    </r>
  </si>
  <si>
    <r>
      <rPr>
        <b/>
        <sz val="9"/>
        <color rgb="FF231F20"/>
        <rFont val="Calibri"/>
        <family val="2"/>
        <scheme val="minor"/>
      </rPr>
      <t>Grid connection</t>
    </r>
  </si>
  <si>
    <r>
      <rPr>
        <b/>
        <sz val="9"/>
        <color rgb="FF231F20"/>
        <rFont val="Calibri"/>
        <family val="2"/>
        <scheme val="minor"/>
      </rPr>
      <t>Cost of land</t>
    </r>
  </si>
  <si>
    <t>Central America</t>
  </si>
  <si>
    <t>n.a. </t>
  </si>
  <si>
    <r>
      <rPr>
        <b/>
        <sz val="9"/>
        <color rgb="FFFFFFFF"/>
        <rFont val="Calibri"/>
        <family val="2"/>
        <scheme val="minor"/>
      </rPr>
      <t>2010-2015</t>
    </r>
  </si>
  <si>
    <r>
      <rPr>
        <b/>
        <vertAlign val="subscript"/>
        <sz val="9"/>
        <color rgb="FFFFFFFF"/>
        <rFont val="Calibri"/>
        <family val="2"/>
        <scheme val="minor"/>
      </rPr>
      <t>5</t>
    </r>
    <r>
      <rPr>
        <b/>
        <sz val="5"/>
        <color rgb="FFFFFFFF"/>
        <rFont val="Calibri"/>
        <family val="2"/>
        <scheme val="minor"/>
      </rPr>
      <t xml:space="preserve">th </t>
    </r>
    <r>
      <rPr>
        <b/>
        <sz val="9"/>
        <color rgb="FFFFFFFF"/>
        <rFont val="Calibri"/>
        <family val="2"/>
        <scheme val="minor"/>
      </rPr>
      <t>percentile (%)</t>
    </r>
  </si>
  <si>
    <r>
      <rPr>
        <b/>
        <sz val="9"/>
        <color rgb="FFFFFFFF"/>
        <rFont val="Calibri"/>
        <family val="2"/>
        <scheme val="minor"/>
      </rPr>
      <t>Weighted- average (%)</t>
    </r>
  </si>
  <si>
    <r>
      <rPr>
        <b/>
        <vertAlign val="subscript"/>
        <sz val="9"/>
        <color rgb="FFFFFFFF"/>
        <rFont val="Calibri"/>
        <family val="2"/>
        <scheme val="minor"/>
      </rPr>
      <t>95</t>
    </r>
    <r>
      <rPr>
        <b/>
        <sz val="5"/>
        <color rgb="FFFFFFFF"/>
        <rFont val="Calibri"/>
        <family val="2"/>
        <scheme val="minor"/>
      </rPr>
      <t xml:space="preserve">th </t>
    </r>
    <r>
      <rPr>
        <b/>
        <sz val="9"/>
        <color rgb="FFFFFFFF"/>
        <rFont val="Calibri"/>
        <family val="2"/>
        <scheme val="minor"/>
      </rPr>
      <t>percentile (%)</t>
    </r>
  </si>
  <si>
    <t>China, India and Sri Lanka 2010-2016</t>
  </si>
  <si>
    <r>
      <rPr>
        <b/>
        <sz val="9"/>
        <color rgb="FFFFFFFF"/>
        <rFont val="Calibri"/>
        <family val="2"/>
        <scheme val="minor"/>
      </rPr>
      <t>5</t>
    </r>
    <r>
      <rPr>
        <b/>
        <vertAlign val="superscript"/>
        <sz val="5"/>
        <color rgb="FFFFFFFF"/>
        <rFont val="Calibri"/>
        <family val="2"/>
        <scheme val="minor"/>
      </rPr>
      <t xml:space="preserve">th  </t>
    </r>
    <r>
      <rPr>
        <b/>
        <sz val="9"/>
        <color rgb="FFFFFFFF"/>
        <rFont val="Calibri"/>
        <family val="2"/>
        <scheme val="minor"/>
      </rPr>
      <t>percentile (%)</t>
    </r>
  </si>
  <si>
    <r>
      <rPr>
        <b/>
        <sz val="9"/>
        <color rgb="FFFFFFFF"/>
        <rFont val="Calibri"/>
        <family val="2"/>
        <scheme val="minor"/>
      </rPr>
      <t>Weighted average (%)</t>
    </r>
  </si>
  <si>
    <r>
      <rPr>
        <b/>
        <sz val="9"/>
        <color rgb="FFFFFFFF"/>
        <rFont val="Calibri"/>
        <family val="2"/>
        <scheme val="minor"/>
      </rPr>
      <t>95</t>
    </r>
    <r>
      <rPr>
        <b/>
        <vertAlign val="superscript"/>
        <sz val="5"/>
        <color rgb="FFFFFFFF"/>
        <rFont val="Calibri"/>
        <family val="2"/>
        <scheme val="minor"/>
      </rPr>
      <t xml:space="preserve">th  </t>
    </r>
    <r>
      <rPr>
        <b/>
        <sz val="9"/>
        <color rgb="FFFFFFFF"/>
        <rFont val="Calibri"/>
        <family val="2"/>
        <scheme val="minor"/>
      </rPr>
      <t>percentile (%)</t>
    </r>
  </si>
  <si>
    <r>
      <rPr>
        <b/>
        <sz val="9"/>
        <color rgb="FF231F20"/>
        <rFont val="Calibri"/>
        <family val="2"/>
        <scheme val="minor"/>
      </rPr>
      <t>Rest of the world</t>
    </r>
  </si>
  <si>
    <t>Geothermal</t>
  </si>
  <si>
    <t>Capacity factors (%)</t>
  </si>
  <si>
    <t>UK</t>
  </si>
  <si>
    <t>Median</t>
  </si>
  <si>
    <t>Module</t>
  </si>
  <si>
    <t>Installation/EPC/development</t>
  </si>
  <si>
    <t>Inverter</t>
  </si>
  <si>
    <t>Other BoS hardware</t>
  </si>
  <si>
    <t>Capacity factor</t>
  </si>
  <si>
    <t>WACC</t>
  </si>
  <si>
    <t>Figure B3.3 Drivers of the decline of LCOE of utility-scale solar PV (2010-2021)</t>
  </si>
  <si>
    <t>LCOE</t>
  </si>
  <si>
    <t>Bioenergy</t>
  </si>
  <si>
    <t>Bagasse</t>
  </si>
  <si>
    <t>Rest of the world</t>
  </si>
  <si>
    <t>Landfill gas</t>
  </si>
  <si>
    <t>Other vegetal and agricultural waste</t>
  </si>
  <si>
    <t xml:space="preserve"> </t>
  </si>
  <si>
    <t>Rice husks</t>
  </si>
  <si>
    <t>Wood waste</t>
  </si>
  <si>
    <t>Renewable Municipal Waste</t>
  </si>
  <si>
    <t>Average</t>
  </si>
  <si>
    <t>Bin size (MW)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</si>
  <si>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</si>
  <si>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</si>
  <si>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</si>
  <si>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</si>
  <si>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</si>
  <si>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</si>
  <si>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</si>
  <si>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</si>
  <si>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</si>
  <si>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</si>
  <si>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</si>
  <si>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Figure 5.2 Total installed cost breakdown of CSP plants by technology (2010/2011 and 2019/2020)</t>
  </si>
  <si>
    <t>Product</t>
  </si>
  <si>
    <t>Owners costs</t>
  </si>
  <si>
    <t>Engineering</t>
  </si>
  <si>
    <t>Balance of plant</t>
  </si>
  <si>
    <t>Contingencies</t>
  </si>
  <si>
    <t>Thermal energy storage</t>
  </si>
  <si>
    <t>HTF system</t>
  </si>
  <si>
    <t>Power block</t>
  </si>
  <si>
    <t>Solar field</t>
  </si>
  <si>
    <t>Tower</t>
  </si>
  <si>
    <t>BoP and engineering</t>
  </si>
  <si>
    <t>Receiver</t>
  </si>
  <si>
    <t>Heliostat field</t>
  </si>
  <si>
    <t>Share</t>
  </si>
  <si>
    <t>Total</t>
  </si>
  <si>
    <r>
      <rPr>
        <b/>
        <sz val="9"/>
        <color rgb="FFFFFFFF"/>
        <rFont val="Calibri"/>
        <family val="2"/>
      </rPr>
      <t>Country</t>
    </r>
  </si>
  <si>
    <r>
      <rPr>
        <b/>
        <sz val="9"/>
        <color rgb="FFFFFFFF"/>
        <rFont val="Calibri"/>
        <family val="2"/>
      </rPr>
      <t>Parabolic trough collectors</t>
    </r>
  </si>
  <si>
    <r>
      <rPr>
        <b/>
        <sz val="9"/>
        <color rgb="FFFFFFFF"/>
        <rFont val="Calibri"/>
        <family val="2"/>
      </rPr>
      <t>Solar tower</t>
    </r>
  </si>
  <si>
    <t>Source: IRENA Renewable Cost Database</t>
  </si>
  <si>
    <t>MIN LCOE</t>
  </si>
  <si>
    <t>MAX LCOE</t>
  </si>
  <si>
    <t>LCOE 2010</t>
  </si>
  <si>
    <t>Total installed cost</t>
  </si>
  <si>
    <t>O&amp;M</t>
  </si>
  <si>
    <t>LCOE 2020</t>
  </si>
  <si>
    <t>Figure 5.5 Average project size and average storage hours of CSP projects, 2010-2021</t>
  </si>
  <si>
    <t>Project size MW</t>
  </si>
  <si>
    <t>Storage hours</t>
  </si>
  <si>
    <t>Table 5.1 All-in (insurance included) O&amp;M cost estimates for CSP plants in selected markets, 2019-2020</t>
  </si>
  <si>
    <t>United Arab Emirates</t>
  </si>
  <si>
    <t>USA</t>
  </si>
  <si>
    <t>Figure 5.8 Reduction in LCOE for CSP projects, 2010-2020, by source</t>
  </si>
  <si>
    <t>Operations &amp; Maintenace</t>
  </si>
  <si>
    <r>
      <rPr>
        <b/>
        <sz val="9"/>
        <color rgb="FFFFFFFF"/>
        <rFont val="Calibri"/>
        <family val="2"/>
      </rPr>
      <t>Total installed costs</t>
    </r>
  </si>
  <si>
    <r>
      <rPr>
        <b/>
        <sz val="9"/>
        <color rgb="FFFFFFFF"/>
        <rFont val="Calibri"/>
        <family val="2"/>
      </rPr>
      <t>Capacity factor</t>
    </r>
  </si>
  <si>
    <r>
      <rPr>
        <b/>
        <sz val="9"/>
        <color rgb="FFFFFFFF"/>
        <rFont val="Calibri"/>
        <family val="2"/>
      </rPr>
      <t>Levelised cost of electricity</t>
    </r>
  </si>
  <si>
    <r>
      <rPr>
        <b/>
        <sz val="9"/>
        <color rgb="FFFFFFFF"/>
        <rFont val="Calibri"/>
        <family val="2"/>
      </rPr>
      <t>(2021 USD/kW)</t>
    </r>
  </si>
  <si>
    <r>
      <rPr>
        <b/>
        <sz val="9"/>
        <color rgb="FFFFFFFF"/>
        <rFont val="Calibri"/>
        <family val="2"/>
      </rPr>
      <t>(%)</t>
    </r>
  </si>
  <si>
    <r>
      <rPr>
        <b/>
        <sz val="9"/>
        <color rgb="FFFFFFFF"/>
        <rFont val="Calibri"/>
        <family val="2"/>
      </rPr>
      <t>(2021 USD/kWh)</t>
    </r>
  </si>
  <si>
    <r>
      <rPr>
        <b/>
        <sz val="9"/>
        <color rgb="FFFFFFFF"/>
        <rFont val="Calibri"/>
        <family val="2"/>
      </rPr>
      <t>Percent change</t>
    </r>
  </si>
  <si>
    <r>
      <rPr>
        <sz val="9"/>
        <color rgb="FF231F20"/>
        <rFont val="Tahoma"/>
        <family val="2"/>
      </rPr>
      <t>Bioenergy</t>
    </r>
  </si>
  <si>
    <r>
      <rPr>
        <sz val="9"/>
        <color rgb="FF231F20"/>
        <rFont val="Tahoma"/>
        <family val="2"/>
      </rPr>
      <t>Geothermal</t>
    </r>
  </si>
  <si>
    <r>
      <rPr>
        <sz val="9"/>
        <color rgb="FF231F20"/>
        <rFont val="Tahoma"/>
        <family val="2"/>
      </rPr>
      <t>Hydropower</t>
    </r>
  </si>
  <si>
    <r>
      <rPr>
        <sz val="9"/>
        <color rgb="FF231F20"/>
        <rFont val="Tahoma"/>
        <family val="2"/>
      </rPr>
      <t>Solar PV</t>
    </r>
  </si>
  <si>
    <r>
      <rPr>
        <sz val="9"/>
        <color rgb="FF231F20"/>
        <rFont val="Tahoma"/>
        <family val="2"/>
      </rPr>
      <t>CSP</t>
    </r>
  </si>
  <si>
    <r>
      <rPr>
        <sz val="9"/>
        <color rgb="FF231F20"/>
        <rFont val="Tahoma"/>
        <family val="2"/>
      </rPr>
      <t>Onshore wind</t>
    </r>
  </si>
  <si>
    <r>
      <rPr>
        <sz val="9"/>
        <color rgb="FF231F20"/>
        <rFont val="Tahoma"/>
        <family val="2"/>
      </rPr>
      <t>Offshore wind</t>
    </r>
  </si>
  <si>
    <t>Solar photovoltaic</t>
  </si>
  <si>
    <t>Concentrating solar power</t>
  </si>
  <si>
    <t>Fossil fuel cost range</t>
  </si>
  <si>
    <t>Low band</t>
  </si>
  <si>
    <t>High band</t>
  </si>
  <si>
    <t>Solar PV</t>
  </si>
  <si>
    <t>Algeria</t>
  </si>
  <si>
    <t>Azerbaijan</t>
  </si>
  <si>
    <t>Bangladesh</t>
  </si>
  <si>
    <t>Belarus</t>
  </si>
  <si>
    <t>Korea</t>
  </si>
  <si>
    <t>Bolivia</t>
  </si>
  <si>
    <t>Bosnia and Herzegovina</t>
  </si>
  <si>
    <t>Taiwan</t>
  </si>
  <si>
    <t>Burkina Faso</t>
  </si>
  <si>
    <t>Colombia</t>
  </si>
  <si>
    <t>Cuba</t>
  </si>
  <si>
    <t>Czechia</t>
  </si>
  <si>
    <t>Ecuador</t>
  </si>
  <si>
    <t>El Salvador</t>
  </si>
  <si>
    <t>Estonia</t>
  </si>
  <si>
    <t>Ghana</t>
  </si>
  <si>
    <t>Guatemala</t>
  </si>
  <si>
    <t>Honduras</t>
  </si>
  <si>
    <t>Iran</t>
  </si>
  <si>
    <t>Iraq</t>
  </si>
  <si>
    <t>Israel</t>
  </si>
  <si>
    <t>Jamaica</t>
  </si>
  <si>
    <t>Jordan</t>
  </si>
  <si>
    <t>Kazakhstan</t>
  </si>
  <si>
    <t>Kenya</t>
  </si>
  <si>
    <t>Kuwait</t>
  </si>
  <si>
    <t>Lebanon</t>
  </si>
  <si>
    <t>Luxembourg</t>
  </si>
  <si>
    <t>Malaysia</t>
  </si>
  <si>
    <t>Malta</t>
  </si>
  <si>
    <t>Mauritius</t>
  </si>
  <si>
    <t>Mongolia</t>
  </si>
  <si>
    <t>Montenegro</t>
  </si>
  <si>
    <t>Myanmar</t>
  </si>
  <si>
    <t>Namibia</t>
  </si>
  <si>
    <t>Nicaragua</t>
  </si>
  <si>
    <t>Russia</t>
  </si>
  <si>
    <t>Rwanda</t>
  </si>
  <si>
    <t>Senegal</t>
  </si>
  <si>
    <t>Singapore</t>
  </si>
  <si>
    <t>Sri Lanka</t>
  </si>
  <si>
    <t>Switzerland</t>
  </si>
  <si>
    <t>Thailand</t>
  </si>
  <si>
    <t>Tunisia</t>
  </si>
  <si>
    <t>Uganda</t>
  </si>
  <si>
    <t>Venezuela</t>
  </si>
  <si>
    <t>Yemen</t>
  </si>
  <si>
    <t>Annex I</t>
  </si>
  <si>
    <r>
      <rPr>
        <b/>
        <sz val="9"/>
        <color rgb="FFFFFFFF"/>
        <rFont val="Calibri"/>
        <family val="2"/>
      </rPr>
      <t>Technology</t>
    </r>
  </si>
  <si>
    <r>
      <rPr>
        <b/>
        <sz val="9"/>
        <color rgb="FFFFFFFF"/>
        <rFont val="Calibri"/>
        <family val="2"/>
      </rPr>
      <t>Economic life (years)</t>
    </r>
  </si>
  <si>
    <r>
      <rPr>
        <b/>
        <sz val="9"/>
        <color rgb="FFFFFFFF"/>
        <rFont val="Calibri"/>
        <family val="2"/>
      </rPr>
      <t>Weighted average cost of capital (real)</t>
    </r>
  </si>
  <si>
    <r>
      <rPr>
        <b/>
        <sz val="9"/>
        <color rgb="FFFFFFFF"/>
        <rFont val="Calibri"/>
        <family val="2"/>
      </rPr>
      <t>OECD and China</t>
    </r>
  </si>
  <si>
    <r>
      <rPr>
        <b/>
        <sz val="9"/>
        <color rgb="FFFFFFFF"/>
        <rFont val="Calibri"/>
        <family val="2"/>
      </rPr>
      <t>Rest of the world</t>
    </r>
  </si>
  <si>
    <r>
      <rPr>
        <sz val="9"/>
        <color rgb="FF231F20"/>
        <rFont val="Tahoma"/>
        <family val="2"/>
      </rPr>
      <t>Wind power</t>
    </r>
  </si>
  <si>
    <r>
      <rPr>
        <sz val="9"/>
        <color rgb="FF231F20"/>
        <rFont val="Tahoma"/>
        <family val="2"/>
      </rPr>
      <t xml:space="preserve">7.5% in 2010 falling to 5%
</t>
    </r>
    <r>
      <rPr>
        <sz val="9"/>
        <color rgb="FF231F20"/>
        <rFont val="Tahoma"/>
        <family val="2"/>
      </rPr>
      <t>in 2020</t>
    </r>
  </si>
  <si>
    <r>
      <rPr>
        <sz val="9"/>
        <color rgb="FF231F20"/>
        <rFont val="Tahoma"/>
        <family val="2"/>
      </rPr>
      <t xml:space="preserve">10% in 2010 falling to 7.5%
</t>
    </r>
    <r>
      <rPr>
        <sz val="9"/>
        <color rgb="FF231F20"/>
        <rFont val="Tahoma"/>
        <family val="2"/>
      </rPr>
      <t>in 2020</t>
    </r>
  </si>
  <si>
    <r>
      <rPr>
        <sz val="9"/>
        <color rgb="FF231F20"/>
        <rFont val="Tahoma"/>
        <family val="2"/>
      </rPr>
      <t>Biomass for power</t>
    </r>
  </si>
  <si>
    <t>Table A1.1 Standardised assumptions for LCOE calculations</t>
  </si>
  <si>
    <r>
      <rPr>
        <sz val="9"/>
        <color rgb="FF231F20"/>
        <rFont val="Tahoma"/>
        <family val="2"/>
      </rPr>
      <t>Sweden</t>
    </r>
  </si>
  <si>
    <r>
      <rPr>
        <sz val="9"/>
        <color rgb="FF231F20"/>
        <rFont val="Tahoma"/>
        <family val="2"/>
      </rPr>
      <t>Ireland</t>
    </r>
  </si>
  <si>
    <r>
      <rPr>
        <sz val="9"/>
        <color rgb="FF231F20"/>
        <rFont val="Tahoma"/>
        <family val="2"/>
      </rPr>
      <t>Germany</t>
    </r>
  </si>
  <si>
    <r>
      <rPr>
        <sz val="9"/>
        <color rgb="FF231F20"/>
        <rFont val="Tahoma"/>
        <family val="2"/>
      </rPr>
      <t>Denmark</t>
    </r>
  </si>
  <si>
    <r>
      <rPr>
        <sz val="9"/>
        <color rgb="FF231F20"/>
        <rFont val="Tahoma"/>
        <family val="2"/>
      </rPr>
      <t>United States</t>
    </r>
  </si>
  <si>
    <r>
      <rPr>
        <sz val="9"/>
        <color rgb="FF231F20"/>
        <rFont val="Tahoma"/>
        <family val="2"/>
      </rPr>
      <t>Norway</t>
    </r>
  </si>
  <si>
    <r>
      <rPr>
        <sz val="9"/>
        <color rgb="FF231F20"/>
        <rFont val="Tahoma"/>
        <family val="2"/>
      </rPr>
      <t>Japan</t>
    </r>
  </si>
  <si>
    <r>
      <rPr>
        <sz val="9"/>
        <color rgb="FF231F20"/>
        <rFont val="Tahoma"/>
        <family val="2"/>
      </rPr>
      <t>Brazil</t>
    </r>
  </si>
  <si>
    <r>
      <rPr>
        <sz val="9"/>
        <color rgb="FF231F20"/>
        <rFont val="Tahoma"/>
        <family val="2"/>
      </rPr>
      <t>Canada</t>
    </r>
  </si>
  <si>
    <r>
      <rPr>
        <sz val="9"/>
        <color rgb="FF231F20"/>
        <rFont val="Tahoma"/>
        <family val="2"/>
      </rPr>
      <t>Mexico</t>
    </r>
  </si>
  <si>
    <r>
      <rPr>
        <sz val="9"/>
        <color rgb="FF231F20"/>
        <rFont val="Tahoma"/>
        <family val="2"/>
      </rPr>
      <t>Spain</t>
    </r>
  </si>
  <si>
    <r>
      <rPr>
        <sz val="9"/>
        <color rgb="FF231F20"/>
        <rFont val="Tahoma"/>
        <family val="2"/>
      </rPr>
      <t>United Kingdom</t>
    </r>
  </si>
  <si>
    <r>
      <rPr>
        <sz val="9"/>
        <color rgb="FF231F20"/>
        <rFont val="Tahoma"/>
        <family val="2"/>
      </rPr>
      <t>France</t>
    </r>
  </si>
  <si>
    <r>
      <rPr>
        <sz val="9"/>
        <color rgb="FF231F20"/>
        <rFont val="Tahoma"/>
        <family val="2"/>
      </rPr>
      <t>China</t>
    </r>
  </si>
  <si>
    <r>
      <rPr>
        <sz val="9"/>
        <color rgb="FF231F20"/>
        <rFont val="Tahoma"/>
        <family val="2"/>
      </rPr>
      <t>India</t>
    </r>
  </si>
  <si>
    <r>
      <rPr>
        <sz val="9"/>
        <color rgb="FF231F20"/>
        <rFont val="Tahoma"/>
        <family val="2"/>
      </rPr>
      <t>Australia</t>
    </r>
  </si>
  <si>
    <r>
      <rPr>
        <sz val="9"/>
        <color rgb="FF231F20"/>
        <rFont val="Tahoma"/>
        <family val="2"/>
      </rPr>
      <t>Other OECD</t>
    </r>
  </si>
  <si>
    <r>
      <rPr>
        <sz val="9"/>
        <color rgb="FF231F20"/>
        <rFont val="Tahoma"/>
        <family val="2"/>
      </rPr>
      <t>Other non-OECD</t>
    </r>
  </si>
  <si>
    <t>Table A1.2 O&amp;M cost assumptions for the LCOE calculation of onshore wind projects</t>
  </si>
  <si>
    <r>
      <rPr>
        <sz val="9"/>
        <color rgb="FF231F20"/>
        <rFont val="Tahoma"/>
        <family val="2"/>
      </rPr>
      <t>Belgium</t>
    </r>
  </si>
  <si>
    <r>
      <rPr>
        <sz val="9"/>
        <color rgb="FF231F20"/>
        <rFont val="Tahoma"/>
        <family val="2"/>
      </rPr>
      <t>Netherlands</t>
    </r>
  </si>
  <si>
    <r>
      <rPr>
        <b/>
        <sz val="11"/>
        <color rgb="FF231F20"/>
        <rFont val="Arial"/>
        <family val="2"/>
      </rPr>
      <t>Table A1.4  O&amp;M cost assumptions for the LCOE calculation of PV projects</t>
    </r>
  </si>
  <si>
    <t xml:space="preserve">Sweden </t>
  </si>
  <si>
    <t>Biomass</t>
  </si>
  <si>
    <t>Hydro</t>
  </si>
  <si>
    <t>Competitive</t>
  </si>
  <si>
    <t>GW</t>
  </si>
  <si>
    <t>Needs support</t>
  </si>
  <si>
    <t>Figure 1.4 Annual and cumulative savings and generation from new renewable power generation capacity with
lower costs than the cheapest fossil fuel-fired option, non-OECD countries, 2010-2021</t>
  </si>
  <si>
    <t>Figure 1.7 Fuel-only generation costs for coal and fossil gas for 2022 relative to the LCOE of new solar PV,
onshore and offshore wind power projects commissioned in 2021, by country</t>
  </si>
  <si>
    <t>CO2</t>
  </si>
  <si>
    <t>Fuel</t>
  </si>
  <si>
    <t>Coal</t>
  </si>
  <si>
    <t>Chinese turbine prices</t>
  </si>
  <si>
    <t>Vestas Average Selling Price</t>
  </si>
  <si>
    <t>&lt;5 MW</t>
  </si>
  <si>
    <t>5-100 MW</t>
  </si>
  <si>
    <t>&gt;100 MW</t>
  </si>
  <si>
    <t>SOURCE: WISER AND BOLLINGER, 2017; BNEF, 2018 AND GLOBAL DATA, 2017; Vestas Wind Systems A/S, 2005-2018; Yang et al., 2017</t>
  </si>
  <si>
    <t>Renewable Power Generation Costs in 2022</t>
  </si>
  <si>
    <t>This publication should be cited as: Citation: IRENA (2023), Renewable Power Generation Costs in 2022, International Renewable Energy Agency, Abu Dhabi.</t>
  </si>
  <si>
    <t>2 904</t>
  </si>
  <si>
    <t>1 407</t>
  </si>
  <si>
    <t>5 124</t>
  </si>
  <si>
    <t>10 082</t>
  </si>
  <si>
    <t>2 179</t>
  </si>
  <si>
    <t>5 217</t>
  </si>
  <si>
    <t>2 162</t>
  </si>
  <si>
    <t>3 478</t>
  </si>
  <si>
    <t>2 881</t>
  </si>
  <si>
    <t>4 274</t>
  </si>
  <si>
    <t>1 274</t>
  </si>
  <si>
    <t>3 461</t>
  </si>
  <si>
    <t>Table H.1 Global weighted average total installed cost, capacity factor and LCOE trends by
technology, 2010 and 2022</t>
  </si>
  <si>
    <r>
      <rPr>
        <b/>
        <sz val="11"/>
        <color theme="1"/>
        <rFont val="Calibri"/>
        <family val="2"/>
        <scheme val="minor"/>
      </rPr>
      <t>Figure 1.5</t>
    </r>
    <r>
      <rPr>
        <sz val="11"/>
        <color theme="1"/>
        <rFont val="Calibri"/>
        <family val="2"/>
        <scheme val="minor"/>
      </rPr>
      <t xml:space="preserve"> Annual new utility-scale renewable power generation capacity added at a lower cost than the cheapest fossil fuel-fired option, 2010-2022</t>
    </r>
  </si>
  <si>
    <t>CSP</t>
  </si>
  <si>
    <t>Figure 1.2 Global weighted average LCOE from newly commissioned, utility-scale renewable power generation
technologies, 2010-2022</t>
  </si>
  <si>
    <t>2022 USD/kWh</t>
  </si>
  <si>
    <t>Central America and the Carribean</t>
  </si>
  <si>
    <t>South America</t>
  </si>
  <si>
    <t>Figure S.2 Global fossil fuel cost savings in the electricity sector in 2022 from renewable power added since 2000</t>
  </si>
  <si>
    <t>USD billion in savings</t>
  </si>
  <si>
    <t>By region</t>
  </si>
  <si>
    <t>By technology</t>
  </si>
  <si>
    <t>Figure S.4 Global LCOE from newly commissioned utility-scale renewable power technologies, 2021 and 2022</t>
  </si>
  <si>
    <t>CCGT</t>
  </si>
  <si>
    <t>Republic of South Korea</t>
  </si>
  <si>
    <t>(2022 USD/kWh)</t>
  </si>
  <si>
    <t>Figure B1.2a Fossil fuel-fired LCOE by fuel/technology and year for 20 countries, 2010-2022</t>
  </si>
  <si>
    <t>Cost component</t>
  </si>
  <si>
    <t>Figure B1.2b Fossil fuel-fired LCOE by fuel/technology and cost component for 12 countries, 2010</t>
  </si>
  <si>
    <t>Figure S.1 Change in competitiveness of solar and wind by country based on global weighted average LCOE, 
2010-2022</t>
  </si>
  <si>
    <t>Year-on-year percentage change 2021-2022</t>
  </si>
  <si>
    <t>Figure 1.1 Global LCOE from newly commissioned utility-scale renewable power technologies, 2021-2022</t>
  </si>
  <si>
    <t>Figure S.3 Global LCOE from newly commissioned, utility-scale renewable power technologies, 2021-2022</t>
  </si>
  <si>
    <t>Total installed costs (2022 USD/kW)</t>
  </si>
  <si>
    <t>Figure 2.4  Total installed costs of onshore wind projects and global weighted-average, 1984-2022</t>
  </si>
  <si>
    <t>LCOE (2022 USD/kWh)</t>
  </si>
  <si>
    <t>Onshore wind
2010-2022</t>
  </si>
  <si>
    <t>Figure 2.1  Global weighted-average total installed costs, capacity factors and LCOE for onshore wind, 2010-2022</t>
  </si>
  <si>
    <t>Total installed cost (2022 USD/kW)</t>
  </si>
  <si>
    <t>Figure 2.2  Weighted-average rotor diameter and name plate capacity evolution, 2010-2022</t>
  </si>
  <si>
    <t>Weighted average total installed costs (2022 USD/kW)</t>
  </si>
  <si>
    <t>Figure 2.5 Onshore wind weighted-average total installed costs in 15 countries, 1984–2022</t>
  </si>
  <si>
    <t>Figure 2.6 Onshore wind weighted average total installed costs in smaller markets by country, 2010-2022</t>
  </si>
  <si>
    <t>Figure 2.7  Historical onshore wind weighted average capacity factors in 15 countries, 1984–2022</t>
  </si>
  <si>
    <t>Figure 2.8  Onshore wind weighted average capacity factors for new projects in smaller markets by country and year, 2010-2022</t>
  </si>
  <si>
    <t>Figure 2.9 Change in the weighted average capacity factor and wind speed for new projects by country between
 2010 and 2020</t>
  </si>
  <si>
    <t>Figure 2.11  LCOE of onshore wind projects and global weighted average, 1984–2022</t>
  </si>
  <si>
    <t>Figure 2.12  The weighted average LCOE of commissioned onshore wind projects in 15 countries, 1984–2022</t>
  </si>
  <si>
    <t>Figure 2.13 Onshore wind weighted average LCOE in smaller markets by country and year, 2010-2022</t>
  </si>
  <si>
    <t>Table 2.1  Total Installed cost ranges and weighted averages for onshore wind projects by country/region, 2010 and 2022</t>
  </si>
  <si>
    <t>(2022 USD/kW)</t>
  </si>
  <si>
    <t>Note: “Other Asia” is Asia excluding China and India; “Other South America” is South America excluding Brazil.
* Data for 2021.</t>
  </si>
  <si>
    <r>
      <rPr>
        <b/>
        <sz val="9"/>
        <color rgb="FF231F20"/>
        <rFont val="Calibri"/>
        <family val="2"/>
        <scheme val="minor"/>
      </rPr>
      <t>Central America and the Caribbean</t>
    </r>
    <r>
      <rPr>
        <b/>
        <sz val="9"/>
        <rFont val="Calibri"/>
        <family val="2"/>
        <scheme val="minor"/>
      </rPr>
      <t>*</t>
    </r>
  </si>
  <si>
    <t>Table 2.2  Country-specific average capacity factors for new onshore wind projects, 2010 and 2022</t>
  </si>
  <si>
    <t>Table 2.3 Regional weighted average LCOE and ranges for onshore wind, 2010 and 2022</t>
  </si>
  <si>
    <t>Capmwe</t>
  </si>
  <si>
    <t>Country_Long Name</t>
  </si>
  <si>
    <t>xls_LCOE_all technologies 05perc</t>
  </si>
  <si>
    <t>xls_LCOE_all technologies 95perc</t>
  </si>
  <si>
    <t>Offshore Wind 2010-2022</t>
  </si>
  <si>
    <t>Total installed cost
(2022 USD/kW)</t>
  </si>
  <si>
    <t>Figure 4.1 Global weighted-average and range of total installed costs, capacity factors and LCOE for offshore
wind, 2010-2022</t>
  </si>
  <si>
    <t>Figure 4.2 Average distance from shore and water depth for offshore wind in China, Europe and the rest of the world, 2000-2022</t>
  </si>
  <si>
    <t>Figure 4.4 Project turbine size, global weighted average turbine size and wind farm capacity for offshore wind, 2000-2022</t>
  </si>
  <si>
    <t>Figure 4.5 Project and weighted average total installed costs for offshore wind, 2000-2022</t>
  </si>
  <si>
    <t>Figure 4.7 Installation time per offshore wind project in Europe, 2010-2020</t>
  </si>
  <si>
    <t>Figure 4.8  Project and weighted average capacity factors for offshore wind, 2000-2022</t>
  </si>
  <si>
    <t>Figure 4.9 Weighted average offshore wind turbine rotor diameter and hub height 2010-2022</t>
  </si>
  <si>
    <t>Table 4.3: Weighted-average capacity factors for offshore wind projects in six countries, 2010 and 2022</t>
  </si>
  <si>
    <t>Percentage change 2010-2022</t>
  </si>
  <si>
    <t>50**</t>
  </si>
  <si>
    <t>Denmark**</t>
  </si>
  <si>
    <t>48***</t>
  </si>
  <si>
    <t>Netherlands***</t>
  </si>
  <si>
    <t>* Countries where data were only available for projects commissioned in 2020, not 2022.</t>
  </si>
  <si>
    <t>** Countries where data were only available for projects commissioned in 2021, not 2022.</t>
  </si>
  <si>
    <t>*** The Netherlands had no projects commissioned in 2010, so data for projects commissioned in 2015 are shown.</t>
  </si>
  <si>
    <t>Figure 4.10 Capacity factor and wind speed trends by project in Europe, 2010-2025</t>
  </si>
  <si>
    <t>Figure 4.11 Offshore wind capacity factors and specific power</t>
  </si>
  <si>
    <t>xls_W AV_LCOE_all technologies</t>
  </si>
  <si>
    <t>Figure 4.12 Offshore wind project and global weighted average LCOEs and auction/PPA prices, 2000-2022</t>
  </si>
  <si>
    <t>LCOE and auction/PPA prices (2022 USD/kWh)</t>
  </si>
  <si>
    <t>Table 4.2: Regional and country weighted-average total installed costs and ranges for offshore wind, 2010 and 2022</t>
  </si>
  <si>
    <t xml:space="preserve">Region (Offshore Wind) </t>
  </si>
  <si>
    <t>Year (group)</t>
  </si>
  <si>
    <t>0.240*</t>
  </si>
  <si>
    <t>0.090*</t>
  </si>
  <si>
    <t>0.043**</t>
  </si>
  <si>
    <t>0.191*</t>
  </si>
  <si>
    <t>0.088*</t>
  </si>
  <si>
    <t>0.087*</t>
  </si>
  <si>
    <t>0.141*</t>
  </si>
  <si>
    <t>Table 4.4  Regional and country weighted average LCOE of offshore wind, 2010 and 2022</t>
  </si>
  <si>
    <t xml:space="preserve">n.a. </t>
  </si>
  <si>
    <t>Notes:</t>
  </si>
  <si>
    <t>Hydropower 2010-2022</t>
  </si>
  <si>
    <t>Figure 6.1 Global weighted average total installed costs, capacity factors and LCOE for hydropower, 2010-2022</t>
  </si>
  <si>
    <t>Figure 6.2 Total installed costs by project and global weighted average for hydropower, 2010-2022</t>
  </si>
  <si>
    <t>Figure 6.3  Total installed costs for small and large hydropower projects and the global weighted-average,
2010-2022</t>
  </si>
  <si>
    <t xml:space="preserve">Total investment (Bins)
2022 USD/kW </t>
  </si>
  <si>
    <t>2016-2022</t>
  </si>
  <si>
    <t>Figure 6.4 Distribution of total installed costs of large and small hydropower projects by capacity, 2010-2015 and 2016-2022</t>
  </si>
  <si>
    <t>1 953</t>
  </si>
  <si>
    <t>2 604</t>
  </si>
  <si>
    <t>1 936</t>
  </si>
  <si>
    <t>1 639</t>
  </si>
  <si>
    <t>3 193</t>
  </si>
  <si>
    <t>3 826</t>
  </si>
  <si>
    <t>1 231</t>
  </si>
  <si>
    <t>1 860</t>
  </si>
  <si>
    <t>1 653</t>
  </si>
  <si>
    <t>2 344</t>
  </si>
  <si>
    <t>2 907</t>
  </si>
  <si>
    <t>2 101</t>
  </si>
  <si>
    <t>1 780</t>
  </si>
  <si>
    <t>1 525</t>
  </si>
  <si>
    <t>1 913</t>
  </si>
  <si>
    <t>2 999</t>
  </si>
  <si>
    <t>5 825</t>
  </si>
  <si>
    <t>4 245</t>
  </si>
  <si>
    <t>4 417</t>
  </si>
  <si>
    <t>1 671</t>
  </si>
  <si>
    <t>1 877</t>
  </si>
  <si>
    <t>2 394</t>
  </si>
  <si>
    <t>2 537</t>
  </si>
  <si>
    <t>Figure 6.5  Total installed cost by project and capacity weighted averages for large hydropower projects
by country/region, 2010-2022</t>
  </si>
  <si>
    <t>Figure 6.6  Total installed cost by project and capacity weighted averages for small hydropower projects
by country/region, 2010-2022</t>
  </si>
  <si>
    <t>3 584</t>
  </si>
  <si>
    <t>3 760</t>
  </si>
  <si>
    <t>2 567</t>
  </si>
  <si>
    <t>2 368</t>
  </si>
  <si>
    <t>3 244</t>
  </si>
  <si>
    <t>1 299</t>
  </si>
  <si>
    <t>1 764</t>
  </si>
  <si>
    <t>3 514</t>
  </si>
  <si>
    <t>3 024</t>
  </si>
  <si>
    <t>3 737</t>
  </si>
  <si>
    <t>1 931</t>
  </si>
  <si>
    <t>1 995</t>
  </si>
  <si>
    <t>3 729</t>
  </si>
  <si>
    <t>1 969</t>
  </si>
  <si>
    <t>2 485</t>
  </si>
  <si>
    <t>3 116</t>
  </si>
  <si>
    <t>Figure 6.7  Large hydropower project LCOE and capacity weighted averages by country/region, 2010-2022</t>
  </si>
  <si>
    <t>1 749</t>
  </si>
  <si>
    <t>1 971</t>
  </si>
  <si>
    <t>1 879</t>
  </si>
  <si>
    <t>1 850</t>
  </si>
  <si>
    <t>1 914</t>
  </si>
  <si>
    <t>2 232</t>
  </si>
  <si>
    <t>2 129</t>
  </si>
  <si>
    <t>1 810</t>
  </si>
  <si>
    <t>2 135</t>
  </si>
  <si>
    <t>1 704</t>
  </si>
  <si>
    <t>2 167</t>
  </si>
  <si>
    <t>1 958</t>
  </si>
  <si>
    <t>1 553</t>
  </si>
  <si>
    <t>2 137</t>
  </si>
  <si>
    <t>1 543</t>
  </si>
  <si>
    <t>1 684</t>
  </si>
  <si>
    <t>1 961</t>
  </si>
  <si>
    <t>1 743</t>
  </si>
  <si>
    <t>1 178</t>
  </si>
  <si>
    <r>
      <rPr>
        <b/>
        <sz val="9"/>
        <color rgb="FFFFFFFF"/>
        <rFont val="Calibri"/>
        <family val="2"/>
        <scheme val="minor"/>
      </rPr>
      <t>5</t>
    </r>
    <r>
      <rPr>
        <b/>
        <vertAlign val="superscript"/>
        <sz val="5"/>
        <color rgb="FFFFFFFF"/>
        <rFont val="Calibri"/>
        <family val="2"/>
        <scheme val="minor"/>
      </rPr>
      <t xml:space="preserve">th  </t>
    </r>
    <r>
      <rPr>
        <b/>
        <sz val="9"/>
        <color rgb="FFFFFFFF"/>
        <rFont val="Calibri"/>
        <family val="2"/>
        <scheme val="minor"/>
      </rPr>
      <t>percentile 
(2022 USD/kW)</t>
    </r>
  </si>
  <si>
    <t>weighted average 
(2022 USD/kW)</t>
  </si>
  <si>
    <r>
      <rPr>
        <b/>
        <sz val="9"/>
        <color rgb="FFFFFFFF"/>
        <rFont val="Calibri"/>
        <family val="2"/>
        <scheme val="minor"/>
      </rPr>
      <t>95</t>
    </r>
    <r>
      <rPr>
        <b/>
        <vertAlign val="superscript"/>
        <sz val="5"/>
        <color rgb="FFFFFFFF"/>
        <rFont val="Calibri"/>
        <family val="2"/>
        <scheme val="minor"/>
      </rPr>
      <t xml:space="preserve">th  </t>
    </r>
    <r>
      <rPr>
        <b/>
        <sz val="9"/>
        <color rgb="FFFFFFFF"/>
        <rFont val="Calibri"/>
        <family val="2"/>
        <scheme val="minor"/>
      </rPr>
      <t>percentile 
(2022 USD/kW)</t>
    </r>
  </si>
  <si>
    <t>Table 6.2: Total installed costs for hydropower by project and weighted average by capacity range, 2000-2022</t>
  </si>
  <si>
    <t>2000-2022</t>
  </si>
  <si>
    <t>Table 6.3  Hydropower project capacity factors and capacity weighted averages for large hydropower projects by country/region, 2010-2022</t>
  </si>
  <si>
    <t>Table 6.4  Hydropower project capacity factors and capacity weighted averages for small hydropower projects by country/region, 2010-2022</t>
  </si>
  <si>
    <t>Figure 7.1 Global weighted average total installed costs, capacity factors and LCOEs for geothermal, 2010-2022</t>
  </si>
  <si>
    <t>Geothermal 2010-2022</t>
  </si>
  <si>
    <t>Figure 7.2 Geothermal power total installed costs by project, technology and capacity, 2007-2022</t>
  </si>
  <si>
    <t>Figure 7.3 Capacity factors of geothermal power plants by technology and project size, 2007-2022</t>
  </si>
  <si>
    <t>Figure 7.4 LCOE of geothermal power projects by technology and project size, 2007-2022</t>
  </si>
  <si>
    <t>Bioenergy 2010-2022</t>
  </si>
  <si>
    <t>Figure 8.1 Global weighted average total installed costs, capacity factors and LCOEs for bioenergy, 2010-2022</t>
  </si>
  <si>
    <t>Figure 8.2 Total installed costs of bioenergy power generation projects by selected feedstocks and
country/region, 2000-2022</t>
  </si>
  <si>
    <t>Figure 8.3 Total installed costs of bioenergy power generation projects for different capacity ranges by
country/region, 2000-2022</t>
  </si>
  <si>
    <t>Figure 8.4 Project capacity factors and weighted averages of selected feedstocks for bioenergy power generation
projects by country and region, 2000-2022</t>
  </si>
  <si>
    <t>Figure 8.5 LCOE by project and weighted averages of bioenergy power generation projects by feedstock and
country/region, 2000-2022</t>
  </si>
  <si>
    <t>LCOE 
(2022 USD/kWh)</t>
  </si>
  <si>
    <t>Selected feedstock project capacity factor  (%) and LCOE (2022 USD/kWh)</t>
  </si>
  <si>
    <t>Figure 8.6 LCOE and capacity factor by project of selected feedstocks for bioenergy power generation projects,
2000-2022</t>
  </si>
  <si>
    <t>Table 8.1: Project weighted average capacity factors of bioenergy fired power generation projects, 2000-2022</t>
  </si>
  <si>
    <t>2022 USD/kW/year</t>
  </si>
  <si>
    <t>Table A1.4  O&amp;M cost assumptions for the LCOE calculation of offshore wind projects</t>
  </si>
  <si>
    <t>OECD
2022 USD/kW/year</t>
  </si>
  <si>
    <t>Non-OECD
2022 USD/kW/year</t>
  </si>
  <si>
    <t>Figure A1.1 Country and technology-specific real after-tax WACC assumptions for 2021 and 2022</t>
  </si>
  <si>
    <t>Figure 1.3 Global weighted average total installed costs, capacity factors and LCOE from newly commissioned solar PV, onshore wind power and offshore wind power, 2010-2022</t>
  </si>
  <si>
    <t>Total installed costs</t>
  </si>
  <si>
    <t>Brazil (Import prices)</t>
  </si>
  <si>
    <t>Canada (Alberta)</t>
  </si>
  <si>
    <t>China (Import price)</t>
  </si>
  <si>
    <t>Dutch TTF price</t>
  </si>
  <si>
    <t>France (PEG price)</t>
  </si>
  <si>
    <t>India (Import price)</t>
  </si>
  <si>
    <t>Indonesia (LNG)</t>
  </si>
  <si>
    <t>Japan (CIF price)</t>
  </si>
  <si>
    <t>Malaysia (domestic price)</t>
  </si>
  <si>
    <t>U.S. (avg. cost for power)</t>
  </si>
  <si>
    <t>United Kingdom (NBP price)</t>
  </si>
  <si>
    <t>ARA prices</t>
  </si>
  <si>
    <t>Australia (Newcastle FOB)</t>
  </si>
  <si>
    <t>China composite price</t>
  </si>
  <si>
    <t>Colombia export price</t>
  </si>
  <si>
    <t>German hard coal import</t>
  </si>
  <si>
    <t>HBA (Indonesia)</t>
  </si>
  <si>
    <t>India import price</t>
  </si>
  <si>
    <t>Japan (Australian CIF import cost)</t>
  </si>
  <si>
    <t>Malaysia import pirce</t>
  </si>
  <si>
    <t>South Africa (Richards Bay export)</t>
  </si>
  <si>
    <t>U.S. (avg. cost to power)</t>
  </si>
  <si>
    <t>Viet Nam import price</t>
  </si>
  <si>
    <t>Coal prices (2021 USD/MWh)</t>
  </si>
  <si>
    <t>Fossil gas prices (2021 USD/MWh)</t>
  </si>
  <si>
    <t>BNEF</t>
  </si>
  <si>
    <t>c.</t>
  </si>
  <si>
    <t>Note: 'c.' represents data subject to permission of the rights holder</t>
  </si>
  <si>
    <t>Source used by IRENA (when confidential):</t>
  </si>
  <si>
    <t>Figure 1.6 Renewable generation and net savings in non-OECD countries from new competitive renewable generation capacity added by year, 2010-2022</t>
  </si>
  <si>
    <t>W. Avg. Fossil Fuel</t>
  </si>
  <si>
    <t>Grand total</t>
  </si>
  <si>
    <t>Net savings (2022 USD billion)</t>
  </si>
  <si>
    <t>TWh from annual new capacity added</t>
  </si>
  <si>
    <t>Change in competitiveness metric (2022 USD/kWh)</t>
  </si>
  <si>
    <t>Utility-scale solar PV</t>
  </si>
  <si>
    <t>Figure 1.8 Annual change in competitiveness of new utility-scale solar PV capacity added by country and year, 2010-2022</t>
  </si>
  <si>
    <r>
      <t>Note: The competitiveness metric is the</t>
    </r>
    <r>
      <rPr>
        <i/>
        <sz val="11"/>
        <color theme="1"/>
        <rFont val="Calibri"/>
        <family val="2"/>
        <scheme val="minor"/>
      </rPr>
      <t xml:space="preserve"> RE LCOE minus the fossil fuel LCOE</t>
    </r>
    <r>
      <rPr>
        <sz val="11"/>
        <color theme="1"/>
        <rFont val="Calibri"/>
        <family val="2"/>
        <scheme val="minor"/>
      </rPr>
      <t>. Underlying data provided for transparency. Blank entries, represents either a) an absence of deployment, or b) insufficient cost data to make a robust LCOE estimate</t>
    </r>
  </si>
  <si>
    <t>2010-2022</t>
  </si>
  <si>
    <t>Figure 1.10 Annual change in competitiveness of new onshore wind capacity added by country and year, 2010-2022</t>
  </si>
  <si>
    <t>Cumulative Deployment (MW)</t>
  </si>
  <si>
    <t xml:space="preserve"> 1 266</t>
  </si>
  <si>
    <t xml:space="preserve"> 1 705</t>
  </si>
  <si>
    <t xml:space="preserve"> 2 567</t>
  </si>
  <si>
    <t xml:space="preserve"> 3 056</t>
  </si>
  <si>
    <t xml:space="preserve"> 3 776</t>
  </si>
  <si>
    <t xml:space="preserve"> 3 842</t>
  </si>
  <si>
    <t xml:space="preserve"> 4 499</t>
  </si>
  <si>
    <t xml:space="preserve"> 4 750</t>
  </si>
  <si>
    <t xml:space="preserve"> 4 860</t>
  </si>
  <si>
    <t xml:space="preserve"> 4 959</t>
  </si>
  <si>
    <t xml:space="preserve"> 5 334</t>
  </si>
  <si>
    <t xml:space="preserve"> 5 674</t>
  </si>
  <si>
    <t xml:space="preserve"> 6 377</t>
  </si>
  <si>
    <t xml:space="preserve"> 6 511</t>
  </si>
  <si>
    <t xml:space="preserve"> 6 661</t>
  </si>
  <si>
    <t xml:space="preserve"> 6 761</t>
  </si>
  <si>
    <t xml:space="preserve"> 7 171</t>
  </si>
  <si>
    <t xml:space="preserve"> 8 492</t>
  </si>
  <si>
    <t xml:space="preserve"> 11 717</t>
  </si>
  <si>
    <t xml:space="preserve"> 14 342</t>
  </si>
  <si>
    <t xml:space="preserve"> 18 837</t>
  </si>
  <si>
    <t xml:space="preserve"> 23 629</t>
  </si>
  <si>
    <t xml:space="preserve"> 28 303</t>
  </si>
  <si>
    <t xml:space="preserve"> 34 371</t>
  </si>
  <si>
    <t xml:space="preserve"> 40 277</t>
  </si>
  <si>
    <t xml:space="preserve"> 54 259</t>
  </si>
  <si>
    <t xml:space="preserve"> 63 200</t>
  </si>
  <si>
    <t xml:space="preserve"> 72 030</t>
  </si>
  <si>
    <t xml:space="preserve"> 101 511</t>
  </si>
  <si>
    <t xml:space="preserve"> 135 740</t>
  </si>
  <si>
    <t xml:space="preserve"> 171 519</t>
  </si>
  <si>
    <t xml:space="preserve"> 177 794</t>
  </si>
  <si>
    <t xml:space="preserve"> 216 244</t>
  </si>
  <si>
    <t xml:space="preserve"> 217 243</t>
  </si>
  <si>
    <t xml:space="preserve"> 261 575</t>
  </si>
  <si>
    <t xml:space="preserve"> 290 961</t>
  </si>
  <si>
    <t xml:space="preserve"> 292 749</t>
  </si>
  <si>
    <t xml:space="preserve"> 340 808</t>
  </si>
  <si>
    <t xml:space="preserve"> 383 598</t>
  </si>
  <si>
    <t xml:space="preserve"> 404 558</t>
  </si>
  <si>
    <t xml:space="preserve"> 452 485</t>
  </si>
  <si>
    <t xml:space="preserve"> 483 078</t>
  </si>
  <si>
    <t xml:space="preserve"> 495 565</t>
  </si>
  <si>
    <t xml:space="preserve"> 540 191</t>
  </si>
  <si>
    <t xml:space="preserve"> 585 868</t>
  </si>
  <si>
    <t xml:space="preserve"> 592 539</t>
  </si>
  <si>
    <t xml:space="preserve"> 697 285</t>
  </si>
  <si>
    <t xml:space="preserve"> 713 918</t>
  </si>
  <si>
    <t xml:space="preserve"> 769 912</t>
  </si>
  <si>
    <t xml:space="preserve"> 835 624</t>
  </si>
  <si>
    <t xml:space="preserve"> 855 162</t>
  </si>
  <si>
    <t>1 046 614</t>
  </si>
  <si>
    <t>2022 USD/kW</t>
  </si>
  <si>
    <t>Figure 1.11 The global weighted average total installed cost learning curve trends for solar PV, CSP, and onshore and offshore wind, 2010-2022</t>
  </si>
  <si>
    <t>Figure 1.12 The global weighted average LCOE learning curve trends for solar PV, CSP, and onshore and offshore wind, 2010-2022</t>
  </si>
  <si>
    <t>Oil</t>
  </si>
  <si>
    <t>Composite index</t>
  </si>
  <si>
    <t>Fossil gas</t>
  </si>
  <si>
    <t>First/Second oil shocks (worst 2 year period)</t>
  </si>
  <si>
    <t>Left-hand side of chart</t>
  </si>
  <si>
    <t>Right-hand side of chart</t>
  </si>
  <si>
    <t>- The composite index is weighted by The primary energy supply of each fuel for The period</t>
  </si>
  <si>
    <t>- For the first and second oil shocks, the worst period for price increases was 1973-1975 for  coal and fossil gas and 1979-1981 for oil</t>
  </si>
  <si>
    <t>Corrected for energy intensity of GDP</t>
  </si>
  <si>
    <t>- The right-hand side of the chart shows the 2020-22 price change corrected to account for the lower energy intensity of GDP of the global economy in 2022.</t>
  </si>
  <si>
    <t>Figure 1.13 Largest two-year fossil fuel price increases during the first and second oil shock compared to 2020 to 2022</t>
  </si>
  <si>
    <t>Fuel only cost saving(USD billion) for RE MWH</t>
  </si>
  <si>
    <t>Fuel only cost saving (2022 USD billion)</t>
  </si>
  <si>
    <t>World</t>
  </si>
  <si>
    <t>USD 175.7 billion</t>
  </si>
  <si>
    <t>USD 520.9 billion</t>
  </si>
  <si>
    <t>Figure 1.14 Global and European annual fuel savings in the electricity sector from renewable power generation deployment since 2000 in 2022</t>
  </si>
  <si>
    <t>Cash costs (Price markers)</t>
  </si>
  <si>
    <t>Cash costs (Import pricing)</t>
  </si>
  <si>
    <t>2019-2022</t>
  </si>
  <si>
    <t>Increase in 2022 USD/kWh</t>
  </si>
  <si>
    <t>Percentage increase</t>
  </si>
  <si>
    <t>Wholesale price metrics</t>
  </si>
  <si>
    <t>Realised wholesale prices</t>
  </si>
  <si>
    <t>Electricity price (excl. taxes &amp; levies)</t>
  </si>
  <si>
    <t>Band IA: &lt; 20 MWh</t>
  </si>
  <si>
    <t>Band IB: 20 - 500 MWh</t>
  </si>
  <si>
    <t>Band IC: 500 - 2 000 MWh</t>
  </si>
  <si>
    <t>Band ID: 2 000 - 20 000 MWh</t>
  </si>
  <si>
    <t>Band IE: 20 000 - 70 000 MWh</t>
  </si>
  <si>
    <t>Band IF: 70 000 - 150 000 MWh</t>
  </si>
  <si>
    <t>Band IG: &gt; 150 000 MWh</t>
  </si>
  <si>
    <t>H1 2019-H1 2022</t>
  </si>
  <si>
    <t>Albania</t>
  </si>
  <si>
    <t>Euro area (EA11-1999, EA12-2001, EA13-2007, EA15-2008, EA16-2009, EA17-2011, EA18-2014, EA19-2015, EA20-2023)</t>
  </si>
  <si>
    <t>European Union - 27 countries (from 2020)</t>
  </si>
  <si>
    <t>Georgia</t>
  </si>
  <si>
    <t>Germany (until 1990 former territory of the FRG)</t>
  </si>
  <si>
    <t>Iceland</t>
  </si>
  <si>
    <t>Kosovo (under United Nations Security Council Resolution 1244/99)</t>
  </si>
  <si>
    <t>Liechtenstein</t>
  </si>
  <si>
    <t>Moldova</t>
  </si>
  <si>
    <t>North Macedonia</t>
  </si>
  <si>
    <t>Serbia</t>
  </si>
  <si>
    <t>Large consumer prices</t>
  </si>
  <si>
    <t>Household consumer prices (excl. taxes &amp; levies)</t>
  </si>
  <si>
    <t>Figure 1.15 Increases in European wholesale electricity prices, and prices to large consumers and households, 2019-2022</t>
  </si>
  <si>
    <t>Column1</t>
  </si>
  <si>
    <t>Figure 2.3 Wind turbine price indices and price trends, 1997-2022</t>
  </si>
  <si>
    <t>O&amp;M costs (2022  USD/kW/year)</t>
  </si>
  <si>
    <t>Figure 2.10 Full-service (initial and renewal) O&amp;M pricing indexes and weighted average O&amp;M costs in Brazil, Denmark, Germany, Ireland, Japan, Norway, Sweden and the United States, 2008-2022</t>
  </si>
  <si>
    <t>Figure 3.1 Global weighted average total installed costs, capacity factors and LCOE for PV, 2010-2022</t>
  </si>
  <si>
    <t>Technology</t>
  </si>
  <si>
    <t>Figure 3.2 Average monthly solar PV module prices by technology and manufacturing country sold in Europe, 2010 to 2022</t>
  </si>
  <si>
    <t>2022 USD/W</t>
  </si>
  <si>
    <t>Avg. module price (real)</t>
  </si>
  <si>
    <t>Average module price</t>
  </si>
  <si>
    <t>Percentage change in average module price</t>
  </si>
  <si>
    <t>Figure B3.1a Average yearly solar PV module prices by technology sold in Europe, 2010 to 2021 and 2022 Q1;
average (left) and percentage increase (right)</t>
  </si>
  <si>
    <t>2023 H1</t>
  </si>
  <si>
    <t>% change in polysilicon price</t>
  </si>
  <si>
    <t>Polysilicon price (2022 USD/kg)</t>
  </si>
  <si>
    <t>3 year moving average of excess capacity</t>
  </si>
  <si>
    <t>Figure B3.1b Polysilicon pricing per kilogramme, percent change per year and three-year moving average of
polysilicon excess manufacturing capacity, 2003-H1 2023</t>
  </si>
  <si>
    <t>Figure 3.3 Total installed PV system cost by project and weighted average for utility-scale systems, 2010-2022</t>
  </si>
  <si>
    <t>Other soft cost</t>
  </si>
  <si>
    <t>5 124</t>
  </si>
  <si>
    <t>-2 159</t>
  </si>
  <si>
    <t>- 659</t>
  </si>
  <si>
    <t>- 578</t>
  </si>
  <si>
    <t>- 416</t>
  </si>
  <si>
    <t>- 313</t>
  </si>
  <si>
    <t>- 124</t>
  </si>
  <si>
    <t> 876</t>
  </si>
  <si>
    <t>Share Of Decline 2010-2022</t>
  </si>
  <si>
    <t>Figure B3.2a Global weighted average total installed costs of utility-scale solar PV systems and cost reductions by source, 2010-2022</t>
  </si>
  <si>
    <t>-1 854</t>
  </si>
  <si>
    <t>- 486</t>
  </si>
  <si>
    <t>- 454</t>
  </si>
  <si>
    <t>- 371</t>
  </si>
  <si>
    <t>- 230</t>
  </si>
  <si>
    <t> 104</t>
  </si>
  <si>
    <t>1 833</t>
  </si>
  <si>
    <t>Share Of Decline (by period)</t>
  </si>
  <si>
    <t> -305</t>
  </si>
  <si>
    <t> -173</t>
  </si>
  <si>
    <t> -124</t>
  </si>
  <si>
    <t> -83</t>
  </si>
  <si>
    <t>Figure B3.2b Global weighted average total installed costs of utility-scale solar PV systems and cost reductions by source, 2010-2016 and 2016-2022</t>
  </si>
  <si>
    <t>2 010</t>
  </si>
  <si>
    <t>2 011</t>
  </si>
  <si>
    <t>2 012</t>
  </si>
  <si>
    <t>2 013</t>
  </si>
  <si>
    <t>2 014</t>
  </si>
  <si>
    <t>2 015</t>
  </si>
  <si>
    <t>2 016</t>
  </si>
  <si>
    <t>2 017</t>
  </si>
  <si>
    <t>2 018</t>
  </si>
  <si>
    <t>2 019</t>
  </si>
  <si>
    <t>2 020</t>
  </si>
  <si>
    <t>2 021</t>
  </si>
  <si>
    <t>2022</t>
  </si>
  <si>
    <t>Figure 3.4 Utility-scale solar PV total installed cost trends in selected countries, 2010-2022</t>
  </si>
  <si>
    <t>Change 2021-22</t>
  </si>
  <si>
    <t>Module and inverter</t>
  </si>
  <si>
    <t>1 010</t>
  </si>
  <si>
    <t>Figure 3.7 Breakdown of utility-scale solar PV total installed costs by country, 2018 and 2022</t>
  </si>
  <si>
    <r>
      <rPr>
        <b/>
        <sz val="12"/>
        <color rgb="FFFFFFFF"/>
        <rFont val="Calibri"/>
        <family val="2"/>
      </rPr>
      <t>Year</t>
    </r>
  </si>
  <si>
    <r>
      <rPr>
        <b/>
        <sz val="12"/>
        <color rgb="FFFFFFFF"/>
        <rFont val="Calibri"/>
        <family val="2"/>
      </rPr>
      <t>Weighted average</t>
    </r>
  </si>
  <si>
    <r>
      <rPr>
        <b/>
        <sz val="12"/>
        <color rgb="FFFFFFFF"/>
        <rFont val="Calibri"/>
        <family val="2"/>
      </rPr>
      <t>5</t>
    </r>
    <r>
      <rPr>
        <b/>
        <vertAlign val="superscript"/>
        <sz val="12"/>
        <color rgb="FFFFFFFF"/>
        <rFont val="Calibri"/>
        <family val="2"/>
      </rPr>
      <t xml:space="preserve">th  </t>
    </r>
    <r>
      <rPr>
        <b/>
        <sz val="12"/>
        <color rgb="FFFFFFFF"/>
        <rFont val="Calibri"/>
        <family val="2"/>
      </rPr>
      <t>percentile</t>
    </r>
  </si>
  <si>
    <r>
      <rPr>
        <b/>
        <sz val="12"/>
        <color rgb="FFFFFFFF"/>
        <rFont val="Calibri"/>
        <family val="2"/>
      </rPr>
      <t>95</t>
    </r>
    <r>
      <rPr>
        <b/>
        <vertAlign val="superscript"/>
        <sz val="12"/>
        <color rgb="FFFFFFFF"/>
        <rFont val="Calibri"/>
        <family val="2"/>
      </rPr>
      <t xml:space="preserve">th  </t>
    </r>
    <r>
      <rPr>
        <b/>
        <sz val="12"/>
        <color rgb="FFFFFFFF"/>
        <rFont val="Calibri"/>
        <family val="2"/>
      </rPr>
      <t>percentile</t>
    </r>
  </si>
  <si>
    <r>
      <rPr>
        <b/>
        <sz val="9.5"/>
        <color rgb="FF231F20"/>
        <rFont val="Calibri"/>
        <family val="2"/>
      </rPr>
      <t xml:space="preserve">Table 3.1  </t>
    </r>
    <r>
      <rPr>
        <b/>
        <sz val="9.5"/>
        <color rgb="FF231F20"/>
        <rFont val="Tahoma"/>
        <family val="2"/>
      </rPr>
      <t>Global weighted-average capacity factors for utility-scale PV systems by year of commissioning, 2010–2022</t>
    </r>
  </si>
  <si>
    <t>Technical operation</t>
  </si>
  <si>
    <t>Insurances</t>
  </si>
  <si>
    <t>Preventive maintenance</t>
  </si>
  <si>
    <t>Commercial operation</t>
  </si>
  <si>
    <t>Corrective maintenance</t>
  </si>
  <si>
    <t>Greenkeeping</t>
  </si>
  <si>
    <t>Security</t>
  </si>
  <si>
    <t>Lower bound</t>
  </si>
  <si>
    <t>Upper bound</t>
  </si>
  <si>
    <t>Figure 3.8 Survey results for the median all-in O&amp;M costs for utility-scale solar PV by cost category and country,
2020-2022</t>
  </si>
  <si>
    <t>Figure 3.9 Survey results for the median all-in O&amp;M costs for utility-scale solar PV by cost category and region, 2020-2022</t>
  </si>
  <si>
    <t>Figure B3.3a Drivers of the decline of the global weighted average LCOE of utility-scale solar PV, 2010-2022</t>
  </si>
  <si>
    <t>TIC</t>
  </si>
  <si>
    <t>Finance</t>
  </si>
  <si>
    <t>Opex</t>
  </si>
  <si>
    <t>Performance</t>
  </si>
  <si>
    <t>All-in O&amp;M</t>
  </si>
  <si>
    <t>Share of decline 2010-2022</t>
  </si>
  <si>
    <t>2010</t>
  </si>
  <si>
    <t>Metric</t>
  </si>
  <si>
    <t>Figure B3.3b Source of the decline in the global weighted average LCOE of utility-scale solar PV in two periods, 2010-2016 and 2016-2022</t>
  </si>
  <si>
    <t>2016</t>
  </si>
  <si>
    <t>Share Of Decline</t>
  </si>
  <si>
    <t>Weighted-average LCOE (2022 USD/kWh)</t>
  </si>
  <si>
    <t>Percentage fall (first to last year)</t>
  </si>
  <si>
    <t>Figure 3.12 Utility-scale solar PV weighted average LCOE trends in top 20 utility-scale markets, 2021-2022</t>
  </si>
  <si>
    <t>Figure 3.11 Utility-scale solar PV weighted average cost of electricity in selected countries, 2010-2022</t>
  </si>
  <si>
    <t>Percentage change (2021-22)</t>
  </si>
  <si>
    <t>Figure 5.1 Global weighted average total installed costs, capacity factors and LCOE for CSP, 2010-2022</t>
  </si>
  <si>
    <t>Solar Tower total installed cost breakdown</t>
  </si>
  <si>
    <t>Parabolic trough total installed cost breakdown</t>
  </si>
  <si>
    <t>Percent of total</t>
  </si>
  <si>
    <t>Figure 5.3 CSP total installed costs by project size, collector type and amount of storage, 2010-2022</t>
  </si>
  <si>
    <t>Weighted-average (2022 USD/kW)</t>
  </si>
  <si>
    <t>Individual project data contains confidential information</t>
  </si>
  <si>
    <t>Figure 5.4 Capacity factor trends for CSP plants by direct normal irradiance and storage duration, 2010-2022</t>
  </si>
  <si>
    <t>no storage</t>
  </si>
  <si>
    <t>0 to 4 h</t>
  </si>
  <si>
    <t>4 to 8 h</t>
  </si>
  <si>
    <t>8 to 10</t>
  </si>
  <si>
    <t>10+</t>
  </si>
  <si>
    <t>Capfactor</t>
  </si>
  <si>
    <t>Note (DNI)</t>
  </si>
  <si>
    <t>Storagehrs (Bins)</t>
  </si>
  <si>
    <t>Figure 5.7 LCOE for CSP projects by technology and storage duration, 2010-2022</t>
  </si>
  <si>
    <t>Figure 1.16 Changes in annual new solar PV capacity additions per capita compared to LCOE trends by country, 2010-2022</t>
  </si>
  <si>
    <t>Note: Monetary values in this report are expressed in real 2022 USD (that is to say, taking into account inflation) unless explicitly mentioned.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</si>
</sst>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0.000"/>
    <numFmt numFmtId="165" formatCode="0.0%"/>
    <numFmt numFmtId="166" formatCode="#,##0.000;\-#,##0.000"/>
    <numFmt numFmtId="167" formatCode="0.0"/>
    <numFmt numFmtId="168" formatCode="[Green]\ \▲0%;[Red]\ \▼0%"/>
    <numFmt numFmtId="169" formatCode="#\ ###;\-#\ ###"/>
    <numFmt numFmtId="170" formatCode="#,##0.000"/>
    <numFmt numFmtId="171" formatCode="0\ 000;\-0\ 000"/>
    <numFmt numFmtId="172" formatCode="####"/>
    <numFmt numFmtId="173" formatCode="#,##0.00000"/>
    <numFmt numFmtId="174" formatCode="#,##0.0000"/>
    <numFmt numFmtId="175" formatCode="#,##0.0"/>
    <numFmt numFmtId="176" formatCode="[$-409]mmm\-yy;@"/>
    <numFmt numFmtId="177" formatCode="0.0000"/>
    <numFmt numFmtId="178" formatCode="#\ ###"/>
    <numFmt numFmtId="179" formatCode="0.###"/>
    <numFmt numFmtId="180" formatCode="##\ ###"/>
    <numFmt numFmtId="181" formatCode="[$-409]mmmm\-yy;@"/>
  </numFmts>
  <fonts count="1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rgb="FF1173AC"/>
      <name val="Calibri"/>
      <family val="2"/>
      <scheme val="minor"/>
    </font>
    <font>
      <sz val="10"/>
      <name val="Calibri"/>
      <family val="2"/>
      <scheme val="minor"/>
    </font>
    <font>
      <sz val="16"/>
      <color rgb="FF1173AC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555555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vertAlign val="subscript"/>
      <sz val="9"/>
      <color rgb="FFFFFFFF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231F20"/>
      <name val="Calibri"/>
      <family val="2"/>
      <scheme val="minor"/>
    </font>
    <font>
      <b/>
      <vertAlign val="subscript"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555555"/>
      <name val="Arial"/>
      <family val="2"/>
    </font>
    <font>
      <sz val="11"/>
      <color rgb="FF555555"/>
      <name val="Arial"/>
      <family val="2"/>
    </font>
    <font>
      <b/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Calibri"/>
      <family val="2"/>
    </font>
    <font>
      <sz val="9"/>
      <color rgb="FF000000"/>
      <name val="Calibri"/>
      <family val="2"/>
    </font>
    <font>
      <b/>
      <sz val="5"/>
      <color rgb="FFFFFFFF"/>
      <name val="Calibri"/>
      <family val="2"/>
      <scheme val="minor"/>
    </font>
    <font>
      <sz val="9"/>
      <color rgb="FF231F20"/>
      <name val="Calibri"/>
      <family val="2"/>
      <scheme val="minor"/>
    </font>
    <font>
      <b/>
      <vertAlign val="subscript"/>
      <sz val="10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31F20"/>
      <name val="Calibri"/>
      <family val="2"/>
      <scheme val="minor"/>
    </font>
    <font>
      <b/>
      <sz val="10"/>
      <color rgb="FF231F2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555555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9"/>
      <color rgb="FF231F20"/>
      <name val="Tahoma"/>
      <family val="2"/>
    </font>
    <font>
      <b/>
      <sz val="9.5"/>
      <color rgb="FF231F20"/>
      <name val="Calibri"/>
      <family val="2"/>
    </font>
    <font>
      <b/>
      <sz val="9"/>
      <color rgb="FFFFFFFF"/>
      <name val="Calibri"/>
      <family val="2"/>
    </font>
    <font>
      <i/>
      <sz val="8"/>
      <color rgb="FF231F20"/>
      <name val="Trebuchet MS"/>
      <family val="2"/>
    </font>
    <font>
      <sz val="9.5"/>
      <color rgb="FF231F20"/>
      <name val="Times New Roman"/>
      <family val="2"/>
    </font>
    <font>
      <b/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vertAlign val="superscript"/>
      <sz val="5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666666"/>
      <name val="Calibri"/>
      <family val="2"/>
      <scheme val="minor"/>
    </font>
    <font>
      <sz val="12"/>
      <color rgb="FF555555"/>
      <name val="Arial"/>
      <family val="2"/>
    </font>
    <font>
      <b/>
      <sz val="9"/>
      <name val="Calibri"/>
      <family val="2"/>
    </font>
    <font>
      <b/>
      <sz val="8"/>
      <color rgb="FFFFFFFF"/>
      <name val="Calibri"/>
      <family val="2"/>
    </font>
    <font>
      <i/>
      <sz val="8"/>
      <name val="Trebuchet MS"/>
      <family val="2"/>
    </font>
    <font>
      <sz val="10"/>
      <color rgb="FFFF0000"/>
      <name val="Arial"/>
      <family val="2"/>
    </font>
    <font>
      <sz val="10"/>
      <color rgb="FF000000"/>
      <name val="Times New Roman"/>
      <family val="1"/>
    </font>
    <font>
      <b/>
      <sz val="9"/>
      <name val="Calibri"/>
      <family val="2"/>
    </font>
    <font>
      <sz val="9"/>
      <name val="Tahoma"/>
      <family val="2"/>
    </font>
    <font>
      <b/>
      <sz val="10"/>
      <color rgb="FF000000"/>
      <name val="Arial"/>
      <family val="2"/>
    </font>
    <font>
      <b/>
      <sz val="18"/>
      <color rgb="FFAA4610"/>
      <name val="Arial"/>
      <family val="2"/>
    </font>
    <font>
      <b/>
      <sz val="18"/>
      <color rgb="FF374449"/>
      <name val="Arial"/>
      <family val="2"/>
    </font>
    <font>
      <b/>
      <sz val="18"/>
      <color rgb="FF77837C"/>
      <name val="Arial"/>
      <family val="2"/>
    </font>
    <font>
      <b/>
      <sz val="18"/>
      <color rgb="FF782358"/>
      <name val="Arial"/>
      <family val="2"/>
    </font>
    <font>
      <sz val="9"/>
      <name val="Tahoma"/>
      <family val="2"/>
    </font>
    <font>
      <b/>
      <sz val="9.5"/>
      <color rgb="FF231F20"/>
      <name val="Arial"/>
      <family val="2"/>
    </font>
    <font>
      <b/>
      <sz val="11"/>
      <color rgb="FF000000"/>
      <name val="Arial"/>
      <family val="2"/>
    </font>
    <font>
      <b/>
      <sz val="11"/>
      <color rgb="FF231F20"/>
      <name val="Arial"/>
      <family val="2"/>
    </font>
    <font>
      <b/>
      <sz val="12"/>
      <color rgb="FF000000"/>
      <name val="Arial"/>
      <family val="2"/>
    </font>
    <font>
      <sz val="12"/>
      <color rgb="FF666666"/>
      <name val="Arial"/>
      <family val="2"/>
    </font>
    <font>
      <sz val="12"/>
      <color rgb="FF333333"/>
      <name val="Arial"/>
      <family val="2"/>
    </font>
    <font>
      <sz val="11"/>
      <color rgb="FF666666"/>
      <name val="Arial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8"/>
      <color rgb="FF2C6A16"/>
      <name val="Arial"/>
      <family val="2"/>
    </font>
    <font>
      <b/>
      <sz val="18"/>
      <color rgb="FFD54315"/>
      <name val="Arial"/>
      <family val="2"/>
    </font>
    <font>
      <b/>
      <sz val="18"/>
      <color theme="4" tint="-0.249977111117893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2"/>
      <color rgb="FF333333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4"/>
      <name val="Calibri"/>
      <family val="2"/>
    </font>
    <font>
      <sz val="12"/>
      <color rgb="FF231F20"/>
      <name val="Calibri"/>
      <family val="2"/>
    </font>
    <font>
      <sz val="12"/>
      <color rgb="FF000000"/>
      <name val="Calibri"/>
      <family val="2"/>
    </font>
    <font>
      <b/>
      <sz val="12"/>
      <color rgb="FF231F2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FFFFFF"/>
      <name val="Calibri"/>
      <family val="2"/>
    </font>
    <font>
      <b/>
      <vertAlign val="superscript"/>
      <sz val="12"/>
      <color rgb="FFFFFFFF"/>
      <name val="Calibri"/>
      <family val="2"/>
    </font>
    <font>
      <b/>
      <sz val="9.5"/>
      <color rgb="FF231F20"/>
      <name val="Tahoma"/>
      <family val="2"/>
    </font>
    <font>
      <b/>
      <sz val="10"/>
      <color rgb="FF000000"/>
      <name val="Times New Roman"/>
      <family val="1"/>
    </font>
    <font>
      <b/>
      <sz val="9.5"/>
      <color rgb="FF231F20"/>
      <name val="Times New Roman"/>
      <family val="2"/>
    </font>
    <font>
      <sz val="12"/>
      <color rgb="FF555555"/>
      <name val="Calibri"/>
      <family val="2"/>
    </font>
    <font>
      <sz val="10"/>
      <color rgb="FF555555"/>
      <name val="Calibri"/>
      <family val="2"/>
    </font>
    <font>
      <b/>
      <sz val="16"/>
      <color theme="1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B1B6B2"/>
      </patternFill>
    </fill>
    <fill>
      <patternFill patternType="solid">
        <fgColor rgb="FF77837C"/>
      </patternFill>
    </fill>
    <fill>
      <patternFill patternType="solid">
        <fgColor rgb="FF8D9691"/>
      </patternFill>
    </fill>
    <fill>
      <patternFill patternType="solid">
        <fgColor rgb="FFE5E3DD"/>
      </patternFill>
    </fill>
    <fill>
      <patternFill patternType="solid">
        <fgColor rgb="FFE5E3DD"/>
        <bgColor indexed="64"/>
      </patternFill>
    </fill>
    <fill>
      <patternFill patternType="solid">
        <fgColor rgb="FFF0EFEB"/>
      </patternFill>
    </fill>
    <fill>
      <patternFill patternType="solid">
        <fgColor rgb="FFF0EFEB"/>
        <bgColor indexed="64"/>
      </patternFill>
    </fill>
    <fill>
      <patternFill patternType="solid">
        <fgColor rgb="FF868B8F"/>
      </patternFill>
    </fill>
    <fill>
      <patternFill patternType="solid">
        <fgColor rgb="FF374449"/>
      </patternFill>
    </fill>
    <fill>
      <patternFill patternType="solid">
        <fgColor rgb="FF545D62"/>
      </patternFill>
    </fill>
    <fill>
      <patternFill patternType="solid">
        <fgColor rgb="FFC2C0C2"/>
      </patternFill>
    </fill>
    <fill>
      <patternFill patternType="solid">
        <fgColor rgb="FFDCDADB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AA4610"/>
      </patternFill>
    </fill>
    <fill>
      <patternFill patternType="solid">
        <fgColor rgb="FFFFE5C1"/>
      </patternFill>
    </fill>
    <fill>
      <patternFill patternType="solid">
        <fgColor rgb="FFFFF1DD"/>
      </patternFill>
    </fill>
    <fill>
      <patternFill patternType="solid">
        <fgColor rgb="FFFFEDD4"/>
      </patternFill>
    </fill>
    <fill>
      <patternFill patternType="solid">
        <fgColor rgb="FF00A79D"/>
      </patternFill>
    </fill>
    <fill>
      <patternFill patternType="solid">
        <fgColor rgb="FFC4DFF4"/>
      </patternFill>
    </fill>
    <fill>
      <patternFill patternType="solid">
        <fgColor rgb="FFE0EDF9"/>
      </patternFill>
    </fill>
    <fill>
      <patternFill patternType="solid">
        <fgColor rgb="FF00A79D"/>
        <bgColor indexed="64"/>
      </patternFill>
    </fill>
    <fill>
      <patternFill patternType="solid">
        <fgColor rgb="FFC4DFF4"/>
        <bgColor indexed="64"/>
      </patternFill>
    </fill>
    <fill>
      <patternFill patternType="solid">
        <fgColor rgb="FFE0EDF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BC7"/>
      </patternFill>
    </fill>
    <fill>
      <patternFill patternType="solid">
        <fgColor rgb="FF8EADA6"/>
      </patternFill>
    </fill>
    <fill>
      <patternFill patternType="solid">
        <fgColor rgb="FF396E64"/>
      </patternFill>
    </fill>
    <fill>
      <patternFill patternType="solid">
        <fgColor rgb="FFB2DED1"/>
      </patternFill>
    </fill>
    <fill>
      <patternFill patternType="solid">
        <fgColor rgb="FFD7EDE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782358"/>
      </patternFill>
    </fill>
    <fill>
      <patternFill patternType="solid">
        <fgColor rgb="FFA16E87"/>
      </patternFill>
    </fill>
    <fill>
      <patternFill patternType="solid">
        <fgColor rgb="FFEAC1D4"/>
      </patternFill>
    </fill>
    <fill>
      <patternFill patternType="solid">
        <fgColor rgb="FFF3DDE7"/>
      </patternFill>
    </fill>
    <fill>
      <patternFill patternType="solid">
        <fgColor rgb="FFB7C8DC"/>
      </patternFill>
    </fill>
    <fill>
      <patternFill patternType="solid">
        <fgColor rgb="FF003563"/>
      </patternFill>
    </fill>
    <fill>
      <patternFill patternType="solid">
        <fgColor rgb="FF2E5E88"/>
      </patternFill>
    </fill>
    <fill>
      <patternFill patternType="solid">
        <fgColor rgb="FF0076A6"/>
      </patternFill>
    </fill>
    <fill>
      <patternFill patternType="solid">
        <fgColor rgb="FFFBBEA7"/>
      </patternFill>
    </fill>
    <fill>
      <patternFill patternType="solid">
        <fgColor rgb="FF0D4F7B"/>
      </patternFill>
    </fill>
    <fill>
      <patternFill patternType="solid">
        <fgColor rgb="FFC2CDDE"/>
      </patternFill>
    </fill>
    <fill>
      <patternFill patternType="solid">
        <fgColor rgb="FF94A8C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4" fillId="0" borderId="0"/>
    <xf numFmtId="0" fontId="76" fillId="0" borderId="0"/>
    <xf numFmtId="0" fontId="54" fillId="0" borderId="0"/>
  </cellStyleXfs>
  <cellXfs count="937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0" borderId="0" xfId="1" applyBorder="1"/>
    <xf numFmtId="0" fontId="2" fillId="0" borderId="0" xfId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wrapText="1"/>
    </xf>
    <xf numFmtId="0" fontId="11" fillId="0" borderId="0" xfId="0" applyFont="1"/>
    <xf numFmtId="165" fontId="10" fillId="0" borderId="0" xfId="2" applyNumberFormat="1" applyFont="1"/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8" fontId="0" fillId="0" borderId="0" xfId="2" applyNumberFormat="1" applyFont="1"/>
    <xf numFmtId="169" fontId="14" fillId="0" borderId="0" xfId="0" applyNumberFormat="1" applyFont="1" applyAlignment="1">
      <alignment vertical="center"/>
    </xf>
    <xf numFmtId="0" fontId="13" fillId="0" borderId="0" xfId="0" quotePrefix="1" applyFont="1" applyAlignment="1">
      <alignment horizontal="center"/>
    </xf>
    <xf numFmtId="0" fontId="14" fillId="0" borderId="0" xfId="0" quotePrefix="1" applyFont="1" applyAlignment="1">
      <alignment horizontal="left" vertical="top"/>
    </xf>
    <xf numFmtId="0" fontId="15" fillId="0" borderId="0" xfId="0" applyFont="1" applyAlignment="1">
      <alignment horizontal="center"/>
    </xf>
    <xf numFmtId="169" fontId="16" fillId="0" borderId="0" xfId="0" applyNumberFormat="1" applyFont="1" applyAlignment="1">
      <alignment vertical="center"/>
    </xf>
    <xf numFmtId="10" fontId="10" fillId="0" borderId="0" xfId="0" applyNumberFormat="1" applyFont="1"/>
    <xf numFmtId="164" fontId="10" fillId="0" borderId="0" xfId="0" applyNumberFormat="1" applyFont="1"/>
    <xf numFmtId="165" fontId="0" fillId="0" borderId="0" xfId="2" applyNumberFormat="1" applyFont="1"/>
    <xf numFmtId="0" fontId="8" fillId="0" borderId="0" xfId="0" applyFont="1"/>
    <xf numFmtId="170" fontId="10" fillId="0" borderId="0" xfId="0" applyNumberFormat="1" applyFont="1" applyAlignment="1">
      <alignment horizontal="center"/>
    </xf>
    <xf numFmtId="0" fontId="11" fillId="0" borderId="0" xfId="0" applyFont="1" applyAlignment="1">
      <alignment wrapText="1"/>
    </xf>
    <xf numFmtId="1" fontId="18" fillId="3" borderId="3" xfId="0" applyNumberFormat="1" applyFont="1" applyFill="1" applyBorder="1" applyAlignment="1">
      <alignment horizontal="center" vertical="center" shrinkToFit="1"/>
    </xf>
    <xf numFmtId="0" fontId="20" fillId="3" borderId="6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vertical="top" wrapText="1"/>
    </xf>
    <xf numFmtId="0" fontId="20" fillId="7" borderId="7" xfId="0" applyFont="1" applyFill="1" applyBorder="1" applyAlignment="1">
      <alignment vertical="top" wrapText="1"/>
    </xf>
    <xf numFmtId="0" fontId="20" fillId="5" borderId="13" xfId="0" applyFont="1" applyFill="1" applyBorder="1" applyAlignment="1">
      <alignment vertical="top" wrapText="1"/>
    </xf>
    <xf numFmtId="0" fontId="8" fillId="0" borderId="0" xfId="0" applyFont="1" applyAlignment="1">
      <alignment wrapText="1"/>
    </xf>
    <xf numFmtId="0" fontId="23" fillId="3" borderId="6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 wrapText="1"/>
    </xf>
    <xf numFmtId="0" fontId="21" fillId="6" borderId="11" xfId="0" applyFont="1" applyFill="1" applyBorder="1" applyAlignment="1">
      <alignment horizontal="center" vertical="center" wrapText="1"/>
    </xf>
    <xf numFmtId="0" fontId="24" fillId="8" borderId="10" xfId="0" applyFont="1" applyFill="1" applyBorder="1" applyAlignment="1">
      <alignment horizontal="center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4" fillId="8" borderId="11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center" vertical="center" wrapText="1"/>
    </xf>
    <xf numFmtId="0" fontId="25" fillId="6" borderId="11" xfId="0" applyFont="1" applyFill="1" applyBorder="1" applyAlignment="1">
      <alignment horizontal="center" vertical="center" wrapText="1"/>
    </xf>
    <xf numFmtId="0" fontId="25" fillId="6" borderId="12" xfId="0" applyFont="1" applyFill="1" applyBorder="1" applyAlignment="1">
      <alignment horizontal="center" vertical="center" wrapText="1"/>
    </xf>
    <xf numFmtId="164" fontId="0" fillId="0" borderId="0" xfId="0" applyNumberFormat="1"/>
    <xf numFmtId="4" fontId="0" fillId="0" borderId="0" xfId="0" applyNumberFormat="1"/>
    <xf numFmtId="9" fontId="0" fillId="0" borderId="0" xfId="2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8" fillId="0" borderId="0" xfId="0" applyFont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wrapText="1"/>
    </xf>
    <xf numFmtId="0" fontId="2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0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170" fontId="30" fillId="0" borderId="0" xfId="0" applyNumberFormat="1" applyFont="1" applyAlignment="1">
      <alignment vertical="center"/>
    </xf>
    <xf numFmtId="170" fontId="30" fillId="0" borderId="0" xfId="0" applyNumberFormat="1" applyFont="1" applyAlignment="1">
      <alignment horizontal="center" vertical="center"/>
    </xf>
    <xf numFmtId="9" fontId="30" fillId="0" borderId="0" xfId="0" applyNumberFormat="1" applyFont="1" applyAlignment="1">
      <alignment horizontal="center" vertical="center"/>
    </xf>
    <xf numFmtId="0" fontId="29" fillId="0" borderId="0" xfId="0" quotePrefix="1" applyFont="1" applyAlignment="1">
      <alignment horizontal="left"/>
    </xf>
    <xf numFmtId="0" fontId="29" fillId="0" borderId="0" xfId="0" quotePrefix="1" applyFont="1" applyAlignment="1">
      <alignment horizontal="center"/>
    </xf>
    <xf numFmtId="0" fontId="30" fillId="0" borderId="0" xfId="0" quotePrefix="1" applyFont="1" applyAlignment="1">
      <alignment horizontal="left" vertical="top"/>
    </xf>
    <xf numFmtId="0" fontId="30" fillId="0" borderId="0" xfId="0" quotePrefix="1" applyFont="1" applyAlignment="1">
      <alignment horizontal="left" wrapText="1"/>
    </xf>
    <xf numFmtId="0" fontId="29" fillId="0" borderId="0" xfId="0" quotePrefix="1" applyFont="1" applyAlignment="1">
      <alignment horizontal="center" wrapText="1"/>
    </xf>
    <xf numFmtId="0" fontId="15" fillId="0" borderId="0" xfId="0" quotePrefix="1" applyFont="1" applyAlignment="1">
      <alignment horizontal="left" vertical="top"/>
    </xf>
    <xf numFmtId="165" fontId="0" fillId="0" borderId="0" xfId="2" applyNumberFormat="1" applyFont="1" applyAlignment="1">
      <alignment horizontal="center" vertical="center"/>
    </xf>
    <xf numFmtId="165" fontId="8" fillId="0" borderId="0" xfId="2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31" fillId="0" borderId="0" xfId="0" applyFont="1"/>
    <xf numFmtId="0" fontId="27" fillId="0" borderId="0" xfId="0" applyFont="1"/>
    <xf numFmtId="0" fontId="8" fillId="0" borderId="0" xfId="0" applyFont="1" applyAlignment="1">
      <alignment horizontal="right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0" fontId="32" fillId="0" borderId="0" xfId="0" quotePrefix="1" applyFont="1" applyAlignment="1">
      <alignment horizontal="center"/>
    </xf>
    <xf numFmtId="3" fontId="32" fillId="0" borderId="0" xfId="0" applyNumberFormat="1" applyFont="1" applyAlignment="1">
      <alignment vertical="center"/>
    </xf>
    <xf numFmtId="0" fontId="28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33" fillId="16" borderId="2" xfId="0" applyFont="1" applyFill="1" applyBorder="1" applyAlignment="1">
      <alignment horizontal="center" vertical="center" wrapText="1"/>
    </xf>
    <xf numFmtId="0" fontId="35" fillId="14" borderId="17" xfId="0" applyFont="1" applyFill="1" applyBorder="1" applyAlignment="1">
      <alignment vertical="center" wrapText="1"/>
    </xf>
    <xf numFmtId="0" fontId="35" fillId="14" borderId="17" xfId="0" applyFont="1" applyFill="1" applyBorder="1" applyAlignment="1">
      <alignment horizontal="center" vertical="center" wrapText="1"/>
    </xf>
    <xf numFmtId="0" fontId="35" fillId="14" borderId="15" xfId="0" applyFont="1" applyFill="1" applyBorder="1" applyAlignment="1">
      <alignment horizontal="center" vertical="center" wrapText="1"/>
    </xf>
    <xf numFmtId="0" fontId="35" fillId="15" borderId="17" xfId="0" applyFont="1" applyFill="1" applyBorder="1" applyAlignment="1">
      <alignment vertical="center" wrapText="1"/>
    </xf>
    <xf numFmtId="0" fontId="35" fillId="15" borderId="17" xfId="0" applyFont="1" applyFill="1" applyBorder="1" applyAlignment="1">
      <alignment horizontal="center" vertical="center" wrapText="1"/>
    </xf>
    <xf numFmtId="0" fontId="35" fillId="15" borderId="15" xfId="0" applyFont="1" applyFill="1" applyBorder="1" applyAlignment="1">
      <alignment horizontal="center" vertical="center" wrapText="1"/>
    </xf>
    <xf numFmtId="0" fontId="25" fillId="14" borderId="17" xfId="0" applyFont="1" applyFill="1" applyBorder="1" applyAlignment="1">
      <alignment horizontal="center" vertical="center" wrapText="1"/>
    </xf>
    <xf numFmtId="0" fontId="35" fillId="14" borderId="15" xfId="0" applyFont="1" applyFill="1" applyBorder="1" applyAlignment="1">
      <alignment horizontal="left" vertical="center" wrapText="1"/>
    </xf>
    <xf numFmtId="0" fontId="0" fillId="10" borderId="6" xfId="0" applyFill="1" applyBorder="1" applyAlignment="1">
      <alignment horizontal="center" vertical="center" wrapText="1"/>
    </xf>
    <xf numFmtId="0" fontId="20" fillId="10" borderId="6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vertical="top" wrapText="1"/>
    </xf>
    <xf numFmtId="0" fontId="26" fillId="12" borderId="6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26" fillId="13" borderId="7" xfId="0" applyFont="1" applyFill="1" applyBorder="1" applyAlignment="1">
      <alignment vertical="top" wrapText="1"/>
    </xf>
    <xf numFmtId="0" fontId="26" fillId="13" borderId="6" xfId="0" applyFont="1" applyFill="1" applyBorder="1" applyAlignment="1">
      <alignment horizontal="center" vertical="center" wrapText="1"/>
    </xf>
    <xf numFmtId="0" fontId="21" fillId="13" borderId="6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26" fillId="13" borderId="13" xfId="0" applyFont="1" applyFill="1" applyBorder="1" applyAlignment="1">
      <alignment vertical="top" wrapText="1"/>
    </xf>
    <xf numFmtId="0" fontId="26" fillId="13" borderId="14" xfId="0" applyFont="1" applyFill="1" applyBorder="1" applyAlignment="1">
      <alignment horizontal="center" vertical="center" wrapText="1"/>
    </xf>
    <xf numFmtId="0" fontId="20" fillId="13" borderId="14" xfId="0" applyFont="1" applyFill="1" applyBorder="1" applyAlignment="1">
      <alignment horizontal="center" vertical="center" wrapText="1"/>
    </xf>
    <xf numFmtId="1" fontId="18" fillId="10" borderId="3" xfId="0" applyNumberFormat="1" applyFont="1" applyFill="1" applyBorder="1" applyAlignment="1">
      <alignment horizontal="center" vertical="center" shrinkToFit="1"/>
    </xf>
    <xf numFmtId="0" fontId="26" fillId="12" borderId="7" xfId="0" applyFont="1" applyFill="1" applyBorder="1" applyAlignment="1">
      <alignment horizontal="center" vertical="center" wrapText="1"/>
    </xf>
    <xf numFmtId="1" fontId="37" fillId="12" borderId="6" xfId="0" applyNumberFormat="1" applyFont="1" applyFill="1" applyBorder="1" applyAlignment="1">
      <alignment horizontal="center" vertical="center" shrinkToFit="1"/>
    </xf>
    <xf numFmtId="0" fontId="37" fillId="12" borderId="6" xfId="0" applyFont="1" applyFill="1" applyBorder="1" applyAlignment="1">
      <alignment horizontal="center" vertical="center" shrinkToFit="1"/>
    </xf>
    <xf numFmtId="0" fontId="26" fillId="13" borderId="7" xfId="0" applyFont="1" applyFill="1" applyBorder="1" applyAlignment="1">
      <alignment horizontal="center" vertical="center" wrapText="1"/>
    </xf>
    <xf numFmtId="1" fontId="37" fillId="13" borderId="6" xfId="0" applyNumberFormat="1" applyFont="1" applyFill="1" applyBorder="1" applyAlignment="1">
      <alignment horizontal="center" vertical="center" shrinkToFit="1"/>
    </xf>
    <xf numFmtId="0" fontId="37" fillId="13" borderId="6" xfId="0" applyFont="1" applyFill="1" applyBorder="1" applyAlignment="1">
      <alignment horizontal="center" vertical="center" shrinkToFit="1"/>
    </xf>
    <xf numFmtId="0" fontId="26" fillId="12" borderId="13" xfId="0" applyFont="1" applyFill="1" applyBorder="1" applyAlignment="1">
      <alignment horizontal="center" vertical="center" wrapText="1"/>
    </xf>
    <xf numFmtId="1" fontId="37" fillId="12" borderId="14" xfId="0" applyNumberFormat="1" applyFont="1" applyFill="1" applyBorder="1" applyAlignment="1">
      <alignment horizontal="center" vertical="center" shrinkToFit="1"/>
    </xf>
    <xf numFmtId="0" fontId="37" fillId="12" borderId="14" xfId="0" applyFont="1" applyFill="1" applyBorder="1" applyAlignment="1">
      <alignment horizontal="center" vertical="center" shrinkToFit="1"/>
    </xf>
    <xf numFmtId="0" fontId="18" fillId="10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40" fillId="10" borderId="6" xfId="0" applyFont="1" applyFill="1" applyBorder="1" applyAlignment="1">
      <alignment horizontal="center" vertical="center" wrapText="1"/>
    </xf>
    <xf numFmtId="0" fontId="41" fillId="10" borderId="6" xfId="0" applyFont="1" applyFill="1" applyBorder="1" applyAlignment="1">
      <alignment horizontal="center" vertical="center" wrapText="1"/>
    </xf>
    <xf numFmtId="0" fontId="41" fillId="12" borderId="7" xfId="0" applyFont="1" applyFill="1" applyBorder="1" applyAlignment="1">
      <alignment vertical="top" wrapText="1"/>
    </xf>
    <xf numFmtId="164" fontId="42" fillId="12" borderId="6" xfId="0" applyNumberFormat="1" applyFont="1" applyFill="1" applyBorder="1" applyAlignment="1">
      <alignment horizontal="center" vertical="center" shrinkToFit="1"/>
    </xf>
    <xf numFmtId="164" fontId="43" fillId="12" borderId="6" xfId="0" applyNumberFormat="1" applyFont="1" applyFill="1" applyBorder="1" applyAlignment="1">
      <alignment horizontal="center" vertical="center" shrinkToFit="1"/>
    </xf>
    <xf numFmtId="0" fontId="4" fillId="13" borderId="7" xfId="0" applyFont="1" applyFill="1" applyBorder="1" applyAlignment="1">
      <alignment vertical="top" wrapText="1"/>
    </xf>
    <xf numFmtId="164" fontId="42" fillId="13" borderId="6" xfId="0" applyNumberFormat="1" applyFont="1" applyFill="1" applyBorder="1" applyAlignment="1">
      <alignment horizontal="center" vertical="center" shrinkToFit="1"/>
    </xf>
    <xf numFmtId="164" fontId="43" fillId="13" borderId="6" xfId="0" applyNumberFormat="1" applyFont="1" applyFill="1" applyBorder="1" applyAlignment="1">
      <alignment horizontal="center" vertical="center" shrinkToFit="1"/>
    </xf>
    <xf numFmtId="0" fontId="4" fillId="13" borderId="6" xfId="0" applyFont="1" applyFill="1" applyBorder="1" applyAlignment="1">
      <alignment horizontal="center" vertical="center" wrapText="1"/>
    </xf>
    <xf numFmtId="0" fontId="41" fillId="13" borderId="6" xfId="0" applyFont="1" applyFill="1" applyBorder="1" applyAlignment="1">
      <alignment horizontal="center" vertical="center" wrapText="1"/>
    </xf>
    <xf numFmtId="0" fontId="4" fillId="13" borderId="13" xfId="0" applyFont="1" applyFill="1" applyBorder="1" applyAlignment="1">
      <alignment vertical="top" wrapText="1"/>
    </xf>
    <xf numFmtId="164" fontId="42" fillId="13" borderId="14" xfId="0" applyNumberFormat="1" applyFont="1" applyFill="1" applyBorder="1" applyAlignment="1">
      <alignment horizontal="center" vertical="center" shrinkToFit="1"/>
    </xf>
    <xf numFmtId="164" fontId="43" fillId="13" borderId="14" xfId="0" applyNumberFormat="1" applyFont="1" applyFill="1" applyBorder="1" applyAlignment="1">
      <alignment horizontal="center" vertical="center" shrinkToFit="1"/>
    </xf>
    <xf numFmtId="0" fontId="44" fillId="0" borderId="0" xfId="0" applyFont="1"/>
    <xf numFmtId="9" fontId="31" fillId="0" borderId="0" xfId="2" applyFont="1"/>
    <xf numFmtId="9" fontId="8" fillId="0" borderId="0" xfId="2" applyFont="1"/>
    <xf numFmtId="0" fontId="2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8" fillId="0" borderId="0" xfId="0" applyFont="1" applyAlignment="1">
      <alignment horizontal="center" vertical="center"/>
    </xf>
    <xf numFmtId="10" fontId="28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2" applyNumberFormat="1" applyFont="1"/>
    <xf numFmtId="166" fontId="45" fillId="0" borderId="0" xfId="0" applyNumberFormat="1" applyFont="1" applyAlignment="1">
      <alignment vertical="center"/>
    </xf>
    <xf numFmtId="0" fontId="27" fillId="0" borderId="0" xfId="0" applyFont="1" applyAlignment="1">
      <alignment horizontal="center"/>
    </xf>
    <xf numFmtId="2" fontId="0" fillId="0" borderId="0" xfId="0" applyNumberFormat="1" applyAlignment="1">
      <alignment vertical="center"/>
    </xf>
    <xf numFmtId="1" fontId="6" fillId="0" borderId="0" xfId="0" applyNumberFormat="1" applyFont="1" applyAlignment="1">
      <alignment vertical="center"/>
    </xf>
    <xf numFmtId="167" fontId="0" fillId="0" borderId="0" xfId="0" applyNumberFormat="1"/>
    <xf numFmtId="2" fontId="0" fillId="0" borderId="0" xfId="0" applyNumberForma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32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9" fontId="32" fillId="0" borderId="0" xfId="2" applyFont="1" applyAlignment="1">
      <alignment vertical="center"/>
    </xf>
    <xf numFmtId="0" fontId="27" fillId="0" borderId="0" xfId="0" applyFont="1" applyAlignment="1">
      <alignment vertical="center"/>
    </xf>
    <xf numFmtId="9" fontId="8" fillId="0" borderId="0" xfId="2" applyFont="1" applyAlignment="1">
      <alignment horizontal="center" vertical="center"/>
    </xf>
    <xf numFmtId="9" fontId="31" fillId="0" borderId="0" xfId="2" applyFont="1" applyAlignment="1">
      <alignment horizontal="center" vertical="center"/>
    </xf>
    <xf numFmtId="0" fontId="28" fillId="0" borderId="0" xfId="0" applyFont="1" applyAlignment="1">
      <alignment vertical="center"/>
    </xf>
    <xf numFmtId="167" fontId="47" fillId="0" borderId="0" xfId="0" applyNumberFormat="1" applyFont="1"/>
    <xf numFmtId="0" fontId="18" fillId="3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1" fontId="37" fillId="5" borderId="6" xfId="0" applyNumberFormat="1" applyFont="1" applyFill="1" applyBorder="1" applyAlignment="1">
      <alignment horizontal="center" vertical="center" shrinkToFit="1"/>
    </xf>
    <xf numFmtId="0" fontId="37" fillId="5" borderId="6" xfId="0" applyFont="1" applyFill="1" applyBorder="1" applyAlignment="1">
      <alignment horizontal="center" vertical="center" shrinkToFit="1"/>
    </xf>
    <xf numFmtId="1" fontId="37" fillId="7" borderId="6" xfId="0" applyNumberFormat="1" applyFont="1" applyFill="1" applyBorder="1" applyAlignment="1">
      <alignment horizontal="center" vertical="center" shrinkToFit="1"/>
    </xf>
    <xf numFmtId="0" fontId="37" fillId="7" borderId="6" xfId="0" applyFont="1" applyFill="1" applyBorder="1" applyAlignment="1">
      <alignment horizontal="center" vertical="center" shrinkToFit="1"/>
    </xf>
    <xf numFmtId="1" fontId="37" fillId="5" borderId="14" xfId="0" applyNumberFormat="1" applyFont="1" applyFill="1" applyBorder="1" applyAlignment="1">
      <alignment horizontal="center" vertical="center" shrinkToFit="1"/>
    </xf>
    <xf numFmtId="0" fontId="37" fillId="5" borderId="14" xfId="0" applyFont="1" applyFill="1" applyBorder="1" applyAlignment="1">
      <alignment horizontal="center" vertical="center" shrinkToFit="1"/>
    </xf>
    <xf numFmtId="9" fontId="28" fillId="0" borderId="0" xfId="2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vertical="center"/>
    </xf>
    <xf numFmtId="168" fontId="0" fillId="0" borderId="0" xfId="2" applyNumberFormat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9" fillId="0" borderId="0" xfId="0" applyFont="1" applyAlignment="1">
      <alignment horizontal="left" wrapText="1"/>
    </xf>
    <xf numFmtId="9" fontId="10" fillId="0" borderId="0" xfId="2" applyFont="1"/>
    <xf numFmtId="0" fontId="49" fillId="0" borderId="0" xfId="0" quotePrefix="1" applyFont="1" applyAlignment="1">
      <alignment horizontal="left" vertical="top"/>
    </xf>
    <xf numFmtId="0" fontId="50" fillId="0" borderId="0" xfId="0" quotePrefix="1" applyFont="1" applyAlignment="1">
      <alignment horizontal="left"/>
    </xf>
    <xf numFmtId="0" fontId="50" fillId="0" borderId="0" xfId="0" applyFont="1" applyAlignment="1">
      <alignment horizontal="center"/>
    </xf>
    <xf numFmtId="0" fontId="51" fillId="0" borderId="0" xfId="0" applyFont="1"/>
    <xf numFmtId="0" fontId="16" fillId="0" borderId="0" xfId="0" applyFont="1"/>
    <xf numFmtId="0" fontId="53" fillId="0" borderId="0" xfId="0" quotePrefix="1" applyFont="1" applyAlignment="1">
      <alignment horizontal="left" vertical="top"/>
    </xf>
    <xf numFmtId="0" fontId="54" fillId="0" borderId="0" xfId="3" applyAlignment="1">
      <alignment horizontal="left" vertical="top"/>
    </xf>
    <xf numFmtId="0" fontId="54" fillId="0" borderId="0" xfId="3" applyAlignment="1">
      <alignment horizontal="left" vertical="center" wrapText="1"/>
    </xf>
    <xf numFmtId="0" fontId="54" fillId="0" borderId="0" xfId="3" applyAlignment="1">
      <alignment horizontal="left" wrapText="1"/>
    </xf>
    <xf numFmtId="0" fontId="8" fillId="0" borderId="0" xfId="0" applyFont="1" applyAlignment="1">
      <alignment horizontal="left" wrapText="1"/>
    </xf>
    <xf numFmtId="9" fontId="0" fillId="0" borderId="0" xfId="0" applyNumberFormat="1" applyAlignment="1">
      <alignment horizontal="center" vertical="center"/>
    </xf>
    <xf numFmtId="0" fontId="18" fillId="24" borderId="25" xfId="0" applyFont="1" applyFill="1" applyBorder="1" applyAlignment="1">
      <alignment horizontal="center" vertical="center" wrapText="1"/>
    </xf>
    <xf numFmtId="0" fontId="18" fillId="24" borderId="24" xfId="0" applyFont="1" applyFill="1" applyBorder="1" applyAlignment="1">
      <alignment horizontal="center" vertical="center" wrapText="1"/>
    </xf>
    <xf numFmtId="0" fontId="60" fillId="25" borderId="0" xfId="0" applyFont="1" applyFill="1" applyAlignment="1">
      <alignment vertical="center" wrapText="1"/>
    </xf>
    <xf numFmtId="0" fontId="37" fillId="25" borderId="28" xfId="0" applyFont="1" applyFill="1" applyBorder="1" applyAlignment="1">
      <alignment horizontal="center" vertical="center"/>
    </xf>
    <xf numFmtId="0" fontId="60" fillId="26" borderId="27" xfId="0" applyFont="1" applyFill="1" applyBorder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4" fontId="61" fillId="0" borderId="0" xfId="0" applyNumberFormat="1" applyFont="1" applyAlignment="1">
      <alignment horizontal="right" vertical="center"/>
    </xf>
    <xf numFmtId="1" fontId="62" fillId="0" borderId="0" xfId="0" applyNumberFormat="1" applyFont="1" applyAlignment="1">
      <alignment vertical="center"/>
    </xf>
    <xf numFmtId="1" fontId="62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2" fontId="0" fillId="0" borderId="0" xfId="0" applyNumberFormat="1"/>
    <xf numFmtId="2" fontId="0" fillId="0" borderId="0" xfId="2" applyNumberFormat="1" applyFont="1"/>
    <xf numFmtId="172" fontId="0" fillId="0" borderId="0" xfId="0" applyNumberFormat="1" applyAlignment="1">
      <alignment horizontal="center"/>
    </xf>
    <xf numFmtId="4" fontId="0" fillId="0" borderId="0" xfId="0" applyNumberForma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24" fillId="0" borderId="0" xfId="0" quotePrefix="1" applyFont="1" applyAlignment="1">
      <alignment horizontal="left" vertical="center"/>
    </xf>
    <xf numFmtId="0" fontId="63" fillId="0" borderId="0" xfId="0" quotePrefix="1" applyFont="1" applyAlignment="1">
      <alignment vertical="center"/>
    </xf>
    <xf numFmtId="172" fontId="0" fillId="0" borderId="0" xfId="0" applyNumberFormat="1" applyAlignment="1">
      <alignment horizontal="center" vertical="center"/>
    </xf>
    <xf numFmtId="0" fontId="20" fillId="21" borderId="6" xfId="0" applyFont="1" applyFill="1" applyBorder="1" applyAlignment="1">
      <alignment vertical="top" wrapText="1"/>
    </xf>
    <xf numFmtId="0" fontId="20" fillId="22" borderId="7" xfId="0" applyFont="1" applyFill="1" applyBorder="1" applyAlignment="1">
      <alignment vertical="top" wrapText="1"/>
    </xf>
    <xf numFmtId="1" fontId="37" fillId="22" borderId="6" xfId="0" applyNumberFormat="1" applyFont="1" applyFill="1" applyBorder="1" applyAlignment="1">
      <alignment horizontal="center" vertical="center" shrinkToFit="1"/>
    </xf>
    <xf numFmtId="1" fontId="21" fillId="22" borderId="6" xfId="0" applyNumberFormat="1" applyFont="1" applyFill="1" applyBorder="1" applyAlignment="1">
      <alignment horizontal="center" vertical="center" shrinkToFit="1"/>
    </xf>
    <xf numFmtId="0" fontId="20" fillId="23" borderId="7" xfId="0" applyFont="1" applyFill="1" applyBorder="1" applyAlignment="1">
      <alignment vertical="top" wrapText="1"/>
    </xf>
    <xf numFmtId="1" fontId="37" fillId="23" borderId="6" xfId="0" applyNumberFormat="1" applyFont="1" applyFill="1" applyBorder="1" applyAlignment="1">
      <alignment horizontal="center" vertical="center" shrinkToFit="1"/>
    </xf>
    <xf numFmtId="1" fontId="21" fillId="23" borderId="6" xfId="0" applyNumberFormat="1" applyFont="1" applyFill="1" applyBorder="1" applyAlignment="1">
      <alignment horizontal="center" vertical="center" shrinkToFit="1"/>
    </xf>
    <xf numFmtId="0" fontId="20" fillId="23" borderId="13" xfId="0" applyFont="1" applyFill="1" applyBorder="1" applyAlignment="1">
      <alignment vertical="top" wrapText="1"/>
    </xf>
    <xf numFmtId="1" fontId="37" fillId="23" borderId="14" xfId="0" applyNumberFormat="1" applyFont="1" applyFill="1" applyBorder="1" applyAlignment="1">
      <alignment horizontal="center" vertical="center" shrinkToFit="1"/>
    </xf>
    <xf numFmtId="1" fontId="21" fillId="23" borderId="14" xfId="0" applyNumberFormat="1" applyFont="1" applyFill="1" applyBorder="1" applyAlignment="1">
      <alignment horizontal="center" vertical="center" shrinkToFit="1"/>
    </xf>
    <xf numFmtId="0" fontId="20" fillId="21" borderId="7" xfId="0" applyFont="1" applyFill="1" applyBorder="1" applyAlignment="1">
      <alignment horizontal="left" vertical="center" wrapText="1"/>
    </xf>
    <xf numFmtId="0" fontId="64" fillId="21" borderId="6" xfId="0" applyFont="1" applyFill="1" applyBorder="1" applyAlignment="1">
      <alignment horizontal="center" vertical="center" wrapText="1"/>
    </xf>
    <xf numFmtId="0" fontId="18" fillId="21" borderId="6" xfId="0" applyFont="1" applyFill="1" applyBorder="1" applyAlignment="1">
      <alignment horizontal="center" vertical="center" wrapText="1"/>
    </xf>
    <xf numFmtId="0" fontId="20" fillId="22" borderId="6" xfId="0" applyFont="1" applyFill="1" applyBorder="1" applyAlignment="1">
      <alignment horizontal="center" vertical="center" wrapText="1"/>
    </xf>
    <xf numFmtId="0" fontId="26" fillId="22" borderId="6" xfId="0" applyFont="1" applyFill="1" applyBorder="1" applyAlignment="1">
      <alignment horizontal="center" vertical="center" wrapText="1"/>
    </xf>
    <xf numFmtId="0" fontId="20" fillId="23" borderId="6" xfId="0" applyFont="1" applyFill="1" applyBorder="1" applyAlignment="1">
      <alignment horizontal="center" vertical="center" wrapText="1"/>
    </xf>
    <xf numFmtId="0" fontId="20" fillId="23" borderId="14" xfId="0" applyFont="1" applyFill="1" applyBorder="1" applyAlignment="1">
      <alignment horizontal="center" vertical="center" wrapText="1"/>
    </xf>
    <xf numFmtId="0" fontId="20" fillId="22" borderId="13" xfId="0" applyFont="1" applyFill="1" applyBorder="1" applyAlignment="1">
      <alignment vertical="top" wrapText="1"/>
    </xf>
    <xf numFmtId="1" fontId="37" fillId="22" borderId="14" xfId="0" applyNumberFormat="1" applyFont="1" applyFill="1" applyBorder="1" applyAlignment="1">
      <alignment horizontal="center" vertical="center" shrinkToFit="1"/>
    </xf>
    <xf numFmtId="0" fontId="20" fillId="22" borderId="14" xfId="0" applyFont="1" applyFill="1" applyBorder="1" applyAlignment="1">
      <alignment horizontal="center" vertical="center" wrapText="1"/>
    </xf>
    <xf numFmtId="0" fontId="26" fillId="22" borderId="14" xfId="0" applyFont="1" applyFill="1" applyBorder="1" applyAlignment="1">
      <alignment horizontal="center" vertical="center" wrapText="1"/>
    </xf>
    <xf numFmtId="0" fontId="20" fillId="21" borderId="6" xfId="0" applyFont="1" applyFill="1" applyBorder="1" applyAlignment="1">
      <alignment horizontal="center" vertical="center" wrapText="1"/>
    </xf>
    <xf numFmtId="1" fontId="21" fillId="22" borderId="14" xfId="0" applyNumberFormat="1" applyFont="1" applyFill="1" applyBorder="1" applyAlignment="1">
      <alignment horizontal="center" vertical="center" shrinkToFit="1"/>
    </xf>
    <xf numFmtId="0" fontId="37" fillId="26" borderId="15" xfId="0" applyFont="1" applyFill="1" applyBorder="1" applyAlignment="1">
      <alignment horizontal="center" vertical="center"/>
    </xf>
    <xf numFmtId="0" fontId="0" fillId="29" borderId="0" xfId="0" applyFill="1" applyAlignment="1">
      <alignment vertical="top" wrapText="1"/>
    </xf>
    <xf numFmtId="0" fontId="0" fillId="29" borderId="4" xfId="0" applyFill="1" applyBorder="1" applyAlignment="1">
      <alignment vertical="top" wrapText="1"/>
    </xf>
    <xf numFmtId="0" fontId="0" fillId="21" borderId="6" xfId="0" applyFill="1" applyBorder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29" borderId="4" xfId="0" applyFill="1" applyBorder="1" applyAlignment="1">
      <alignment horizontal="center" vertical="center" wrapText="1"/>
    </xf>
    <xf numFmtId="0" fontId="0" fillId="31" borderId="6" xfId="0" applyFill="1" applyBorder="1" applyAlignment="1">
      <alignment horizontal="center" vertical="center" wrapText="1"/>
    </xf>
    <xf numFmtId="0" fontId="20" fillId="31" borderId="6" xfId="0" applyFont="1" applyFill="1" applyBorder="1" applyAlignment="1">
      <alignment horizontal="center" vertical="center" wrapText="1"/>
    </xf>
    <xf numFmtId="0" fontId="20" fillId="32" borderId="7" xfId="0" applyFont="1" applyFill="1" applyBorder="1" applyAlignment="1">
      <alignment vertical="top" wrapText="1"/>
    </xf>
    <xf numFmtId="1" fontId="37" fillId="32" borderId="6" xfId="0" applyNumberFormat="1" applyFont="1" applyFill="1" applyBorder="1" applyAlignment="1">
      <alignment horizontal="center" vertical="center" shrinkToFit="1"/>
    </xf>
    <xf numFmtId="1" fontId="21" fillId="32" borderId="6" xfId="0" applyNumberFormat="1" applyFont="1" applyFill="1" applyBorder="1" applyAlignment="1">
      <alignment horizontal="center" vertical="center" shrinkToFit="1"/>
    </xf>
    <xf numFmtId="0" fontId="20" fillId="33" borderId="7" xfId="0" applyFont="1" applyFill="1" applyBorder="1" applyAlignment="1">
      <alignment vertical="top" wrapText="1"/>
    </xf>
    <xf numFmtId="1" fontId="37" fillId="33" borderId="6" xfId="0" applyNumberFormat="1" applyFont="1" applyFill="1" applyBorder="1" applyAlignment="1">
      <alignment horizontal="center" vertical="center" shrinkToFit="1"/>
    </xf>
    <xf numFmtId="1" fontId="21" fillId="33" borderId="6" xfId="0" applyNumberFormat="1" applyFont="1" applyFill="1" applyBorder="1" applyAlignment="1">
      <alignment horizontal="center" vertical="center" shrinkToFit="1"/>
    </xf>
    <xf numFmtId="0" fontId="20" fillId="32" borderId="13" xfId="0" applyFont="1" applyFill="1" applyBorder="1" applyAlignment="1">
      <alignment vertical="top" wrapText="1"/>
    </xf>
    <xf numFmtId="1" fontId="37" fillId="32" borderId="14" xfId="0" applyNumberFormat="1" applyFont="1" applyFill="1" applyBorder="1" applyAlignment="1">
      <alignment horizontal="center" vertical="center" shrinkToFit="1"/>
    </xf>
    <xf numFmtId="1" fontId="21" fillId="32" borderId="14" xfId="0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right"/>
    </xf>
    <xf numFmtId="0" fontId="6" fillId="0" borderId="0" xfId="0" applyFont="1"/>
    <xf numFmtId="3" fontId="26" fillId="0" borderId="0" xfId="0" applyNumberFormat="1" applyFont="1" applyAlignment="1">
      <alignment vertical="center"/>
    </xf>
    <xf numFmtId="3" fontId="61" fillId="0" borderId="0" xfId="0" applyNumberFormat="1" applyFont="1" applyAlignment="1">
      <alignment vertical="center"/>
    </xf>
    <xf numFmtId="0" fontId="52" fillId="0" borderId="0" xfId="0" applyFont="1"/>
    <xf numFmtId="0" fontId="16" fillId="0" borderId="0" xfId="0" quotePrefix="1" applyFont="1" applyAlignment="1">
      <alignment horizontal="left"/>
    </xf>
    <xf numFmtId="0" fontId="51" fillId="0" borderId="0" xfId="0" quotePrefix="1" applyFont="1" applyAlignment="1">
      <alignment horizontal="left" vertical="top"/>
    </xf>
    <xf numFmtId="0" fontId="51" fillId="0" borderId="0" xfId="0" quotePrefix="1" applyFont="1" applyAlignment="1">
      <alignment horizontal="center"/>
    </xf>
    <xf numFmtId="0" fontId="16" fillId="0" borderId="0" xfId="0" quotePrefix="1" applyFont="1" applyAlignment="1">
      <alignment vertical="top" textRotation="90"/>
    </xf>
    <xf numFmtId="0" fontId="10" fillId="0" borderId="0" xfId="0" applyFont="1" applyAlignment="1">
      <alignment horizontal="right"/>
    </xf>
    <xf numFmtId="9" fontId="10" fillId="0" borderId="0" xfId="0" applyNumberFormat="1" applyFont="1"/>
    <xf numFmtId="9" fontId="30" fillId="0" borderId="0" xfId="0" applyNumberFormat="1" applyFont="1" applyAlignment="1">
      <alignment vertical="center"/>
    </xf>
    <xf numFmtId="0" fontId="29" fillId="0" borderId="0" xfId="0" quotePrefix="1" applyFont="1" applyAlignment="1">
      <alignment horizontal="left" vertical="top"/>
    </xf>
    <xf numFmtId="0" fontId="66" fillId="0" borderId="0" xfId="0" quotePrefix="1" applyFont="1" applyAlignment="1">
      <alignment horizontal="left"/>
    </xf>
    <xf numFmtId="0" fontId="68" fillId="0" borderId="0" xfId="0" quotePrefix="1" applyFont="1" applyAlignment="1">
      <alignment vertical="top"/>
    </xf>
    <xf numFmtId="1" fontId="6" fillId="0" borderId="0" xfId="0" applyNumberFormat="1" applyFont="1"/>
    <xf numFmtId="173" fontId="61" fillId="0" borderId="0" xfId="0" applyNumberFormat="1" applyFont="1" applyAlignment="1">
      <alignment vertical="center"/>
    </xf>
    <xf numFmtId="1" fontId="68" fillId="0" borderId="0" xfId="0" applyNumberFormat="1" applyFont="1" applyAlignment="1">
      <alignment vertical="center"/>
    </xf>
    <xf numFmtId="0" fontId="66" fillId="0" borderId="0" xfId="0" quotePrefix="1" applyFont="1" applyAlignment="1">
      <alignment horizontal="center"/>
    </xf>
    <xf numFmtId="3" fontId="66" fillId="0" borderId="0" xfId="0" applyNumberFormat="1" applyFont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63" fillId="0" borderId="0" xfId="0" quotePrefix="1" applyFont="1" applyAlignment="1">
      <alignment vertical="top"/>
    </xf>
    <xf numFmtId="39" fontId="66" fillId="0" borderId="0" xfId="0" applyNumberFormat="1" applyFont="1" applyAlignment="1">
      <alignment vertical="center"/>
    </xf>
    <xf numFmtId="0" fontId="67" fillId="0" borderId="0" xfId="0" quotePrefix="1" applyFont="1" applyAlignment="1">
      <alignment horizontal="center"/>
    </xf>
    <xf numFmtId="0" fontId="68" fillId="0" borderId="0" xfId="0" quotePrefix="1" applyFont="1" applyAlignment="1">
      <alignment horizontal="left" vertical="top"/>
    </xf>
    <xf numFmtId="9" fontId="66" fillId="0" borderId="0" xfId="2" applyFont="1" applyAlignment="1">
      <alignment vertical="center"/>
    </xf>
    <xf numFmtId="174" fontId="66" fillId="0" borderId="0" xfId="0" applyNumberFormat="1" applyFont="1" applyAlignment="1">
      <alignment vertical="center"/>
    </xf>
    <xf numFmtId="9" fontId="66" fillId="0" borderId="0" xfId="2" applyFont="1" applyAlignment="1">
      <alignment horizontal="center" vertical="center"/>
    </xf>
    <xf numFmtId="0" fontId="67" fillId="0" borderId="0" xfId="0" quotePrefix="1" applyFont="1" applyAlignment="1">
      <alignment horizontal="left"/>
    </xf>
    <xf numFmtId="170" fontId="66" fillId="0" borderId="0" xfId="0" applyNumberFormat="1" applyFont="1" applyAlignment="1">
      <alignment vertical="center"/>
    </xf>
    <xf numFmtId="10" fontId="69" fillId="0" borderId="0" xfId="0" applyNumberFormat="1" applyFont="1" applyAlignment="1">
      <alignment vertical="center"/>
    </xf>
    <xf numFmtId="0" fontId="70" fillId="0" borderId="0" xfId="0" quotePrefix="1" applyFont="1" applyAlignment="1">
      <alignment horizontal="center"/>
    </xf>
    <xf numFmtId="3" fontId="69" fillId="0" borderId="0" xfId="0" applyNumberFormat="1" applyFont="1" applyAlignment="1">
      <alignment vertical="center"/>
    </xf>
    <xf numFmtId="0" fontId="71" fillId="0" borderId="0" xfId="0" quotePrefix="1" applyFont="1" applyAlignment="1">
      <alignment horizontal="left" vertical="top"/>
    </xf>
    <xf numFmtId="9" fontId="71" fillId="0" borderId="0" xfId="0" applyNumberFormat="1" applyFont="1" applyAlignment="1">
      <alignment vertical="center"/>
    </xf>
    <xf numFmtId="9" fontId="14" fillId="0" borderId="0" xfId="2" applyFont="1" applyAlignment="1">
      <alignment vertical="center"/>
    </xf>
    <xf numFmtId="0" fontId="72" fillId="39" borderId="29" xfId="3" applyFont="1" applyFill="1" applyBorder="1" applyAlignment="1">
      <alignment horizontal="center" vertical="top" wrapText="1"/>
    </xf>
    <xf numFmtId="0" fontId="72" fillId="39" borderId="30" xfId="3" applyFont="1" applyFill="1" applyBorder="1" applyAlignment="1">
      <alignment horizontal="center" vertical="top" wrapText="1"/>
    </xf>
    <xf numFmtId="0" fontId="72" fillId="41" borderId="20" xfId="3" applyFont="1" applyFill="1" applyBorder="1" applyAlignment="1">
      <alignment horizontal="left" vertical="top" wrapText="1"/>
    </xf>
    <xf numFmtId="164" fontId="55" fillId="41" borderId="21" xfId="3" applyNumberFormat="1" applyFont="1" applyFill="1" applyBorder="1" applyAlignment="1">
      <alignment horizontal="center" vertical="top" shrinkToFit="1"/>
    </xf>
    <xf numFmtId="164" fontId="55" fillId="41" borderId="6" xfId="3" applyNumberFormat="1" applyFont="1" applyFill="1" applyBorder="1" applyAlignment="1">
      <alignment horizontal="center" vertical="top" shrinkToFit="1"/>
    </xf>
    <xf numFmtId="0" fontId="72" fillId="42" borderId="20" xfId="3" applyFont="1" applyFill="1" applyBorder="1" applyAlignment="1">
      <alignment horizontal="left" vertical="top" wrapText="1"/>
    </xf>
    <xf numFmtId="164" fontId="55" fillId="42" borderId="21" xfId="3" applyNumberFormat="1" applyFont="1" applyFill="1" applyBorder="1" applyAlignment="1">
      <alignment horizontal="center" vertical="top" shrinkToFit="1"/>
    </xf>
    <xf numFmtId="164" fontId="55" fillId="42" borderId="6" xfId="3" applyNumberFormat="1" applyFont="1" applyFill="1" applyBorder="1" applyAlignment="1">
      <alignment horizontal="center" vertical="top" shrinkToFit="1"/>
    </xf>
    <xf numFmtId="0" fontId="72" fillId="42" borderId="22" xfId="3" applyFont="1" applyFill="1" applyBorder="1" applyAlignment="1">
      <alignment horizontal="left" vertical="top" wrapText="1"/>
    </xf>
    <xf numFmtId="164" fontId="55" fillId="42" borderId="23" xfId="3" applyNumberFormat="1" applyFont="1" applyFill="1" applyBorder="1" applyAlignment="1">
      <alignment horizontal="center" vertical="top" shrinkToFit="1"/>
    </xf>
    <xf numFmtId="164" fontId="55" fillId="42" borderId="14" xfId="3" applyNumberFormat="1" applyFont="1" applyFill="1" applyBorder="1" applyAlignment="1">
      <alignment horizontal="center" vertical="top" shrinkToFit="1"/>
    </xf>
    <xf numFmtId="170" fontId="14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center"/>
    </xf>
    <xf numFmtId="170" fontId="14" fillId="0" borderId="0" xfId="0" applyNumberFormat="1" applyFont="1" applyAlignment="1">
      <alignment horizontal="center" vertical="top"/>
    </xf>
    <xf numFmtId="164" fontId="16" fillId="0" borderId="0" xfId="0" applyNumberFormat="1" applyFont="1" applyAlignment="1">
      <alignment horizontal="center"/>
    </xf>
    <xf numFmtId="170" fontId="16" fillId="0" borderId="0" xfId="0" applyNumberFormat="1" applyFont="1" applyAlignment="1">
      <alignment horizontal="center" vertical="top"/>
    </xf>
    <xf numFmtId="170" fontId="75" fillId="0" borderId="0" xfId="0" applyNumberFormat="1" applyFont="1" applyAlignment="1">
      <alignment horizontal="center" vertical="top"/>
    </xf>
    <xf numFmtId="9" fontId="10" fillId="0" borderId="0" xfId="2" applyFont="1" applyAlignment="1">
      <alignment vertical="center"/>
    </xf>
    <xf numFmtId="170" fontId="10" fillId="0" borderId="0" xfId="0" applyNumberFormat="1" applyFont="1"/>
    <xf numFmtId="164" fontId="10" fillId="0" borderId="0" xfId="0" applyNumberFormat="1" applyFont="1" applyAlignment="1">
      <alignment vertical="center"/>
    </xf>
    <xf numFmtId="175" fontId="71" fillId="0" borderId="0" xfId="0" applyNumberFormat="1" applyFont="1" applyAlignment="1">
      <alignment vertical="center"/>
    </xf>
    <xf numFmtId="0" fontId="73" fillId="40" borderId="19" xfId="3" applyFont="1" applyFill="1" applyBorder="1" applyAlignment="1">
      <alignment horizontal="center" vertical="top" wrapText="1"/>
    </xf>
    <xf numFmtId="0" fontId="73" fillId="40" borderId="3" xfId="3" applyFont="1" applyFill="1" applyBorder="1" applyAlignment="1">
      <alignment horizontal="center" vertical="top" wrapText="1"/>
    </xf>
    <xf numFmtId="0" fontId="54" fillId="0" borderId="0" xfId="3" applyAlignment="1">
      <alignment vertical="top" wrapText="1"/>
    </xf>
    <xf numFmtId="0" fontId="56" fillId="0" borderId="0" xfId="3" applyFont="1" applyAlignment="1">
      <alignment vertical="top"/>
    </xf>
    <xf numFmtId="166" fontId="71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/>
    </xf>
    <xf numFmtId="9" fontId="71" fillId="0" borderId="0" xfId="0" applyNumberFormat="1" applyFont="1" applyAlignment="1">
      <alignment horizontal="center" vertical="center"/>
    </xf>
    <xf numFmtId="0" fontId="76" fillId="0" borderId="0" xfId="4" applyAlignment="1">
      <alignment horizontal="left" vertical="top"/>
    </xf>
    <xf numFmtId="1" fontId="57" fillId="46" borderId="21" xfId="4" applyNumberFormat="1" applyFont="1" applyFill="1" applyBorder="1" applyAlignment="1">
      <alignment horizontal="center" vertical="top" shrinkToFit="1"/>
    </xf>
    <xf numFmtId="0" fontId="77" fillId="46" borderId="21" xfId="4" applyFont="1" applyFill="1" applyBorder="1" applyAlignment="1">
      <alignment horizontal="left" vertical="top" wrapText="1" indent="1"/>
    </xf>
    <xf numFmtId="1" fontId="57" fillId="46" borderId="21" xfId="4" applyNumberFormat="1" applyFont="1" applyFill="1" applyBorder="1" applyAlignment="1">
      <alignment horizontal="left" vertical="top" indent="1" shrinkToFit="1"/>
    </xf>
    <xf numFmtId="0" fontId="77" fillId="46" borderId="6" xfId="4" applyFont="1" applyFill="1" applyBorder="1" applyAlignment="1">
      <alignment horizontal="left" vertical="top" wrapText="1" indent="1"/>
    </xf>
    <xf numFmtId="0" fontId="78" fillId="32" borderId="20" xfId="4" applyFont="1" applyFill="1" applyBorder="1" applyAlignment="1">
      <alignment horizontal="left" vertical="top" wrapText="1"/>
    </xf>
    <xf numFmtId="0" fontId="78" fillId="32" borderId="21" xfId="4" applyFont="1" applyFill="1" applyBorder="1" applyAlignment="1">
      <alignment horizontal="center" vertical="top" wrapText="1"/>
    </xf>
    <xf numFmtId="9" fontId="55" fillId="32" borderId="21" xfId="4" applyNumberFormat="1" applyFont="1" applyFill="1" applyBorder="1" applyAlignment="1">
      <alignment horizontal="center" vertical="top" shrinkToFit="1"/>
    </xf>
    <xf numFmtId="1" fontId="55" fillId="32" borderId="21" xfId="4" applyNumberFormat="1" applyFont="1" applyFill="1" applyBorder="1" applyAlignment="1">
      <alignment horizontal="center" vertical="top" shrinkToFit="1"/>
    </xf>
    <xf numFmtId="9" fontId="55" fillId="32" borderId="6" xfId="4" applyNumberFormat="1" applyFont="1" applyFill="1" applyBorder="1" applyAlignment="1">
      <alignment horizontal="left" vertical="top" indent="2" shrinkToFit="1"/>
    </xf>
    <xf numFmtId="0" fontId="78" fillId="47" borderId="20" xfId="4" applyFont="1" applyFill="1" applyBorder="1" applyAlignment="1">
      <alignment horizontal="left" vertical="top" wrapText="1"/>
    </xf>
    <xf numFmtId="0" fontId="78" fillId="47" borderId="21" xfId="4" applyFont="1" applyFill="1" applyBorder="1" applyAlignment="1">
      <alignment horizontal="center" vertical="top" wrapText="1"/>
    </xf>
    <xf numFmtId="9" fontId="55" fillId="47" borderId="21" xfId="4" applyNumberFormat="1" applyFont="1" applyFill="1" applyBorder="1" applyAlignment="1">
      <alignment horizontal="center" vertical="top" shrinkToFit="1"/>
    </xf>
    <xf numFmtId="1" fontId="55" fillId="47" borderId="21" xfId="4" applyNumberFormat="1" applyFont="1" applyFill="1" applyBorder="1" applyAlignment="1">
      <alignment horizontal="center" vertical="top" shrinkToFit="1"/>
    </xf>
    <xf numFmtId="9" fontId="55" fillId="47" borderId="6" xfId="4" applyNumberFormat="1" applyFont="1" applyFill="1" applyBorder="1" applyAlignment="1">
      <alignment horizontal="left" vertical="top" indent="2" shrinkToFit="1"/>
    </xf>
    <xf numFmtId="0" fontId="78" fillId="22" borderId="20" xfId="4" applyFont="1" applyFill="1" applyBorder="1" applyAlignment="1">
      <alignment horizontal="left" vertical="top" wrapText="1"/>
    </xf>
    <xf numFmtId="0" fontId="78" fillId="22" borderId="21" xfId="4" applyFont="1" applyFill="1" applyBorder="1" applyAlignment="1">
      <alignment horizontal="center" vertical="top" wrapText="1"/>
    </xf>
    <xf numFmtId="9" fontId="55" fillId="22" borderId="21" xfId="4" applyNumberFormat="1" applyFont="1" applyFill="1" applyBorder="1" applyAlignment="1">
      <alignment horizontal="center" vertical="top" shrinkToFit="1"/>
    </xf>
    <xf numFmtId="1" fontId="55" fillId="22" borderId="21" xfId="4" applyNumberFormat="1" applyFont="1" applyFill="1" applyBorder="1" applyAlignment="1">
      <alignment horizontal="center" vertical="top" shrinkToFit="1"/>
    </xf>
    <xf numFmtId="9" fontId="55" fillId="22" borderId="6" xfId="4" applyNumberFormat="1" applyFont="1" applyFill="1" applyBorder="1" applyAlignment="1">
      <alignment horizontal="left" vertical="top" indent="2" shrinkToFit="1"/>
    </xf>
    <xf numFmtId="0" fontId="78" fillId="18" borderId="20" xfId="4" applyFont="1" applyFill="1" applyBorder="1" applyAlignment="1">
      <alignment horizontal="left" vertical="top" wrapText="1"/>
    </xf>
    <xf numFmtId="0" fontId="78" fillId="18" borderId="21" xfId="4" applyFont="1" applyFill="1" applyBorder="1" applyAlignment="1">
      <alignment horizontal="center" vertical="top" wrapText="1"/>
    </xf>
    <xf numFmtId="1" fontId="55" fillId="18" borderId="21" xfId="4" applyNumberFormat="1" applyFont="1" applyFill="1" applyBorder="1" applyAlignment="1">
      <alignment horizontal="center" vertical="top" shrinkToFit="1"/>
    </xf>
    <xf numFmtId="9" fontId="55" fillId="18" borderId="21" xfId="4" applyNumberFormat="1" applyFont="1" applyFill="1" applyBorder="1" applyAlignment="1">
      <alignment horizontal="center" vertical="top" shrinkToFit="1"/>
    </xf>
    <xf numFmtId="9" fontId="55" fillId="18" borderId="6" xfId="4" applyNumberFormat="1" applyFont="1" applyFill="1" applyBorder="1" applyAlignment="1">
      <alignment horizontal="left" vertical="top" indent="1" shrinkToFit="1"/>
    </xf>
    <xf numFmtId="0" fontId="78" fillId="41" borderId="20" xfId="4" applyFont="1" applyFill="1" applyBorder="1" applyAlignment="1">
      <alignment horizontal="left" vertical="top" wrapText="1"/>
    </xf>
    <xf numFmtId="0" fontId="78" fillId="41" borderId="21" xfId="4" applyFont="1" applyFill="1" applyBorder="1" applyAlignment="1">
      <alignment horizontal="center" vertical="top" wrapText="1"/>
    </xf>
    <xf numFmtId="9" fontId="55" fillId="41" borderId="21" xfId="4" applyNumberFormat="1" applyFont="1" applyFill="1" applyBorder="1" applyAlignment="1">
      <alignment horizontal="center" vertical="top" shrinkToFit="1"/>
    </xf>
    <xf numFmtId="1" fontId="55" fillId="41" borderId="21" xfId="4" applyNumberFormat="1" applyFont="1" applyFill="1" applyBorder="1" applyAlignment="1">
      <alignment horizontal="center" vertical="top" shrinkToFit="1"/>
    </xf>
    <xf numFmtId="9" fontId="55" fillId="41" borderId="6" xfId="4" applyNumberFormat="1" applyFont="1" applyFill="1" applyBorder="1" applyAlignment="1">
      <alignment horizontal="left" vertical="top" indent="1" shrinkToFit="1"/>
    </xf>
    <xf numFmtId="0" fontId="78" fillId="5" borderId="20" xfId="4" applyFont="1" applyFill="1" applyBorder="1" applyAlignment="1">
      <alignment horizontal="left" vertical="top" wrapText="1"/>
    </xf>
    <xf numFmtId="0" fontId="78" fillId="5" borderId="21" xfId="4" applyFont="1" applyFill="1" applyBorder="1" applyAlignment="1">
      <alignment horizontal="center" vertical="top" wrapText="1"/>
    </xf>
    <xf numFmtId="9" fontId="55" fillId="5" borderId="21" xfId="4" applyNumberFormat="1" applyFont="1" applyFill="1" applyBorder="1" applyAlignment="1">
      <alignment horizontal="center" vertical="top" shrinkToFit="1"/>
    </xf>
    <xf numFmtId="1" fontId="55" fillId="5" borderId="21" xfId="4" applyNumberFormat="1" applyFont="1" applyFill="1" applyBorder="1" applyAlignment="1">
      <alignment horizontal="center" vertical="top" shrinkToFit="1"/>
    </xf>
    <xf numFmtId="9" fontId="55" fillId="5" borderId="6" xfId="4" applyNumberFormat="1" applyFont="1" applyFill="1" applyBorder="1" applyAlignment="1">
      <alignment horizontal="left" vertical="top" indent="1" shrinkToFit="1"/>
    </xf>
    <xf numFmtId="0" fontId="78" fillId="12" borderId="22" xfId="4" applyFont="1" applyFill="1" applyBorder="1" applyAlignment="1">
      <alignment horizontal="left" vertical="top" wrapText="1"/>
    </xf>
    <xf numFmtId="0" fontId="78" fillId="12" borderId="23" xfId="4" applyFont="1" applyFill="1" applyBorder="1" applyAlignment="1">
      <alignment horizontal="center" vertical="top" wrapText="1"/>
    </xf>
    <xf numFmtId="9" fontId="55" fillId="12" borderId="23" xfId="4" applyNumberFormat="1" applyFont="1" applyFill="1" applyBorder="1" applyAlignment="1">
      <alignment horizontal="center" vertical="top" shrinkToFit="1"/>
    </xf>
    <xf numFmtId="1" fontId="55" fillId="12" borderId="23" xfId="4" applyNumberFormat="1" applyFont="1" applyFill="1" applyBorder="1" applyAlignment="1">
      <alignment horizontal="center" vertical="top" shrinkToFit="1"/>
    </xf>
    <xf numFmtId="9" fontId="55" fillId="12" borderId="14" xfId="4" applyNumberFormat="1" applyFont="1" applyFill="1" applyBorder="1" applyAlignment="1">
      <alignment horizontal="left" vertical="top" indent="1" shrinkToFit="1"/>
    </xf>
    <xf numFmtId="0" fontId="78" fillId="32" borderId="21" xfId="4" applyFont="1" applyFill="1" applyBorder="1" applyAlignment="1">
      <alignment horizontal="left" vertical="top" wrapText="1" indent="1"/>
    </xf>
    <xf numFmtId="0" fontId="78" fillId="47" borderId="21" xfId="4" applyFont="1" applyFill="1" applyBorder="1" applyAlignment="1">
      <alignment horizontal="left" vertical="top" wrapText="1" indent="1"/>
    </xf>
    <xf numFmtId="0" fontId="78" fillId="22" borderId="21" xfId="4" applyFont="1" applyFill="1" applyBorder="1" applyAlignment="1">
      <alignment horizontal="left" vertical="top" wrapText="1" indent="1"/>
    </xf>
    <xf numFmtId="0" fontId="78" fillId="18" borderId="21" xfId="4" applyFont="1" applyFill="1" applyBorder="1" applyAlignment="1">
      <alignment horizontal="left" vertical="top" wrapText="1" indent="1"/>
    </xf>
    <xf numFmtId="0" fontId="78" fillId="41" borderId="21" xfId="4" applyFont="1" applyFill="1" applyBorder="1" applyAlignment="1">
      <alignment horizontal="left" vertical="top" wrapText="1" indent="1"/>
    </xf>
    <xf numFmtId="0" fontId="78" fillId="5" borderId="21" xfId="4" applyFont="1" applyFill="1" applyBorder="1" applyAlignment="1">
      <alignment horizontal="left" vertical="top" wrapText="1" indent="1"/>
    </xf>
    <xf numFmtId="0" fontId="78" fillId="12" borderId="23" xfId="4" applyFont="1" applyFill="1" applyBorder="1" applyAlignment="1">
      <alignment horizontal="left" vertical="top" wrapText="1" indent="1"/>
    </xf>
    <xf numFmtId="9" fontId="80" fillId="0" borderId="0" xfId="0" applyNumberFormat="1" applyFont="1" applyAlignment="1">
      <alignment horizontal="left" vertical="center" indent="4"/>
    </xf>
    <xf numFmtId="9" fontId="81" fillId="0" borderId="0" xfId="0" applyNumberFormat="1" applyFont="1" applyAlignment="1">
      <alignment horizontal="left" vertical="center" indent="4"/>
    </xf>
    <xf numFmtId="9" fontId="82" fillId="0" borderId="0" xfId="0" applyNumberFormat="1" applyFont="1" applyAlignment="1">
      <alignment horizontal="left" vertical="center" indent="4"/>
    </xf>
    <xf numFmtId="9" fontId="83" fillId="0" borderId="0" xfId="0" applyNumberFormat="1" applyFont="1" applyAlignment="1">
      <alignment horizontal="left" vertical="center"/>
    </xf>
    <xf numFmtId="0" fontId="77" fillId="44" borderId="5" xfId="4" applyFont="1" applyFill="1" applyBorder="1" applyAlignment="1">
      <alignment horizontal="left" vertical="top" wrapText="1" indent="4"/>
    </xf>
    <xf numFmtId="0" fontId="77" fillId="44" borderId="19" xfId="4" applyFont="1" applyFill="1" applyBorder="1" applyAlignment="1">
      <alignment horizontal="center" vertical="top" wrapText="1"/>
    </xf>
    <xf numFmtId="0" fontId="77" fillId="48" borderId="21" xfId="4" applyFont="1" applyFill="1" applyBorder="1" applyAlignment="1">
      <alignment horizontal="left" vertical="top" wrapText="1" indent="3"/>
    </xf>
    <xf numFmtId="0" fontId="77" fillId="48" borderId="6" xfId="4" applyFont="1" applyFill="1" applyBorder="1" applyAlignment="1">
      <alignment horizontal="left" vertical="top" wrapText="1" indent="3"/>
    </xf>
    <xf numFmtId="0" fontId="78" fillId="49" borderId="20" xfId="4" applyFont="1" applyFill="1" applyBorder="1" applyAlignment="1">
      <alignment horizontal="left" vertical="top" wrapText="1"/>
    </xf>
    <xf numFmtId="1" fontId="55" fillId="49" borderId="21" xfId="4" applyNumberFormat="1" applyFont="1" applyFill="1" applyBorder="1" applyAlignment="1">
      <alignment horizontal="center" vertical="top" shrinkToFit="1"/>
    </xf>
    <xf numFmtId="0" fontId="78" fillId="50" borderId="20" xfId="4" applyFont="1" applyFill="1" applyBorder="1" applyAlignment="1">
      <alignment horizontal="left" vertical="top" wrapText="1"/>
    </xf>
    <xf numFmtId="1" fontId="55" fillId="50" borderId="21" xfId="4" applyNumberFormat="1" applyFont="1" applyFill="1" applyBorder="1" applyAlignment="1">
      <alignment horizontal="center" vertical="top" shrinkToFit="1"/>
    </xf>
    <xf numFmtId="0" fontId="78" fillId="50" borderId="22" xfId="4" applyFont="1" applyFill="1" applyBorder="1" applyAlignment="1">
      <alignment horizontal="left" vertical="top" wrapText="1"/>
    </xf>
    <xf numFmtId="1" fontId="55" fillId="50" borderId="23" xfId="4" applyNumberFormat="1" applyFont="1" applyFill="1" applyBorder="1" applyAlignment="1">
      <alignment horizontal="center" vertical="top" shrinkToFit="1"/>
    </xf>
    <xf numFmtId="1" fontId="57" fillId="44" borderId="3" xfId="3" applyNumberFormat="1" applyFont="1" applyFill="1" applyBorder="1" applyAlignment="1">
      <alignment horizontal="center" vertical="top" shrinkToFit="1"/>
    </xf>
    <xf numFmtId="0" fontId="84" fillId="49" borderId="20" xfId="3" applyFont="1" applyFill="1" applyBorder="1" applyAlignment="1">
      <alignment horizontal="center" vertical="top" wrapText="1"/>
    </xf>
    <xf numFmtId="1" fontId="55" fillId="49" borderId="6" xfId="3" applyNumberFormat="1" applyFont="1" applyFill="1" applyBorder="1" applyAlignment="1">
      <alignment horizontal="center" vertical="top" shrinkToFit="1"/>
    </xf>
    <xf numFmtId="0" fontId="84" fillId="50" borderId="20" xfId="3" applyFont="1" applyFill="1" applyBorder="1" applyAlignment="1">
      <alignment horizontal="center" vertical="top" wrapText="1"/>
    </xf>
    <xf numFmtId="1" fontId="55" fillId="50" borderId="6" xfId="3" applyNumberFormat="1" applyFont="1" applyFill="1" applyBorder="1" applyAlignment="1">
      <alignment horizontal="center" vertical="top" shrinkToFit="1"/>
    </xf>
    <xf numFmtId="0" fontId="84" fillId="50" borderId="22" xfId="3" applyFont="1" applyFill="1" applyBorder="1" applyAlignment="1">
      <alignment horizontal="center" vertical="top" wrapText="1"/>
    </xf>
    <xf numFmtId="1" fontId="55" fillId="50" borderId="14" xfId="3" applyNumberFormat="1" applyFont="1" applyFill="1" applyBorder="1" applyAlignment="1">
      <alignment horizontal="center" vertical="top" shrinkToFit="1"/>
    </xf>
    <xf numFmtId="1" fontId="57" fillId="44" borderId="3" xfId="3" applyNumberFormat="1" applyFont="1" applyFill="1" applyBorder="1" applyAlignment="1">
      <alignment horizontal="left" vertical="top" indent="14" shrinkToFit="1"/>
    </xf>
    <xf numFmtId="0" fontId="84" fillId="49" borderId="22" xfId="3" applyFont="1" applyFill="1" applyBorder="1" applyAlignment="1">
      <alignment horizontal="center" vertical="top" wrapText="1"/>
    </xf>
    <xf numFmtId="1" fontId="55" fillId="49" borderId="14" xfId="3" applyNumberFormat="1" applyFont="1" applyFill="1" applyBorder="1" applyAlignment="1">
      <alignment horizontal="center" vertical="top" shrinkToFit="1"/>
    </xf>
    <xf numFmtId="0" fontId="72" fillId="44" borderId="5" xfId="3" applyFont="1" applyFill="1" applyBorder="1" applyAlignment="1">
      <alignment horizontal="left" vertical="top" wrapText="1" indent="9"/>
    </xf>
    <xf numFmtId="1" fontId="55" fillId="49" borderId="20" xfId="3" applyNumberFormat="1" applyFont="1" applyFill="1" applyBorder="1" applyAlignment="1">
      <alignment horizontal="left" vertical="top" indent="9" shrinkToFit="1"/>
    </xf>
    <xf numFmtId="167" fontId="84" fillId="49" borderId="21" xfId="3" applyNumberFormat="1" applyFont="1" applyFill="1" applyBorder="1" applyAlignment="1">
      <alignment horizontal="left" vertical="top" wrapText="1" indent="9"/>
    </xf>
    <xf numFmtId="1" fontId="55" fillId="50" borderId="20" xfId="3" applyNumberFormat="1" applyFont="1" applyFill="1" applyBorder="1" applyAlignment="1">
      <alignment horizontal="left" vertical="top" indent="9" shrinkToFit="1"/>
    </xf>
    <xf numFmtId="167" fontId="84" fillId="50" borderId="21" xfId="3" applyNumberFormat="1" applyFont="1" applyFill="1" applyBorder="1" applyAlignment="1">
      <alignment horizontal="left" vertical="top" wrapText="1" indent="9"/>
    </xf>
    <xf numFmtId="1" fontId="55" fillId="49" borderId="22" xfId="3" applyNumberFormat="1" applyFont="1" applyFill="1" applyBorder="1" applyAlignment="1">
      <alignment horizontal="left" vertical="top" indent="9" shrinkToFit="1"/>
    </xf>
    <xf numFmtId="167" fontId="84" fillId="49" borderId="23" xfId="3" applyNumberFormat="1" applyFont="1" applyFill="1" applyBorder="1" applyAlignment="1">
      <alignment horizontal="left" vertical="top" wrapText="1" indent="9"/>
    </xf>
    <xf numFmtId="0" fontId="86" fillId="0" borderId="0" xfId="4" applyFont="1" applyAlignment="1">
      <alignment horizontal="left" vertical="top"/>
    </xf>
    <xf numFmtId="0" fontId="86" fillId="0" borderId="0" xfId="3" applyFont="1" applyAlignment="1">
      <alignment horizontal="left" vertical="top"/>
    </xf>
    <xf numFmtId="0" fontId="86" fillId="0" borderId="0" xfId="3" applyFont="1" applyAlignment="1">
      <alignment horizontal="left" vertical="top" indent="1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164" fontId="16" fillId="0" borderId="0" xfId="0" applyNumberFormat="1" applyFont="1" applyAlignment="1">
      <alignment horizontal="left"/>
    </xf>
    <xf numFmtId="0" fontId="88" fillId="0" borderId="0" xfId="0" quotePrefix="1" applyFont="1" applyAlignment="1">
      <alignment horizontal="center"/>
    </xf>
    <xf numFmtId="170" fontId="71" fillId="0" borderId="0" xfId="0" applyNumberFormat="1" applyFont="1" applyAlignment="1">
      <alignment vertical="center"/>
    </xf>
    <xf numFmtId="0" fontId="53" fillId="0" borderId="0" xfId="0" quotePrefix="1" applyFont="1" applyAlignment="1">
      <alignment horizontal="center"/>
    </xf>
    <xf numFmtId="9" fontId="53" fillId="0" borderId="0" xfId="0" applyNumberFormat="1" applyFont="1" applyAlignment="1">
      <alignment vertical="center"/>
    </xf>
    <xf numFmtId="167" fontId="16" fillId="0" borderId="0" xfId="0" applyNumberFormat="1" applyFont="1"/>
    <xf numFmtId="0" fontId="53" fillId="0" borderId="0" xfId="0" quotePrefix="1" applyFont="1" applyAlignment="1">
      <alignment horizontal="center" vertical="center"/>
    </xf>
    <xf numFmtId="0" fontId="16" fillId="0" borderId="0" xfId="0" quotePrefix="1" applyFont="1" applyAlignment="1">
      <alignment horizontal="left" vertical="top"/>
    </xf>
    <xf numFmtId="0" fontId="16" fillId="0" borderId="0" xfId="0" quotePrefix="1" applyFont="1" applyAlignment="1">
      <alignment horizontal="left" vertical="top" wrapText="1"/>
    </xf>
    <xf numFmtId="175" fontId="16" fillId="0" borderId="0" xfId="0" applyNumberFormat="1" applyFont="1" applyAlignment="1">
      <alignment vertical="center"/>
    </xf>
    <xf numFmtId="0" fontId="51" fillId="0" borderId="0" xfId="0" quotePrefix="1" applyFont="1" applyAlignment="1">
      <alignment horizontal="left"/>
    </xf>
    <xf numFmtId="0" fontId="78" fillId="0" borderId="21" xfId="4" applyFont="1" applyBorder="1" applyAlignment="1">
      <alignment horizontal="center" vertical="top" wrapText="1"/>
    </xf>
    <xf numFmtId="0" fontId="89" fillId="0" borderId="0" xfId="0" quotePrefix="1" applyFont="1" applyAlignment="1">
      <alignment horizontal="left" vertical="top"/>
    </xf>
    <xf numFmtId="0" fontId="50" fillId="0" borderId="0" xfId="0" quotePrefix="1" applyFont="1" applyAlignment="1">
      <alignment horizontal="left" vertical="top"/>
    </xf>
    <xf numFmtId="0" fontId="89" fillId="0" borderId="0" xfId="0" quotePrefix="1" applyFont="1" applyAlignment="1">
      <alignment horizontal="center"/>
    </xf>
    <xf numFmtId="4" fontId="53" fillId="0" borderId="0" xfId="0" applyNumberFormat="1" applyFont="1" applyAlignment="1">
      <alignment vertical="center"/>
    </xf>
    <xf numFmtId="0" fontId="51" fillId="0" borderId="0" xfId="0" applyFont="1" applyAlignment="1">
      <alignment horizontal="left"/>
    </xf>
    <xf numFmtId="0" fontId="0" fillId="0" borderId="0" xfId="0" quotePrefix="1"/>
    <xf numFmtId="9" fontId="90" fillId="0" borderId="0" xfId="0" applyNumberFormat="1" applyFont="1" applyAlignment="1">
      <alignment vertical="center"/>
    </xf>
    <xf numFmtId="0" fontId="91" fillId="0" borderId="0" xfId="0" quotePrefix="1" applyFont="1" applyAlignment="1">
      <alignment horizontal="left" vertical="top"/>
    </xf>
    <xf numFmtId="0" fontId="91" fillId="0" borderId="0" xfId="0" applyFont="1" applyAlignment="1">
      <alignment horizontal="left" vertical="top"/>
    </xf>
    <xf numFmtId="0" fontId="91" fillId="0" borderId="0" xfId="0" quotePrefix="1" applyFont="1" applyAlignment="1">
      <alignment horizontal="center"/>
    </xf>
    <xf numFmtId="175" fontId="92" fillId="0" borderId="0" xfId="0" applyNumberFormat="1" applyFont="1" applyAlignment="1">
      <alignment vertical="center"/>
    </xf>
    <xf numFmtId="9" fontId="92" fillId="0" borderId="0" xfId="0" applyNumberFormat="1" applyFont="1" applyAlignment="1">
      <alignment vertical="center"/>
    </xf>
    <xf numFmtId="39" fontId="90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174" fontId="16" fillId="0" borderId="0" xfId="0" applyNumberFormat="1" applyFont="1" applyAlignment="1">
      <alignment horizontal="center" vertical="center"/>
    </xf>
    <xf numFmtId="0" fontId="47" fillId="0" borderId="0" xfId="0" applyFont="1"/>
    <xf numFmtId="0" fontId="10" fillId="0" borderId="0" xfId="0" applyFont="1" applyAlignment="1">
      <alignment wrapText="1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76" fontId="8" fillId="0" borderId="0" xfId="0" applyNumberFormat="1" applyFont="1"/>
    <xf numFmtId="3" fontId="9" fillId="0" borderId="0" xfId="0" applyNumberFormat="1" applyFont="1" applyAlignment="1">
      <alignment horizontal="left" wrapText="1"/>
    </xf>
    <xf numFmtId="3" fontId="9" fillId="0" borderId="0" xfId="0" applyNumberFormat="1" applyFont="1" applyAlignment="1">
      <alignment horizontal="left" vertical="top"/>
    </xf>
    <xf numFmtId="0" fontId="55" fillId="32" borderId="21" xfId="4" applyFont="1" applyFill="1" applyBorder="1" applyAlignment="1">
      <alignment horizontal="center" vertical="top" wrapText="1"/>
    </xf>
    <xf numFmtId="0" fontId="55" fillId="47" borderId="21" xfId="4" applyFont="1" applyFill="1" applyBorder="1" applyAlignment="1">
      <alignment horizontal="center" vertical="top" wrapText="1"/>
    </xf>
    <xf numFmtId="0" fontId="55" fillId="22" borderId="21" xfId="4" applyFont="1" applyFill="1" applyBorder="1" applyAlignment="1">
      <alignment horizontal="center" vertical="top" wrapText="1"/>
    </xf>
    <xf numFmtId="0" fontId="55" fillId="18" borderId="21" xfId="4" applyFont="1" applyFill="1" applyBorder="1" applyAlignment="1">
      <alignment horizontal="center" vertical="top" wrapText="1"/>
    </xf>
    <xf numFmtId="0" fontId="55" fillId="41" borderId="21" xfId="4" applyFont="1" applyFill="1" applyBorder="1" applyAlignment="1">
      <alignment horizontal="center" vertical="top" wrapText="1"/>
    </xf>
    <xf numFmtId="0" fontId="55" fillId="5" borderId="21" xfId="4" applyFont="1" applyFill="1" applyBorder="1" applyAlignment="1">
      <alignment horizontal="center" vertical="top" wrapText="1"/>
    </xf>
    <xf numFmtId="0" fontId="55" fillId="12" borderId="23" xfId="4" applyFont="1" applyFill="1" applyBorder="1" applyAlignment="1">
      <alignment horizontal="center" vertical="top" wrapText="1"/>
    </xf>
    <xf numFmtId="0" fontId="79" fillId="0" borderId="0" xfId="4" applyFont="1" applyAlignment="1">
      <alignment horizontal="left" vertical="top" wrapText="1"/>
    </xf>
    <xf numFmtId="11" fontId="0" fillId="0" borderId="0" xfId="0" applyNumberFormat="1"/>
    <xf numFmtId="0" fontId="0" fillId="51" borderId="0" xfId="0" applyFill="1"/>
    <xf numFmtId="0" fontId="8" fillId="51" borderId="0" xfId="0" applyFont="1" applyFill="1"/>
    <xf numFmtId="0" fontId="94" fillId="51" borderId="0" xfId="0" applyFont="1" applyFill="1"/>
    <xf numFmtId="0" fontId="93" fillId="51" borderId="0" xfId="0" applyFont="1" applyFill="1"/>
    <xf numFmtId="0" fontId="0" fillId="52" borderId="0" xfId="0" applyFill="1"/>
    <xf numFmtId="0" fontId="8" fillId="52" borderId="0" xfId="0" applyFont="1" applyFill="1"/>
    <xf numFmtId="0" fontId="94" fillId="52" borderId="0" xfId="0" applyFont="1" applyFill="1"/>
    <xf numFmtId="0" fontId="93" fillId="52" borderId="0" xfId="0" applyFont="1" applyFill="1"/>
    <xf numFmtId="3" fontId="8" fillId="0" borderId="0" xfId="0" applyNumberFormat="1" applyFont="1"/>
    <xf numFmtId="9" fontId="95" fillId="0" borderId="0" xfId="0" applyNumberFormat="1" applyFont="1" applyAlignment="1">
      <alignment horizontal="left" vertical="center" indent="4"/>
    </xf>
    <xf numFmtId="9" fontId="96" fillId="0" borderId="0" xfId="0" applyNumberFormat="1" applyFont="1" applyAlignment="1">
      <alignment horizontal="left" vertical="center" indent="4"/>
    </xf>
    <xf numFmtId="9" fontId="97" fillId="0" borderId="0" xfId="0" applyNumberFormat="1" applyFont="1" applyAlignment="1">
      <alignment horizontal="left" vertical="center"/>
    </xf>
    <xf numFmtId="0" fontId="50" fillId="0" borderId="0" xfId="0" quotePrefix="1" applyFont="1" applyAlignment="1">
      <alignment horizontal="center" vertical="center"/>
    </xf>
    <xf numFmtId="0" fontId="98" fillId="0" borderId="0" xfId="0" applyFont="1"/>
    <xf numFmtId="0" fontId="98" fillId="0" borderId="0" xfId="0" applyFont="1" applyAlignment="1">
      <alignment horizontal="center"/>
    </xf>
    <xf numFmtId="0" fontId="98" fillId="0" borderId="0" xfId="0" applyFont="1" applyAlignment="1">
      <alignment horizontal="right"/>
    </xf>
    <xf numFmtId="0" fontId="99" fillId="0" borderId="0" xfId="0" applyFont="1"/>
    <xf numFmtId="164" fontId="8" fillId="0" borderId="0" xfId="0" applyNumberFormat="1" applyFont="1"/>
    <xf numFmtId="177" fontId="0" fillId="0" borderId="0" xfId="0" applyNumberFormat="1"/>
    <xf numFmtId="177" fontId="16" fillId="0" borderId="0" xfId="0" applyNumberFormat="1" applyFont="1"/>
    <xf numFmtId="167" fontId="51" fillId="0" borderId="0" xfId="0" applyNumberFormat="1" applyFont="1"/>
    <xf numFmtId="0" fontId="50" fillId="0" borderId="0" xfId="0" quotePrefix="1" applyFont="1" applyAlignment="1">
      <alignment horizontal="left" vertical="center"/>
    </xf>
    <xf numFmtId="9" fontId="10" fillId="0" borderId="0" xfId="2" applyFont="1" applyAlignment="1">
      <alignment horizontal="left"/>
    </xf>
    <xf numFmtId="9" fontId="16" fillId="0" borderId="0" xfId="2" applyFont="1" applyAlignment="1">
      <alignment horizontal="left"/>
    </xf>
    <xf numFmtId="1" fontId="6" fillId="0" borderId="0" xfId="0" applyNumberFormat="1" applyFont="1" applyAlignment="1">
      <alignment horizontal="center" vertical="center"/>
    </xf>
    <xf numFmtId="0" fontId="100" fillId="0" borderId="0" xfId="0" applyFont="1"/>
    <xf numFmtId="0" fontId="8" fillId="0" borderId="0" xfId="0" applyFont="1" applyAlignment="1">
      <alignment horizontal="left" vertical="top"/>
    </xf>
    <xf numFmtId="9" fontId="8" fillId="0" borderId="0" xfId="2" applyFont="1" applyAlignment="1">
      <alignment horizontal="center"/>
    </xf>
    <xf numFmtId="164" fontId="0" fillId="0" borderId="0" xfId="0" applyNumberFormat="1" applyAlignment="1">
      <alignment vertical="center"/>
    </xf>
    <xf numFmtId="9" fontId="0" fillId="0" borderId="0" xfId="2" applyFont="1" applyAlignment="1">
      <alignment horizontal="left" vertical="center"/>
    </xf>
    <xf numFmtId="178" fontId="24" fillId="6" borderId="8" xfId="0" applyNumberFormat="1" applyFont="1" applyFill="1" applyBorder="1" applyAlignment="1">
      <alignment horizontal="center" vertical="center" wrapText="1"/>
    </xf>
    <xf numFmtId="178" fontId="21" fillId="6" borderId="9" xfId="0" applyNumberFormat="1" applyFont="1" applyFill="1" applyBorder="1" applyAlignment="1">
      <alignment horizontal="center" vertical="center" wrapText="1"/>
    </xf>
    <xf numFmtId="179" fontId="23" fillId="6" borderId="8" xfId="0" applyNumberFormat="1" applyFont="1" applyFill="1" applyBorder="1" applyAlignment="1">
      <alignment horizontal="center" vertical="center" wrapText="1"/>
    </xf>
    <xf numFmtId="179" fontId="25" fillId="6" borderId="8" xfId="0" applyNumberFormat="1" applyFont="1" applyFill="1" applyBorder="1" applyAlignment="1">
      <alignment horizontal="center" vertical="center" wrapText="1"/>
    </xf>
    <xf numFmtId="2" fontId="0" fillId="0" borderId="0" xfId="2" applyNumberFormat="1" applyFont="1" applyAlignment="1">
      <alignment horizontal="center" vertical="center"/>
    </xf>
    <xf numFmtId="178" fontId="26" fillId="22" borderId="6" xfId="0" applyNumberFormat="1" applyFont="1" applyFill="1" applyBorder="1" applyAlignment="1">
      <alignment horizontal="center" vertical="center" wrapText="1"/>
    </xf>
    <xf numFmtId="178" fontId="26" fillId="23" borderId="6" xfId="0" applyNumberFormat="1" applyFont="1" applyFill="1" applyBorder="1" applyAlignment="1">
      <alignment horizontal="center" vertical="center" wrapText="1"/>
    </xf>
    <xf numFmtId="178" fontId="26" fillId="23" borderId="14" xfId="0" applyNumberFormat="1" applyFont="1" applyFill="1" applyBorder="1" applyAlignment="1">
      <alignment horizontal="center" vertical="center" wrapText="1"/>
    </xf>
    <xf numFmtId="178" fontId="26" fillId="22" borderId="14" xfId="0" applyNumberFormat="1" applyFont="1" applyFill="1" applyBorder="1" applyAlignment="1">
      <alignment horizontal="center" vertical="center" wrapText="1"/>
    </xf>
    <xf numFmtId="178" fontId="37" fillId="22" borderId="6" xfId="0" applyNumberFormat="1" applyFont="1" applyFill="1" applyBorder="1" applyAlignment="1">
      <alignment horizontal="center" vertical="center" shrinkToFit="1"/>
    </xf>
    <xf numFmtId="178" fontId="37" fillId="23" borderId="6" xfId="0" applyNumberFormat="1" applyFont="1" applyFill="1" applyBorder="1" applyAlignment="1">
      <alignment horizontal="center" vertical="center" shrinkToFit="1"/>
    </xf>
    <xf numFmtId="178" fontId="37" fillId="23" borderId="14" xfId="0" applyNumberFormat="1" applyFont="1" applyFill="1" applyBorder="1" applyAlignment="1">
      <alignment horizontal="center" vertical="center" shrinkToFit="1"/>
    </xf>
    <xf numFmtId="178" fontId="37" fillId="22" borderId="14" xfId="0" applyNumberFormat="1" applyFont="1" applyFill="1" applyBorder="1" applyAlignment="1">
      <alignment horizontal="center" vertical="center" shrinkToFit="1"/>
    </xf>
    <xf numFmtId="0" fontId="85" fillId="0" borderId="0" xfId="0" applyFont="1" applyAlignment="1">
      <alignment horizontal="left" vertical="top" indent="1"/>
    </xf>
    <xf numFmtId="0" fontId="57" fillId="44" borderId="5" xfId="0" applyFont="1" applyFill="1" applyBorder="1" applyAlignment="1">
      <alignment horizontal="center" vertical="top" wrapText="1"/>
    </xf>
    <xf numFmtId="0" fontId="57" fillId="44" borderId="5" xfId="3" applyFont="1" applyFill="1" applyBorder="1" applyAlignment="1">
      <alignment horizontal="center" vertical="top" wrapText="1"/>
    </xf>
    <xf numFmtId="167" fontId="84" fillId="49" borderId="6" xfId="3" applyNumberFormat="1" applyFont="1" applyFill="1" applyBorder="1" applyAlignment="1">
      <alignment horizontal="center" vertical="center" wrapText="1"/>
    </xf>
    <xf numFmtId="167" fontId="84" fillId="50" borderId="6" xfId="3" applyNumberFormat="1" applyFont="1" applyFill="1" applyBorder="1" applyAlignment="1">
      <alignment horizontal="center" vertical="center" wrapText="1"/>
    </xf>
    <xf numFmtId="167" fontId="84" fillId="49" borderId="14" xfId="3" applyNumberFormat="1" applyFont="1" applyFill="1" applyBorder="1" applyAlignment="1">
      <alignment horizontal="center" vertical="center" wrapText="1"/>
    </xf>
    <xf numFmtId="167" fontId="55" fillId="49" borderId="20" xfId="3" applyNumberFormat="1" applyFont="1" applyFill="1" applyBorder="1" applyAlignment="1">
      <alignment horizontal="left" vertical="top" indent="9" shrinkToFit="1"/>
    </xf>
    <xf numFmtId="167" fontId="55" fillId="50" borderId="20" xfId="3" applyNumberFormat="1" applyFont="1" applyFill="1" applyBorder="1" applyAlignment="1">
      <alignment horizontal="left" vertical="top" indent="9" shrinkToFit="1"/>
    </xf>
    <xf numFmtId="167" fontId="55" fillId="49" borderId="20" xfId="3" applyNumberFormat="1" applyFont="1" applyFill="1" applyBorder="1" applyAlignment="1">
      <alignment horizontal="center" vertical="center" shrinkToFit="1"/>
    </xf>
    <xf numFmtId="167" fontId="55" fillId="50" borderId="20" xfId="3" applyNumberFormat="1" applyFont="1" applyFill="1" applyBorder="1" applyAlignment="1">
      <alignment horizontal="center" vertical="center" shrinkToFit="1"/>
    </xf>
    <xf numFmtId="0" fontId="57" fillId="44" borderId="19" xfId="3" applyFont="1" applyFill="1" applyBorder="1" applyAlignment="1">
      <alignment horizontal="center" vertical="top" wrapText="1"/>
    </xf>
    <xf numFmtId="0" fontId="57" fillId="44" borderId="3" xfId="3" applyFont="1" applyFill="1" applyBorder="1" applyAlignment="1">
      <alignment horizontal="center" vertical="top" wrapText="1"/>
    </xf>
    <xf numFmtId="1" fontId="51" fillId="0" borderId="0" xfId="0" applyNumberFormat="1" applyFont="1" applyAlignment="1">
      <alignment vertical="center"/>
    </xf>
    <xf numFmtId="1" fontId="31" fillId="0" borderId="0" xfId="0" applyNumberFormat="1" applyFont="1"/>
    <xf numFmtId="1" fontId="8" fillId="0" borderId="0" xfId="0" applyNumberFormat="1" applyFont="1"/>
    <xf numFmtId="175" fontId="16" fillId="0" borderId="0" xfId="0" applyNumberFormat="1" applyFont="1" applyAlignment="1">
      <alignment horizontal="right" vertical="center"/>
    </xf>
    <xf numFmtId="175" fontId="6" fillId="0" borderId="0" xfId="0" applyNumberFormat="1" applyFont="1" applyAlignment="1">
      <alignment horizontal="right"/>
    </xf>
    <xf numFmtId="175" fontId="0" fillId="0" borderId="0" xfId="0" applyNumberFormat="1" applyAlignment="1">
      <alignment horizontal="right"/>
    </xf>
    <xf numFmtId="175" fontId="51" fillId="0" borderId="0" xfId="0" quotePrefix="1" applyNumberFormat="1" applyFont="1" applyAlignment="1">
      <alignment horizontal="center"/>
    </xf>
    <xf numFmtId="175" fontId="51" fillId="0" borderId="0" xfId="0" quotePrefix="1" applyNumberFormat="1" applyFont="1" applyAlignment="1">
      <alignment horizontal="right"/>
    </xf>
    <xf numFmtId="175" fontId="16" fillId="0" borderId="0" xfId="0" quotePrefix="1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67" fontId="16" fillId="0" borderId="0" xfId="0" applyNumberFormat="1" applyFont="1" applyAlignment="1">
      <alignment horizontal="right" vertical="center"/>
    </xf>
    <xf numFmtId="167" fontId="0" fillId="0" borderId="0" xfId="0" applyNumberFormat="1" applyAlignment="1">
      <alignment horizontal="right"/>
    </xf>
    <xf numFmtId="167" fontId="51" fillId="0" borderId="0" xfId="0" quotePrefix="1" applyNumberFormat="1" applyFont="1" applyAlignment="1">
      <alignment horizontal="right"/>
    </xf>
    <xf numFmtId="167" fontId="16" fillId="0" borderId="0" xfId="0" quotePrefix="1" applyNumberFormat="1" applyFont="1" applyAlignment="1">
      <alignment horizontal="right"/>
    </xf>
    <xf numFmtId="0" fontId="93" fillId="0" borderId="0" xfId="0" applyFont="1"/>
    <xf numFmtId="167" fontId="93" fillId="0" borderId="0" xfId="0" applyNumberFormat="1" applyFont="1"/>
    <xf numFmtId="2" fontId="9" fillId="0" borderId="0" xfId="0" applyNumberFormat="1" applyFont="1"/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53" fillId="0" borderId="0" xfId="0" quotePrefix="1" applyNumberFormat="1" applyFont="1" applyAlignment="1">
      <alignment horizontal="center" vertical="top"/>
    </xf>
    <xf numFmtId="2" fontId="51" fillId="0" borderId="0" xfId="0" applyNumberFormat="1" applyFont="1"/>
    <xf numFmtId="2" fontId="16" fillId="0" borderId="0" xfId="0" applyNumberFormat="1" applyFont="1"/>
    <xf numFmtId="2" fontId="53" fillId="0" borderId="0" xfId="0" applyNumberFormat="1" applyFont="1" applyAlignment="1">
      <alignment horizontal="center" vertical="center"/>
    </xf>
    <xf numFmtId="0" fontId="101" fillId="51" borderId="0" xfId="0" quotePrefix="1" applyFont="1" applyFill="1" applyAlignment="1">
      <alignment horizontal="left"/>
    </xf>
    <xf numFmtId="1" fontId="103" fillId="51" borderId="0" xfId="0" quotePrefix="1" applyNumberFormat="1" applyFont="1" applyFill="1" applyAlignment="1">
      <alignment horizontal="center" vertical="top"/>
    </xf>
    <xf numFmtId="164" fontId="101" fillId="51" borderId="0" xfId="0" quotePrefix="1" applyNumberFormat="1" applyFont="1" applyFill="1" applyAlignment="1">
      <alignment horizontal="center" vertical="top"/>
    </xf>
    <xf numFmtId="164" fontId="102" fillId="51" borderId="0" xfId="0" applyNumberFormat="1" applyFont="1" applyFill="1"/>
    <xf numFmtId="0" fontId="101" fillId="51" borderId="0" xfId="0" applyFont="1" applyFill="1" applyAlignment="1">
      <alignment horizontal="left"/>
    </xf>
    <xf numFmtId="0" fontId="101" fillId="51" borderId="0" xfId="0" quotePrefix="1" applyFont="1" applyFill="1" applyAlignment="1">
      <alignment horizontal="left" vertical="top"/>
    </xf>
    <xf numFmtId="1" fontId="103" fillId="51" borderId="0" xfId="0" applyNumberFormat="1" applyFont="1" applyFill="1" applyAlignment="1">
      <alignment horizontal="center" vertical="center"/>
    </xf>
    <xf numFmtId="164" fontId="101" fillId="51" borderId="0" xfId="0" applyNumberFormat="1" applyFont="1" applyFill="1" applyAlignment="1">
      <alignment horizontal="center" vertical="center"/>
    </xf>
    <xf numFmtId="164" fontId="101" fillId="51" borderId="0" xfId="0" applyNumberFormat="1" applyFont="1" applyFill="1" applyAlignment="1">
      <alignment horizontal="center"/>
    </xf>
    <xf numFmtId="0" fontId="101" fillId="53" borderId="0" xfId="0" quotePrefix="1" applyFont="1" applyFill="1" applyAlignment="1">
      <alignment horizontal="left" vertical="top"/>
    </xf>
    <xf numFmtId="1" fontId="103" fillId="53" borderId="0" xfId="0" applyNumberFormat="1" applyFont="1" applyFill="1" applyAlignment="1">
      <alignment horizontal="center" vertical="center"/>
    </xf>
    <xf numFmtId="164" fontId="101" fillId="53" borderId="0" xfId="0" applyNumberFormat="1" applyFont="1" applyFill="1" applyAlignment="1">
      <alignment horizontal="center" vertical="center"/>
    </xf>
    <xf numFmtId="164" fontId="102" fillId="53" borderId="0" xfId="0" applyNumberFormat="1" applyFont="1" applyFill="1"/>
    <xf numFmtId="164" fontId="101" fillId="53" borderId="0" xfId="0" applyNumberFormat="1" applyFont="1" applyFill="1" applyAlignment="1">
      <alignment horizontal="center"/>
    </xf>
    <xf numFmtId="0" fontId="102" fillId="53" borderId="0" xfId="0" applyFont="1" applyFill="1" applyAlignment="1">
      <alignment horizontal="left"/>
    </xf>
    <xf numFmtId="1" fontId="104" fillId="53" borderId="0" xfId="0" applyNumberFormat="1" applyFont="1" applyFill="1" applyAlignment="1">
      <alignment horizontal="center"/>
    </xf>
    <xf numFmtId="0" fontId="0" fillId="53" borderId="0" xfId="0" applyFill="1"/>
    <xf numFmtId="0" fontId="102" fillId="51" borderId="0" xfId="0" applyFont="1" applyFill="1" applyAlignment="1">
      <alignment horizontal="left"/>
    </xf>
    <xf numFmtId="1" fontId="104" fillId="51" borderId="0" xfId="0" applyNumberFormat="1" applyFont="1" applyFill="1" applyAlignment="1">
      <alignment horizontal="center"/>
    </xf>
    <xf numFmtId="4" fontId="101" fillId="51" borderId="0" xfId="0" applyNumberFormat="1" applyFont="1" applyFill="1" applyAlignment="1">
      <alignment vertical="center"/>
    </xf>
    <xf numFmtId="0" fontId="102" fillId="51" borderId="0" xfId="0" applyFont="1" applyFill="1" applyAlignment="1">
      <alignment horizontal="center"/>
    </xf>
    <xf numFmtId="180" fontId="102" fillId="51" borderId="0" xfId="0" applyNumberFormat="1" applyFont="1" applyFill="1" applyAlignment="1">
      <alignment horizontal="center"/>
    </xf>
    <xf numFmtId="0" fontId="102" fillId="51" borderId="0" xfId="0" applyFont="1" applyFill="1"/>
    <xf numFmtId="0" fontId="102" fillId="53" borderId="0" xfId="0" applyFont="1" applyFill="1"/>
    <xf numFmtId="0" fontId="102" fillId="53" borderId="0" xfId="0" applyFont="1" applyFill="1" applyAlignment="1">
      <alignment horizontal="center"/>
    </xf>
    <xf numFmtId="180" fontId="102" fillId="53" borderId="0" xfId="0" applyNumberFormat="1" applyFont="1" applyFill="1" applyAlignment="1">
      <alignment horizontal="center"/>
    </xf>
    <xf numFmtId="1" fontId="28" fillId="53" borderId="0" xfId="0" applyNumberFormat="1" applyFont="1" applyFill="1" applyAlignment="1">
      <alignment horizontal="center"/>
    </xf>
    <xf numFmtId="164" fontId="28" fillId="53" borderId="0" xfId="0" applyNumberFormat="1" applyFont="1" applyFill="1" applyAlignment="1">
      <alignment horizontal="center"/>
    </xf>
    <xf numFmtId="164" fontId="102" fillId="53" borderId="0" xfId="0" applyNumberFormat="1" applyFont="1" applyFill="1" applyAlignment="1">
      <alignment horizontal="center"/>
    </xf>
    <xf numFmtId="164" fontId="102" fillId="51" borderId="0" xfId="0" applyNumberFormat="1" applyFont="1" applyFill="1" applyAlignment="1">
      <alignment horizontal="center"/>
    </xf>
    <xf numFmtId="0" fontId="102" fillId="0" borderId="0" xfId="0" applyFont="1"/>
    <xf numFmtId="164" fontId="102" fillId="0" borderId="0" xfId="0" applyNumberFormat="1" applyFont="1"/>
    <xf numFmtId="0" fontId="102" fillId="0" borderId="0" xfId="0" quotePrefix="1" applyFont="1" applyAlignment="1">
      <alignment horizontal="left" vertical="top"/>
    </xf>
    <xf numFmtId="164" fontId="104" fillId="0" borderId="0" xfId="0" applyNumberFormat="1" applyFont="1"/>
    <xf numFmtId="0" fontId="11" fillId="0" borderId="0" xfId="0" quotePrefix="1" applyFont="1" applyAlignment="1">
      <alignment horizontal="left" vertical="top"/>
    </xf>
    <xf numFmtId="0" fontId="105" fillId="0" borderId="0" xfId="0" quotePrefix="1" applyFont="1" applyAlignment="1">
      <alignment horizontal="left" vertical="top"/>
    </xf>
    <xf numFmtId="164" fontId="105" fillId="0" borderId="0" xfId="0" applyNumberFormat="1" applyFont="1"/>
    <xf numFmtId="0" fontId="105" fillId="0" borderId="0" xfId="0" applyFont="1"/>
    <xf numFmtId="2" fontId="102" fillId="0" borderId="0" xfId="0" applyNumberFormat="1" applyFont="1"/>
    <xf numFmtId="0" fontId="106" fillId="0" borderId="0" xfId="0" quotePrefix="1" applyFont="1" applyAlignment="1">
      <alignment horizontal="left" vertical="top"/>
    </xf>
    <xf numFmtId="164" fontId="106" fillId="0" borderId="0" xfId="0" applyNumberFormat="1" applyFont="1"/>
    <xf numFmtId="0" fontId="106" fillId="0" borderId="0" xfId="0" applyFont="1"/>
    <xf numFmtId="0" fontId="108" fillId="0" borderId="0" xfId="0" applyFont="1"/>
    <xf numFmtId="0" fontId="102" fillId="0" borderId="0" xfId="0" quotePrefix="1" applyFont="1" applyAlignment="1">
      <alignment horizontal="left"/>
    </xf>
    <xf numFmtId="0" fontId="108" fillId="0" borderId="0" xfId="0" quotePrefix="1" applyFont="1" applyAlignment="1">
      <alignment horizontal="left" vertical="top"/>
    </xf>
    <xf numFmtId="0" fontId="102" fillId="0" borderId="0" xfId="0" quotePrefix="1" applyFont="1" applyAlignment="1">
      <alignment horizontal="center"/>
    </xf>
    <xf numFmtId="175" fontId="102" fillId="0" borderId="0" xfId="0" applyNumberFormat="1" applyFont="1" applyAlignment="1">
      <alignment vertical="center"/>
    </xf>
    <xf numFmtId="175" fontId="107" fillId="0" borderId="0" xfId="0" applyNumberFormat="1" applyFont="1" applyAlignment="1">
      <alignment vertical="center"/>
    </xf>
    <xf numFmtId="0" fontId="10" fillId="0" borderId="0" xfId="0" quotePrefix="1" applyFont="1" applyAlignment="1">
      <alignment horizontal="left" vertical="top"/>
    </xf>
    <xf numFmtId="1" fontId="102" fillId="0" borderId="0" xfId="0" applyNumberFormat="1" applyFont="1" applyAlignment="1">
      <alignment vertical="center"/>
    </xf>
    <xf numFmtId="170" fontId="102" fillId="0" borderId="0" xfId="0" applyNumberFormat="1" applyFont="1" applyAlignment="1">
      <alignment vertical="center"/>
    </xf>
    <xf numFmtId="9" fontId="102" fillId="0" borderId="0" xfId="2" applyFont="1" applyAlignment="1">
      <alignment vertical="center"/>
    </xf>
    <xf numFmtId="175" fontId="104" fillId="0" borderId="0" xfId="0" applyNumberFormat="1" applyFont="1" applyAlignment="1">
      <alignment vertical="center"/>
    </xf>
    <xf numFmtId="9" fontId="102" fillId="0" borderId="0" xfId="2" applyFont="1"/>
    <xf numFmtId="170" fontId="107" fillId="0" borderId="0" xfId="0" applyNumberFormat="1" applyFont="1" applyAlignment="1">
      <alignment vertical="center"/>
    </xf>
    <xf numFmtId="170" fontId="102" fillId="0" borderId="0" xfId="0" applyNumberFormat="1" applyFont="1"/>
    <xf numFmtId="0" fontId="104" fillId="0" borderId="0" xfId="0" quotePrefix="1" applyFont="1" applyAlignment="1">
      <alignment horizontal="left"/>
    </xf>
    <xf numFmtId="164" fontId="102" fillId="0" borderId="0" xfId="0" applyNumberFormat="1" applyFont="1" applyAlignment="1">
      <alignment vertical="center"/>
    </xf>
    <xf numFmtId="0" fontId="109" fillId="0" borderId="0" xfId="0" applyFont="1"/>
    <xf numFmtId="14" fontId="110" fillId="0" borderId="0" xfId="0" applyNumberFormat="1" applyFont="1" applyAlignment="1">
      <alignment horizontal="center"/>
    </xf>
    <xf numFmtId="181" fontId="108" fillId="0" borderId="0" xfId="0" applyNumberFormat="1" applyFont="1"/>
    <xf numFmtId="2" fontId="108" fillId="0" borderId="0" xfId="0" applyNumberFormat="1" applyFont="1"/>
    <xf numFmtId="181" fontId="108" fillId="54" borderId="0" xfId="0" applyNumberFormat="1" applyFont="1" applyFill="1"/>
    <xf numFmtId="1" fontId="111" fillId="0" borderId="0" xfId="0" applyNumberFormat="1" applyFont="1" applyAlignment="1">
      <alignment horizontal="center"/>
    </xf>
    <xf numFmtId="1" fontId="110" fillId="0" borderId="0" xfId="0" applyNumberFormat="1" applyFont="1" applyAlignment="1">
      <alignment horizontal="center"/>
    </xf>
    <xf numFmtId="1" fontId="110" fillId="0" borderId="0" xfId="0" applyNumberFormat="1" applyFont="1" applyAlignment="1">
      <alignment horizontal="center" vertical="center"/>
    </xf>
    <xf numFmtId="0" fontId="104" fillId="55" borderId="0" xfId="0" applyFont="1" applyFill="1" applyAlignment="1">
      <alignment horizontal="center" wrapText="1"/>
    </xf>
    <xf numFmtId="0" fontId="104" fillId="55" borderId="0" xfId="0" applyFont="1" applyFill="1" applyAlignment="1">
      <alignment vertical="center" wrapText="1"/>
    </xf>
    <xf numFmtId="0" fontId="0" fillId="0" borderId="0" xfId="0" applyAlignment="1">
      <alignment horizontal="center" wrapText="1"/>
    </xf>
    <xf numFmtId="17" fontId="8" fillId="0" borderId="0" xfId="0" applyNumberFormat="1" applyFont="1"/>
    <xf numFmtId="0" fontId="112" fillId="0" borderId="0" xfId="0" applyFont="1"/>
    <xf numFmtId="10" fontId="0" fillId="0" borderId="0" xfId="0" applyNumberFormat="1" applyAlignment="1">
      <alignment horizontal="right"/>
    </xf>
    <xf numFmtId="10" fontId="0" fillId="0" borderId="0" xfId="0" applyNumberFormat="1" applyAlignment="1">
      <alignment horizontal="left"/>
    </xf>
    <xf numFmtId="1" fontId="8" fillId="0" borderId="0" xfId="0" applyNumberFormat="1" applyFont="1" applyAlignment="1">
      <alignment horizontal="center"/>
    </xf>
    <xf numFmtId="9" fontId="0" fillId="0" borderId="0" xfId="0" applyNumberFormat="1" applyAlignment="1">
      <alignment horizontal="right"/>
    </xf>
    <xf numFmtId="10" fontId="8" fillId="0" borderId="0" xfId="0" applyNumberFormat="1" applyFont="1" applyAlignment="1">
      <alignment horizontal="left"/>
    </xf>
    <xf numFmtId="10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 wrapText="1"/>
    </xf>
    <xf numFmtId="0" fontId="112" fillId="51" borderId="0" xfId="0" applyFont="1" applyFill="1" applyAlignment="1">
      <alignment horizontal="center" wrapText="1"/>
    </xf>
    <xf numFmtId="0" fontId="0" fillId="51" borderId="0" xfId="0" applyFill="1" applyAlignment="1">
      <alignment horizontal="right"/>
    </xf>
    <xf numFmtId="9" fontId="0" fillId="51" borderId="0" xfId="0" applyNumberFormat="1" applyFill="1" applyAlignment="1">
      <alignment horizontal="right"/>
    </xf>
    <xf numFmtId="0" fontId="8" fillId="53" borderId="0" xfId="0" applyFont="1" applyFill="1" applyAlignment="1">
      <alignment horizontal="center" wrapText="1"/>
    </xf>
    <xf numFmtId="0" fontId="0" fillId="53" borderId="0" xfId="0" applyFill="1" applyAlignment="1">
      <alignment horizontal="right"/>
    </xf>
    <xf numFmtId="9" fontId="0" fillId="53" borderId="0" xfId="0" applyNumberFormat="1" applyFill="1" applyAlignment="1">
      <alignment horizontal="right"/>
    </xf>
    <xf numFmtId="1" fontId="8" fillId="53" borderId="0" xfId="0" applyNumberFormat="1" applyFont="1" applyFill="1" applyAlignment="1">
      <alignment horizontal="center" wrapText="1"/>
    </xf>
    <xf numFmtId="10" fontId="8" fillId="53" borderId="0" xfId="0" applyNumberFormat="1" applyFont="1" applyFill="1" applyAlignment="1">
      <alignment horizontal="center" wrapText="1"/>
    </xf>
    <xf numFmtId="10" fontId="0" fillId="53" borderId="0" xfId="0" applyNumberFormat="1" applyFill="1" applyAlignment="1">
      <alignment horizontal="right"/>
    </xf>
    <xf numFmtId="0" fontId="103" fillId="0" borderId="0" xfId="0" applyFont="1" applyAlignment="1">
      <alignment horizontal="center"/>
    </xf>
    <xf numFmtId="0" fontId="110" fillId="0" borderId="0" xfId="0" applyFont="1"/>
    <xf numFmtId="0" fontId="103" fillId="0" borderId="0" xfId="0" applyFont="1"/>
    <xf numFmtId="0" fontId="103" fillId="0" borderId="0" xfId="0" quotePrefix="1" applyFont="1" applyAlignment="1">
      <alignment horizontal="right" vertical="top"/>
    </xf>
    <xf numFmtId="171" fontId="103" fillId="0" borderId="0" xfId="0" applyNumberFormat="1" applyFont="1" applyAlignment="1">
      <alignment horizontal="right" vertical="center"/>
    </xf>
    <xf numFmtId="0" fontId="103" fillId="0" borderId="0" xfId="0" applyFont="1" applyAlignment="1">
      <alignment horizontal="right"/>
    </xf>
    <xf numFmtId="0" fontId="101" fillId="0" borderId="0" xfId="0" quotePrefix="1" applyFont="1" applyAlignment="1">
      <alignment horizontal="right" vertical="top"/>
    </xf>
    <xf numFmtId="171" fontId="101" fillId="0" borderId="0" xfId="0" applyNumberFormat="1" applyFont="1" applyAlignment="1">
      <alignment horizontal="right" vertical="center"/>
    </xf>
    <xf numFmtId="0" fontId="101" fillId="0" borderId="0" xfId="0" applyFont="1" applyAlignment="1">
      <alignment horizontal="right"/>
    </xf>
    <xf numFmtId="9" fontId="101" fillId="0" borderId="0" xfId="0" applyNumberFormat="1" applyFont="1" applyAlignment="1">
      <alignment horizontal="right" vertical="center"/>
    </xf>
    <xf numFmtId="0" fontId="102" fillId="0" borderId="0" xfId="0" applyFont="1" applyAlignment="1">
      <alignment horizontal="right"/>
    </xf>
    <xf numFmtId="0" fontId="113" fillId="0" borderId="0" xfId="0" quotePrefix="1" applyFont="1" applyAlignment="1">
      <alignment horizontal="right" vertical="top"/>
    </xf>
    <xf numFmtId="1" fontId="103" fillId="0" borderId="0" xfId="0" applyNumberFormat="1" applyFont="1" applyAlignment="1">
      <alignment horizontal="right" vertical="center"/>
    </xf>
    <xf numFmtId="171" fontId="103" fillId="0" borderId="0" xfId="0" applyNumberFormat="1" applyFont="1" applyAlignment="1">
      <alignment horizontal="right" vertical="center" wrapText="1"/>
    </xf>
    <xf numFmtId="0" fontId="103" fillId="0" borderId="0" xfId="0" applyFont="1" applyAlignment="1">
      <alignment horizontal="right" wrapText="1"/>
    </xf>
    <xf numFmtId="171" fontId="103" fillId="57" borderId="0" xfId="0" applyNumberFormat="1" applyFont="1" applyFill="1" applyAlignment="1">
      <alignment horizontal="right" vertical="center" wrapText="1"/>
    </xf>
    <xf numFmtId="171" fontId="103" fillId="56" borderId="0" xfId="0" applyNumberFormat="1" applyFont="1" applyFill="1" applyAlignment="1">
      <alignment horizontal="right" vertical="center" wrapText="1"/>
    </xf>
    <xf numFmtId="0" fontId="103" fillId="57" borderId="0" xfId="0" applyFont="1" applyFill="1" applyAlignment="1">
      <alignment horizontal="right" wrapText="1"/>
    </xf>
    <xf numFmtId="0" fontId="103" fillId="56" borderId="0" xfId="0" applyFont="1" applyFill="1" applyAlignment="1">
      <alignment horizontal="right" wrapText="1"/>
    </xf>
    <xf numFmtId="171" fontId="103" fillId="51" borderId="0" xfId="0" applyNumberFormat="1" applyFont="1" applyFill="1" applyAlignment="1">
      <alignment horizontal="right" vertical="center" wrapText="1"/>
    </xf>
    <xf numFmtId="171" fontId="103" fillId="52" borderId="0" xfId="0" applyNumberFormat="1" applyFont="1" applyFill="1" applyAlignment="1">
      <alignment horizontal="right" vertical="center" wrapText="1"/>
    </xf>
    <xf numFmtId="0" fontId="103" fillId="52" borderId="0" xfId="0" applyFont="1" applyFill="1" applyAlignment="1">
      <alignment horizontal="right" wrapText="1"/>
    </xf>
    <xf numFmtId="0" fontId="104" fillId="58" borderId="0" xfId="0" applyFont="1" applyFill="1" applyAlignment="1">
      <alignment horizontal="right" wrapText="1"/>
    </xf>
    <xf numFmtId="0" fontId="103" fillId="51" borderId="0" xfId="0" applyFont="1" applyFill="1" applyAlignment="1">
      <alignment horizontal="right" wrapText="1"/>
    </xf>
    <xf numFmtId="1" fontId="103" fillId="57" borderId="0" xfId="0" applyNumberFormat="1" applyFont="1" applyFill="1" applyAlignment="1">
      <alignment horizontal="right" vertical="center" wrapText="1"/>
    </xf>
    <xf numFmtId="1" fontId="103" fillId="56" borderId="0" xfId="0" applyNumberFormat="1" applyFont="1" applyFill="1" applyAlignment="1">
      <alignment horizontal="right" wrapText="1"/>
    </xf>
    <xf numFmtId="1" fontId="103" fillId="56" borderId="0" xfId="0" applyNumberFormat="1" applyFont="1" applyFill="1" applyAlignment="1">
      <alignment horizontal="right" vertical="center" wrapText="1"/>
    </xf>
    <xf numFmtId="1" fontId="103" fillId="57" borderId="0" xfId="0" applyNumberFormat="1" applyFont="1" applyFill="1" applyAlignment="1">
      <alignment horizontal="right" wrapText="1"/>
    </xf>
    <xf numFmtId="1" fontId="103" fillId="51" borderId="0" xfId="0" applyNumberFormat="1" applyFont="1" applyFill="1" applyAlignment="1">
      <alignment horizontal="right" wrapText="1"/>
    </xf>
    <xf numFmtId="1" fontId="103" fillId="51" borderId="0" xfId="0" applyNumberFormat="1" applyFont="1" applyFill="1" applyAlignment="1">
      <alignment horizontal="right" vertical="center" wrapText="1"/>
    </xf>
    <xf numFmtId="1" fontId="103" fillId="52" borderId="0" xfId="0" applyNumberFormat="1" applyFont="1" applyFill="1" applyAlignment="1">
      <alignment horizontal="right" vertical="center" wrapText="1"/>
    </xf>
    <xf numFmtId="1" fontId="103" fillId="52" borderId="0" xfId="0" applyNumberFormat="1" applyFont="1" applyFill="1" applyAlignment="1">
      <alignment horizontal="right" wrapText="1"/>
    </xf>
    <xf numFmtId="1" fontId="104" fillId="58" borderId="0" xfId="0" applyNumberFormat="1" applyFont="1" applyFill="1" applyAlignment="1">
      <alignment horizontal="right" wrapText="1"/>
    </xf>
    <xf numFmtId="1" fontId="101" fillId="57" borderId="0" xfId="0" applyNumberFormat="1" applyFont="1" applyFill="1" applyAlignment="1">
      <alignment horizontal="right" vertical="center" wrapText="1"/>
    </xf>
    <xf numFmtId="1" fontId="101" fillId="56" borderId="0" xfId="0" applyNumberFormat="1" applyFont="1" applyFill="1" applyAlignment="1">
      <alignment horizontal="right" vertical="center" wrapText="1"/>
    </xf>
    <xf numFmtId="1" fontId="101" fillId="56" borderId="0" xfId="0" applyNumberFormat="1" applyFont="1" applyFill="1" applyAlignment="1">
      <alignment horizontal="right" wrapText="1"/>
    </xf>
    <xf numFmtId="1" fontId="101" fillId="51" borderId="0" xfId="0" applyNumberFormat="1" applyFont="1" applyFill="1" applyAlignment="1">
      <alignment horizontal="right" vertical="center" wrapText="1"/>
    </xf>
    <xf numFmtId="1" fontId="101" fillId="52" borderId="0" xfId="0" applyNumberFormat="1" applyFont="1" applyFill="1" applyAlignment="1">
      <alignment horizontal="right" vertical="center" wrapText="1"/>
    </xf>
    <xf numFmtId="1" fontId="102" fillId="58" borderId="0" xfId="0" applyNumberFormat="1" applyFont="1" applyFill="1" applyAlignment="1">
      <alignment horizontal="right" wrapText="1"/>
    </xf>
    <xf numFmtId="9" fontId="101" fillId="57" borderId="0" xfId="2" applyFont="1" applyFill="1" applyAlignment="1">
      <alignment horizontal="right" vertical="center" wrapText="1"/>
    </xf>
    <xf numFmtId="9" fontId="101" fillId="56" borderId="0" xfId="2" applyFont="1" applyFill="1" applyAlignment="1">
      <alignment horizontal="right" wrapText="1"/>
    </xf>
    <xf numFmtId="9" fontId="101" fillId="56" borderId="0" xfId="2" applyFont="1" applyFill="1" applyAlignment="1">
      <alignment horizontal="right" vertical="center" wrapText="1"/>
    </xf>
    <xf numFmtId="9" fontId="101" fillId="51" borderId="0" xfId="2" applyFont="1" applyFill="1" applyAlignment="1">
      <alignment horizontal="right" wrapText="1"/>
    </xf>
    <xf numFmtId="9" fontId="101" fillId="51" borderId="0" xfId="2" applyFont="1" applyFill="1" applyAlignment="1">
      <alignment horizontal="right" vertical="center" wrapText="1"/>
    </xf>
    <xf numFmtId="9" fontId="101" fillId="52" borderId="0" xfId="2" applyFont="1" applyFill="1" applyAlignment="1">
      <alignment horizontal="right" vertical="center" wrapText="1"/>
    </xf>
    <xf numFmtId="9" fontId="102" fillId="58" borderId="0" xfId="2" applyFont="1" applyFill="1" applyAlignment="1">
      <alignment horizontal="right" wrapText="1"/>
    </xf>
    <xf numFmtId="0" fontId="101" fillId="0" borderId="0" xfId="0" applyFont="1" applyAlignment="1">
      <alignment horizontal="right" wrapText="1"/>
    </xf>
    <xf numFmtId="1" fontId="101" fillId="0" borderId="0" xfId="0" applyNumberFormat="1" applyFont="1" applyAlignment="1">
      <alignment horizontal="right" wrapText="1"/>
    </xf>
    <xf numFmtId="1" fontId="101" fillId="0" borderId="0" xfId="0" applyNumberFormat="1" applyFont="1" applyAlignment="1">
      <alignment horizontal="right" vertical="center" wrapText="1"/>
    </xf>
    <xf numFmtId="9" fontId="101" fillId="0" borderId="0" xfId="2" applyFont="1" applyAlignment="1">
      <alignment horizontal="right" vertical="center" wrapText="1"/>
    </xf>
    <xf numFmtId="171" fontId="101" fillId="0" borderId="0" xfId="0" applyNumberFormat="1" applyFont="1" applyAlignment="1">
      <alignment horizontal="right" vertical="center" wrapText="1"/>
    </xf>
    <xf numFmtId="9" fontId="101" fillId="0" borderId="0" xfId="0" applyNumberFormat="1" applyFont="1" applyAlignment="1">
      <alignment horizontal="right" vertical="center" wrapText="1"/>
    </xf>
    <xf numFmtId="9" fontId="101" fillId="0" borderId="0" xfId="2" applyFont="1" applyAlignment="1">
      <alignment horizontal="right" wrapText="1"/>
    </xf>
    <xf numFmtId="0" fontId="103" fillId="0" borderId="0" xfId="0" applyFont="1" applyAlignment="1">
      <alignment horizontal="center" wrapText="1"/>
    </xf>
    <xf numFmtId="0" fontId="102" fillId="0" borderId="0" xfId="0" applyFont="1" applyAlignment="1">
      <alignment wrapText="1"/>
    </xf>
    <xf numFmtId="0" fontId="103" fillId="0" borderId="0" xfId="0" applyFont="1" applyAlignment="1">
      <alignment wrapText="1"/>
    </xf>
    <xf numFmtId="0" fontId="104" fillId="0" borderId="0" xfId="0" applyFont="1" applyAlignment="1">
      <alignment wrapText="1"/>
    </xf>
    <xf numFmtId="0" fontId="104" fillId="58" borderId="0" xfId="0" applyFont="1" applyFill="1" applyAlignment="1">
      <alignment wrapText="1"/>
    </xf>
    <xf numFmtId="0" fontId="104" fillId="52" borderId="0" xfId="0" applyFont="1" applyFill="1" applyAlignment="1">
      <alignment wrapText="1"/>
    </xf>
    <xf numFmtId="1" fontId="104" fillId="58" borderId="0" xfId="0" applyNumberFormat="1" applyFont="1" applyFill="1" applyAlignment="1">
      <alignment wrapText="1"/>
    </xf>
    <xf numFmtId="1" fontId="104" fillId="52" borderId="0" xfId="0" applyNumberFormat="1" applyFont="1" applyFill="1" applyAlignment="1">
      <alignment wrapText="1"/>
    </xf>
    <xf numFmtId="1" fontId="102" fillId="58" borderId="0" xfId="0" applyNumberFormat="1" applyFont="1" applyFill="1" applyAlignment="1">
      <alignment wrapText="1"/>
    </xf>
    <xf numFmtId="1" fontId="102" fillId="52" borderId="0" xfId="0" applyNumberFormat="1" applyFont="1" applyFill="1" applyAlignment="1">
      <alignment wrapText="1"/>
    </xf>
    <xf numFmtId="9" fontId="102" fillId="58" borderId="0" xfId="2" applyFont="1" applyFill="1" applyAlignment="1">
      <alignment wrapText="1"/>
    </xf>
    <xf numFmtId="9" fontId="102" fillId="52" borderId="0" xfId="2" applyFont="1" applyFill="1" applyAlignment="1">
      <alignment wrapText="1"/>
    </xf>
    <xf numFmtId="0" fontId="104" fillId="59" borderId="0" xfId="0" applyFont="1" applyFill="1" applyAlignment="1">
      <alignment wrapText="1"/>
    </xf>
    <xf numFmtId="0" fontId="104" fillId="60" borderId="0" xfId="0" applyFont="1" applyFill="1" applyAlignment="1">
      <alignment wrapText="1"/>
    </xf>
    <xf numFmtId="0" fontId="104" fillId="55" borderId="0" xfId="0" applyFont="1" applyFill="1" applyAlignment="1">
      <alignment wrapText="1"/>
    </xf>
    <xf numFmtId="0" fontId="104" fillId="61" borderId="0" xfId="0" applyFont="1" applyFill="1" applyAlignment="1">
      <alignment wrapText="1"/>
    </xf>
    <xf numFmtId="0" fontId="104" fillId="62" borderId="0" xfId="0" applyFont="1" applyFill="1" applyAlignment="1">
      <alignment wrapText="1"/>
    </xf>
    <xf numFmtId="0" fontId="104" fillId="63" borderId="0" xfId="0" applyFont="1" applyFill="1" applyAlignment="1">
      <alignment wrapText="1"/>
    </xf>
    <xf numFmtId="0" fontId="104" fillId="64" borderId="0" xfId="0" applyFont="1" applyFill="1" applyAlignment="1">
      <alignment wrapText="1"/>
    </xf>
    <xf numFmtId="1" fontId="102" fillId="59" borderId="0" xfId="0" applyNumberFormat="1" applyFont="1" applyFill="1" applyAlignment="1">
      <alignment wrapText="1"/>
    </xf>
    <xf numFmtId="1" fontId="102" fillId="60" borderId="0" xfId="0" applyNumberFormat="1" applyFont="1" applyFill="1" applyAlignment="1">
      <alignment wrapText="1"/>
    </xf>
    <xf numFmtId="1" fontId="102" fillId="55" borderId="0" xfId="0" applyNumberFormat="1" applyFont="1" applyFill="1" applyAlignment="1">
      <alignment wrapText="1"/>
    </xf>
    <xf numFmtId="1" fontId="102" fillId="61" borderId="0" xfId="0" applyNumberFormat="1" applyFont="1" applyFill="1" applyAlignment="1">
      <alignment wrapText="1"/>
    </xf>
    <xf numFmtId="1" fontId="102" fillId="62" borderId="0" xfId="0" applyNumberFormat="1" applyFont="1" applyFill="1" applyAlignment="1">
      <alignment wrapText="1"/>
    </xf>
    <xf numFmtId="1" fontId="102" fillId="63" borderId="0" xfId="0" applyNumberFormat="1" applyFont="1" applyFill="1" applyAlignment="1">
      <alignment wrapText="1"/>
    </xf>
    <xf numFmtId="1" fontId="102" fillId="64" borderId="0" xfId="0" applyNumberFormat="1" applyFont="1" applyFill="1" applyAlignment="1">
      <alignment wrapText="1"/>
    </xf>
    <xf numFmtId="9" fontId="102" fillId="59" borderId="0" xfId="2" applyFont="1" applyFill="1" applyAlignment="1">
      <alignment wrapText="1"/>
    </xf>
    <xf numFmtId="9" fontId="102" fillId="60" borderId="0" xfId="2" applyFont="1" applyFill="1" applyAlignment="1">
      <alignment wrapText="1"/>
    </xf>
    <xf numFmtId="9" fontId="102" fillId="55" borderId="0" xfId="2" applyFont="1" applyFill="1" applyAlignment="1">
      <alignment wrapText="1"/>
    </xf>
    <xf numFmtId="9" fontId="102" fillId="61" borderId="0" xfId="2" applyFont="1" applyFill="1" applyAlignment="1">
      <alignment wrapText="1"/>
    </xf>
    <xf numFmtId="9" fontId="102" fillId="62" borderId="0" xfId="2" applyFont="1" applyFill="1" applyAlignment="1">
      <alignment wrapText="1"/>
    </xf>
    <xf numFmtId="9" fontId="102" fillId="63" borderId="0" xfId="2" applyFont="1" applyFill="1" applyAlignment="1">
      <alignment wrapText="1"/>
    </xf>
    <xf numFmtId="9" fontId="102" fillId="64" borderId="0" xfId="2" applyFont="1" applyFill="1" applyAlignment="1">
      <alignment wrapText="1"/>
    </xf>
    <xf numFmtId="1" fontId="102" fillId="0" borderId="0" xfId="0" applyNumberFormat="1" applyFont="1" applyAlignment="1">
      <alignment wrapText="1"/>
    </xf>
    <xf numFmtId="9" fontId="102" fillId="0" borderId="0" xfId="2" applyFont="1" applyAlignment="1">
      <alignment wrapText="1"/>
    </xf>
    <xf numFmtId="0" fontId="0" fillId="57" borderId="0" xfId="0" applyFill="1"/>
    <xf numFmtId="0" fontId="8" fillId="57" borderId="0" xfId="0" applyFont="1" applyFill="1"/>
    <xf numFmtId="0" fontId="9" fillId="51" borderId="0" xfId="0" applyFont="1" applyFill="1" applyAlignment="1">
      <alignment horizontal="center"/>
    </xf>
    <xf numFmtId="0" fontId="10" fillId="51" borderId="0" xfId="0" applyFont="1" applyFill="1" applyAlignment="1">
      <alignment horizontal="right"/>
    </xf>
    <xf numFmtId="0" fontId="9" fillId="53" borderId="0" xfId="0" applyFont="1" applyFill="1" applyAlignment="1">
      <alignment horizontal="center"/>
    </xf>
    <xf numFmtId="0" fontId="10" fillId="53" borderId="0" xfId="0" applyFont="1" applyFill="1" applyAlignment="1">
      <alignment horizontal="right"/>
    </xf>
    <xf numFmtId="10" fontId="114" fillId="18" borderId="21" xfId="3" applyNumberFormat="1" applyFont="1" applyFill="1" applyBorder="1" applyAlignment="1">
      <alignment horizontal="center" vertical="top" shrinkToFit="1"/>
    </xf>
    <xf numFmtId="10" fontId="114" fillId="18" borderId="6" xfId="3" applyNumberFormat="1" applyFont="1" applyFill="1" applyBorder="1" applyAlignment="1">
      <alignment horizontal="center" vertical="top" shrinkToFit="1"/>
    </xf>
    <xf numFmtId="10" fontId="114" fillId="19" borderId="21" xfId="3" applyNumberFormat="1" applyFont="1" applyFill="1" applyBorder="1" applyAlignment="1">
      <alignment horizontal="center" vertical="top" shrinkToFit="1"/>
    </xf>
    <xf numFmtId="10" fontId="114" fillId="19" borderId="6" xfId="3" applyNumberFormat="1" applyFont="1" applyFill="1" applyBorder="1" applyAlignment="1">
      <alignment horizontal="center" vertical="top" shrinkToFit="1"/>
    </xf>
    <xf numFmtId="10" fontId="114" fillId="20" borderId="23" xfId="3" applyNumberFormat="1" applyFont="1" applyFill="1" applyBorder="1" applyAlignment="1">
      <alignment horizontal="center" vertical="top" shrinkToFit="1"/>
    </xf>
    <xf numFmtId="10" fontId="114" fillId="20" borderId="14" xfId="3" applyNumberFormat="1" applyFont="1" applyFill="1" applyBorder="1" applyAlignment="1">
      <alignment horizontal="center" vertical="top" shrinkToFit="1"/>
    </xf>
    <xf numFmtId="1" fontId="116" fillId="18" borderId="20" xfId="3" applyNumberFormat="1" applyFont="1" applyFill="1" applyBorder="1" applyAlignment="1">
      <alignment horizontal="center" vertical="top" shrinkToFit="1"/>
    </xf>
    <xf numFmtId="1" fontId="116" fillId="19" borderId="20" xfId="3" applyNumberFormat="1" applyFont="1" applyFill="1" applyBorder="1" applyAlignment="1">
      <alignment horizontal="center" vertical="top" shrinkToFit="1"/>
    </xf>
    <xf numFmtId="1" fontId="116" fillId="20" borderId="22" xfId="3" applyNumberFormat="1" applyFont="1" applyFill="1" applyBorder="1" applyAlignment="1">
      <alignment horizontal="center" vertical="top" shrinkToFit="1"/>
    </xf>
    <xf numFmtId="0" fontId="46" fillId="17" borderId="5" xfId="3" applyFont="1" applyFill="1" applyBorder="1" applyAlignment="1">
      <alignment horizontal="center" vertical="top" wrapText="1"/>
    </xf>
    <xf numFmtId="0" fontId="117" fillId="17" borderId="19" xfId="3" applyFont="1" applyFill="1" applyBorder="1" applyAlignment="1">
      <alignment horizontal="center" vertical="top" wrapText="1"/>
    </xf>
    <xf numFmtId="0" fontId="46" fillId="17" borderId="19" xfId="3" applyFont="1" applyFill="1" applyBorder="1" applyAlignment="1">
      <alignment horizontal="center" vertical="top" wrapText="1"/>
    </xf>
    <xf numFmtId="0" fontId="117" fillId="17" borderId="3" xfId="3" applyFont="1" applyFill="1" applyBorder="1" applyAlignment="1">
      <alignment horizontal="center" vertical="top" wrapText="1"/>
    </xf>
    <xf numFmtId="10" fontId="115" fillId="0" borderId="0" xfId="3" applyNumberFormat="1" applyFont="1" applyAlignment="1">
      <alignment horizontal="center" vertical="top"/>
    </xf>
    <xf numFmtId="0" fontId="16" fillId="0" borderId="0" xfId="0" applyFont="1" applyAlignment="1">
      <alignment wrapText="1"/>
    </xf>
    <xf numFmtId="169" fontId="16" fillId="0" borderId="0" xfId="0" applyNumberFormat="1" applyFont="1" applyAlignment="1">
      <alignment vertical="center" wrapText="1"/>
    </xf>
    <xf numFmtId="0" fontId="52" fillId="0" borderId="0" xfId="0" applyFont="1" applyAlignment="1">
      <alignment wrapText="1"/>
    </xf>
    <xf numFmtId="0" fontId="103" fillId="0" borderId="0" xfId="0" quotePrefix="1" applyFont="1" applyAlignment="1">
      <alignment horizontal="center" wrapText="1"/>
    </xf>
    <xf numFmtId="0" fontId="101" fillId="0" borderId="0" xfId="0" applyFont="1" applyAlignment="1">
      <alignment wrapText="1"/>
    </xf>
    <xf numFmtId="169" fontId="103" fillId="0" borderId="0" xfId="0" applyNumberFormat="1" applyFont="1" applyAlignment="1">
      <alignment vertical="center"/>
    </xf>
    <xf numFmtId="169" fontId="103" fillId="0" borderId="0" xfId="0" applyNumberFormat="1" applyFont="1" applyAlignment="1">
      <alignment vertical="center" wrapText="1"/>
    </xf>
    <xf numFmtId="169" fontId="101" fillId="0" borderId="0" xfId="0" applyNumberFormat="1" applyFont="1" applyAlignment="1">
      <alignment vertical="center"/>
    </xf>
    <xf numFmtId="169" fontId="101" fillId="0" borderId="0" xfId="0" applyNumberFormat="1" applyFont="1" applyAlignment="1">
      <alignment vertical="center" wrapText="1"/>
    </xf>
    <xf numFmtId="0" fontId="104" fillId="0" borderId="0" xfId="0" applyFont="1"/>
    <xf numFmtId="0" fontId="103" fillId="0" borderId="0" xfId="0" quotePrefix="1" applyFont="1" applyAlignment="1">
      <alignment horizontal="center"/>
    </xf>
    <xf numFmtId="2" fontId="101" fillId="0" borderId="0" xfId="0" applyNumberFormat="1" applyFont="1" applyAlignment="1">
      <alignment vertical="center" wrapText="1"/>
    </xf>
    <xf numFmtId="2" fontId="101" fillId="0" borderId="0" xfId="0" applyNumberFormat="1" applyFont="1" applyAlignment="1">
      <alignment wrapText="1"/>
    </xf>
    <xf numFmtId="2" fontId="103" fillId="0" borderId="0" xfId="0" applyNumberFormat="1" applyFont="1" applyAlignment="1">
      <alignment horizontal="center" wrapText="1"/>
    </xf>
    <xf numFmtId="2" fontId="103" fillId="0" borderId="0" xfId="0" quotePrefix="1" applyNumberFormat="1" applyFont="1" applyAlignment="1">
      <alignment horizontal="center" wrapText="1"/>
    </xf>
    <xf numFmtId="2" fontId="103" fillId="0" borderId="0" xfId="0" applyNumberFormat="1" applyFont="1" applyAlignment="1">
      <alignment wrapText="1"/>
    </xf>
    <xf numFmtId="170" fontId="123" fillId="0" borderId="0" xfId="0" applyNumberFormat="1" applyFont="1" applyAlignment="1">
      <alignment vertical="center"/>
    </xf>
    <xf numFmtId="9" fontId="102" fillId="0" borderId="0" xfId="0" applyNumberFormat="1" applyFont="1"/>
    <xf numFmtId="0" fontId="104" fillId="0" borderId="0" xfId="0" applyFont="1" applyAlignment="1">
      <alignment horizontal="center" wrapText="1"/>
    </xf>
    <xf numFmtId="170" fontId="102" fillId="0" borderId="0" xfId="0" applyNumberFormat="1" applyFont="1" applyAlignment="1">
      <alignment horizontal="right"/>
    </xf>
    <xf numFmtId="9" fontId="102" fillId="0" borderId="0" xfId="0" applyNumberFormat="1" applyFont="1" applyAlignment="1">
      <alignment horizontal="right"/>
    </xf>
    <xf numFmtId="1" fontId="104" fillId="0" borderId="0" xfId="0" applyNumberFormat="1" applyFont="1" applyAlignment="1">
      <alignment horizontal="center" vertical="center" wrapText="1"/>
    </xf>
    <xf numFmtId="170" fontId="104" fillId="0" borderId="0" xfId="0" applyNumberFormat="1" applyFont="1" applyAlignment="1">
      <alignment horizontal="center" vertical="center" wrapText="1"/>
    </xf>
    <xf numFmtId="9" fontId="104" fillId="0" borderId="0" xfId="0" applyNumberFormat="1" applyFont="1" applyAlignment="1">
      <alignment horizontal="center" vertical="center" wrapText="1"/>
    </xf>
    <xf numFmtId="170" fontId="102" fillId="0" borderId="0" xfId="0" applyNumberFormat="1" applyFont="1" applyAlignment="1">
      <alignment horizontal="right" vertical="center"/>
    </xf>
    <xf numFmtId="9" fontId="102" fillId="0" borderId="0" xfId="0" applyNumberFormat="1" applyFont="1" applyAlignment="1">
      <alignment horizontal="right" vertical="center"/>
    </xf>
    <xf numFmtId="170" fontId="123" fillId="57" borderId="0" xfId="0" applyNumberFormat="1" applyFont="1" applyFill="1" applyAlignment="1">
      <alignment horizontal="center" vertical="center"/>
    </xf>
    <xf numFmtId="9" fontId="123" fillId="57" borderId="0" xfId="0" applyNumberFormat="1" applyFont="1" applyFill="1" applyAlignment="1">
      <alignment horizontal="center" vertical="center"/>
    </xf>
    <xf numFmtId="170" fontId="102" fillId="57" borderId="0" xfId="0" applyNumberFormat="1" applyFont="1" applyFill="1" applyAlignment="1">
      <alignment horizontal="center" vertical="center"/>
    </xf>
    <xf numFmtId="9" fontId="102" fillId="57" borderId="0" xfId="0" applyNumberFormat="1" applyFont="1" applyFill="1" applyAlignment="1">
      <alignment horizontal="center" vertical="center"/>
    </xf>
    <xf numFmtId="0" fontId="102" fillId="0" borderId="0" xfId="0" applyFont="1" applyAlignment="1">
      <alignment horizontal="center" wrapText="1"/>
    </xf>
    <xf numFmtId="0" fontId="104" fillId="0" borderId="0" xfId="0" applyFont="1" applyAlignment="1">
      <alignment horizontal="center"/>
    </xf>
    <xf numFmtId="177" fontId="0" fillId="51" borderId="0" xfId="0" applyNumberFormat="1" applyFill="1"/>
    <xf numFmtId="9" fontId="0" fillId="51" borderId="0" xfId="2" applyFont="1" applyFill="1"/>
    <xf numFmtId="9" fontId="0" fillId="0" borderId="0" xfId="2" applyFont="1" applyFill="1"/>
    <xf numFmtId="164" fontId="0" fillId="53" borderId="0" xfId="0" applyNumberFormat="1" applyFill="1"/>
    <xf numFmtId="10" fontId="0" fillId="53" borderId="0" xfId="0" applyNumberFormat="1" applyFill="1"/>
    <xf numFmtId="4" fontId="9" fillId="0" borderId="0" xfId="0" applyNumberFormat="1" applyFont="1"/>
    <xf numFmtId="4" fontId="10" fillId="0" borderId="0" xfId="0" applyNumberFormat="1" applyFont="1"/>
    <xf numFmtId="10" fontId="9" fillId="0" borderId="0" xfId="0" applyNumberFormat="1" applyFont="1"/>
    <xf numFmtId="169" fontId="124" fillId="0" borderId="0" xfId="0" applyNumberFormat="1" applyFont="1" applyAlignment="1">
      <alignment vertical="center"/>
    </xf>
    <xf numFmtId="1" fontId="103" fillId="0" borderId="0" xfId="0" applyNumberFormat="1" applyFont="1" applyAlignment="1">
      <alignment vertical="center"/>
    </xf>
    <xf numFmtId="1" fontId="104" fillId="0" borderId="0" xfId="0" applyNumberFormat="1" applyFont="1"/>
    <xf numFmtId="10" fontId="108" fillId="0" borderId="0" xfId="0" applyNumberFormat="1" applyFont="1"/>
    <xf numFmtId="1" fontId="104" fillId="0" borderId="0" xfId="2" applyNumberFormat="1" applyFont="1"/>
    <xf numFmtId="10" fontId="102" fillId="0" borderId="0" xfId="0" applyNumberFormat="1" applyFont="1"/>
    <xf numFmtId="165" fontId="102" fillId="0" borderId="0" xfId="2" applyNumberFormat="1" applyFont="1"/>
    <xf numFmtId="178" fontId="102" fillId="0" borderId="0" xfId="0" applyNumberFormat="1" applyFont="1" applyAlignment="1">
      <alignment horizontal="center"/>
    </xf>
    <xf numFmtId="0" fontId="102" fillId="0" borderId="0" xfId="0" applyFont="1" applyAlignment="1">
      <alignment horizontal="center"/>
    </xf>
    <xf numFmtId="1" fontId="103" fillId="0" borderId="0" xfId="0" applyNumberFormat="1" applyFont="1" applyAlignment="1">
      <alignment horizontal="center" vertical="center"/>
    </xf>
    <xf numFmtId="9" fontId="102" fillId="0" borderId="0" xfId="2" applyFont="1" applyAlignment="1">
      <alignment horizontal="center"/>
    </xf>
    <xf numFmtId="178" fontId="101" fillId="0" borderId="0" xfId="0" applyNumberFormat="1" applyFont="1" applyAlignment="1">
      <alignment horizontal="center" vertical="center"/>
    </xf>
    <xf numFmtId="169" fontId="101" fillId="0" borderId="0" xfId="0" applyNumberFormat="1" applyFont="1" applyAlignment="1">
      <alignment horizontal="center" vertical="center"/>
    </xf>
    <xf numFmtId="1" fontId="104" fillId="0" borderId="0" xfId="0" applyNumberFormat="1" applyFont="1" applyAlignment="1">
      <alignment horizontal="center"/>
    </xf>
    <xf numFmtId="9" fontId="101" fillId="0" borderId="0" xfId="2" applyFont="1" applyAlignment="1">
      <alignment horizontal="center" vertical="center"/>
    </xf>
    <xf numFmtId="10" fontId="102" fillId="0" borderId="0" xfId="0" applyNumberFormat="1" applyFont="1" applyAlignment="1">
      <alignment horizontal="center"/>
    </xf>
    <xf numFmtId="1" fontId="104" fillId="0" borderId="0" xfId="2" applyNumberFormat="1" applyFont="1" applyAlignment="1">
      <alignment horizontal="center"/>
    </xf>
    <xf numFmtId="178" fontId="102" fillId="0" borderId="0" xfId="2" applyNumberFormat="1" applyFont="1" applyAlignment="1">
      <alignment horizontal="center"/>
    </xf>
    <xf numFmtId="165" fontId="102" fillId="0" borderId="0" xfId="2" applyNumberFormat="1" applyFont="1" applyAlignment="1">
      <alignment horizontal="center"/>
    </xf>
    <xf numFmtId="2" fontId="102" fillId="0" borderId="0" xfId="0" applyNumberFormat="1" applyFont="1" applyAlignment="1">
      <alignment horizontal="center"/>
    </xf>
    <xf numFmtId="164" fontId="102" fillId="0" borderId="0" xfId="0" applyNumberFormat="1" applyFont="1" applyAlignment="1">
      <alignment horizontal="center"/>
    </xf>
    <xf numFmtId="2" fontId="101" fillId="0" borderId="0" xfId="0" applyNumberFormat="1" applyFont="1" applyAlignment="1">
      <alignment horizontal="center" vertical="center"/>
    </xf>
    <xf numFmtId="2" fontId="102" fillId="0" borderId="0" xfId="2" applyNumberFormat="1" applyFont="1" applyAlignment="1">
      <alignment horizontal="center"/>
    </xf>
    <xf numFmtId="0" fontId="125" fillId="0" borderId="0" xfId="0" applyFont="1"/>
    <xf numFmtId="0" fontId="28" fillId="53" borderId="0" xfId="0" applyFont="1" applyFill="1"/>
    <xf numFmtId="0" fontId="28" fillId="53" borderId="0" xfId="0" applyFont="1" applyFill="1" applyAlignment="1">
      <alignment horizontal="center"/>
    </xf>
    <xf numFmtId="180" fontId="28" fillId="53" borderId="0" xfId="0" applyNumberFormat="1" applyFont="1" applyFill="1" applyAlignment="1">
      <alignment horizontal="center"/>
    </xf>
    <xf numFmtId="180" fontId="28" fillId="0" borderId="0" xfId="0" applyNumberFormat="1" applyFont="1" applyAlignment="1">
      <alignment horizontal="center"/>
    </xf>
    <xf numFmtId="180" fontId="102" fillId="0" borderId="0" xfId="0" applyNumberFormat="1" applyFont="1"/>
    <xf numFmtId="165" fontId="102" fillId="0" borderId="0" xfId="0" applyNumberFormat="1" applyFont="1"/>
    <xf numFmtId="165" fontId="28" fillId="53" borderId="0" xfId="0" applyNumberFormat="1" applyFont="1" applyFill="1" applyAlignment="1">
      <alignment horizontal="center"/>
    </xf>
    <xf numFmtId="165" fontId="28" fillId="0" borderId="0" xfId="0" applyNumberFormat="1" applyFont="1" applyAlignment="1">
      <alignment horizontal="center"/>
    </xf>
    <xf numFmtId="180" fontId="102" fillId="53" borderId="0" xfId="0" applyNumberFormat="1" applyFont="1" applyFill="1"/>
    <xf numFmtId="165" fontId="102" fillId="53" borderId="0" xfId="0" applyNumberFormat="1" applyFont="1" applyFill="1"/>
    <xf numFmtId="180" fontId="10" fillId="0" borderId="0" xfId="0" applyNumberFormat="1" applyFont="1"/>
    <xf numFmtId="180" fontId="10" fillId="0" borderId="0" xfId="0" applyNumberFormat="1" applyFont="1" applyAlignment="1">
      <alignment horizontal="center"/>
    </xf>
    <xf numFmtId="3" fontId="10" fillId="0" borderId="0" xfId="0" applyNumberFormat="1" applyFont="1"/>
    <xf numFmtId="10" fontId="10" fillId="0" borderId="0" xfId="2" applyNumberFormat="1" applyFont="1"/>
    <xf numFmtId="2" fontId="10" fillId="0" borderId="0" xfId="2" applyNumberFormat="1" applyFont="1"/>
    <xf numFmtId="170" fontId="123" fillId="0" borderId="0" xfId="0" applyNumberFormat="1" applyFont="1" applyAlignment="1">
      <alignment horizontal="center" vertical="center"/>
    </xf>
    <xf numFmtId="0" fontId="76" fillId="43" borderId="2" xfId="4" applyFill="1" applyBorder="1" applyAlignment="1">
      <alignment horizontal="left" vertical="top" wrapText="1"/>
    </xf>
    <xf numFmtId="0" fontId="76" fillId="43" borderId="5" xfId="4" applyFill="1" applyBorder="1" applyAlignment="1">
      <alignment horizontal="left" vertical="top" wrapText="1"/>
    </xf>
    <xf numFmtId="0" fontId="77" fillId="44" borderId="3" xfId="4" applyFont="1" applyFill="1" applyBorder="1" applyAlignment="1">
      <alignment horizontal="left" vertical="top" wrapText="1" indent="3"/>
    </xf>
    <xf numFmtId="0" fontId="77" fillId="44" borderId="4" xfId="4" applyFont="1" applyFill="1" applyBorder="1" applyAlignment="1">
      <alignment horizontal="left" vertical="top" wrapText="1" indent="3"/>
    </xf>
    <xf numFmtId="0" fontId="77" fillId="44" borderId="5" xfId="4" applyFont="1" applyFill="1" applyBorder="1" applyAlignment="1">
      <alignment horizontal="left" vertical="top" wrapText="1" indent="3"/>
    </xf>
    <xf numFmtId="0" fontId="77" fillId="44" borderId="3" xfId="4" applyFont="1" applyFill="1" applyBorder="1" applyAlignment="1">
      <alignment horizontal="left" vertical="top" wrapText="1" indent="4"/>
    </xf>
    <xf numFmtId="0" fontId="77" fillId="44" borderId="4" xfId="4" applyFont="1" applyFill="1" applyBorder="1" applyAlignment="1">
      <alignment horizontal="left" vertical="top" wrapText="1" indent="4"/>
    </xf>
    <xf numFmtId="0" fontId="77" fillId="44" borderId="5" xfId="4" applyFont="1" applyFill="1" applyBorder="1" applyAlignment="1">
      <alignment horizontal="left" vertical="top" wrapText="1" indent="4"/>
    </xf>
    <xf numFmtId="0" fontId="77" fillId="44" borderId="3" xfId="4" applyFont="1" applyFill="1" applyBorder="1" applyAlignment="1">
      <alignment horizontal="left" vertical="top" wrapText="1" indent="1"/>
    </xf>
    <xf numFmtId="0" fontId="77" fillId="44" borderId="4" xfId="4" applyFont="1" applyFill="1" applyBorder="1" applyAlignment="1">
      <alignment horizontal="left" vertical="top" wrapText="1" indent="1"/>
    </xf>
    <xf numFmtId="0" fontId="77" fillId="45" borderId="6" xfId="4" applyFont="1" applyFill="1" applyBorder="1" applyAlignment="1">
      <alignment horizontal="left" vertical="top" wrapText="1" indent="4"/>
    </xf>
    <xf numFmtId="0" fontId="77" fillId="45" borderId="7" xfId="4" applyFont="1" applyFill="1" applyBorder="1" applyAlignment="1">
      <alignment horizontal="left" vertical="top" wrapText="1" indent="4"/>
    </xf>
    <xf numFmtId="0" fontId="77" fillId="45" borderId="20" xfId="4" applyFont="1" applyFill="1" applyBorder="1" applyAlignment="1">
      <alignment horizontal="left" vertical="top" wrapText="1" indent="4"/>
    </xf>
    <xf numFmtId="0" fontId="77" fillId="45" borderId="6" xfId="4" applyFont="1" applyFill="1" applyBorder="1" applyAlignment="1">
      <alignment horizontal="center" vertical="top" wrapText="1"/>
    </xf>
    <xf numFmtId="0" fontId="77" fillId="45" borderId="7" xfId="4" applyFont="1" applyFill="1" applyBorder="1" applyAlignment="1">
      <alignment horizontal="center" vertical="top" wrapText="1"/>
    </xf>
    <xf numFmtId="0" fontId="77" fillId="45" borderId="20" xfId="4" applyFont="1" applyFill="1" applyBorder="1" applyAlignment="1">
      <alignment horizontal="center" vertical="top" wrapText="1"/>
    </xf>
    <xf numFmtId="3" fontId="9" fillId="0" borderId="0" xfId="0" applyNumberFormat="1" applyFont="1" applyAlignment="1">
      <alignment horizontal="left" vertical="top"/>
    </xf>
    <xf numFmtId="3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88" fillId="0" borderId="0" xfId="0" quotePrefix="1" applyFont="1" applyAlignment="1">
      <alignment horizontal="center"/>
    </xf>
    <xf numFmtId="0" fontId="0" fillId="0" borderId="0" xfId="0"/>
    <xf numFmtId="0" fontId="53" fillId="0" borderId="0" xfId="0" quotePrefix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89" fillId="0" borderId="0" xfId="0" quotePrefix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6" fillId="0" borderId="0" xfId="0" quotePrefix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46" fillId="0" borderId="0" xfId="0" applyFont="1" applyAlignment="1">
      <alignment horizontal="center" wrapText="1"/>
    </xf>
    <xf numFmtId="0" fontId="23" fillId="2" borderId="2" xfId="0" applyFont="1" applyFill="1" applyBorder="1" applyAlignment="1">
      <alignment horizontal="center" vertical="top" wrapText="1"/>
    </xf>
    <xf numFmtId="0" fontId="23" fillId="2" borderId="5" xfId="0" applyFont="1" applyFill="1" applyBorder="1" applyAlignment="1">
      <alignment horizontal="center" vertical="top" wrapText="1"/>
    </xf>
    <xf numFmtId="1" fontId="18" fillId="3" borderId="3" xfId="0" applyNumberFormat="1" applyFont="1" applyFill="1" applyBorder="1" applyAlignment="1">
      <alignment horizontal="center" vertical="center" shrinkToFit="1"/>
    </xf>
    <xf numFmtId="1" fontId="18" fillId="3" borderId="4" xfId="0" applyNumberFormat="1" applyFont="1" applyFill="1" applyBorder="1" applyAlignment="1">
      <alignment horizontal="center" vertical="center" shrinkToFit="1"/>
    </xf>
    <xf numFmtId="1" fontId="18" fillId="3" borderId="5" xfId="0" applyNumberFormat="1" applyFont="1" applyFill="1" applyBorder="1" applyAlignment="1">
      <alignment horizontal="center" vertical="center" shrinkToFit="1"/>
    </xf>
    <xf numFmtId="0" fontId="18" fillId="4" borderId="6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top" wrapText="1"/>
    </xf>
    <xf numFmtId="0" fontId="25" fillId="2" borderId="5" xfId="0" applyFont="1" applyFill="1" applyBorder="1" applyAlignment="1">
      <alignment horizontal="center" vertical="top" wrapText="1"/>
    </xf>
    <xf numFmtId="1" fontId="20" fillId="3" borderId="3" xfId="0" applyNumberFormat="1" applyFont="1" applyFill="1" applyBorder="1" applyAlignment="1">
      <alignment horizontal="center" vertical="center" shrinkToFit="1"/>
    </xf>
    <xf numFmtId="1" fontId="20" fillId="3" borderId="4" xfId="0" applyNumberFormat="1" applyFont="1" applyFill="1" applyBorder="1" applyAlignment="1">
      <alignment horizontal="center" vertical="center" shrinkToFit="1"/>
    </xf>
    <xf numFmtId="1" fontId="20" fillId="3" borderId="5" xfId="0" applyNumberFormat="1" applyFont="1" applyFill="1" applyBorder="1" applyAlignment="1">
      <alignment horizontal="center" vertical="center" shrinkToFit="1"/>
    </xf>
    <xf numFmtId="0" fontId="30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9" fillId="0" borderId="0" xfId="0" applyFont="1" applyAlignment="1">
      <alignment horizontal="center"/>
    </xf>
    <xf numFmtId="0" fontId="59" fillId="0" borderId="0" xfId="3" applyFont="1" applyAlignment="1">
      <alignment horizontal="left" vertical="top" wrapText="1"/>
    </xf>
    <xf numFmtId="0" fontId="54" fillId="0" borderId="0" xfId="3" applyAlignment="1">
      <alignment horizontal="left" vertical="top" wrapText="1"/>
    </xf>
    <xf numFmtId="0" fontId="122" fillId="0" borderId="0" xfId="3" applyFont="1" applyAlignment="1">
      <alignment horizontal="left" vertical="top" wrapText="1"/>
    </xf>
    <xf numFmtId="0" fontId="121" fillId="0" borderId="0" xfId="3" applyFont="1" applyAlignment="1">
      <alignment horizontal="left" vertical="top" wrapText="1"/>
    </xf>
    <xf numFmtId="0" fontId="51" fillId="0" borderId="0" xfId="0" quotePrefix="1" applyFont="1" applyAlignment="1">
      <alignment horizontal="center"/>
    </xf>
    <xf numFmtId="0" fontId="51" fillId="0" borderId="0" xfId="0" applyFont="1"/>
    <xf numFmtId="0" fontId="16" fillId="0" borderId="0" xfId="0" quotePrefix="1" applyFont="1" applyAlignment="1">
      <alignment horizontal="center"/>
    </xf>
    <xf numFmtId="0" fontId="16" fillId="0" borderId="0" xfId="0" applyFont="1"/>
    <xf numFmtId="170" fontId="123" fillId="5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70" fontId="102" fillId="57" borderId="0" xfId="0" applyNumberFormat="1" applyFont="1" applyFill="1" applyAlignment="1">
      <alignment horizontal="center" vertical="center"/>
    </xf>
    <xf numFmtId="170" fontId="102" fillId="51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34" fillId="14" borderId="18" xfId="0" applyFont="1" applyFill="1" applyBorder="1" applyAlignment="1">
      <alignment horizontal="center" vertical="center" wrapText="1"/>
    </xf>
    <xf numFmtId="0" fontId="34" fillId="14" borderId="16" xfId="0" applyFont="1" applyFill="1" applyBorder="1" applyAlignment="1">
      <alignment horizontal="center" vertical="center" wrapText="1"/>
    </xf>
    <xf numFmtId="0" fontId="33" fillId="16" borderId="0" xfId="0" applyFont="1" applyFill="1" applyAlignment="1">
      <alignment horizontal="center" vertical="center" wrapText="1"/>
    </xf>
    <xf numFmtId="0" fontId="33" fillId="16" borderId="2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top" wrapText="1"/>
    </xf>
    <xf numFmtId="0" fontId="0" fillId="9" borderId="5" xfId="0" applyFill="1" applyBorder="1" applyAlignment="1">
      <alignment horizontal="center" vertical="top" wrapText="1"/>
    </xf>
    <xf numFmtId="1" fontId="18" fillId="10" borderId="3" xfId="0" applyNumberFormat="1" applyFont="1" applyFill="1" applyBorder="1" applyAlignment="1">
      <alignment horizontal="center" vertical="center" shrinkToFit="1"/>
    </xf>
    <xf numFmtId="1" fontId="18" fillId="10" borderId="4" xfId="0" applyNumberFormat="1" applyFont="1" applyFill="1" applyBorder="1" applyAlignment="1">
      <alignment horizontal="center" vertical="center" shrinkToFit="1"/>
    </xf>
    <xf numFmtId="1" fontId="18" fillId="10" borderId="5" xfId="0" applyNumberFormat="1" applyFont="1" applyFill="1" applyBorder="1" applyAlignment="1">
      <alignment horizontal="center" vertical="center" shrinkToFit="1"/>
    </xf>
    <xf numFmtId="0" fontId="18" fillId="11" borderId="6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20" fillId="11" borderId="6" xfId="0" applyFont="1" applyFill="1" applyBorder="1" applyAlignment="1">
      <alignment horizontal="center" vertical="top" wrapText="1"/>
    </xf>
    <xf numFmtId="0" fontId="20" fillId="11" borderId="7" xfId="0" applyFont="1" applyFill="1" applyBorder="1" applyAlignment="1">
      <alignment horizontal="center" vertical="top" wrapText="1"/>
    </xf>
    <xf numFmtId="0" fontId="40" fillId="9" borderId="2" xfId="0" applyFont="1" applyFill="1" applyBorder="1" applyAlignment="1">
      <alignment horizontal="center" vertical="top" wrapText="1"/>
    </xf>
    <xf numFmtId="0" fontId="40" fillId="9" borderId="5" xfId="0" applyFont="1" applyFill="1" applyBorder="1" applyAlignment="1">
      <alignment horizontal="center" vertical="top" wrapText="1"/>
    </xf>
    <xf numFmtId="1" fontId="39" fillId="10" borderId="3" xfId="0" applyNumberFormat="1" applyFont="1" applyFill="1" applyBorder="1" applyAlignment="1">
      <alignment horizontal="center" vertical="center" shrinkToFit="1"/>
    </xf>
    <xf numFmtId="1" fontId="39" fillId="10" borderId="4" xfId="0" applyNumberFormat="1" applyFont="1" applyFill="1" applyBorder="1" applyAlignment="1">
      <alignment horizontal="center" vertical="center" shrinkToFit="1"/>
    </xf>
    <xf numFmtId="1" fontId="39" fillId="10" borderId="5" xfId="0" applyNumberFormat="1" applyFont="1" applyFill="1" applyBorder="1" applyAlignment="1">
      <alignment horizontal="center" vertical="center" shrinkToFit="1"/>
    </xf>
    <xf numFmtId="0" fontId="39" fillId="11" borderId="6" xfId="0" applyFont="1" applyFill="1" applyBorder="1" applyAlignment="1">
      <alignment horizontal="center" vertical="center" wrapText="1"/>
    </xf>
    <xf numFmtId="0" fontId="41" fillId="11" borderId="7" xfId="0" applyFont="1" applyFill="1" applyBorder="1" applyAlignment="1">
      <alignment horizontal="center" vertical="center" wrapText="1"/>
    </xf>
    <xf numFmtId="0" fontId="72" fillId="39" borderId="2" xfId="3" applyFont="1" applyFill="1" applyBorder="1" applyAlignment="1">
      <alignment horizontal="left" vertical="center" wrapText="1"/>
    </xf>
    <xf numFmtId="0" fontId="72" fillId="39" borderId="5" xfId="3" applyFont="1" applyFill="1" applyBorder="1" applyAlignment="1">
      <alignment horizontal="left" vertical="center" wrapText="1"/>
    </xf>
    <xf numFmtId="0" fontId="58" fillId="0" borderId="0" xfId="3" applyFont="1" applyAlignment="1">
      <alignment horizontal="left" vertical="top" wrapText="1"/>
    </xf>
    <xf numFmtId="0" fontId="74" fillId="0" borderId="0" xfId="3" applyFont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48" fillId="27" borderId="0" xfId="0" applyFont="1" applyFill="1" applyAlignment="1">
      <alignment horizontal="center" vertical="center"/>
    </xf>
    <xf numFmtId="0" fontId="48" fillId="2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24" borderId="24" xfId="0" applyFont="1" applyFill="1" applyBorder="1" applyAlignment="1">
      <alignment horizontal="center" vertical="center" wrapText="1"/>
    </xf>
    <xf numFmtId="0" fontId="18" fillId="24" borderId="25" xfId="0" applyFont="1" applyFill="1" applyBorder="1" applyAlignment="1">
      <alignment horizontal="center" vertical="center" wrapText="1"/>
    </xf>
    <xf numFmtId="0" fontId="20" fillId="21" borderId="2" xfId="0" applyFont="1" applyFill="1" applyBorder="1" applyAlignment="1">
      <alignment horizontal="center" vertical="center" wrapText="1"/>
    </xf>
    <xf numFmtId="0" fontId="20" fillId="21" borderId="5" xfId="0" applyFont="1" applyFill="1" applyBorder="1" applyAlignment="1">
      <alignment horizontal="center" vertical="center" wrapText="1"/>
    </xf>
    <xf numFmtId="0" fontId="20" fillId="21" borderId="3" xfId="0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horizontal="center" vertical="center" wrapText="1"/>
    </xf>
    <xf numFmtId="0" fontId="18" fillId="24" borderId="26" xfId="0" applyFont="1" applyFill="1" applyBorder="1" applyAlignment="1">
      <alignment horizontal="center" vertical="center" wrapText="1"/>
    </xf>
    <xf numFmtId="0" fontId="18" fillId="24" borderId="17" xfId="0" applyFont="1" applyFill="1" applyBorder="1" applyAlignment="1">
      <alignment horizontal="center" vertical="center" wrapText="1"/>
    </xf>
    <xf numFmtId="0" fontId="18" fillId="24" borderId="15" xfId="0" applyFont="1" applyFill="1" applyBorder="1" applyAlignment="1">
      <alignment horizontal="center" vertical="center" wrapText="1"/>
    </xf>
    <xf numFmtId="0" fontId="18" fillId="24" borderId="27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top" wrapText="1"/>
    </xf>
    <xf numFmtId="0" fontId="20" fillId="21" borderId="4" xfId="0" applyFont="1" applyFill="1" applyBorder="1" applyAlignment="1">
      <alignment horizontal="center" vertical="top" wrapText="1"/>
    </xf>
    <xf numFmtId="0" fontId="18" fillId="21" borderId="3" xfId="0" applyFont="1" applyFill="1" applyBorder="1" applyAlignment="1">
      <alignment horizontal="center" vertical="center" wrapText="1"/>
    </xf>
    <xf numFmtId="0" fontId="20" fillId="21" borderId="3" xfId="0" applyFont="1" applyFill="1" applyBorder="1" applyAlignment="1">
      <alignment horizontal="center" vertical="top" wrapText="1"/>
    </xf>
    <xf numFmtId="0" fontId="67" fillId="38" borderId="0" xfId="0" quotePrefix="1" applyFont="1" applyFill="1" applyAlignment="1">
      <alignment horizontal="center" wrapText="1"/>
    </xf>
    <xf numFmtId="0" fontId="67" fillId="34" borderId="0" xfId="0" quotePrefix="1" applyFont="1" applyFill="1" applyAlignment="1">
      <alignment horizontal="center" wrapText="1"/>
    </xf>
    <xf numFmtId="0" fontId="67" fillId="35" borderId="0" xfId="0" quotePrefix="1" applyFont="1" applyFill="1" applyAlignment="1">
      <alignment horizontal="center" wrapText="1"/>
    </xf>
    <xf numFmtId="0" fontId="67" fillId="27" borderId="0" xfId="0" quotePrefix="1" applyFont="1" applyFill="1" applyAlignment="1">
      <alignment horizontal="center" wrapText="1"/>
    </xf>
    <xf numFmtId="0" fontId="67" fillId="36" borderId="0" xfId="0" quotePrefix="1" applyFont="1" applyFill="1" applyAlignment="1">
      <alignment horizontal="center" wrapText="1"/>
    </xf>
    <xf numFmtId="0" fontId="67" fillId="37" borderId="0" xfId="0" quotePrefix="1" applyFont="1" applyFill="1" applyAlignment="1">
      <alignment horizontal="center" wrapText="1"/>
    </xf>
    <xf numFmtId="0" fontId="63" fillId="0" borderId="0" xfId="0" quotePrefix="1" applyFont="1" applyAlignment="1">
      <alignment horizontal="center" vertical="center"/>
    </xf>
    <xf numFmtId="0" fontId="31" fillId="0" borderId="0" xfId="0" quotePrefix="1" applyFont="1" applyAlignment="1">
      <alignment horizontal="left" vertical="center" wrapText="1"/>
    </xf>
    <xf numFmtId="0" fontId="0" fillId="30" borderId="2" xfId="0" applyFill="1" applyBorder="1" applyAlignment="1">
      <alignment horizontal="center" vertical="top" wrapText="1"/>
    </xf>
    <xf numFmtId="0" fontId="0" fillId="30" borderId="5" xfId="0" applyFill="1" applyBorder="1" applyAlignment="1">
      <alignment horizontal="center" vertical="top" wrapText="1"/>
    </xf>
    <xf numFmtId="0" fontId="18" fillId="31" borderId="3" xfId="0" applyFont="1" applyFill="1" applyBorder="1" applyAlignment="1">
      <alignment horizontal="center" vertical="center" wrapText="1"/>
    </xf>
    <xf numFmtId="0" fontId="20" fillId="31" borderId="4" xfId="0" applyFont="1" applyFill="1" applyBorder="1" applyAlignment="1">
      <alignment horizontal="center" vertical="center" wrapText="1"/>
    </xf>
    <xf numFmtId="0" fontId="77" fillId="44" borderId="3" xfId="4" applyFont="1" applyFill="1" applyBorder="1" applyAlignment="1">
      <alignment horizontal="left" vertical="top" wrapText="1" indent="5"/>
    </xf>
    <xf numFmtId="0" fontId="77" fillId="44" borderId="4" xfId="4" applyFont="1" applyFill="1" applyBorder="1" applyAlignment="1">
      <alignment horizontal="left" vertical="top" wrapText="1" indent="5"/>
    </xf>
    <xf numFmtId="0" fontId="76" fillId="48" borderId="7" xfId="4" applyFill="1" applyBorder="1" applyAlignment="1">
      <alignment horizontal="left" wrapText="1"/>
    </xf>
    <xf numFmtId="0" fontId="76" fillId="48" borderId="20" xfId="4" applyFill="1" applyBorder="1" applyAlignment="1">
      <alignment horizontal="left" wrapText="1"/>
    </xf>
    <xf numFmtId="0" fontId="76" fillId="49" borderId="23" xfId="4" applyFill="1" applyBorder="1" applyAlignment="1">
      <alignment horizontal="center" vertical="center" wrapText="1"/>
    </xf>
    <xf numFmtId="0" fontId="76" fillId="49" borderId="29" xfId="4" applyFill="1" applyBorder="1" applyAlignment="1">
      <alignment horizontal="center" vertical="center" wrapText="1"/>
    </xf>
    <xf numFmtId="0" fontId="76" fillId="49" borderId="14" xfId="4" applyFill="1" applyBorder="1" applyAlignment="1">
      <alignment horizontal="center" vertical="center" wrapText="1"/>
    </xf>
    <xf numFmtId="0" fontId="76" fillId="49" borderId="30" xfId="4" applyFill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2" xfId="4" xr:uid="{492282CE-69F0-49BF-85D7-27984B941CFA}"/>
    <cellStyle name="Normal 2 2" xfId="5" xr:uid="{3CA955BB-FA6C-456C-9FB4-3018D3E4FB7D}"/>
    <cellStyle name="Normal 3" xfId="3" xr:uid="{AE99902F-1696-4DB1-ACED-B3F83B064736}"/>
    <cellStyle name="Percent" xfId="2" builtinId="5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3" formatCode="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31F20"/>
        <name val="Calibri"/>
        <family val="2"/>
        <scheme val="minor"/>
      </font>
      <numFmt numFmtId="1" formatCode="0"/>
      <fill>
        <patternFill patternType="solid">
          <fgColor indexed="64"/>
          <bgColor rgb="FFFFEDD4"/>
        </patternFill>
      </fill>
      <alignment horizontal="center" vertical="top" textRotation="0" wrapText="0" indent="0" justifyLastLine="0" shrinkToFit="1" readingOrder="0"/>
      <border diagonalUp="0" diagonalDown="0">
        <left/>
        <right style="thin">
          <color rgb="FFFFFFFF"/>
        </right>
        <top style="thin">
          <color rgb="FFFFFFFF"/>
        </top>
        <bottom/>
        <vertical/>
        <horizontal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81" formatCode="[$-409]m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Table Style 1" pivot="0" count="2" xr9:uid="{B515B6C4-1E52-4C59-B212-A9F2302B3210}">
      <tableStyleElement type="firstColumnStripe" dxfId="53"/>
      <tableStyleElement type="secondColumnStripe" dxfId="52"/>
    </tableStyle>
  </tableStyles>
  <colors>
    <mruColors>
      <color rgb="FFD54315"/>
      <color rgb="FF2C6A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theme" Target="theme/theme1.xml"/><Relationship Id="rId129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ustomXml" Target="../customXml/item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irena.org/Publications/2023/Aug/Renewable-Power-Generation-Costs-in-2022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185245</xdr:colOff>
      <xdr:row>9</xdr:row>
      <xdr:rowOff>79054</xdr:rowOff>
    </xdr:from>
    <xdr:ext cx="1778103" cy="252053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6CD2E7-3FEC-4C4B-AED9-EAE486550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97401" y="1900710"/>
          <a:ext cx="1778103" cy="2520531"/>
        </a:xfrm>
        <a:prstGeom prst="rect">
          <a:avLst/>
        </a:prstGeom>
        <a:noFill/>
        <a:effectLst>
          <a:outerShdw blurRad="50800" dist="38100" dir="18900000" algn="b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3181208" cy="743464"/>
    <xdr:pic>
      <xdr:nvPicPr>
        <xdr:cNvPr id="3" name="Picture 2" descr="Image result for irena logo">
          <a:extLst>
            <a:ext uri="{FF2B5EF4-FFF2-40B4-BE49-F238E27FC236}">
              <a16:creationId xmlns:a16="http://schemas.microsoft.com/office/drawing/2014/main" id="{6631DB3D-29BE-447E-8814-C13F57A20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80975"/>
          <a:ext cx="3181208" cy="74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212912</xdr:colOff>
      <xdr:row>3</xdr:row>
      <xdr:rowOff>100854</xdr:rowOff>
    </xdr:from>
    <xdr:to>
      <xdr:col>9</xdr:col>
      <xdr:colOff>155998</xdr:colOff>
      <xdr:row>29</xdr:row>
      <xdr:rowOff>112340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164CD7-646A-04FF-E78F-6AE9BDFB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672354"/>
          <a:ext cx="6050292" cy="5233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67079</xdr:colOff>
      <xdr:row>7</xdr:row>
      <xdr:rowOff>21954</xdr:rowOff>
    </xdr:from>
    <xdr:ext cx="565150" cy="650240"/>
    <xdr:sp macro="" textlink="">
      <xdr:nvSpPr>
        <xdr:cNvPr id="2" name="Shape 1932">
          <a:extLst>
            <a:ext uri="{FF2B5EF4-FFF2-40B4-BE49-F238E27FC236}">
              <a16:creationId xmlns:a16="http://schemas.microsoft.com/office/drawing/2014/main" id="{27C825B6-C711-4897-B593-CEA79DAEC4D1}"/>
            </a:ext>
          </a:extLst>
        </xdr:cNvPr>
        <xdr:cNvSpPr/>
      </xdr:nvSpPr>
      <xdr:spPr>
        <a:xfrm>
          <a:off x="722399" y="1058274"/>
          <a:ext cx="565150" cy="650240"/>
        </a:xfrm>
        <a:custGeom>
          <a:avLst/>
          <a:gdLst/>
          <a:ahLst/>
          <a:cxnLst/>
          <a:rect l="0" t="0" r="0" b="0"/>
          <a:pathLst>
            <a:path w="565150" h="650240">
              <a:moveTo>
                <a:pt x="122631" y="239280"/>
              </a:moveTo>
              <a:lnTo>
                <a:pt x="120611" y="235585"/>
              </a:lnTo>
              <a:lnTo>
                <a:pt x="118300" y="234911"/>
              </a:lnTo>
              <a:lnTo>
                <a:pt x="110312" y="239242"/>
              </a:lnTo>
              <a:lnTo>
                <a:pt x="78600" y="268808"/>
              </a:lnTo>
              <a:lnTo>
                <a:pt x="61772" y="303733"/>
              </a:lnTo>
              <a:lnTo>
                <a:pt x="62903" y="305866"/>
              </a:lnTo>
              <a:lnTo>
                <a:pt x="64922" y="306489"/>
              </a:lnTo>
              <a:lnTo>
                <a:pt x="66040" y="306654"/>
              </a:lnTo>
              <a:lnTo>
                <a:pt x="67665" y="306654"/>
              </a:lnTo>
              <a:lnTo>
                <a:pt x="69176" y="305600"/>
              </a:lnTo>
              <a:lnTo>
                <a:pt x="71678" y="297497"/>
              </a:lnTo>
              <a:lnTo>
                <a:pt x="74383" y="291084"/>
              </a:lnTo>
              <a:lnTo>
                <a:pt x="98171" y="258152"/>
              </a:lnTo>
              <a:lnTo>
                <a:pt x="121945" y="241604"/>
              </a:lnTo>
              <a:lnTo>
                <a:pt x="122631" y="239280"/>
              </a:lnTo>
              <a:close/>
            </a:path>
            <a:path w="565150" h="650240">
              <a:moveTo>
                <a:pt x="129971" y="417449"/>
              </a:moveTo>
              <a:lnTo>
                <a:pt x="129286" y="415137"/>
              </a:lnTo>
              <a:lnTo>
                <a:pt x="122339" y="411365"/>
              </a:lnTo>
              <a:lnTo>
                <a:pt x="117513" y="408127"/>
              </a:lnTo>
              <a:lnTo>
                <a:pt x="111467" y="403148"/>
              </a:lnTo>
              <a:lnTo>
                <a:pt x="109067" y="403377"/>
              </a:lnTo>
              <a:lnTo>
                <a:pt x="106387" y="406628"/>
              </a:lnTo>
              <a:lnTo>
                <a:pt x="124993" y="421297"/>
              </a:lnTo>
              <a:lnTo>
                <a:pt x="125615" y="421297"/>
              </a:lnTo>
              <a:lnTo>
                <a:pt x="126961" y="421297"/>
              </a:lnTo>
              <a:lnTo>
                <a:pt x="128270" y="420573"/>
              </a:lnTo>
              <a:lnTo>
                <a:pt x="129971" y="417449"/>
              </a:lnTo>
              <a:close/>
            </a:path>
            <a:path w="565150" h="650240">
              <a:moveTo>
                <a:pt x="175298" y="333806"/>
              </a:moveTo>
              <a:lnTo>
                <a:pt x="170789" y="329285"/>
              </a:lnTo>
              <a:lnTo>
                <a:pt x="170129" y="329285"/>
              </a:lnTo>
              <a:lnTo>
                <a:pt x="167754" y="330123"/>
              </a:lnTo>
              <a:lnTo>
                <a:pt x="167487" y="330288"/>
              </a:lnTo>
              <a:lnTo>
                <a:pt x="166801" y="330936"/>
              </a:lnTo>
              <a:lnTo>
                <a:pt x="166611" y="331165"/>
              </a:lnTo>
              <a:lnTo>
                <a:pt x="166116" y="331965"/>
              </a:lnTo>
              <a:lnTo>
                <a:pt x="166001" y="332257"/>
              </a:lnTo>
              <a:lnTo>
                <a:pt x="165874" y="332524"/>
              </a:lnTo>
              <a:lnTo>
                <a:pt x="165785" y="332841"/>
              </a:lnTo>
              <a:lnTo>
                <a:pt x="165658" y="333463"/>
              </a:lnTo>
              <a:lnTo>
                <a:pt x="165620" y="333806"/>
              </a:lnTo>
              <a:lnTo>
                <a:pt x="165620" y="334137"/>
              </a:lnTo>
              <a:lnTo>
                <a:pt x="165620" y="334467"/>
              </a:lnTo>
              <a:lnTo>
                <a:pt x="165658" y="334797"/>
              </a:lnTo>
              <a:lnTo>
                <a:pt x="165785" y="335432"/>
              </a:lnTo>
              <a:lnTo>
                <a:pt x="165874" y="335737"/>
              </a:lnTo>
              <a:lnTo>
                <a:pt x="166001" y="336016"/>
              </a:lnTo>
              <a:lnTo>
                <a:pt x="166116" y="336321"/>
              </a:lnTo>
              <a:lnTo>
                <a:pt x="167754" y="338150"/>
              </a:lnTo>
              <a:lnTo>
                <a:pt x="167995" y="338328"/>
              </a:lnTo>
              <a:lnTo>
                <a:pt x="170129" y="338975"/>
              </a:lnTo>
              <a:lnTo>
                <a:pt x="170789" y="338975"/>
              </a:lnTo>
              <a:lnTo>
                <a:pt x="175298" y="334467"/>
              </a:lnTo>
              <a:lnTo>
                <a:pt x="175298" y="333806"/>
              </a:lnTo>
              <a:close/>
            </a:path>
            <a:path w="565150" h="650240">
              <a:moveTo>
                <a:pt x="206438" y="230327"/>
              </a:moveTo>
              <a:lnTo>
                <a:pt x="205320" y="228180"/>
              </a:lnTo>
              <a:lnTo>
                <a:pt x="196253" y="225310"/>
              </a:lnTo>
              <a:lnTo>
                <a:pt x="188734" y="223786"/>
              </a:lnTo>
              <a:lnTo>
                <a:pt x="173050" y="222224"/>
              </a:lnTo>
              <a:lnTo>
                <a:pt x="165379" y="222250"/>
              </a:lnTo>
              <a:lnTo>
                <a:pt x="156044" y="223304"/>
              </a:lnTo>
              <a:lnTo>
                <a:pt x="154546" y="225196"/>
              </a:lnTo>
              <a:lnTo>
                <a:pt x="155016" y="229374"/>
              </a:lnTo>
              <a:lnTo>
                <a:pt x="157022" y="230847"/>
              </a:lnTo>
              <a:lnTo>
                <a:pt x="165709" y="229882"/>
              </a:lnTo>
              <a:lnTo>
                <a:pt x="172847" y="229870"/>
              </a:lnTo>
              <a:lnTo>
                <a:pt x="187452" y="231317"/>
              </a:lnTo>
              <a:lnTo>
                <a:pt x="194449" y="232727"/>
              </a:lnTo>
              <a:lnTo>
                <a:pt x="201409" y="234937"/>
              </a:lnTo>
              <a:lnTo>
                <a:pt x="202171" y="234988"/>
              </a:lnTo>
              <a:lnTo>
                <a:pt x="203784" y="234988"/>
              </a:lnTo>
              <a:lnTo>
                <a:pt x="205295" y="233946"/>
              </a:lnTo>
              <a:lnTo>
                <a:pt x="206438" y="230327"/>
              </a:lnTo>
              <a:close/>
            </a:path>
            <a:path w="565150" h="650240">
              <a:moveTo>
                <a:pt x="215722" y="644067"/>
              </a:moveTo>
              <a:lnTo>
                <a:pt x="214020" y="642366"/>
              </a:lnTo>
              <a:lnTo>
                <a:pt x="187286" y="642366"/>
              </a:lnTo>
              <a:lnTo>
                <a:pt x="185572" y="644067"/>
              </a:lnTo>
              <a:lnTo>
                <a:pt x="185572" y="648284"/>
              </a:lnTo>
              <a:lnTo>
                <a:pt x="187286" y="649986"/>
              </a:lnTo>
              <a:lnTo>
                <a:pt x="211912" y="649986"/>
              </a:lnTo>
              <a:lnTo>
                <a:pt x="214020" y="649986"/>
              </a:lnTo>
              <a:lnTo>
                <a:pt x="215722" y="648284"/>
              </a:lnTo>
              <a:lnTo>
                <a:pt x="215722" y="644067"/>
              </a:lnTo>
              <a:close/>
            </a:path>
            <a:path w="565150" h="650240">
              <a:moveTo>
                <a:pt x="249072" y="42202"/>
              </a:moveTo>
              <a:lnTo>
                <a:pt x="247065" y="38506"/>
              </a:lnTo>
              <a:lnTo>
                <a:pt x="244729" y="37833"/>
              </a:lnTo>
              <a:lnTo>
                <a:pt x="235851" y="42875"/>
              </a:lnTo>
              <a:lnTo>
                <a:pt x="202857" y="68694"/>
              </a:lnTo>
              <a:lnTo>
                <a:pt x="176911" y="101574"/>
              </a:lnTo>
              <a:lnTo>
                <a:pt x="158788" y="142468"/>
              </a:lnTo>
              <a:lnTo>
                <a:pt x="159918" y="144602"/>
              </a:lnTo>
              <a:lnTo>
                <a:pt x="161937" y="145224"/>
              </a:lnTo>
              <a:lnTo>
                <a:pt x="163055" y="145389"/>
              </a:lnTo>
              <a:lnTo>
                <a:pt x="164680" y="145389"/>
              </a:lnTo>
              <a:lnTo>
                <a:pt x="166192" y="144335"/>
              </a:lnTo>
              <a:lnTo>
                <a:pt x="169278" y="135039"/>
              </a:lnTo>
              <a:lnTo>
                <a:pt x="172262" y="127431"/>
              </a:lnTo>
              <a:lnTo>
                <a:pt x="192455" y="92227"/>
              </a:lnTo>
              <a:lnTo>
                <a:pt x="220078" y="63347"/>
              </a:lnTo>
              <a:lnTo>
                <a:pt x="248386" y="44513"/>
              </a:lnTo>
              <a:lnTo>
                <a:pt x="249072" y="42202"/>
              </a:lnTo>
              <a:close/>
            </a:path>
            <a:path w="565150" h="650240">
              <a:moveTo>
                <a:pt x="279717" y="611593"/>
              </a:moveTo>
              <a:lnTo>
                <a:pt x="278015" y="609892"/>
              </a:lnTo>
              <a:lnTo>
                <a:pt x="134975" y="609892"/>
              </a:lnTo>
              <a:lnTo>
                <a:pt x="133273" y="611593"/>
              </a:lnTo>
              <a:lnTo>
                <a:pt x="133273" y="615810"/>
              </a:lnTo>
              <a:lnTo>
                <a:pt x="134975" y="617512"/>
              </a:lnTo>
              <a:lnTo>
                <a:pt x="275907" y="617512"/>
              </a:lnTo>
              <a:lnTo>
                <a:pt x="278015" y="617512"/>
              </a:lnTo>
              <a:lnTo>
                <a:pt x="279717" y="615810"/>
              </a:lnTo>
              <a:lnTo>
                <a:pt x="279717" y="611593"/>
              </a:lnTo>
              <a:close/>
            </a:path>
            <a:path w="565150" h="650240">
              <a:moveTo>
                <a:pt x="325208" y="644067"/>
              </a:moveTo>
              <a:lnTo>
                <a:pt x="323507" y="642366"/>
              </a:lnTo>
              <a:lnTo>
                <a:pt x="238772" y="642366"/>
              </a:lnTo>
              <a:lnTo>
                <a:pt x="237070" y="644067"/>
              </a:lnTo>
              <a:lnTo>
                <a:pt x="237070" y="648284"/>
              </a:lnTo>
              <a:lnTo>
                <a:pt x="238772" y="649986"/>
              </a:lnTo>
              <a:lnTo>
                <a:pt x="321398" y="649986"/>
              </a:lnTo>
              <a:lnTo>
                <a:pt x="323507" y="649986"/>
              </a:lnTo>
              <a:lnTo>
                <a:pt x="325208" y="648284"/>
              </a:lnTo>
              <a:lnTo>
                <a:pt x="325208" y="644067"/>
              </a:lnTo>
              <a:close/>
            </a:path>
            <a:path w="565150" h="650240">
              <a:moveTo>
                <a:pt x="333870" y="189992"/>
              </a:moveTo>
              <a:lnTo>
                <a:pt x="326809" y="182930"/>
              </a:lnTo>
              <a:lnTo>
                <a:pt x="325780" y="182930"/>
              </a:lnTo>
              <a:lnTo>
                <a:pt x="318731" y="189992"/>
              </a:lnTo>
              <a:lnTo>
                <a:pt x="318731" y="190512"/>
              </a:lnTo>
              <a:lnTo>
                <a:pt x="318731" y="191020"/>
              </a:lnTo>
              <a:lnTo>
                <a:pt x="322072" y="196773"/>
              </a:lnTo>
              <a:lnTo>
                <a:pt x="322453" y="197065"/>
              </a:lnTo>
              <a:lnTo>
                <a:pt x="325780" y="198081"/>
              </a:lnTo>
              <a:lnTo>
                <a:pt x="326809" y="198081"/>
              </a:lnTo>
              <a:lnTo>
                <a:pt x="331622" y="195859"/>
              </a:lnTo>
              <a:lnTo>
                <a:pt x="331990" y="195516"/>
              </a:lnTo>
              <a:lnTo>
                <a:pt x="333870" y="191020"/>
              </a:lnTo>
              <a:lnTo>
                <a:pt x="333870" y="189992"/>
              </a:lnTo>
              <a:close/>
            </a:path>
            <a:path w="565150" h="650240">
              <a:moveTo>
                <a:pt x="369620" y="611593"/>
              </a:moveTo>
              <a:lnTo>
                <a:pt x="367919" y="609892"/>
              </a:lnTo>
              <a:lnTo>
                <a:pt x="311886" y="609892"/>
              </a:lnTo>
              <a:lnTo>
                <a:pt x="310184" y="611593"/>
              </a:lnTo>
              <a:lnTo>
                <a:pt x="310184" y="615810"/>
              </a:lnTo>
              <a:lnTo>
                <a:pt x="311886" y="617512"/>
              </a:lnTo>
              <a:lnTo>
                <a:pt x="365810" y="617512"/>
              </a:lnTo>
              <a:lnTo>
                <a:pt x="367919" y="617512"/>
              </a:lnTo>
              <a:lnTo>
                <a:pt x="369620" y="615810"/>
              </a:lnTo>
              <a:lnTo>
                <a:pt x="369620" y="611593"/>
              </a:lnTo>
              <a:close/>
            </a:path>
            <a:path w="565150" h="650240">
              <a:moveTo>
                <a:pt x="380149" y="28689"/>
              </a:moveTo>
              <a:lnTo>
                <a:pt x="342506" y="18910"/>
              </a:lnTo>
              <a:lnTo>
                <a:pt x="324586" y="18021"/>
              </a:lnTo>
              <a:lnTo>
                <a:pt x="315836" y="18275"/>
              </a:lnTo>
              <a:lnTo>
                <a:pt x="305193" y="19227"/>
              </a:lnTo>
              <a:lnTo>
                <a:pt x="303682" y="21107"/>
              </a:lnTo>
              <a:lnTo>
                <a:pt x="304152" y="25285"/>
              </a:lnTo>
              <a:lnTo>
                <a:pt x="306070" y="26771"/>
              </a:lnTo>
              <a:lnTo>
                <a:pt x="316280" y="25882"/>
              </a:lnTo>
              <a:lnTo>
                <a:pt x="324624" y="25641"/>
              </a:lnTo>
              <a:lnTo>
                <a:pt x="366839" y="30899"/>
              </a:lnTo>
              <a:lnTo>
                <a:pt x="374726" y="33172"/>
              </a:lnTo>
              <a:lnTo>
                <a:pt x="375881" y="33350"/>
              </a:lnTo>
              <a:lnTo>
                <a:pt x="377494" y="33350"/>
              </a:lnTo>
              <a:lnTo>
                <a:pt x="379006" y="32321"/>
              </a:lnTo>
              <a:lnTo>
                <a:pt x="380149" y="28689"/>
              </a:lnTo>
              <a:close/>
            </a:path>
            <a:path w="565150" h="650240">
              <a:moveTo>
                <a:pt x="475056" y="191808"/>
              </a:moveTo>
              <a:lnTo>
                <a:pt x="467753" y="145834"/>
              </a:lnTo>
              <a:lnTo>
                <a:pt x="465658" y="144716"/>
              </a:lnTo>
              <a:lnTo>
                <a:pt x="461594" y="145948"/>
              </a:lnTo>
              <a:lnTo>
                <a:pt x="460476" y="148082"/>
              </a:lnTo>
              <a:lnTo>
                <a:pt x="462965" y="156692"/>
              </a:lnTo>
              <a:lnTo>
                <a:pt x="464527" y="163449"/>
              </a:lnTo>
              <a:lnTo>
                <a:pt x="465759" y="170319"/>
              </a:lnTo>
              <a:lnTo>
                <a:pt x="466674" y="177279"/>
              </a:lnTo>
              <a:lnTo>
                <a:pt x="467233" y="184594"/>
              </a:lnTo>
              <a:lnTo>
                <a:pt x="467436" y="191820"/>
              </a:lnTo>
              <a:lnTo>
                <a:pt x="467271" y="198996"/>
              </a:lnTo>
              <a:lnTo>
                <a:pt x="466534" y="208292"/>
              </a:lnTo>
              <a:lnTo>
                <a:pt x="468058" y="210159"/>
              </a:lnTo>
              <a:lnTo>
                <a:pt x="470535" y="210388"/>
              </a:lnTo>
              <a:lnTo>
                <a:pt x="472465" y="210388"/>
              </a:lnTo>
              <a:lnTo>
                <a:pt x="474116" y="208915"/>
              </a:lnTo>
              <a:lnTo>
                <a:pt x="474878" y="199377"/>
              </a:lnTo>
              <a:lnTo>
                <a:pt x="475056" y="191808"/>
              </a:lnTo>
              <a:close/>
            </a:path>
            <a:path w="565150" h="650240">
              <a:moveTo>
                <a:pt x="499237" y="191820"/>
              </a:moveTo>
              <a:lnTo>
                <a:pt x="493763" y="148653"/>
              </a:lnTo>
              <a:lnTo>
                <a:pt x="478421" y="109562"/>
              </a:lnTo>
              <a:lnTo>
                <a:pt x="454164" y="75184"/>
              </a:lnTo>
              <a:lnTo>
                <a:pt x="434682" y="56654"/>
              </a:lnTo>
              <a:lnTo>
                <a:pt x="432295" y="56883"/>
              </a:lnTo>
              <a:lnTo>
                <a:pt x="429602" y="60121"/>
              </a:lnTo>
              <a:lnTo>
                <a:pt x="429831" y="62522"/>
              </a:lnTo>
              <a:lnTo>
                <a:pt x="437286" y="68961"/>
              </a:lnTo>
              <a:lnTo>
                <a:pt x="442988" y="74447"/>
              </a:lnTo>
              <a:lnTo>
                <a:pt x="467804" y="106286"/>
              </a:lnTo>
              <a:lnTo>
                <a:pt x="484162" y="142773"/>
              </a:lnTo>
              <a:lnTo>
                <a:pt x="491401" y="183337"/>
              </a:lnTo>
              <a:lnTo>
                <a:pt x="491617" y="191820"/>
              </a:lnTo>
              <a:lnTo>
                <a:pt x="491426" y="200266"/>
              </a:lnTo>
              <a:lnTo>
                <a:pt x="484174" y="241820"/>
              </a:lnTo>
              <a:lnTo>
                <a:pt x="467347" y="279019"/>
              </a:lnTo>
              <a:lnTo>
                <a:pt x="452081" y="300075"/>
              </a:lnTo>
              <a:lnTo>
                <a:pt x="452285" y="302475"/>
              </a:lnTo>
              <a:lnTo>
                <a:pt x="454609" y="304431"/>
              </a:lnTo>
              <a:lnTo>
                <a:pt x="455472" y="304723"/>
              </a:lnTo>
              <a:lnTo>
                <a:pt x="456349" y="304723"/>
              </a:lnTo>
              <a:lnTo>
                <a:pt x="457441" y="304723"/>
              </a:lnTo>
              <a:lnTo>
                <a:pt x="482092" y="267779"/>
              </a:lnTo>
              <a:lnTo>
                <a:pt x="495833" y="226733"/>
              </a:lnTo>
              <a:lnTo>
                <a:pt x="499033" y="200634"/>
              </a:lnTo>
              <a:lnTo>
                <a:pt x="499237" y="191820"/>
              </a:lnTo>
              <a:close/>
            </a:path>
            <a:path w="565150" h="650240">
              <a:moveTo>
                <a:pt x="564883" y="586943"/>
              </a:moveTo>
              <a:lnTo>
                <a:pt x="563181" y="585241"/>
              </a:lnTo>
              <a:lnTo>
                <a:pt x="365645" y="585241"/>
              </a:lnTo>
              <a:lnTo>
                <a:pt x="360984" y="487705"/>
              </a:lnTo>
              <a:lnTo>
                <a:pt x="393839" y="487705"/>
              </a:lnTo>
              <a:lnTo>
                <a:pt x="425526" y="519493"/>
              </a:lnTo>
              <a:lnTo>
                <a:pt x="426504" y="519887"/>
              </a:lnTo>
              <a:lnTo>
                <a:pt x="484276" y="519887"/>
              </a:lnTo>
              <a:lnTo>
                <a:pt x="516775" y="552475"/>
              </a:lnTo>
              <a:lnTo>
                <a:pt x="517753" y="552843"/>
              </a:lnTo>
              <a:lnTo>
                <a:pt x="518731" y="552843"/>
              </a:lnTo>
              <a:lnTo>
                <a:pt x="519709" y="552843"/>
              </a:lnTo>
              <a:lnTo>
                <a:pt x="520687" y="552475"/>
              </a:lnTo>
              <a:lnTo>
                <a:pt x="522909" y="550252"/>
              </a:lnTo>
              <a:lnTo>
                <a:pt x="522909" y="547827"/>
              </a:lnTo>
              <a:lnTo>
                <a:pt x="487832" y="512673"/>
              </a:lnTo>
              <a:lnTo>
                <a:pt x="486867" y="512267"/>
              </a:lnTo>
              <a:lnTo>
                <a:pt x="429094" y="512267"/>
              </a:lnTo>
              <a:lnTo>
                <a:pt x="397408" y="480491"/>
              </a:lnTo>
              <a:lnTo>
                <a:pt x="396443" y="480085"/>
              </a:lnTo>
              <a:lnTo>
                <a:pt x="360616" y="480085"/>
              </a:lnTo>
              <a:lnTo>
                <a:pt x="355142" y="365315"/>
              </a:lnTo>
              <a:lnTo>
                <a:pt x="349808" y="269405"/>
              </a:lnTo>
              <a:lnTo>
                <a:pt x="382003" y="322719"/>
              </a:lnTo>
              <a:lnTo>
                <a:pt x="379971" y="323621"/>
              </a:lnTo>
              <a:lnTo>
                <a:pt x="373659" y="326085"/>
              </a:lnTo>
              <a:lnTo>
                <a:pt x="365264" y="328828"/>
              </a:lnTo>
              <a:lnTo>
                <a:pt x="364134" y="330949"/>
              </a:lnTo>
              <a:lnTo>
                <a:pt x="365252" y="334606"/>
              </a:lnTo>
              <a:lnTo>
                <a:pt x="366763" y="335661"/>
              </a:lnTo>
              <a:lnTo>
                <a:pt x="368388" y="335661"/>
              </a:lnTo>
              <a:lnTo>
                <a:pt x="368757" y="335661"/>
              </a:lnTo>
              <a:lnTo>
                <a:pt x="376250" y="333248"/>
              </a:lnTo>
              <a:lnTo>
                <a:pt x="382905" y="330657"/>
              </a:lnTo>
              <a:lnTo>
                <a:pt x="385978" y="329285"/>
              </a:lnTo>
              <a:lnTo>
                <a:pt x="414020" y="375704"/>
              </a:lnTo>
              <a:lnTo>
                <a:pt x="416687" y="380326"/>
              </a:lnTo>
              <a:lnTo>
                <a:pt x="421652" y="383197"/>
              </a:lnTo>
              <a:lnTo>
                <a:pt x="429602" y="383197"/>
              </a:lnTo>
              <a:lnTo>
                <a:pt x="432193" y="382498"/>
              </a:lnTo>
              <a:lnTo>
                <a:pt x="441617" y="377024"/>
              </a:lnTo>
              <a:lnTo>
                <a:pt x="441998" y="375577"/>
              </a:lnTo>
              <a:lnTo>
                <a:pt x="444080" y="367817"/>
              </a:lnTo>
              <a:lnTo>
                <a:pt x="440004" y="360730"/>
              </a:lnTo>
              <a:lnTo>
                <a:pt x="435394" y="352361"/>
              </a:lnTo>
              <a:lnTo>
                <a:pt x="435394" y="367995"/>
              </a:lnTo>
              <a:lnTo>
                <a:pt x="434162" y="372541"/>
              </a:lnTo>
              <a:lnTo>
                <a:pt x="429526" y="375234"/>
              </a:lnTo>
              <a:lnTo>
                <a:pt x="428269" y="375577"/>
              </a:lnTo>
              <a:lnTo>
                <a:pt x="424370" y="375577"/>
              </a:lnTo>
              <a:lnTo>
                <a:pt x="421932" y="374167"/>
              </a:lnTo>
              <a:lnTo>
                <a:pt x="420573" y="371817"/>
              </a:lnTo>
              <a:lnTo>
                <a:pt x="392887" y="326009"/>
              </a:lnTo>
              <a:lnTo>
                <a:pt x="395884" y="324485"/>
              </a:lnTo>
              <a:lnTo>
                <a:pt x="402221" y="320916"/>
              </a:lnTo>
              <a:lnTo>
                <a:pt x="407530" y="317550"/>
              </a:lnTo>
              <a:lnTo>
                <a:pt x="433362" y="364477"/>
              </a:lnTo>
              <a:lnTo>
                <a:pt x="435394" y="367995"/>
              </a:lnTo>
              <a:lnTo>
                <a:pt x="435394" y="352361"/>
              </a:lnTo>
              <a:lnTo>
                <a:pt x="413829" y="313182"/>
              </a:lnTo>
              <a:lnTo>
                <a:pt x="414451" y="312737"/>
              </a:lnTo>
              <a:lnTo>
                <a:pt x="445046" y="282308"/>
              </a:lnTo>
              <a:lnTo>
                <a:pt x="458127" y="261581"/>
              </a:lnTo>
              <a:lnTo>
                <a:pt x="457454" y="259257"/>
              </a:lnTo>
              <a:lnTo>
                <a:pt x="453745" y="257251"/>
              </a:lnTo>
              <a:lnTo>
                <a:pt x="451446" y="257924"/>
              </a:lnTo>
              <a:lnTo>
                <a:pt x="446811" y="266077"/>
              </a:lnTo>
              <a:lnTo>
                <a:pt x="442988" y="272046"/>
              </a:lnTo>
              <a:lnTo>
                <a:pt x="415467" y="302272"/>
              </a:lnTo>
              <a:lnTo>
                <a:pt x="410121" y="306451"/>
              </a:lnTo>
              <a:lnTo>
                <a:pt x="403860" y="295084"/>
              </a:lnTo>
              <a:lnTo>
                <a:pt x="403860" y="310870"/>
              </a:lnTo>
              <a:lnTo>
                <a:pt x="398310" y="314375"/>
              </a:lnTo>
              <a:lnTo>
                <a:pt x="392303" y="317754"/>
              </a:lnTo>
              <a:lnTo>
                <a:pt x="388937" y="319468"/>
              </a:lnTo>
              <a:lnTo>
                <a:pt x="348907" y="253187"/>
              </a:lnTo>
              <a:lnTo>
                <a:pt x="348843" y="252006"/>
              </a:lnTo>
              <a:lnTo>
                <a:pt x="347522" y="250901"/>
              </a:lnTo>
              <a:lnTo>
                <a:pt x="328383" y="219227"/>
              </a:lnTo>
              <a:lnTo>
                <a:pt x="330136" y="219049"/>
              </a:lnTo>
              <a:lnTo>
                <a:pt x="333895" y="218287"/>
              </a:lnTo>
              <a:lnTo>
                <a:pt x="345668" y="211747"/>
              </a:lnTo>
              <a:lnTo>
                <a:pt x="347941" y="209435"/>
              </a:lnTo>
              <a:lnTo>
                <a:pt x="403860" y="310870"/>
              </a:lnTo>
              <a:lnTo>
                <a:pt x="403860" y="295084"/>
              </a:lnTo>
              <a:lnTo>
                <a:pt x="352615" y="201942"/>
              </a:lnTo>
              <a:lnTo>
                <a:pt x="353263" y="200355"/>
              </a:lnTo>
              <a:lnTo>
                <a:pt x="353504" y="199783"/>
              </a:lnTo>
              <a:lnTo>
                <a:pt x="353860" y="198602"/>
              </a:lnTo>
              <a:lnTo>
                <a:pt x="354025" y="198094"/>
              </a:lnTo>
              <a:lnTo>
                <a:pt x="354215" y="197129"/>
              </a:lnTo>
              <a:lnTo>
                <a:pt x="354418" y="196189"/>
              </a:lnTo>
              <a:lnTo>
                <a:pt x="354787" y="194271"/>
              </a:lnTo>
              <a:lnTo>
                <a:pt x="354863" y="193421"/>
              </a:lnTo>
              <a:lnTo>
                <a:pt x="354838" y="191579"/>
              </a:lnTo>
              <a:lnTo>
                <a:pt x="354787" y="186715"/>
              </a:lnTo>
              <a:lnTo>
                <a:pt x="354749" y="186563"/>
              </a:lnTo>
              <a:lnTo>
                <a:pt x="354253" y="184137"/>
              </a:lnTo>
              <a:lnTo>
                <a:pt x="354152" y="183565"/>
              </a:lnTo>
              <a:lnTo>
                <a:pt x="354037" y="182981"/>
              </a:lnTo>
              <a:lnTo>
                <a:pt x="353504" y="181267"/>
              </a:lnTo>
              <a:lnTo>
                <a:pt x="411060" y="78625"/>
              </a:lnTo>
              <a:lnTo>
                <a:pt x="416902" y="83273"/>
              </a:lnTo>
              <a:lnTo>
                <a:pt x="417766" y="83566"/>
              </a:lnTo>
              <a:lnTo>
                <a:pt x="418630" y="83566"/>
              </a:lnTo>
              <a:lnTo>
                <a:pt x="419722" y="83566"/>
              </a:lnTo>
              <a:lnTo>
                <a:pt x="420801" y="83096"/>
              </a:lnTo>
              <a:lnTo>
                <a:pt x="422897" y="80581"/>
              </a:lnTo>
              <a:lnTo>
                <a:pt x="422681" y="78181"/>
              </a:lnTo>
              <a:lnTo>
                <a:pt x="415556" y="72453"/>
              </a:lnTo>
              <a:lnTo>
                <a:pt x="414820" y="71932"/>
              </a:lnTo>
              <a:lnTo>
                <a:pt x="441388" y="24612"/>
              </a:lnTo>
              <a:lnTo>
                <a:pt x="445579" y="17487"/>
              </a:lnTo>
              <a:lnTo>
                <a:pt x="443293" y="8623"/>
              </a:lnTo>
              <a:lnTo>
                <a:pt x="443204" y="8267"/>
              </a:lnTo>
              <a:lnTo>
                <a:pt x="436892" y="4546"/>
              </a:lnTo>
              <a:lnTo>
                <a:pt x="436892" y="17233"/>
              </a:lnTo>
              <a:lnTo>
                <a:pt x="434784" y="20815"/>
              </a:lnTo>
              <a:lnTo>
                <a:pt x="408571" y="67513"/>
              </a:lnTo>
              <a:lnTo>
                <a:pt x="404825" y="65074"/>
              </a:lnTo>
              <a:lnTo>
                <a:pt x="404825" y="74168"/>
              </a:lnTo>
              <a:lnTo>
                <a:pt x="349237" y="173215"/>
              </a:lnTo>
              <a:lnTo>
                <a:pt x="349059" y="172948"/>
              </a:lnTo>
              <a:lnTo>
                <a:pt x="347878" y="171513"/>
              </a:lnTo>
              <a:lnTo>
                <a:pt x="347294" y="170929"/>
              </a:lnTo>
              <a:lnTo>
                <a:pt x="347294" y="192392"/>
              </a:lnTo>
              <a:lnTo>
                <a:pt x="347192" y="193421"/>
              </a:lnTo>
              <a:lnTo>
                <a:pt x="346608" y="196278"/>
              </a:lnTo>
              <a:lnTo>
                <a:pt x="346405" y="196888"/>
              </a:lnTo>
              <a:lnTo>
                <a:pt x="346202" y="197510"/>
              </a:lnTo>
              <a:lnTo>
                <a:pt x="346138" y="197662"/>
              </a:lnTo>
              <a:lnTo>
                <a:pt x="345351" y="199377"/>
              </a:lnTo>
              <a:lnTo>
                <a:pt x="344932" y="200113"/>
              </a:lnTo>
              <a:lnTo>
                <a:pt x="344309" y="201307"/>
              </a:lnTo>
              <a:lnTo>
                <a:pt x="344309" y="201510"/>
              </a:lnTo>
              <a:lnTo>
                <a:pt x="342963" y="203492"/>
              </a:lnTo>
              <a:lnTo>
                <a:pt x="327837" y="211747"/>
              </a:lnTo>
              <a:lnTo>
                <a:pt x="324726" y="211734"/>
              </a:lnTo>
              <a:lnTo>
                <a:pt x="323227" y="211442"/>
              </a:lnTo>
              <a:lnTo>
                <a:pt x="322097" y="211213"/>
              </a:lnTo>
              <a:lnTo>
                <a:pt x="321919" y="211175"/>
              </a:lnTo>
              <a:lnTo>
                <a:pt x="320687" y="210908"/>
              </a:lnTo>
              <a:lnTo>
                <a:pt x="319366" y="210489"/>
              </a:lnTo>
              <a:lnTo>
                <a:pt x="316852" y="209423"/>
              </a:lnTo>
              <a:lnTo>
                <a:pt x="315658" y="208775"/>
              </a:lnTo>
              <a:lnTo>
                <a:pt x="314490" y="207975"/>
              </a:lnTo>
              <a:lnTo>
                <a:pt x="313829" y="207568"/>
              </a:lnTo>
              <a:lnTo>
                <a:pt x="313702" y="207479"/>
              </a:lnTo>
              <a:lnTo>
                <a:pt x="313728" y="207137"/>
              </a:lnTo>
              <a:lnTo>
                <a:pt x="312115" y="205346"/>
              </a:lnTo>
              <a:lnTo>
                <a:pt x="311327" y="205295"/>
              </a:lnTo>
              <a:lnTo>
                <a:pt x="311073" y="205016"/>
              </a:lnTo>
              <a:lnTo>
                <a:pt x="310553" y="204355"/>
              </a:lnTo>
              <a:lnTo>
                <a:pt x="309816" y="203504"/>
              </a:lnTo>
              <a:lnTo>
                <a:pt x="309499" y="203365"/>
              </a:lnTo>
              <a:lnTo>
                <a:pt x="308825" y="202298"/>
              </a:lnTo>
              <a:lnTo>
                <a:pt x="305269" y="192392"/>
              </a:lnTo>
              <a:lnTo>
                <a:pt x="305384" y="187617"/>
              </a:lnTo>
              <a:lnTo>
                <a:pt x="308165" y="179717"/>
              </a:lnTo>
              <a:lnTo>
                <a:pt x="308660" y="178955"/>
              </a:lnTo>
              <a:lnTo>
                <a:pt x="324078" y="169646"/>
              </a:lnTo>
              <a:lnTo>
                <a:pt x="325259" y="169519"/>
              </a:lnTo>
              <a:lnTo>
                <a:pt x="325412" y="169418"/>
              </a:lnTo>
              <a:lnTo>
                <a:pt x="327774" y="169418"/>
              </a:lnTo>
              <a:lnTo>
                <a:pt x="345846" y="182689"/>
              </a:lnTo>
              <a:lnTo>
                <a:pt x="346227" y="183616"/>
              </a:lnTo>
              <a:lnTo>
                <a:pt x="346646" y="184873"/>
              </a:lnTo>
              <a:lnTo>
                <a:pt x="347192" y="187617"/>
              </a:lnTo>
              <a:lnTo>
                <a:pt x="347294" y="192392"/>
              </a:lnTo>
              <a:lnTo>
                <a:pt x="347294" y="170929"/>
              </a:lnTo>
              <a:lnTo>
                <a:pt x="345782" y="169418"/>
              </a:lnTo>
              <a:lnTo>
                <a:pt x="345274" y="168910"/>
              </a:lnTo>
              <a:lnTo>
                <a:pt x="343839" y="167728"/>
              </a:lnTo>
              <a:lnTo>
                <a:pt x="330492" y="162064"/>
              </a:lnTo>
              <a:lnTo>
                <a:pt x="390017" y="65417"/>
              </a:lnTo>
              <a:lnTo>
                <a:pt x="392430" y="66624"/>
              </a:lnTo>
              <a:lnTo>
                <a:pt x="399821" y="70891"/>
              </a:lnTo>
              <a:lnTo>
                <a:pt x="404825" y="74168"/>
              </a:lnTo>
              <a:lnTo>
                <a:pt x="404825" y="65074"/>
              </a:lnTo>
              <a:lnTo>
                <a:pt x="403809" y="64401"/>
              </a:lnTo>
              <a:lnTo>
                <a:pt x="397611" y="60769"/>
              </a:lnTo>
              <a:lnTo>
                <a:pt x="394004" y="58928"/>
              </a:lnTo>
              <a:lnTo>
                <a:pt x="422148" y="13246"/>
              </a:lnTo>
              <a:lnTo>
                <a:pt x="424129" y="9867"/>
              </a:lnTo>
              <a:lnTo>
                <a:pt x="428840" y="8623"/>
              </a:lnTo>
              <a:lnTo>
                <a:pt x="435711" y="12700"/>
              </a:lnTo>
              <a:lnTo>
                <a:pt x="436892" y="17233"/>
              </a:lnTo>
              <a:lnTo>
                <a:pt x="436892" y="4546"/>
              </a:lnTo>
              <a:lnTo>
                <a:pt x="429221" y="0"/>
              </a:lnTo>
              <a:lnTo>
                <a:pt x="419569" y="2552"/>
              </a:lnTo>
              <a:lnTo>
                <a:pt x="415620" y="9321"/>
              </a:lnTo>
              <a:lnTo>
                <a:pt x="387134" y="55575"/>
              </a:lnTo>
              <a:lnTo>
                <a:pt x="347776" y="43878"/>
              </a:lnTo>
              <a:lnTo>
                <a:pt x="324853" y="42189"/>
              </a:lnTo>
              <a:lnTo>
                <a:pt x="317296" y="42405"/>
              </a:lnTo>
              <a:lnTo>
                <a:pt x="278168" y="49809"/>
              </a:lnTo>
              <a:lnTo>
                <a:pt x="277037" y="51943"/>
              </a:lnTo>
              <a:lnTo>
                <a:pt x="278282" y="55956"/>
              </a:lnTo>
              <a:lnTo>
                <a:pt x="280377" y="57111"/>
              </a:lnTo>
              <a:lnTo>
                <a:pt x="290614" y="54152"/>
              </a:lnTo>
              <a:lnTo>
                <a:pt x="297192" y="52654"/>
              </a:lnTo>
              <a:lnTo>
                <a:pt x="303885" y="51460"/>
              </a:lnTo>
              <a:lnTo>
                <a:pt x="310667" y="50584"/>
              </a:lnTo>
              <a:lnTo>
                <a:pt x="317690" y="50025"/>
              </a:lnTo>
              <a:lnTo>
                <a:pt x="324891" y="49822"/>
              </a:lnTo>
              <a:lnTo>
                <a:pt x="332168" y="49987"/>
              </a:lnTo>
              <a:lnTo>
                <a:pt x="374230" y="58483"/>
              </a:lnTo>
              <a:lnTo>
                <a:pt x="383108" y="62128"/>
              </a:lnTo>
              <a:lnTo>
                <a:pt x="321487" y="162179"/>
              </a:lnTo>
              <a:lnTo>
                <a:pt x="321030" y="162267"/>
              </a:lnTo>
              <a:lnTo>
                <a:pt x="320814" y="162293"/>
              </a:lnTo>
              <a:lnTo>
                <a:pt x="318579" y="162763"/>
              </a:lnTo>
              <a:lnTo>
                <a:pt x="307289" y="168922"/>
              </a:lnTo>
              <a:lnTo>
                <a:pt x="305117" y="171094"/>
              </a:lnTo>
              <a:lnTo>
                <a:pt x="304622" y="171589"/>
              </a:lnTo>
              <a:lnTo>
                <a:pt x="303453" y="173012"/>
              </a:lnTo>
              <a:lnTo>
                <a:pt x="300278" y="173113"/>
              </a:lnTo>
              <a:lnTo>
                <a:pt x="300278" y="202692"/>
              </a:lnTo>
              <a:lnTo>
                <a:pt x="122555" y="195656"/>
              </a:lnTo>
              <a:lnTo>
                <a:pt x="118516" y="195567"/>
              </a:lnTo>
              <a:lnTo>
                <a:pt x="115252" y="192189"/>
              </a:lnTo>
              <a:lnTo>
                <a:pt x="115404" y="184137"/>
              </a:lnTo>
              <a:lnTo>
                <a:pt x="118706" y="180886"/>
              </a:lnTo>
              <a:lnTo>
                <a:pt x="299288" y="180721"/>
              </a:lnTo>
              <a:lnTo>
                <a:pt x="299072" y="181267"/>
              </a:lnTo>
              <a:lnTo>
                <a:pt x="298564" y="182981"/>
              </a:lnTo>
              <a:lnTo>
                <a:pt x="298183" y="184861"/>
              </a:lnTo>
              <a:lnTo>
                <a:pt x="297815" y="186563"/>
              </a:lnTo>
              <a:lnTo>
                <a:pt x="297700" y="193382"/>
              </a:lnTo>
              <a:lnTo>
                <a:pt x="300278" y="202692"/>
              </a:lnTo>
              <a:lnTo>
                <a:pt x="300278" y="173113"/>
              </a:lnTo>
              <a:lnTo>
                <a:pt x="114592" y="173266"/>
              </a:lnTo>
              <a:lnTo>
                <a:pt x="107873" y="179870"/>
              </a:lnTo>
              <a:lnTo>
                <a:pt x="107708" y="187604"/>
              </a:lnTo>
              <a:lnTo>
                <a:pt x="107607" y="196278"/>
              </a:lnTo>
              <a:lnTo>
                <a:pt x="114173" y="203111"/>
              </a:lnTo>
              <a:lnTo>
                <a:pt x="122339" y="203276"/>
              </a:lnTo>
              <a:lnTo>
                <a:pt x="305701" y="210527"/>
              </a:lnTo>
              <a:lnTo>
                <a:pt x="305879" y="210718"/>
              </a:lnTo>
              <a:lnTo>
                <a:pt x="297942" y="356387"/>
              </a:lnTo>
              <a:lnTo>
                <a:pt x="292506" y="355434"/>
              </a:lnTo>
              <a:lnTo>
                <a:pt x="284264" y="353580"/>
              </a:lnTo>
              <a:lnTo>
                <a:pt x="281266" y="352755"/>
              </a:lnTo>
              <a:lnTo>
                <a:pt x="282651" y="338848"/>
              </a:lnTo>
              <a:lnTo>
                <a:pt x="282638" y="331165"/>
              </a:lnTo>
              <a:lnTo>
                <a:pt x="272440" y="288086"/>
              </a:lnTo>
              <a:lnTo>
                <a:pt x="247065" y="252768"/>
              </a:lnTo>
              <a:lnTo>
                <a:pt x="240093" y="246989"/>
              </a:lnTo>
              <a:lnTo>
                <a:pt x="237693" y="247192"/>
              </a:lnTo>
              <a:lnTo>
                <a:pt x="235000" y="250431"/>
              </a:lnTo>
              <a:lnTo>
                <a:pt x="235216" y="252844"/>
              </a:lnTo>
              <a:lnTo>
                <a:pt x="241833" y="258318"/>
              </a:lnTo>
              <a:lnTo>
                <a:pt x="246595" y="263144"/>
              </a:lnTo>
              <a:lnTo>
                <a:pt x="268147" y="297561"/>
              </a:lnTo>
              <a:lnTo>
                <a:pt x="275018" y="338594"/>
              </a:lnTo>
              <a:lnTo>
                <a:pt x="273824" y="350558"/>
              </a:lnTo>
              <a:lnTo>
                <a:pt x="239039" y="334492"/>
              </a:lnTo>
              <a:lnTo>
                <a:pt x="217792" y="319074"/>
              </a:lnTo>
              <a:lnTo>
                <a:pt x="215392" y="319290"/>
              </a:lnTo>
              <a:lnTo>
                <a:pt x="212699" y="322516"/>
              </a:lnTo>
              <a:lnTo>
                <a:pt x="212915" y="324916"/>
              </a:lnTo>
              <a:lnTo>
                <a:pt x="221145" y="331508"/>
              </a:lnTo>
              <a:lnTo>
                <a:pt x="257886" y="352691"/>
              </a:lnTo>
              <a:lnTo>
                <a:pt x="272529" y="358152"/>
              </a:lnTo>
              <a:lnTo>
                <a:pt x="272249" y="359562"/>
              </a:lnTo>
              <a:lnTo>
                <a:pt x="254965" y="397268"/>
              </a:lnTo>
              <a:lnTo>
                <a:pt x="249377" y="403898"/>
              </a:lnTo>
              <a:lnTo>
                <a:pt x="249580" y="406311"/>
              </a:lnTo>
              <a:lnTo>
                <a:pt x="251904" y="408266"/>
              </a:lnTo>
              <a:lnTo>
                <a:pt x="252768" y="408559"/>
              </a:lnTo>
              <a:lnTo>
                <a:pt x="253644" y="408559"/>
              </a:lnTo>
              <a:lnTo>
                <a:pt x="254723" y="408559"/>
              </a:lnTo>
              <a:lnTo>
                <a:pt x="275209" y="375831"/>
              </a:lnTo>
              <a:lnTo>
                <a:pt x="279882" y="360273"/>
              </a:lnTo>
              <a:lnTo>
                <a:pt x="282397" y="360959"/>
              </a:lnTo>
              <a:lnTo>
                <a:pt x="291007" y="362902"/>
              </a:lnTo>
              <a:lnTo>
                <a:pt x="297522" y="364045"/>
              </a:lnTo>
              <a:lnTo>
                <a:pt x="297459" y="365353"/>
              </a:lnTo>
              <a:lnTo>
                <a:pt x="291985" y="479945"/>
              </a:lnTo>
              <a:lnTo>
                <a:pt x="191897" y="479945"/>
              </a:lnTo>
              <a:lnTo>
                <a:pt x="190284" y="445871"/>
              </a:lnTo>
              <a:lnTo>
                <a:pt x="187172" y="390067"/>
              </a:lnTo>
              <a:lnTo>
                <a:pt x="225361" y="453288"/>
              </a:lnTo>
              <a:lnTo>
                <a:pt x="227317" y="456653"/>
              </a:lnTo>
              <a:lnTo>
                <a:pt x="230949" y="458762"/>
              </a:lnTo>
              <a:lnTo>
                <a:pt x="236766" y="458762"/>
              </a:lnTo>
              <a:lnTo>
                <a:pt x="238658" y="458254"/>
              </a:lnTo>
              <a:lnTo>
                <a:pt x="245554" y="454240"/>
              </a:lnTo>
              <a:lnTo>
                <a:pt x="246392" y="451142"/>
              </a:lnTo>
              <a:lnTo>
                <a:pt x="247357" y="447522"/>
              </a:lnTo>
              <a:lnTo>
                <a:pt x="244373" y="442353"/>
              </a:lnTo>
              <a:lnTo>
                <a:pt x="238658" y="431977"/>
              </a:lnTo>
              <a:lnTo>
                <a:pt x="238658" y="447700"/>
              </a:lnTo>
              <a:lnTo>
                <a:pt x="238112" y="449757"/>
              </a:lnTo>
              <a:lnTo>
                <a:pt x="235991" y="450989"/>
              </a:lnTo>
              <a:lnTo>
                <a:pt x="235432" y="451142"/>
              </a:lnTo>
              <a:lnTo>
                <a:pt x="233667" y="451142"/>
              </a:lnTo>
              <a:lnTo>
                <a:pt x="232549" y="450494"/>
              </a:lnTo>
              <a:lnTo>
                <a:pt x="231927" y="449402"/>
              </a:lnTo>
              <a:lnTo>
                <a:pt x="186270" y="373824"/>
              </a:lnTo>
              <a:lnTo>
                <a:pt x="186207" y="372643"/>
              </a:lnTo>
              <a:lnTo>
                <a:pt x="184797" y="371386"/>
              </a:lnTo>
              <a:lnTo>
                <a:pt x="174028" y="353568"/>
              </a:lnTo>
              <a:lnTo>
                <a:pt x="184023" y="348488"/>
              </a:lnTo>
              <a:lnTo>
                <a:pt x="237744" y="446100"/>
              </a:lnTo>
              <a:lnTo>
                <a:pt x="238658" y="447700"/>
              </a:lnTo>
              <a:lnTo>
                <a:pt x="238658" y="431977"/>
              </a:lnTo>
              <a:lnTo>
                <a:pt x="188810" y="341363"/>
              </a:lnTo>
              <a:lnTo>
                <a:pt x="189115" y="340614"/>
              </a:lnTo>
              <a:lnTo>
                <a:pt x="189217" y="340296"/>
              </a:lnTo>
              <a:lnTo>
                <a:pt x="189534" y="339369"/>
              </a:lnTo>
              <a:lnTo>
                <a:pt x="190030" y="336804"/>
              </a:lnTo>
              <a:lnTo>
                <a:pt x="190119" y="335927"/>
              </a:lnTo>
              <a:lnTo>
                <a:pt x="190017" y="331482"/>
              </a:lnTo>
              <a:lnTo>
                <a:pt x="189649" y="329577"/>
              </a:lnTo>
              <a:lnTo>
                <a:pt x="189534" y="328917"/>
              </a:lnTo>
              <a:lnTo>
                <a:pt x="189331" y="328345"/>
              </a:lnTo>
              <a:lnTo>
                <a:pt x="225107" y="264591"/>
              </a:lnTo>
              <a:lnTo>
                <a:pt x="227787" y="266814"/>
              </a:lnTo>
              <a:lnTo>
                <a:pt x="228650" y="267106"/>
              </a:lnTo>
              <a:lnTo>
                <a:pt x="229514" y="267106"/>
              </a:lnTo>
              <a:lnTo>
                <a:pt x="230593" y="267106"/>
              </a:lnTo>
              <a:lnTo>
                <a:pt x="231686" y="266636"/>
              </a:lnTo>
              <a:lnTo>
                <a:pt x="233781" y="264121"/>
              </a:lnTo>
              <a:lnTo>
                <a:pt x="233565" y="261721"/>
              </a:lnTo>
              <a:lnTo>
                <a:pt x="228892" y="257835"/>
              </a:lnTo>
              <a:lnTo>
                <a:pt x="245237" y="228727"/>
              </a:lnTo>
              <a:lnTo>
                <a:pt x="246735" y="226199"/>
              </a:lnTo>
              <a:lnTo>
                <a:pt x="247040" y="224091"/>
              </a:lnTo>
              <a:lnTo>
                <a:pt x="247142" y="223177"/>
              </a:lnTo>
              <a:lnTo>
                <a:pt x="246151" y="219316"/>
              </a:lnTo>
              <a:lnTo>
                <a:pt x="245694" y="217576"/>
              </a:lnTo>
              <a:lnTo>
                <a:pt x="243890" y="215188"/>
              </a:lnTo>
              <a:lnTo>
                <a:pt x="239268" y="212471"/>
              </a:lnTo>
              <a:lnTo>
                <a:pt x="239268" y="223177"/>
              </a:lnTo>
              <a:lnTo>
                <a:pt x="239128" y="224091"/>
              </a:lnTo>
              <a:lnTo>
                <a:pt x="222694" y="253352"/>
              </a:lnTo>
              <a:lnTo>
                <a:pt x="222186" y="252984"/>
              </a:lnTo>
              <a:lnTo>
                <a:pt x="218948" y="251231"/>
              </a:lnTo>
              <a:lnTo>
                <a:pt x="218948" y="260019"/>
              </a:lnTo>
              <a:lnTo>
                <a:pt x="184886" y="320687"/>
              </a:lnTo>
              <a:lnTo>
                <a:pt x="184404" y="320192"/>
              </a:lnTo>
              <a:lnTo>
                <a:pt x="183540" y="319316"/>
              </a:lnTo>
              <a:lnTo>
                <a:pt x="182575" y="318503"/>
              </a:lnTo>
              <a:lnTo>
                <a:pt x="182460" y="333222"/>
              </a:lnTo>
              <a:lnTo>
                <a:pt x="182460" y="335724"/>
              </a:lnTo>
              <a:lnTo>
                <a:pt x="182143" y="337426"/>
              </a:lnTo>
              <a:lnTo>
                <a:pt x="181610" y="338836"/>
              </a:lnTo>
              <a:lnTo>
                <a:pt x="181292" y="339610"/>
              </a:lnTo>
              <a:lnTo>
                <a:pt x="181127" y="339686"/>
              </a:lnTo>
              <a:lnTo>
                <a:pt x="180555" y="340791"/>
              </a:lnTo>
              <a:lnTo>
                <a:pt x="180047" y="341579"/>
              </a:lnTo>
              <a:lnTo>
                <a:pt x="171323" y="346341"/>
              </a:lnTo>
              <a:lnTo>
                <a:pt x="169583" y="346341"/>
              </a:lnTo>
              <a:lnTo>
                <a:pt x="169037" y="346240"/>
              </a:lnTo>
              <a:lnTo>
                <a:pt x="168097" y="346049"/>
              </a:lnTo>
              <a:lnTo>
                <a:pt x="167220" y="345859"/>
              </a:lnTo>
              <a:lnTo>
                <a:pt x="166471" y="345617"/>
              </a:lnTo>
              <a:lnTo>
                <a:pt x="165036" y="345008"/>
              </a:lnTo>
              <a:lnTo>
                <a:pt x="164338" y="344627"/>
              </a:lnTo>
              <a:lnTo>
                <a:pt x="163957" y="344385"/>
              </a:lnTo>
              <a:lnTo>
                <a:pt x="163817" y="344284"/>
              </a:lnTo>
              <a:lnTo>
                <a:pt x="163830" y="344093"/>
              </a:lnTo>
              <a:lnTo>
                <a:pt x="162217" y="342303"/>
              </a:lnTo>
              <a:lnTo>
                <a:pt x="161518" y="342252"/>
              </a:lnTo>
              <a:lnTo>
                <a:pt x="161366" y="342049"/>
              </a:lnTo>
              <a:lnTo>
                <a:pt x="160667" y="341249"/>
              </a:lnTo>
              <a:lnTo>
                <a:pt x="158445" y="335826"/>
              </a:lnTo>
              <a:lnTo>
                <a:pt x="158445" y="332460"/>
              </a:lnTo>
              <a:lnTo>
                <a:pt x="170357" y="322046"/>
              </a:lnTo>
              <a:lnTo>
                <a:pt x="171297" y="322021"/>
              </a:lnTo>
              <a:lnTo>
                <a:pt x="172123" y="322097"/>
              </a:lnTo>
              <a:lnTo>
                <a:pt x="182460" y="333222"/>
              </a:lnTo>
              <a:lnTo>
                <a:pt x="182460" y="318427"/>
              </a:lnTo>
              <a:lnTo>
                <a:pt x="175336" y="314985"/>
              </a:lnTo>
              <a:lnTo>
                <a:pt x="211696" y="255943"/>
              </a:lnTo>
              <a:lnTo>
                <a:pt x="218071" y="259410"/>
              </a:lnTo>
              <a:lnTo>
                <a:pt x="218948" y="260019"/>
              </a:lnTo>
              <a:lnTo>
                <a:pt x="218948" y="251231"/>
              </a:lnTo>
              <a:lnTo>
                <a:pt x="215696" y="249453"/>
              </a:lnTo>
              <a:lnTo>
                <a:pt x="232943" y="221449"/>
              </a:lnTo>
              <a:lnTo>
                <a:pt x="233832" y="219900"/>
              </a:lnTo>
              <a:lnTo>
                <a:pt x="235877" y="219316"/>
              </a:lnTo>
              <a:lnTo>
                <a:pt x="238264" y="220726"/>
              </a:lnTo>
              <a:lnTo>
                <a:pt x="238836" y="221462"/>
              </a:lnTo>
              <a:lnTo>
                <a:pt x="239268" y="223177"/>
              </a:lnTo>
              <a:lnTo>
                <a:pt x="239268" y="212471"/>
              </a:lnTo>
              <a:lnTo>
                <a:pt x="236334" y="210731"/>
              </a:lnTo>
              <a:lnTo>
                <a:pt x="229311" y="212598"/>
              </a:lnTo>
              <a:lnTo>
                <a:pt x="226377" y="217576"/>
              </a:lnTo>
              <a:lnTo>
                <a:pt x="208915" y="245935"/>
              </a:lnTo>
              <a:lnTo>
                <a:pt x="204698" y="244157"/>
              </a:lnTo>
              <a:lnTo>
                <a:pt x="192570" y="240360"/>
              </a:lnTo>
              <a:lnTo>
                <a:pt x="186029" y="239014"/>
              </a:lnTo>
              <a:lnTo>
                <a:pt x="177419" y="238239"/>
              </a:lnTo>
              <a:lnTo>
                <a:pt x="175501" y="239699"/>
              </a:lnTo>
              <a:lnTo>
                <a:pt x="175094" y="243890"/>
              </a:lnTo>
              <a:lnTo>
                <a:pt x="176631" y="245757"/>
              </a:lnTo>
              <a:lnTo>
                <a:pt x="184759" y="246545"/>
              </a:lnTo>
              <a:lnTo>
                <a:pt x="190792" y="247777"/>
              </a:lnTo>
              <a:lnTo>
                <a:pt x="201968" y="251282"/>
              </a:lnTo>
              <a:lnTo>
                <a:pt x="204863" y="252501"/>
              </a:lnTo>
              <a:lnTo>
                <a:pt x="166522" y="314769"/>
              </a:lnTo>
              <a:lnTo>
                <a:pt x="165188" y="315061"/>
              </a:lnTo>
              <a:lnTo>
                <a:pt x="163957" y="315429"/>
              </a:lnTo>
              <a:lnTo>
                <a:pt x="163410" y="315658"/>
              </a:lnTo>
              <a:lnTo>
                <a:pt x="161594" y="316433"/>
              </a:lnTo>
              <a:lnTo>
                <a:pt x="160489" y="317042"/>
              </a:lnTo>
              <a:lnTo>
                <a:pt x="158356" y="318490"/>
              </a:lnTo>
              <a:lnTo>
                <a:pt x="157378" y="319316"/>
              </a:lnTo>
              <a:lnTo>
                <a:pt x="156070" y="320611"/>
              </a:lnTo>
              <a:lnTo>
                <a:pt x="155587" y="321094"/>
              </a:lnTo>
              <a:lnTo>
                <a:pt x="155143" y="321640"/>
              </a:lnTo>
              <a:lnTo>
                <a:pt x="151739" y="321652"/>
              </a:lnTo>
              <a:lnTo>
                <a:pt x="151739" y="340487"/>
              </a:lnTo>
              <a:lnTo>
                <a:pt x="80289" y="337654"/>
              </a:lnTo>
              <a:lnTo>
                <a:pt x="80289" y="332422"/>
              </a:lnTo>
              <a:lnTo>
                <a:pt x="80594" y="329323"/>
              </a:lnTo>
              <a:lnTo>
                <a:pt x="151320" y="329247"/>
              </a:lnTo>
              <a:lnTo>
                <a:pt x="150990" y="330873"/>
              </a:lnTo>
              <a:lnTo>
                <a:pt x="150863" y="336804"/>
              </a:lnTo>
              <a:lnTo>
                <a:pt x="151396" y="339369"/>
              </a:lnTo>
              <a:lnTo>
                <a:pt x="151739" y="340487"/>
              </a:lnTo>
              <a:lnTo>
                <a:pt x="151739" y="321652"/>
              </a:lnTo>
              <a:lnTo>
                <a:pt x="81356" y="321703"/>
              </a:lnTo>
              <a:lnTo>
                <a:pt x="81495" y="320357"/>
              </a:lnTo>
              <a:lnTo>
                <a:pt x="82715" y="314363"/>
              </a:lnTo>
              <a:lnTo>
                <a:pt x="85115" y="306552"/>
              </a:lnTo>
              <a:lnTo>
                <a:pt x="83985" y="304419"/>
              </a:lnTo>
              <a:lnTo>
                <a:pt x="79959" y="303136"/>
              </a:lnTo>
              <a:lnTo>
                <a:pt x="77838" y="304304"/>
              </a:lnTo>
              <a:lnTo>
                <a:pt x="75272" y="312597"/>
              </a:lnTo>
              <a:lnTo>
                <a:pt x="73964" y="319100"/>
              </a:lnTo>
              <a:lnTo>
                <a:pt x="73698" y="321716"/>
              </a:lnTo>
              <a:lnTo>
                <a:pt x="72936" y="321729"/>
              </a:lnTo>
              <a:lnTo>
                <a:pt x="72936" y="329336"/>
              </a:lnTo>
              <a:lnTo>
                <a:pt x="72656" y="332181"/>
              </a:lnTo>
              <a:lnTo>
                <a:pt x="72656" y="337350"/>
              </a:lnTo>
              <a:lnTo>
                <a:pt x="40157" y="336054"/>
              </a:lnTo>
              <a:lnTo>
                <a:pt x="38315" y="336016"/>
              </a:lnTo>
              <a:lnTo>
                <a:pt x="36842" y="334492"/>
              </a:lnTo>
              <a:lnTo>
                <a:pt x="36918" y="330835"/>
              </a:lnTo>
              <a:lnTo>
                <a:pt x="38417" y="329361"/>
              </a:lnTo>
              <a:lnTo>
                <a:pt x="72936" y="329336"/>
              </a:lnTo>
              <a:lnTo>
                <a:pt x="72936" y="321729"/>
              </a:lnTo>
              <a:lnTo>
                <a:pt x="34315" y="321741"/>
              </a:lnTo>
              <a:lnTo>
                <a:pt x="29387" y="326567"/>
              </a:lnTo>
              <a:lnTo>
                <a:pt x="29298" y="330835"/>
              </a:lnTo>
              <a:lnTo>
                <a:pt x="29171" y="338556"/>
              </a:lnTo>
              <a:lnTo>
                <a:pt x="33997" y="343560"/>
              </a:lnTo>
              <a:lnTo>
                <a:pt x="39941" y="343674"/>
              </a:lnTo>
              <a:lnTo>
                <a:pt x="73317" y="345008"/>
              </a:lnTo>
              <a:lnTo>
                <a:pt x="85229" y="382803"/>
              </a:lnTo>
              <a:lnTo>
                <a:pt x="86537" y="383527"/>
              </a:lnTo>
              <a:lnTo>
                <a:pt x="87896" y="383527"/>
              </a:lnTo>
              <a:lnTo>
                <a:pt x="89128" y="383387"/>
              </a:lnTo>
              <a:lnTo>
                <a:pt x="91554" y="382066"/>
              </a:lnTo>
              <a:lnTo>
                <a:pt x="92252" y="379755"/>
              </a:lnTo>
              <a:lnTo>
                <a:pt x="88531" y="372884"/>
              </a:lnTo>
              <a:lnTo>
                <a:pt x="86283" y="367576"/>
              </a:lnTo>
              <a:lnTo>
                <a:pt x="82664" y="355854"/>
              </a:lnTo>
              <a:lnTo>
                <a:pt x="81521" y="350164"/>
              </a:lnTo>
              <a:lnTo>
                <a:pt x="81013" y="345313"/>
              </a:lnTo>
              <a:lnTo>
                <a:pt x="155968" y="348272"/>
              </a:lnTo>
              <a:lnTo>
                <a:pt x="151028" y="438835"/>
              </a:lnTo>
              <a:lnTo>
                <a:pt x="145580" y="437743"/>
              </a:lnTo>
              <a:lnTo>
                <a:pt x="108178" y="420522"/>
              </a:lnTo>
              <a:lnTo>
                <a:pt x="80746" y="391134"/>
              </a:lnTo>
              <a:lnTo>
                <a:pt x="69024" y="364464"/>
              </a:lnTo>
              <a:lnTo>
                <a:pt x="66890" y="363372"/>
              </a:lnTo>
              <a:lnTo>
                <a:pt x="62877" y="364604"/>
              </a:lnTo>
              <a:lnTo>
                <a:pt x="61760" y="366737"/>
              </a:lnTo>
              <a:lnTo>
                <a:pt x="64579" y="375780"/>
              </a:lnTo>
              <a:lnTo>
                <a:pt x="87515" y="412419"/>
              </a:lnTo>
              <a:lnTo>
                <a:pt x="122745" y="437857"/>
              </a:lnTo>
              <a:lnTo>
                <a:pt x="150609" y="446532"/>
              </a:lnTo>
              <a:lnTo>
                <a:pt x="149009" y="480085"/>
              </a:lnTo>
              <a:lnTo>
                <a:pt x="74523" y="480085"/>
              </a:lnTo>
              <a:lnTo>
                <a:pt x="72821" y="481787"/>
              </a:lnTo>
              <a:lnTo>
                <a:pt x="72821" y="486003"/>
              </a:lnTo>
              <a:lnTo>
                <a:pt x="74523" y="487705"/>
              </a:lnTo>
              <a:lnTo>
                <a:pt x="148640" y="487705"/>
              </a:lnTo>
              <a:lnTo>
                <a:pt x="143979" y="585241"/>
              </a:lnTo>
              <a:lnTo>
                <a:pt x="1714" y="585241"/>
              </a:lnTo>
              <a:lnTo>
                <a:pt x="0" y="586943"/>
              </a:lnTo>
              <a:lnTo>
                <a:pt x="0" y="591159"/>
              </a:lnTo>
              <a:lnTo>
                <a:pt x="1714" y="592861"/>
              </a:lnTo>
              <a:lnTo>
                <a:pt x="151244" y="592861"/>
              </a:lnTo>
              <a:lnTo>
                <a:pt x="156337" y="486117"/>
              </a:lnTo>
              <a:lnTo>
                <a:pt x="156451" y="483806"/>
              </a:lnTo>
              <a:lnTo>
                <a:pt x="158191" y="447344"/>
              </a:lnTo>
              <a:lnTo>
                <a:pt x="159194" y="447433"/>
              </a:lnTo>
              <a:lnTo>
                <a:pt x="161124" y="447433"/>
              </a:lnTo>
              <a:lnTo>
                <a:pt x="162775" y="445960"/>
              </a:lnTo>
              <a:lnTo>
                <a:pt x="163182" y="441909"/>
              </a:lnTo>
              <a:lnTo>
                <a:pt x="161658" y="440042"/>
              </a:lnTo>
              <a:lnTo>
                <a:pt x="158597" y="439750"/>
              </a:lnTo>
              <a:lnTo>
                <a:pt x="163220" y="355180"/>
              </a:lnTo>
              <a:lnTo>
                <a:pt x="166903" y="356527"/>
              </a:lnTo>
              <a:lnTo>
                <a:pt x="178765" y="376161"/>
              </a:lnTo>
              <a:lnTo>
                <a:pt x="182676" y="446265"/>
              </a:lnTo>
              <a:lnTo>
                <a:pt x="189585" y="591261"/>
              </a:lnTo>
              <a:lnTo>
                <a:pt x="191262" y="592861"/>
              </a:lnTo>
              <a:lnTo>
                <a:pt x="228854" y="592861"/>
              </a:lnTo>
              <a:lnTo>
                <a:pt x="230962" y="592861"/>
              </a:lnTo>
              <a:lnTo>
                <a:pt x="232664" y="591159"/>
              </a:lnTo>
              <a:lnTo>
                <a:pt x="232664" y="586943"/>
              </a:lnTo>
              <a:lnTo>
                <a:pt x="230962" y="585241"/>
              </a:lnTo>
              <a:lnTo>
                <a:pt x="196926" y="585241"/>
              </a:lnTo>
              <a:lnTo>
                <a:pt x="192265" y="487565"/>
              </a:lnTo>
              <a:lnTo>
                <a:pt x="291617" y="487565"/>
              </a:lnTo>
              <a:lnTo>
                <a:pt x="286969" y="585241"/>
              </a:lnTo>
              <a:lnTo>
                <a:pt x="247688" y="585241"/>
              </a:lnTo>
              <a:lnTo>
                <a:pt x="245986" y="586943"/>
              </a:lnTo>
              <a:lnTo>
                <a:pt x="245986" y="591159"/>
              </a:lnTo>
              <a:lnTo>
                <a:pt x="247688" y="592861"/>
              </a:lnTo>
              <a:lnTo>
                <a:pt x="290601" y="592861"/>
              </a:lnTo>
              <a:lnTo>
                <a:pt x="292633" y="592861"/>
              </a:lnTo>
              <a:lnTo>
                <a:pt x="294309" y="591261"/>
              </a:lnTo>
              <a:lnTo>
                <a:pt x="299326" y="485952"/>
              </a:lnTo>
              <a:lnTo>
                <a:pt x="299415" y="484238"/>
              </a:lnTo>
              <a:lnTo>
                <a:pt x="305066" y="365747"/>
              </a:lnTo>
              <a:lnTo>
                <a:pt x="305092" y="365074"/>
              </a:lnTo>
              <a:lnTo>
                <a:pt x="308673" y="365506"/>
              </a:lnTo>
              <a:lnTo>
                <a:pt x="310603" y="365506"/>
              </a:lnTo>
              <a:lnTo>
                <a:pt x="312254" y="364032"/>
              </a:lnTo>
              <a:lnTo>
                <a:pt x="312661" y="359981"/>
              </a:lnTo>
              <a:lnTo>
                <a:pt x="311137" y="358114"/>
              </a:lnTo>
              <a:lnTo>
                <a:pt x="305511" y="357441"/>
              </a:lnTo>
              <a:lnTo>
                <a:pt x="312902" y="222173"/>
              </a:lnTo>
              <a:lnTo>
                <a:pt x="313778" y="222758"/>
              </a:lnTo>
              <a:lnTo>
                <a:pt x="315214" y="223532"/>
              </a:lnTo>
              <a:lnTo>
                <a:pt x="316687" y="224155"/>
              </a:lnTo>
              <a:lnTo>
                <a:pt x="318160" y="224790"/>
              </a:lnTo>
              <a:lnTo>
                <a:pt x="319747" y="225285"/>
              </a:lnTo>
              <a:lnTo>
                <a:pt x="322973" y="225945"/>
              </a:lnTo>
              <a:lnTo>
                <a:pt x="323596" y="226021"/>
              </a:lnTo>
              <a:lnTo>
                <a:pt x="341401" y="255498"/>
              </a:lnTo>
              <a:lnTo>
                <a:pt x="347535" y="365721"/>
              </a:lnTo>
              <a:lnTo>
                <a:pt x="353174" y="483819"/>
              </a:lnTo>
              <a:lnTo>
                <a:pt x="353174" y="486003"/>
              </a:lnTo>
              <a:lnTo>
                <a:pt x="358305" y="591261"/>
              </a:lnTo>
              <a:lnTo>
                <a:pt x="359981" y="592861"/>
              </a:lnTo>
              <a:lnTo>
                <a:pt x="561073" y="592861"/>
              </a:lnTo>
              <a:lnTo>
                <a:pt x="563181" y="592861"/>
              </a:lnTo>
              <a:lnTo>
                <a:pt x="564883" y="591159"/>
              </a:lnTo>
              <a:lnTo>
                <a:pt x="564883" y="586943"/>
              </a:lnTo>
              <a:close/>
            </a:path>
          </a:pathLst>
        </a:custGeom>
        <a:solidFill>
          <a:srgbClr val="77837C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172806</xdr:colOff>
      <xdr:row>7</xdr:row>
      <xdr:rowOff>27214</xdr:rowOff>
    </xdr:from>
    <xdr:ext cx="565150" cy="650240"/>
    <xdr:sp macro="" textlink="">
      <xdr:nvSpPr>
        <xdr:cNvPr id="2" name="Shape 2762">
          <a:extLst>
            <a:ext uri="{FF2B5EF4-FFF2-40B4-BE49-F238E27FC236}">
              <a16:creationId xmlns:a16="http://schemas.microsoft.com/office/drawing/2014/main" id="{DD2C1D9E-F0B8-488F-AB82-702F322C7EB7}"/>
            </a:ext>
          </a:extLst>
        </xdr:cNvPr>
        <xdr:cNvSpPr/>
      </xdr:nvSpPr>
      <xdr:spPr>
        <a:xfrm>
          <a:off x="830031" y="1303564"/>
          <a:ext cx="565150" cy="650240"/>
        </a:xfrm>
        <a:custGeom>
          <a:avLst/>
          <a:gdLst/>
          <a:ahLst/>
          <a:cxnLst/>
          <a:rect l="0" t="0" r="0" b="0"/>
          <a:pathLst>
            <a:path w="565150" h="650240">
              <a:moveTo>
                <a:pt x="122631" y="239268"/>
              </a:moveTo>
              <a:lnTo>
                <a:pt x="120611" y="235572"/>
              </a:lnTo>
              <a:lnTo>
                <a:pt x="118300" y="234899"/>
              </a:lnTo>
              <a:lnTo>
                <a:pt x="110312" y="239229"/>
              </a:lnTo>
              <a:lnTo>
                <a:pt x="78600" y="268795"/>
              </a:lnTo>
              <a:lnTo>
                <a:pt x="61772" y="303720"/>
              </a:lnTo>
              <a:lnTo>
                <a:pt x="62903" y="305854"/>
              </a:lnTo>
              <a:lnTo>
                <a:pt x="64922" y="306476"/>
              </a:lnTo>
              <a:lnTo>
                <a:pt x="66040" y="306641"/>
              </a:lnTo>
              <a:lnTo>
                <a:pt x="67665" y="306641"/>
              </a:lnTo>
              <a:lnTo>
                <a:pt x="69176" y="305587"/>
              </a:lnTo>
              <a:lnTo>
                <a:pt x="71678" y="297484"/>
              </a:lnTo>
              <a:lnTo>
                <a:pt x="74383" y="291071"/>
              </a:lnTo>
              <a:lnTo>
                <a:pt x="98171" y="258140"/>
              </a:lnTo>
              <a:lnTo>
                <a:pt x="121945" y="241592"/>
              </a:lnTo>
              <a:lnTo>
                <a:pt x="122631" y="239268"/>
              </a:lnTo>
              <a:close/>
            </a:path>
            <a:path w="565150" h="650240">
              <a:moveTo>
                <a:pt x="129971" y="417436"/>
              </a:moveTo>
              <a:lnTo>
                <a:pt x="129286" y="415124"/>
              </a:lnTo>
              <a:lnTo>
                <a:pt x="122339" y="411353"/>
              </a:lnTo>
              <a:lnTo>
                <a:pt x="117513" y="408114"/>
              </a:lnTo>
              <a:lnTo>
                <a:pt x="111467" y="403136"/>
              </a:lnTo>
              <a:lnTo>
                <a:pt x="109067" y="403364"/>
              </a:lnTo>
              <a:lnTo>
                <a:pt x="106387" y="406615"/>
              </a:lnTo>
              <a:lnTo>
                <a:pt x="124993" y="421284"/>
              </a:lnTo>
              <a:lnTo>
                <a:pt x="125615" y="421284"/>
              </a:lnTo>
              <a:lnTo>
                <a:pt x="126961" y="421284"/>
              </a:lnTo>
              <a:lnTo>
                <a:pt x="128270" y="420560"/>
              </a:lnTo>
              <a:lnTo>
                <a:pt x="129971" y="417436"/>
              </a:lnTo>
              <a:close/>
            </a:path>
            <a:path w="565150" h="650240">
              <a:moveTo>
                <a:pt x="175298" y="333794"/>
              </a:moveTo>
              <a:lnTo>
                <a:pt x="170789" y="329272"/>
              </a:lnTo>
              <a:lnTo>
                <a:pt x="170129" y="329272"/>
              </a:lnTo>
              <a:lnTo>
                <a:pt x="167754" y="330111"/>
              </a:lnTo>
              <a:lnTo>
                <a:pt x="167487" y="330276"/>
              </a:lnTo>
              <a:lnTo>
                <a:pt x="166801" y="330923"/>
              </a:lnTo>
              <a:lnTo>
                <a:pt x="166611" y="331152"/>
              </a:lnTo>
              <a:lnTo>
                <a:pt x="166116" y="331952"/>
              </a:lnTo>
              <a:lnTo>
                <a:pt x="166001" y="332244"/>
              </a:lnTo>
              <a:lnTo>
                <a:pt x="165874" y="332511"/>
              </a:lnTo>
              <a:lnTo>
                <a:pt x="165785" y="332828"/>
              </a:lnTo>
              <a:lnTo>
                <a:pt x="165658" y="333451"/>
              </a:lnTo>
              <a:lnTo>
                <a:pt x="165620" y="333794"/>
              </a:lnTo>
              <a:lnTo>
                <a:pt x="165620" y="334124"/>
              </a:lnTo>
              <a:lnTo>
                <a:pt x="165620" y="334454"/>
              </a:lnTo>
              <a:lnTo>
                <a:pt x="165658" y="334784"/>
              </a:lnTo>
              <a:lnTo>
                <a:pt x="165785" y="335419"/>
              </a:lnTo>
              <a:lnTo>
                <a:pt x="165874" y="335724"/>
              </a:lnTo>
              <a:lnTo>
                <a:pt x="166001" y="336003"/>
              </a:lnTo>
              <a:lnTo>
                <a:pt x="166116" y="336308"/>
              </a:lnTo>
              <a:lnTo>
                <a:pt x="167754" y="338137"/>
              </a:lnTo>
              <a:lnTo>
                <a:pt x="167995" y="338315"/>
              </a:lnTo>
              <a:lnTo>
                <a:pt x="170129" y="338975"/>
              </a:lnTo>
              <a:lnTo>
                <a:pt x="170789" y="338975"/>
              </a:lnTo>
              <a:lnTo>
                <a:pt x="175298" y="334454"/>
              </a:lnTo>
              <a:lnTo>
                <a:pt x="175298" y="333794"/>
              </a:lnTo>
              <a:close/>
            </a:path>
            <a:path w="565150" h="650240">
              <a:moveTo>
                <a:pt x="206438" y="230314"/>
              </a:moveTo>
              <a:lnTo>
                <a:pt x="205320" y="228168"/>
              </a:lnTo>
              <a:lnTo>
                <a:pt x="196253" y="225298"/>
              </a:lnTo>
              <a:lnTo>
                <a:pt x="188734" y="223774"/>
              </a:lnTo>
              <a:lnTo>
                <a:pt x="173050" y="222211"/>
              </a:lnTo>
              <a:lnTo>
                <a:pt x="165379" y="222237"/>
              </a:lnTo>
              <a:lnTo>
                <a:pt x="156044" y="223291"/>
              </a:lnTo>
              <a:lnTo>
                <a:pt x="154546" y="225183"/>
              </a:lnTo>
              <a:lnTo>
                <a:pt x="155016" y="229362"/>
              </a:lnTo>
              <a:lnTo>
                <a:pt x="157022" y="230835"/>
              </a:lnTo>
              <a:lnTo>
                <a:pt x="165709" y="229870"/>
              </a:lnTo>
              <a:lnTo>
                <a:pt x="172847" y="229857"/>
              </a:lnTo>
              <a:lnTo>
                <a:pt x="187452" y="231305"/>
              </a:lnTo>
              <a:lnTo>
                <a:pt x="194449" y="232714"/>
              </a:lnTo>
              <a:lnTo>
                <a:pt x="201409" y="234924"/>
              </a:lnTo>
              <a:lnTo>
                <a:pt x="202171" y="234975"/>
              </a:lnTo>
              <a:lnTo>
                <a:pt x="203784" y="234975"/>
              </a:lnTo>
              <a:lnTo>
                <a:pt x="205295" y="233934"/>
              </a:lnTo>
              <a:lnTo>
                <a:pt x="206438" y="230314"/>
              </a:lnTo>
              <a:close/>
            </a:path>
            <a:path w="565150" h="650240">
              <a:moveTo>
                <a:pt x="215722" y="644055"/>
              </a:moveTo>
              <a:lnTo>
                <a:pt x="214020" y="642353"/>
              </a:lnTo>
              <a:lnTo>
                <a:pt x="187286" y="642353"/>
              </a:lnTo>
              <a:lnTo>
                <a:pt x="185572" y="644055"/>
              </a:lnTo>
              <a:lnTo>
                <a:pt x="185572" y="648271"/>
              </a:lnTo>
              <a:lnTo>
                <a:pt x="187286" y="649973"/>
              </a:lnTo>
              <a:lnTo>
                <a:pt x="211912" y="649973"/>
              </a:lnTo>
              <a:lnTo>
                <a:pt x="214020" y="649973"/>
              </a:lnTo>
              <a:lnTo>
                <a:pt x="215722" y="648271"/>
              </a:lnTo>
              <a:lnTo>
                <a:pt x="215722" y="644055"/>
              </a:lnTo>
              <a:close/>
            </a:path>
            <a:path w="565150" h="650240">
              <a:moveTo>
                <a:pt x="249072" y="42189"/>
              </a:moveTo>
              <a:lnTo>
                <a:pt x="247065" y="38493"/>
              </a:lnTo>
              <a:lnTo>
                <a:pt x="244729" y="37820"/>
              </a:lnTo>
              <a:lnTo>
                <a:pt x="235851" y="42862"/>
              </a:lnTo>
              <a:lnTo>
                <a:pt x="202857" y="68681"/>
              </a:lnTo>
              <a:lnTo>
                <a:pt x="176911" y="101561"/>
              </a:lnTo>
              <a:lnTo>
                <a:pt x="158788" y="142455"/>
              </a:lnTo>
              <a:lnTo>
                <a:pt x="159918" y="144589"/>
              </a:lnTo>
              <a:lnTo>
                <a:pt x="161937" y="145211"/>
              </a:lnTo>
              <a:lnTo>
                <a:pt x="163055" y="145376"/>
              </a:lnTo>
              <a:lnTo>
                <a:pt x="164680" y="145376"/>
              </a:lnTo>
              <a:lnTo>
                <a:pt x="166192" y="144322"/>
              </a:lnTo>
              <a:lnTo>
                <a:pt x="169278" y="135026"/>
              </a:lnTo>
              <a:lnTo>
                <a:pt x="172262" y="127431"/>
              </a:lnTo>
              <a:lnTo>
                <a:pt x="192455" y="92214"/>
              </a:lnTo>
              <a:lnTo>
                <a:pt x="220078" y="63334"/>
              </a:lnTo>
              <a:lnTo>
                <a:pt x="248386" y="44500"/>
              </a:lnTo>
              <a:lnTo>
                <a:pt x="249072" y="42189"/>
              </a:lnTo>
              <a:close/>
            </a:path>
            <a:path w="565150" h="650240">
              <a:moveTo>
                <a:pt x="279717" y="611593"/>
              </a:moveTo>
              <a:lnTo>
                <a:pt x="278015" y="609892"/>
              </a:lnTo>
              <a:lnTo>
                <a:pt x="134975" y="609892"/>
              </a:lnTo>
              <a:lnTo>
                <a:pt x="133273" y="611593"/>
              </a:lnTo>
              <a:lnTo>
                <a:pt x="133273" y="615810"/>
              </a:lnTo>
              <a:lnTo>
                <a:pt x="134975" y="617512"/>
              </a:lnTo>
              <a:lnTo>
                <a:pt x="275907" y="617512"/>
              </a:lnTo>
              <a:lnTo>
                <a:pt x="278015" y="617512"/>
              </a:lnTo>
              <a:lnTo>
                <a:pt x="279717" y="615810"/>
              </a:lnTo>
              <a:lnTo>
                <a:pt x="279717" y="611593"/>
              </a:lnTo>
              <a:close/>
            </a:path>
            <a:path w="565150" h="650240">
              <a:moveTo>
                <a:pt x="325208" y="644055"/>
              </a:moveTo>
              <a:lnTo>
                <a:pt x="323507" y="642353"/>
              </a:lnTo>
              <a:lnTo>
                <a:pt x="238772" y="642353"/>
              </a:lnTo>
              <a:lnTo>
                <a:pt x="237070" y="644055"/>
              </a:lnTo>
              <a:lnTo>
                <a:pt x="237070" y="648271"/>
              </a:lnTo>
              <a:lnTo>
                <a:pt x="238772" y="649973"/>
              </a:lnTo>
              <a:lnTo>
                <a:pt x="321398" y="649973"/>
              </a:lnTo>
              <a:lnTo>
                <a:pt x="323507" y="649973"/>
              </a:lnTo>
              <a:lnTo>
                <a:pt x="325208" y="648271"/>
              </a:lnTo>
              <a:lnTo>
                <a:pt x="325208" y="644055"/>
              </a:lnTo>
              <a:close/>
            </a:path>
            <a:path w="565150" h="650240">
              <a:moveTo>
                <a:pt x="333870" y="189979"/>
              </a:moveTo>
              <a:lnTo>
                <a:pt x="326809" y="182918"/>
              </a:lnTo>
              <a:lnTo>
                <a:pt x="325780" y="182918"/>
              </a:lnTo>
              <a:lnTo>
                <a:pt x="318731" y="189979"/>
              </a:lnTo>
              <a:lnTo>
                <a:pt x="318731" y="190500"/>
              </a:lnTo>
              <a:lnTo>
                <a:pt x="318731" y="191008"/>
              </a:lnTo>
              <a:lnTo>
                <a:pt x="322072" y="196761"/>
              </a:lnTo>
              <a:lnTo>
                <a:pt x="322453" y="197053"/>
              </a:lnTo>
              <a:lnTo>
                <a:pt x="325780" y="198069"/>
              </a:lnTo>
              <a:lnTo>
                <a:pt x="326809" y="198069"/>
              </a:lnTo>
              <a:lnTo>
                <a:pt x="331622" y="195846"/>
              </a:lnTo>
              <a:lnTo>
                <a:pt x="331990" y="195503"/>
              </a:lnTo>
              <a:lnTo>
                <a:pt x="333870" y="191008"/>
              </a:lnTo>
              <a:lnTo>
                <a:pt x="333870" y="189979"/>
              </a:lnTo>
              <a:close/>
            </a:path>
            <a:path w="565150" h="650240">
              <a:moveTo>
                <a:pt x="369620" y="611593"/>
              </a:moveTo>
              <a:lnTo>
                <a:pt x="367919" y="609892"/>
              </a:lnTo>
              <a:lnTo>
                <a:pt x="311886" y="609892"/>
              </a:lnTo>
              <a:lnTo>
                <a:pt x="310184" y="611593"/>
              </a:lnTo>
              <a:lnTo>
                <a:pt x="310184" y="615810"/>
              </a:lnTo>
              <a:lnTo>
                <a:pt x="311886" y="617512"/>
              </a:lnTo>
              <a:lnTo>
                <a:pt x="365810" y="617512"/>
              </a:lnTo>
              <a:lnTo>
                <a:pt x="367919" y="617512"/>
              </a:lnTo>
              <a:lnTo>
                <a:pt x="369620" y="615810"/>
              </a:lnTo>
              <a:lnTo>
                <a:pt x="369620" y="611593"/>
              </a:lnTo>
              <a:close/>
            </a:path>
            <a:path w="565150" h="650240">
              <a:moveTo>
                <a:pt x="380149" y="28676"/>
              </a:moveTo>
              <a:lnTo>
                <a:pt x="342506" y="18897"/>
              </a:lnTo>
              <a:lnTo>
                <a:pt x="324586" y="18008"/>
              </a:lnTo>
              <a:lnTo>
                <a:pt x="315836" y="18262"/>
              </a:lnTo>
              <a:lnTo>
                <a:pt x="305193" y="19215"/>
              </a:lnTo>
              <a:lnTo>
                <a:pt x="303682" y="21094"/>
              </a:lnTo>
              <a:lnTo>
                <a:pt x="304152" y="25273"/>
              </a:lnTo>
              <a:lnTo>
                <a:pt x="306070" y="26758"/>
              </a:lnTo>
              <a:lnTo>
                <a:pt x="316280" y="25869"/>
              </a:lnTo>
              <a:lnTo>
                <a:pt x="324624" y="25628"/>
              </a:lnTo>
              <a:lnTo>
                <a:pt x="366839" y="30899"/>
              </a:lnTo>
              <a:lnTo>
                <a:pt x="374726" y="33159"/>
              </a:lnTo>
              <a:lnTo>
                <a:pt x="375881" y="33337"/>
              </a:lnTo>
              <a:lnTo>
                <a:pt x="377494" y="33337"/>
              </a:lnTo>
              <a:lnTo>
                <a:pt x="379006" y="32308"/>
              </a:lnTo>
              <a:lnTo>
                <a:pt x="380149" y="28676"/>
              </a:lnTo>
              <a:close/>
            </a:path>
            <a:path w="565150" h="650240">
              <a:moveTo>
                <a:pt x="475056" y="191808"/>
              </a:moveTo>
              <a:lnTo>
                <a:pt x="467753" y="145821"/>
              </a:lnTo>
              <a:lnTo>
                <a:pt x="465658" y="144703"/>
              </a:lnTo>
              <a:lnTo>
                <a:pt x="461594" y="145935"/>
              </a:lnTo>
              <a:lnTo>
                <a:pt x="460476" y="148069"/>
              </a:lnTo>
              <a:lnTo>
                <a:pt x="462965" y="156692"/>
              </a:lnTo>
              <a:lnTo>
                <a:pt x="464527" y="163436"/>
              </a:lnTo>
              <a:lnTo>
                <a:pt x="465759" y="170307"/>
              </a:lnTo>
              <a:lnTo>
                <a:pt x="466674" y="177266"/>
              </a:lnTo>
              <a:lnTo>
                <a:pt x="467233" y="184581"/>
              </a:lnTo>
              <a:lnTo>
                <a:pt x="467436" y="191808"/>
              </a:lnTo>
              <a:lnTo>
                <a:pt x="467271" y="198996"/>
              </a:lnTo>
              <a:lnTo>
                <a:pt x="466534" y="208280"/>
              </a:lnTo>
              <a:lnTo>
                <a:pt x="468058" y="210146"/>
              </a:lnTo>
              <a:lnTo>
                <a:pt x="470535" y="210375"/>
              </a:lnTo>
              <a:lnTo>
                <a:pt x="472465" y="210375"/>
              </a:lnTo>
              <a:lnTo>
                <a:pt x="474116" y="208902"/>
              </a:lnTo>
              <a:lnTo>
                <a:pt x="474878" y="199364"/>
              </a:lnTo>
              <a:lnTo>
                <a:pt x="475056" y="191808"/>
              </a:lnTo>
              <a:close/>
            </a:path>
            <a:path w="565150" h="650240">
              <a:moveTo>
                <a:pt x="499237" y="191808"/>
              </a:moveTo>
              <a:lnTo>
                <a:pt x="493763" y="148640"/>
              </a:lnTo>
              <a:lnTo>
                <a:pt x="478421" y="109550"/>
              </a:lnTo>
              <a:lnTo>
                <a:pt x="454164" y="75184"/>
              </a:lnTo>
              <a:lnTo>
                <a:pt x="434682" y="56642"/>
              </a:lnTo>
              <a:lnTo>
                <a:pt x="432295" y="56870"/>
              </a:lnTo>
              <a:lnTo>
                <a:pt x="429602" y="60109"/>
              </a:lnTo>
              <a:lnTo>
                <a:pt x="429831" y="62509"/>
              </a:lnTo>
              <a:lnTo>
                <a:pt x="437286" y="68948"/>
              </a:lnTo>
              <a:lnTo>
                <a:pt x="442988" y="74434"/>
              </a:lnTo>
              <a:lnTo>
                <a:pt x="467804" y="106273"/>
              </a:lnTo>
              <a:lnTo>
                <a:pt x="484162" y="142760"/>
              </a:lnTo>
              <a:lnTo>
                <a:pt x="491401" y="183324"/>
              </a:lnTo>
              <a:lnTo>
                <a:pt x="491617" y="191808"/>
              </a:lnTo>
              <a:lnTo>
                <a:pt x="491426" y="200253"/>
              </a:lnTo>
              <a:lnTo>
                <a:pt x="484174" y="241808"/>
              </a:lnTo>
              <a:lnTo>
                <a:pt x="467347" y="279006"/>
              </a:lnTo>
              <a:lnTo>
                <a:pt x="452081" y="300062"/>
              </a:lnTo>
              <a:lnTo>
                <a:pt x="452285" y="302463"/>
              </a:lnTo>
              <a:lnTo>
                <a:pt x="454609" y="304419"/>
              </a:lnTo>
              <a:lnTo>
                <a:pt x="455472" y="304711"/>
              </a:lnTo>
              <a:lnTo>
                <a:pt x="456349" y="304711"/>
              </a:lnTo>
              <a:lnTo>
                <a:pt x="457441" y="304711"/>
              </a:lnTo>
              <a:lnTo>
                <a:pt x="482092" y="267766"/>
              </a:lnTo>
              <a:lnTo>
                <a:pt x="495833" y="226720"/>
              </a:lnTo>
              <a:lnTo>
                <a:pt x="499033" y="200621"/>
              </a:lnTo>
              <a:lnTo>
                <a:pt x="499237" y="191808"/>
              </a:lnTo>
              <a:close/>
            </a:path>
            <a:path w="565150" h="650240">
              <a:moveTo>
                <a:pt x="564883" y="586930"/>
              </a:moveTo>
              <a:lnTo>
                <a:pt x="563181" y="585228"/>
              </a:lnTo>
              <a:lnTo>
                <a:pt x="365645" y="585228"/>
              </a:lnTo>
              <a:lnTo>
                <a:pt x="360984" y="487692"/>
              </a:lnTo>
              <a:lnTo>
                <a:pt x="393839" y="487692"/>
              </a:lnTo>
              <a:lnTo>
                <a:pt x="425526" y="519480"/>
              </a:lnTo>
              <a:lnTo>
                <a:pt x="426504" y="519874"/>
              </a:lnTo>
              <a:lnTo>
                <a:pt x="484276" y="519874"/>
              </a:lnTo>
              <a:lnTo>
                <a:pt x="516775" y="552462"/>
              </a:lnTo>
              <a:lnTo>
                <a:pt x="517753" y="552831"/>
              </a:lnTo>
              <a:lnTo>
                <a:pt x="518731" y="552831"/>
              </a:lnTo>
              <a:lnTo>
                <a:pt x="519709" y="552831"/>
              </a:lnTo>
              <a:lnTo>
                <a:pt x="520687" y="552462"/>
              </a:lnTo>
              <a:lnTo>
                <a:pt x="522909" y="550240"/>
              </a:lnTo>
              <a:lnTo>
                <a:pt x="522909" y="547814"/>
              </a:lnTo>
              <a:lnTo>
                <a:pt x="487832" y="512660"/>
              </a:lnTo>
              <a:lnTo>
                <a:pt x="486867" y="512254"/>
              </a:lnTo>
              <a:lnTo>
                <a:pt x="429094" y="512254"/>
              </a:lnTo>
              <a:lnTo>
                <a:pt x="397408" y="480479"/>
              </a:lnTo>
              <a:lnTo>
                <a:pt x="396443" y="480072"/>
              </a:lnTo>
              <a:lnTo>
                <a:pt x="360616" y="480072"/>
              </a:lnTo>
              <a:lnTo>
                <a:pt x="355142" y="365315"/>
              </a:lnTo>
              <a:lnTo>
                <a:pt x="349808" y="269405"/>
              </a:lnTo>
              <a:lnTo>
                <a:pt x="382003" y="322707"/>
              </a:lnTo>
              <a:lnTo>
                <a:pt x="379971" y="323608"/>
              </a:lnTo>
              <a:lnTo>
                <a:pt x="373659" y="326072"/>
              </a:lnTo>
              <a:lnTo>
                <a:pt x="365264" y="328828"/>
              </a:lnTo>
              <a:lnTo>
                <a:pt x="364134" y="330949"/>
              </a:lnTo>
              <a:lnTo>
                <a:pt x="365252" y="334606"/>
              </a:lnTo>
              <a:lnTo>
                <a:pt x="366763" y="335661"/>
              </a:lnTo>
              <a:lnTo>
                <a:pt x="368388" y="335661"/>
              </a:lnTo>
              <a:lnTo>
                <a:pt x="368757" y="335661"/>
              </a:lnTo>
              <a:lnTo>
                <a:pt x="376250" y="333235"/>
              </a:lnTo>
              <a:lnTo>
                <a:pt x="382905" y="330644"/>
              </a:lnTo>
              <a:lnTo>
                <a:pt x="385965" y="329285"/>
              </a:lnTo>
              <a:lnTo>
                <a:pt x="414020" y="375704"/>
              </a:lnTo>
              <a:lnTo>
                <a:pt x="416687" y="380326"/>
              </a:lnTo>
              <a:lnTo>
                <a:pt x="421652" y="383197"/>
              </a:lnTo>
              <a:lnTo>
                <a:pt x="429602" y="383197"/>
              </a:lnTo>
              <a:lnTo>
                <a:pt x="432193" y="382498"/>
              </a:lnTo>
              <a:lnTo>
                <a:pt x="441617" y="377024"/>
              </a:lnTo>
              <a:lnTo>
                <a:pt x="441998" y="375577"/>
              </a:lnTo>
              <a:lnTo>
                <a:pt x="444080" y="367817"/>
              </a:lnTo>
              <a:lnTo>
                <a:pt x="440004" y="360730"/>
              </a:lnTo>
              <a:lnTo>
                <a:pt x="435394" y="352361"/>
              </a:lnTo>
              <a:lnTo>
                <a:pt x="435394" y="367995"/>
              </a:lnTo>
              <a:lnTo>
                <a:pt x="434162" y="372541"/>
              </a:lnTo>
              <a:lnTo>
                <a:pt x="429526" y="375234"/>
              </a:lnTo>
              <a:lnTo>
                <a:pt x="428269" y="375577"/>
              </a:lnTo>
              <a:lnTo>
                <a:pt x="424370" y="375577"/>
              </a:lnTo>
              <a:lnTo>
                <a:pt x="421932" y="374167"/>
              </a:lnTo>
              <a:lnTo>
                <a:pt x="420573" y="371817"/>
              </a:lnTo>
              <a:lnTo>
                <a:pt x="392887" y="325996"/>
              </a:lnTo>
              <a:lnTo>
                <a:pt x="395884" y="324485"/>
              </a:lnTo>
              <a:lnTo>
                <a:pt x="402221" y="320903"/>
              </a:lnTo>
              <a:lnTo>
                <a:pt x="407530" y="317550"/>
              </a:lnTo>
              <a:lnTo>
                <a:pt x="433362" y="364477"/>
              </a:lnTo>
              <a:lnTo>
                <a:pt x="435394" y="367995"/>
              </a:lnTo>
              <a:lnTo>
                <a:pt x="435394" y="352361"/>
              </a:lnTo>
              <a:lnTo>
                <a:pt x="413816" y="313169"/>
              </a:lnTo>
              <a:lnTo>
                <a:pt x="414451" y="312724"/>
              </a:lnTo>
              <a:lnTo>
                <a:pt x="445046" y="282295"/>
              </a:lnTo>
              <a:lnTo>
                <a:pt x="458127" y="261581"/>
              </a:lnTo>
              <a:lnTo>
                <a:pt x="457454" y="259257"/>
              </a:lnTo>
              <a:lnTo>
                <a:pt x="453745" y="257251"/>
              </a:lnTo>
              <a:lnTo>
                <a:pt x="451446" y="257924"/>
              </a:lnTo>
              <a:lnTo>
                <a:pt x="446811" y="266065"/>
              </a:lnTo>
              <a:lnTo>
                <a:pt x="442988" y="272034"/>
              </a:lnTo>
              <a:lnTo>
                <a:pt x="415467" y="302272"/>
              </a:lnTo>
              <a:lnTo>
                <a:pt x="410121" y="306451"/>
              </a:lnTo>
              <a:lnTo>
                <a:pt x="403847" y="295059"/>
              </a:lnTo>
              <a:lnTo>
                <a:pt x="403847" y="310857"/>
              </a:lnTo>
              <a:lnTo>
                <a:pt x="398310" y="314363"/>
              </a:lnTo>
              <a:lnTo>
                <a:pt x="392303" y="317754"/>
              </a:lnTo>
              <a:lnTo>
                <a:pt x="388937" y="319455"/>
              </a:lnTo>
              <a:lnTo>
                <a:pt x="348907" y="253187"/>
              </a:lnTo>
              <a:lnTo>
                <a:pt x="348843" y="251993"/>
              </a:lnTo>
              <a:lnTo>
                <a:pt x="347510" y="250875"/>
              </a:lnTo>
              <a:lnTo>
                <a:pt x="328371" y="219214"/>
              </a:lnTo>
              <a:lnTo>
                <a:pt x="330136" y="219036"/>
              </a:lnTo>
              <a:lnTo>
                <a:pt x="333895" y="218274"/>
              </a:lnTo>
              <a:lnTo>
                <a:pt x="345668" y="211734"/>
              </a:lnTo>
              <a:lnTo>
                <a:pt x="347941" y="209423"/>
              </a:lnTo>
              <a:lnTo>
                <a:pt x="403847" y="310857"/>
              </a:lnTo>
              <a:lnTo>
                <a:pt x="403847" y="295059"/>
              </a:lnTo>
              <a:lnTo>
                <a:pt x="352615" y="201930"/>
              </a:lnTo>
              <a:lnTo>
                <a:pt x="353504" y="199771"/>
              </a:lnTo>
              <a:lnTo>
                <a:pt x="354050" y="198018"/>
              </a:lnTo>
              <a:lnTo>
                <a:pt x="354139" y="197548"/>
              </a:lnTo>
              <a:lnTo>
                <a:pt x="354418" y="196176"/>
              </a:lnTo>
              <a:lnTo>
                <a:pt x="354787" y="194259"/>
              </a:lnTo>
              <a:lnTo>
                <a:pt x="354863" y="193421"/>
              </a:lnTo>
              <a:lnTo>
                <a:pt x="354838" y="191541"/>
              </a:lnTo>
              <a:lnTo>
                <a:pt x="354787" y="186715"/>
              </a:lnTo>
              <a:lnTo>
                <a:pt x="354749" y="186550"/>
              </a:lnTo>
              <a:lnTo>
                <a:pt x="354431" y="184962"/>
              </a:lnTo>
              <a:lnTo>
                <a:pt x="354152" y="183565"/>
              </a:lnTo>
              <a:lnTo>
                <a:pt x="354037" y="182968"/>
              </a:lnTo>
              <a:lnTo>
                <a:pt x="353504" y="181254"/>
              </a:lnTo>
              <a:lnTo>
                <a:pt x="411073" y="78625"/>
              </a:lnTo>
              <a:lnTo>
                <a:pt x="416902" y="83261"/>
              </a:lnTo>
              <a:lnTo>
                <a:pt x="417766" y="83553"/>
              </a:lnTo>
              <a:lnTo>
                <a:pt x="418630" y="83553"/>
              </a:lnTo>
              <a:lnTo>
                <a:pt x="419722" y="83553"/>
              </a:lnTo>
              <a:lnTo>
                <a:pt x="420801" y="83083"/>
              </a:lnTo>
              <a:lnTo>
                <a:pt x="422897" y="80568"/>
              </a:lnTo>
              <a:lnTo>
                <a:pt x="422681" y="78168"/>
              </a:lnTo>
              <a:lnTo>
                <a:pt x="415556" y="72440"/>
              </a:lnTo>
              <a:lnTo>
                <a:pt x="414832" y="71932"/>
              </a:lnTo>
              <a:lnTo>
                <a:pt x="441388" y="24612"/>
              </a:lnTo>
              <a:lnTo>
                <a:pt x="445579" y="17487"/>
              </a:lnTo>
              <a:lnTo>
                <a:pt x="443293" y="8623"/>
              </a:lnTo>
              <a:lnTo>
                <a:pt x="443204" y="8267"/>
              </a:lnTo>
              <a:lnTo>
                <a:pt x="436892" y="4546"/>
              </a:lnTo>
              <a:lnTo>
                <a:pt x="436892" y="17233"/>
              </a:lnTo>
              <a:lnTo>
                <a:pt x="434784" y="20815"/>
              </a:lnTo>
              <a:lnTo>
                <a:pt x="408571" y="67500"/>
              </a:lnTo>
              <a:lnTo>
                <a:pt x="404837" y="65074"/>
              </a:lnTo>
              <a:lnTo>
                <a:pt x="404837" y="74155"/>
              </a:lnTo>
              <a:lnTo>
                <a:pt x="349237" y="173215"/>
              </a:lnTo>
              <a:lnTo>
                <a:pt x="349059" y="172935"/>
              </a:lnTo>
              <a:lnTo>
                <a:pt x="347878" y="171500"/>
              </a:lnTo>
              <a:lnTo>
                <a:pt x="347306" y="170929"/>
              </a:lnTo>
              <a:lnTo>
                <a:pt x="347306" y="192379"/>
              </a:lnTo>
              <a:lnTo>
                <a:pt x="347192" y="193421"/>
              </a:lnTo>
              <a:lnTo>
                <a:pt x="346608" y="196278"/>
              </a:lnTo>
              <a:lnTo>
                <a:pt x="346532" y="196494"/>
              </a:lnTo>
              <a:lnTo>
                <a:pt x="346202" y="197485"/>
              </a:lnTo>
              <a:lnTo>
                <a:pt x="346036" y="197878"/>
              </a:lnTo>
              <a:lnTo>
                <a:pt x="345351" y="199377"/>
              </a:lnTo>
              <a:lnTo>
                <a:pt x="344932" y="200113"/>
              </a:lnTo>
              <a:lnTo>
                <a:pt x="344309" y="201307"/>
              </a:lnTo>
              <a:lnTo>
                <a:pt x="344309" y="201498"/>
              </a:lnTo>
              <a:lnTo>
                <a:pt x="342963" y="203479"/>
              </a:lnTo>
              <a:lnTo>
                <a:pt x="327837" y="211734"/>
              </a:lnTo>
              <a:lnTo>
                <a:pt x="324726" y="211721"/>
              </a:lnTo>
              <a:lnTo>
                <a:pt x="323202" y="211416"/>
              </a:lnTo>
              <a:lnTo>
                <a:pt x="322427" y="211264"/>
              </a:lnTo>
              <a:lnTo>
                <a:pt x="322059" y="211201"/>
              </a:lnTo>
              <a:lnTo>
                <a:pt x="320890" y="210959"/>
              </a:lnTo>
              <a:lnTo>
                <a:pt x="320687" y="210908"/>
              </a:lnTo>
              <a:lnTo>
                <a:pt x="319366" y="210489"/>
              </a:lnTo>
              <a:lnTo>
                <a:pt x="316852" y="209423"/>
              </a:lnTo>
              <a:lnTo>
                <a:pt x="315658" y="208775"/>
              </a:lnTo>
              <a:lnTo>
                <a:pt x="314490" y="207975"/>
              </a:lnTo>
              <a:lnTo>
                <a:pt x="314109" y="207746"/>
              </a:lnTo>
              <a:lnTo>
                <a:pt x="313702" y="207479"/>
              </a:lnTo>
              <a:lnTo>
                <a:pt x="313728" y="207137"/>
              </a:lnTo>
              <a:lnTo>
                <a:pt x="312115" y="205333"/>
              </a:lnTo>
              <a:lnTo>
                <a:pt x="311315" y="205282"/>
              </a:lnTo>
              <a:lnTo>
                <a:pt x="311073" y="205016"/>
              </a:lnTo>
              <a:lnTo>
                <a:pt x="310553" y="204355"/>
              </a:lnTo>
              <a:lnTo>
                <a:pt x="309816" y="203504"/>
              </a:lnTo>
              <a:lnTo>
                <a:pt x="309511" y="203365"/>
              </a:lnTo>
              <a:lnTo>
                <a:pt x="308825" y="202285"/>
              </a:lnTo>
              <a:lnTo>
                <a:pt x="308063" y="201168"/>
              </a:lnTo>
              <a:lnTo>
                <a:pt x="305269" y="192379"/>
              </a:lnTo>
              <a:lnTo>
                <a:pt x="305384" y="187604"/>
              </a:lnTo>
              <a:lnTo>
                <a:pt x="308165" y="179717"/>
              </a:lnTo>
              <a:lnTo>
                <a:pt x="309029" y="178396"/>
              </a:lnTo>
              <a:lnTo>
                <a:pt x="309549" y="177609"/>
              </a:lnTo>
              <a:lnTo>
                <a:pt x="310413" y="176580"/>
              </a:lnTo>
              <a:lnTo>
                <a:pt x="312369" y="174612"/>
              </a:lnTo>
              <a:lnTo>
                <a:pt x="313410" y="173748"/>
              </a:lnTo>
              <a:lnTo>
                <a:pt x="315658" y="172224"/>
              </a:lnTo>
              <a:lnTo>
                <a:pt x="316966" y="171538"/>
              </a:lnTo>
              <a:lnTo>
                <a:pt x="319366" y="170497"/>
              </a:lnTo>
              <a:lnTo>
                <a:pt x="320687" y="170103"/>
              </a:lnTo>
              <a:lnTo>
                <a:pt x="322389" y="169760"/>
              </a:lnTo>
              <a:lnTo>
                <a:pt x="324078" y="169646"/>
              </a:lnTo>
              <a:lnTo>
                <a:pt x="325259" y="169519"/>
              </a:lnTo>
              <a:lnTo>
                <a:pt x="325437" y="169405"/>
              </a:lnTo>
              <a:lnTo>
                <a:pt x="327774" y="169405"/>
              </a:lnTo>
              <a:lnTo>
                <a:pt x="345567" y="181991"/>
              </a:lnTo>
              <a:lnTo>
                <a:pt x="346227" y="183616"/>
              </a:lnTo>
              <a:lnTo>
                <a:pt x="346646" y="184886"/>
              </a:lnTo>
              <a:lnTo>
                <a:pt x="347192" y="187604"/>
              </a:lnTo>
              <a:lnTo>
                <a:pt x="347306" y="192379"/>
              </a:lnTo>
              <a:lnTo>
                <a:pt x="347306" y="170929"/>
              </a:lnTo>
              <a:lnTo>
                <a:pt x="345782" y="169405"/>
              </a:lnTo>
              <a:lnTo>
                <a:pt x="345274" y="168897"/>
              </a:lnTo>
              <a:lnTo>
                <a:pt x="343839" y="167716"/>
              </a:lnTo>
              <a:lnTo>
                <a:pt x="330504" y="162052"/>
              </a:lnTo>
              <a:lnTo>
                <a:pt x="390017" y="65405"/>
              </a:lnTo>
              <a:lnTo>
                <a:pt x="392430" y="66611"/>
              </a:lnTo>
              <a:lnTo>
                <a:pt x="399821" y="70878"/>
              </a:lnTo>
              <a:lnTo>
                <a:pt x="404837" y="74155"/>
              </a:lnTo>
              <a:lnTo>
                <a:pt x="404837" y="65074"/>
              </a:lnTo>
              <a:lnTo>
                <a:pt x="403809" y="64401"/>
              </a:lnTo>
              <a:lnTo>
                <a:pt x="397611" y="60756"/>
              </a:lnTo>
              <a:lnTo>
                <a:pt x="394017" y="58928"/>
              </a:lnTo>
              <a:lnTo>
                <a:pt x="422148" y="13246"/>
              </a:lnTo>
              <a:lnTo>
                <a:pt x="424129" y="9867"/>
              </a:lnTo>
              <a:lnTo>
                <a:pt x="428840" y="8623"/>
              </a:lnTo>
              <a:lnTo>
                <a:pt x="435711" y="12700"/>
              </a:lnTo>
              <a:lnTo>
                <a:pt x="436892" y="17233"/>
              </a:lnTo>
              <a:lnTo>
                <a:pt x="436892" y="4546"/>
              </a:lnTo>
              <a:lnTo>
                <a:pt x="429221" y="0"/>
              </a:lnTo>
              <a:lnTo>
                <a:pt x="419569" y="2552"/>
              </a:lnTo>
              <a:lnTo>
                <a:pt x="415620" y="9321"/>
              </a:lnTo>
              <a:lnTo>
                <a:pt x="387134" y="55575"/>
              </a:lnTo>
              <a:lnTo>
                <a:pt x="347776" y="43865"/>
              </a:lnTo>
              <a:lnTo>
                <a:pt x="324853" y="42176"/>
              </a:lnTo>
              <a:lnTo>
                <a:pt x="317296" y="42392"/>
              </a:lnTo>
              <a:lnTo>
                <a:pt x="278168" y="49796"/>
              </a:lnTo>
              <a:lnTo>
                <a:pt x="277037" y="51930"/>
              </a:lnTo>
              <a:lnTo>
                <a:pt x="278282" y="55943"/>
              </a:lnTo>
              <a:lnTo>
                <a:pt x="280377" y="57099"/>
              </a:lnTo>
              <a:lnTo>
                <a:pt x="290614" y="54140"/>
              </a:lnTo>
              <a:lnTo>
                <a:pt x="297192" y="52641"/>
              </a:lnTo>
              <a:lnTo>
                <a:pt x="303885" y="51460"/>
              </a:lnTo>
              <a:lnTo>
                <a:pt x="310667" y="50571"/>
              </a:lnTo>
              <a:lnTo>
                <a:pt x="317690" y="50012"/>
              </a:lnTo>
              <a:lnTo>
                <a:pt x="324891" y="49809"/>
              </a:lnTo>
              <a:lnTo>
                <a:pt x="332168" y="49974"/>
              </a:lnTo>
              <a:lnTo>
                <a:pt x="374230" y="58470"/>
              </a:lnTo>
              <a:lnTo>
                <a:pt x="383108" y="62115"/>
              </a:lnTo>
              <a:lnTo>
                <a:pt x="321487" y="162166"/>
              </a:lnTo>
              <a:lnTo>
                <a:pt x="320890" y="162293"/>
              </a:lnTo>
              <a:lnTo>
                <a:pt x="318579" y="162763"/>
              </a:lnTo>
              <a:lnTo>
                <a:pt x="316776" y="163322"/>
              </a:lnTo>
              <a:lnTo>
                <a:pt x="313372" y="164782"/>
              </a:lnTo>
              <a:lnTo>
                <a:pt x="311746" y="165671"/>
              </a:lnTo>
              <a:lnTo>
                <a:pt x="308737" y="167716"/>
              </a:lnTo>
              <a:lnTo>
                <a:pt x="307301" y="168897"/>
              </a:lnTo>
              <a:lnTo>
                <a:pt x="304622" y="171577"/>
              </a:lnTo>
              <a:lnTo>
                <a:pt x="303453" y="172999"/>
              </a:lnTo>
              <a:lnTo>
                <a:pt x="300278" y="173113"/>
              </a:lnTo>
              <a:lnTo>
                <a:pt x="300278" y="202692"/>
              </a:lnTo>
              <a:lnTo>
                <a:pt x="122555" y="195656"/>
              </a:lnTo>
              <a:lnTo>
                <a:pt x="118516" y="195567"/>
              </a:lnTo>
              <a:lnTo>
                <a:pt x="115252" y="192201"/>
              </a:lnTo>
              <a:lnTo>
                <a:pt x="115404" y="184137"/>
              </a:lnTo>
              <a:lnTo>
                <a:pt x="118706" y="180886"/>
              </a:lnTo>
              <a:lnTo>
                <a:pt x="299288" y="180721"/>
              </a:lnTo>
              <a:lnTo>
                <a:pt x="299072" y="181254"/>
              </a:lnTo>
              <a:lnTo>
                <a:pt x="298564" y="182968"/>
              </a:lnTo>
              <a:lnTo>
                <a:pt x="298183" y="184848"/>
              </a:lnTo>
              <a:lnTo>
                <a:pt x="297815" y="186550"/>
              </a:lnTo>
              <a:lnTo>
                <a:pt x="297700" y="193370"/>
              </a:lnTo>
              <a:lnTo>
                <a:pt x="300278" y="202692"/>
              </a:lnTo>
              <a:lnTo>
                <a:pt x="300278" y="173113"/>
              </a:lnTo>
              <a:lnTo>
                <a:pt x="114592" y="173266"/>
              </a:lnTo>
              <a:lnTo>
                <a:pt x="107873" y="179870"/>
              </a:lnTo>
              <a:lnTo>
                <a:pt x="107708" y="187604"/>
              </a:lnTo>
              <a:lnTo>
                <a:pt x="107607" y="196278"/>
              </a:lnTo>
              <a:lnTo>
                <a:pt x="114173" y="203111"/>
              </a:lnTo>
              <a:lnTo>
                <a:pt x="122339" y="203276"/>
              </a:lnTo>
              <a:lnTo>
                <a:pt x="305714" y="210527"/>
              </a:lnTo>
              <a:lnTo>
                <a:pt x="305879" y="210705"/>
              </a:lnTo>
              <a:lnTo>
                <a:pt x="297942" y="356387"/>
              </a:lnTo>
              <a:lnTo>
                <a:pt x="292506" y="355422"/>
              </a:lnTo>
              <a:lnTo>
                <a:pt x="284264" y="353568"/>
              </a:lnTo>
              <a:lnTo>
                <a:pt x="281266" y="352742"/>
              </a:lnTo>
              <a:lnTo>
                <a:pt x="282651" y="338836"/>
              </a:lnTo>
              <a:lnTo>
                <a:pt x="282638" y="331152"/>
              </a:lnTo>
              <a:lnTo>
                <a:pt x="272440" y="288074"/>
              </a:lnTo>
              <a:lnTo>
                <a:pt x="247065" y="252755"/>
              </a:lnTo>
              <a:lnTo>
                <a:pt x="240093" y="246976"/>
              </a:lnTo>
              <a:lnTo>
                <a:pt x="237693" y="247192"/>
              </a:lnTo>
              <a:lnTo>
                <a:pt x="235000" y="250418"/>
              </a:lnTo>
              <a:lnTo>
                <a:pt x="235216" y="252831"/>
              </a:lnTo>
              <a:lnTo>
                <a:pt x="241833" y="258318"/>
              </a:lnTo>
              <a:lnTo>
                <a:pt x="246595" y="263131"/>
              </a:lnTo>
              <a:lnTo>
                <a:pt x="268147" y="297548"/>
              </a:lnTo>
              <a:lnTo>
                <a:pt x="275018" y="338582"/>
              </a:lnTo>
              <a:lnTo>
                <a:pt x="273824" y="350545"/>
              </a:lnTo>
              <a:lnTo>
                <a:pt x="239039" y="334492"/>
              </a:lnTo>
              <a:lnTo>
                <a:pt x="217792" y="319062"/>
              </a:lnTo>
              <a:lnTo>
                <a:pt x="215392" y="319278"/>
              </a:lnTo>
              <a:lnTo>
                <a:pt x="212699" y="322503"/>
              </a:lnTo>
              <a:lnTo>
                <a:pt x="212915" y="324904"/>
              </a:lnTo>
              <a:lnTo>
                <a:pt x="221145" y="331495"/>
              </a:lnTo>
              <a:lnTo>
                <a:pt x="257886" y="352679"/>
              </a:lnTo>
              <a:lnTo>
                <a:pt x="272529" y="358152"/>
              </a:lnTo>
              <a:lnTo>
                <a:pt x="272249" y="359549"/>
              </a:lnTo>
              <a:lnTo>
                <a:pt x="254965" y="397256"/>
              </a:lnTo>
              <a:lnTo>
                <a:pt x="249377" y="403898"/>
              </a:lnTo>
              <a:lnTo>
                <a:pt x="249580" y="406298"/>
              </a:lnTo>
              <a:lnTo>
                <a:pt x="251904" y="408254"/>
              </a:lnTo>
              <a:lnTo>
                <a:pt x="252768" y="408546"/>
              </a:lnTo>
              <a:lnTo>
                <a:pt x="253644" y="408546"/>
              </a:lnTo>
              <a:lnTo>
                <a:pt x="254723" y="408546"/>
              </a:lnTo>
              <a:lnTo>
                <a:pt x="275209" y="375818"/>
              </a:lnTo>
              <a:lnTo>
                <a:pt x="279882" y="360260"/>
              </a:lnTo>
              <a:lnTo>
                <a:pt x="282397" y="360946"/>
              </a:lnTo>
              <a:lnTo>
                <a:pt x="291007" y="362889"/>
              </a:lnTo>
              <a:lnTo>
                <a:pt x="297522" y="364032"/>
              </a:lnTo>
              <a:lnTo>
                <a:pt x="297459" y="365340"/>
              </a:lnTo>
              <a:lnTo>
                <a:pt x="291985" y="479945"/>
              </a:lnTo>
              <a:lnTo>
                <a:pt x="191897" y="479945"/>
              </a:lnTo>
              <a:lnTo>
                <a:pt x="190284" y="445858"/>
              </a:lnTo>
              <a:lnTo>
                <a:pt x="187172" y="390055"/>
              </a:lnTo>
              <a:lnTo>
                <a:pt x="225361" y="453275"/>
              </a:lnTo>
              <a:lnTo>
                <a:pt x="227317" y="456641"/>
              </a:lnTo>
              <a:lnTo>
                <a:pt x="230949" y="458749"/>
              </a:lnTo>
              <a:lnTo>
                <a:pt x="236766" y="458749"/>
              </a:lnTo>
              <a:lnTo>
                <a:pt x="238658" y="458241"/>
              </a:lnTo>
              <a:lnTo>
                <a:pt x="245554" y="454228"/>
              </a:lnTo>
              <a:lnTo>
                <a:pt x="246392" y="451129"/>
              </a:lnTo>
              <a:lnTo>
                <a:pt x="247357" y="447509"/>
              </a:lnTo>
              <a:lnTo>
                <a:pt x="244373" y="442341"/>
              </a:lnTo>
              <a:lnTo>
                <a:pt x="238658" y="431965"/>
              </a:lnTo>
              <a:lnTo>
                <a:pt x="238658" y="447687"/>
              </a:lnTo>
              <a:lnTo>
                <a:pt x="238112" y="449745"/>
              </a:lnTo>
              <a:lnTo>
                <a:pt x="235991" y="450977"/>
              </a:lnTo>
              <a:lnTo>
                <a:pt x="235432" y="451129"/>
              </a:lnTo>
              <a:lnTo>
                <a:pt x="233667" y="451129"/>
              </a:lnTo>
              <a:lnTo>
                <a:pt x="232549" y="450481"/>
              </a:lnTo>
              <a:lnTo>
                <a:pt x="231927" y="449389"/>
              </a:lnTo>
              <a:lnTo>
                <a:pt x="186270" y="373811"/>
              </a:lnTo>
              <a:lnTo>
                <a:pt x="186207" y="372630"/>
              </a:lnTo>
              <a:lnTo>
                <a:pt x="184797" y="371373"/>
              </a:lnTo>
              <a:lnTo>
                <a:pt x="174028" y="353555"/>
              </a:lnTo>
              <a:lnTo>
                <a:pt x="184023" y="348475"/>
              </a:lnTo>
              <a:lnTo>
                <a:pt x="237744" y="446087"/>
              </a:lnTo>
              <a:lnTo>
                <a:pt x="238658" y="447687"/>
              </a:lnTo>
              <a:lnTo>
                <a:pt x="238658" y="431965"/>
              </a:lnTo>
              <a:lnTo>
                <a:pt x="188810" y="341350"/>
              </a:lnTo>
              <a:lnTo>
                <a:pt x="189115" y="340601"/>
              </a:lnTo>
              <a:lnTo>
                <a:pt x="189217" y="340283"/>
              </a:lnTo>
              <a:lnTo>
                <a:pt x="189534" y="339356"/>
              </a:lnTo>
              <a:lnTo>
                <a:pt x="190030" y="336791"/>
              </a:lnTo>
              <a:lnTo>
                <a:pt x="190119" y="335915"/>
              </a:lnTo>
              <a:lnTo>
                <a:pt x="190017" y="331470"/>
              </a:lnTo>
              <a:lnTo>
                <a:pt x="189649" y="329565"/>
              </a:lnTo>
              <a:lnTo>
                <a:pt x="189534" y="328904"/>
              </a:lnTo>
              <a:lnTo>
                <a:pt x="189331" y="328333"/>
              </a:lnTo>
              <a:lnTo>
                <a:pt x="225107" y="264579"/>
              </a:lnTo>
              <a:lnTo>
                <a:pt x="227787" y="266801"/>
              </a:lnTo>
              <a:lnTo>
                <a:pt x="228650" y="267093"/>
              </a:lnTo>
              <a:lnTo>
                <a:pt x="229514" y="267093"/>
              </a:lnTo>
              <a:lnTo>
                <a:pt x="230593" y="267093"/>
              </a:lnTo>
              <a:lnTo>
                <a:pt x="231686" y="266623"/>
              </a:lnTo>
              <a:lnTo>
                <a:pt x="233781" y="264109"/>
              </a:lnTo>
              <a:lnTo>
                <a:pt x="233565" y="261708"/>
              </a:lnTo>
              <a:lnTo>
                <a:pt x="228892" y="257822"/>
              </a:lnTo>
              <a:lnTo>
                <a:pt x="245237" y="228714"/>
              </a:lnTo>
              <a:lnTo>
                <a:pt x="246735" y="226187"/>
              </a:lnTo>
              <a:lnTo>
                <a:pt x="247040" y="224078"/>
              </a:lnTo>
              <a:lnTo>
                <a:pt x="247142" y="223164"/>
              </a:lnTo>
              <a:lnTo>
                <a:pt x="246151" y="219303"/>
              </a:lnTo>
              <a:lnTo>
                <a:pt x="245694" y="217563"/>
              </a:lnTo>
              <a:lnTo>
                <a:pt x="243890" y="215176"/>
              </a:lnTo>
              <a:lnTo>
                <a:pt x="239268" y="212458"/>
              </a:lnTo>
              <a:lnTo>
                <a:pt x="239268" y="223164"/>
              </a:lnTo>
              <a:lnTo>
                <a:pt x="239128" y="224078"/>
              </a:lnTo>
              <a:lnTo>
                <a:pt x="222694" y="253339"/>
              </a:lnTo>
              <a:lnTo>
                <a:pt x="222186" y="252971"/>
              </a:lnTo>
              <a:lnTo>
                <a:pt x="218948" y="251218"/>
              </a:lnTo>
              <a:lnTo>
                <a:pt x="218948" y="260007"/>
              </a:lnTo>
              <a:lnTo>
                <a:pt x="184886" y="320675"/>
              </a:lnTo>
              <a:lnTo>
                <a:pt x="184404" y="320179"/>
              </a:lnTo>
              <a:lnTo>
                <a:pt x="183540" y="319303"/>
              </a:lnTo>
              <a:lnTo>
                <a:pt x="182575" y="318490"/>
              </a:lnTo>
              <a:lnTo>
                <a:pt x="182460" y="333209"/>
              </a:lnTo>
              <a:lnTo>
                <a:pt x="182460" y="335711"/>
              </a:lnTo>
              <a:lnTo>
                <a:pt x="182143" y="337413"/>
              </a:lnTo>
              <a:lnTo>
                <a:pt x="181610" y="338823"/>
              </a:lnTo>
              <a:lnTo>
                <a:pt x="181292" y="339598"/>
              </a:lnTo>
              <a:lnTo>
                <a:pt x="181127" y="339674"/>
              </a:lnTo>
              <a:lnTo>
                <a:pt x="180555" y="340779"/>
              </a:lnTo>
              <a:lnTo>
                <a:pt x="180047" y="341566"/>
              </a:lnTo>
              <a:lnTo>
                <a:pt x="171323" y="346329"/>
              </a:lnTo>
              <a:lnTo>
                <a:pt x="169583" y="346329"/>
              </a:lnTo>
              <a:lnTo>
                <a:pt x="169037" y="346227"/>
              </a:lnTo>
              <a:lnTo>
                <a:pt x="168097" y="346036"/>
              </a:lnTo>
              <a:lnTo>
                <a:pt x="167220" y="345846"/>
              </a:lnTo>
              <a:lnTo>
                <a:pt x="166471" y="345605"/>
              </a:lnTo>
              <a:lnTo>
                <a:pt x="165036" y="344995"/>
              </a:lnTo>
              <a:lnTo>
                <a:pt x="164338" y="344614"/>
              </a:lnTo>
              <a:lnTo>
                <a:pt x="164084" y="344462"/>
              </a:lnTo>
              <a:lnTo>
                <a:pt x="163817" y="344284"/>
              </a:lnTo>
              <a:lnTo>
                <a:pt x="163830" y="344081"/>
              </a:lnTo>
              <a:lnTo>
                <a:pt x="162217" y="342290"/>
              </a:lnTo>
              <a:lnTo>
                <a:pt x="161518" y="342239"/>
              </a:lnTo>
              <a:lnTo>
                <a:pt x="161366" y="342036"/>
              </a:lnTo>
              <a:lnTo>
                <a:pt x="160667" y="341236"/>
              </a:lnTo>
              <a:lnTo>
                <a:pt x="159981" y="340258"/>
              </a:lnTo>
              <a:lnTo>
                <a:pt x="159626" y="339598"/>
              </a:lnTo>
              <a:lnTo>
                <a:pt x="159016" y="338150"/>
              </a:lnTo>
              <a:lnTo>
                <a:pt x="158775" y="337413"/>
              </a:lnTo>
              <a:lnTo>
                <a:pt x="158445" y="335826"/>
              </a:lnTo>
              <a:lnTo>
                <a:pt x="158445" y="332447"/>
              </a:lnTo>
              <a:lnTo>
                <a:pt x="170357" y="322033"/>
              </a:lnTo>
              <a:lnTo>
                <a:pt x="171297" y="322008"/>
              </a:lnTo>
              <a:lnTo>
                <a:pt x="172123" y="322084"/>
              </a:lnTo>
              <a:lnTo>
                <a:pt x="182460" y="333209"/>
              </a:lnTo>
              <a:lnTo>
                <a:pt x="182460" y="318414"/>
              </a:lnTo>
              <a:lnTo>
                <a:pt x="175336" y="314972"/>
              </a:lnTo>
              <a:lnTo>
                <a:pt x="211696" y="255930"/>
              </a:lnTo>
              <a:lnTo>
                <a:pt x="218071" y="259397"/>
              </a:lnTo>
              <a:lnTo>
                <a:pt x="218948" y="260007"/>
              </a:lnTo>
              <a:lnTo>
                <a:pt x="218948" y="251218"/>
              </a:lnTo>
              <a:lnTo>
                <a:pt x="215696" y="249440"/>
              </a:lnTo>
              <a:lnTo>
                <a:pt x="232943" y="221437"/>
              </a:lnTo>
              <a:lnTo>
                <a:pt x="233832" y="219887"/>
              </a:lnTo>
              <a:lnTo>
                <a:pt x="235877" y="219303"/>
              </a:lnTo>
              <a:lnTo>
                <a:pt x="238264" y="220713"/>
              </a:lnTo>
              <a:lnTo>
                <a:pt x="238836" y="221449"/>
              </a:lnTo>
              <a:lnTo>
                <a:pt x="239268" y="223164"/>
              </a:lnTo>
              <a:lnTo>
                <a:pt x="239268" y="212458"/>
              </a:lnTo>
              <a:lnTo>
                <a:pt x="236334" y="210718"/>
              </a:lnTo>
              <a:lnTo>
                <a:pt x="229311" y="212585"/>
              </a:lnTo>
              <a:lnTo>
                <a:pt x="226377" y="217563"/>
              </a:lnTo>
              <a:lnTo>
                <a:pt x="208915" y="245922"/>
              </a:lnTo>
              <a:lnTo>
                <a:pt x="204698" y="244144"/>
              </a:lnTo>
              <a:lnTo>
                <a:pt x="192570" y="240347"/>
              </a:lnTo>
              <a:lnTo>
                <a:pt x="186029" y="239001"/>
              </a:lnTo>
              <a:lnTo>
                <a:pt x="177419" y="238226"/>
              </a:lnTo>
              <a:lnTo>
                <a:pt x="175501" y="239687"/>
              </a:lnTo>
              <a:lnTo>
                <a:pt x="175094" y="243878"/>
              </a:lnTo>
              <a:lnTo>
                <a:pt x="176631" y="245745"/>
              </a:lnTo>
              <a:lnTo>
                <a:pt x="184759" y="246532"/>
              </a:lnTo>
              <a:lnTo>
                <a:pt x="190792" y="247764"/>
              </a:lnTo>
              <a:lnTo>
                <a:pt x="201968" y="251269"/>
              </a:lnTo>
              <a:lnTo>
                <a:pt x="204863" y="252488"/>
              </a:lnTo>
              <a:lnTo>
                <a:pt x="166522" y="314756"/>
              </a:lnTo>
              <a:lnTo>
                <a:pt x="165188" y="315048"/>
              </a:lnTo>
              <a:lnTo>
                <a:pt x="163957" y="315417"/>
              </a:lnTo>
              <a:lnTo>
                <a:pt x="163410" y="315645"/>
              </a:lnTo>
              <a:lnTo>
                <a:pt x="161594" y="316420"/>
              </a:lnTo>
              <a:lnTo>
                <a:pt x="160489" y="317030"/>
              </a:lnTo>
              <a:lnTo>
                <a:pt x="158356" y="318477"/>
              </a:lnTo>
              <a:lnTo>
                <a:pt x="157378" y="319303"/>
              </a:lnTo>
              <a:lnTo>
                <a:pt x="156070" y="320598"/>
              </a:lnTo>
              <a:lnTo>
                <a:pt x="155587" y="321081"/>
              </a:lnTo>
              <a:lnTo>
                <a:pt x="155143" y="321627"/>
              </a:lnTo>
              <a:lnTo>
                <a:pt x="151739" y="321640"/>
              </a:lnTo>
              <a:lnTo>
                <a:pt x="151739" y="340474"/>
              </a:lnTo>
              <a:lnTo>
                <a:pt x="80289" y="337642"/>
              </a:lnTo>
              <a:lnTo>
                <a:pt x="80289" y="332409"/>
              </a:lnTo>
              <a:lnTo>
                <a:pt x="80594" y="329311"/>
              </a:lnTo>
              <a:lnTo>
                <a:pt x="151320" y="329234"/>
              </a:lnTo>
              <a:lnTo>
                <a:pt x="150990" y="330860"/>
              </a:lnTo>
              <a:lnTo>
                <a:pt x="150863" y="336791"/>
              </a:lnTo>
              <a:lnTo>
                <a:pt x="151396" y="339356"/>
              </a:lnTo>
              <a:lnTo>
                <a:pt x="151739" y="340474"/>
              </a:lnTo>
              <a:lnTo>
                <a:pt x="151739" y="321640"/>
              </a:lnTo>
              <a:lnTo>
                <a:pt x="81356" y="321691"/>
              </a:lnTo>
              <a:lnTo>
                <a:pt x="81495" y="320344"/>
              </a:lnTo>
              <a:lnTo>
                <a:pt x="82715" y="314350"/>
              </a:lnTo>
              <a:lnTo>
                <a:pt x="85115" y="306539"/>
              </a:lnTo>
              <a:lnTo>
                <a:pt x="83985" y="304406"/>
              </a:lnTo>
              <a:lnTo>
                <a:pt x="79959" y="303123"/>
              </a:lnTo>
              <a:lnTo>
                <a:pt x="77838" y="304292"/>
              </a:lnTo>
              <a:lnTo>
                <a:pt x="75272" y="312585"/>
              </a:lnTo>
              <a:lnTo>
                <a:pt x="73964" y="319087"/>
              </a:lnTo>
              <a:lnTo>
                <a:pt x="73698" y="321703"/>
              </a:lnTo>
              <a:lnTo>
                <a:pt x="72936" y="321716"/>
              </a:lnTo>
              <a:lnTo>
                <a:pt x="72936" y="329323"/>
              </a:lnTo>
              <a:lnTo>
                <a:pt x="72656" y="332168"/>
              </a:lnTo>
              <a:lnTo>
                <a:pt x="72656" y="337337"/>
              </a:lnTo>
              <a:lnTo>
                <a:pt x="40157" y="336042"/>
              </a:lnTo>
              <a:lnTo>
                <a:pt x="38315" y="336003"/>
              </a:lnTo>
              <a:lnTo>
                <a:pt x="36842" y="334479"/>
              </a:lnTo>
              <a:lnTo>
                <a:pt x="36918" y="330822"/>
              </a:lnTo>
              <a:lnTo>
                <a:pt x="38417" y="329349"/>
              </a:lnTo>
              <a:lnTo>
                <a:pt x="72936" y="329323"/>
              </a:lnTo>
              <a:lnTo>
                <a:pt x="72936" y="321716"/>
              </a:lnTo>
              <a:lnTo>
                <a:pt x="34315" y="321729"/>
              </a:lnTo>
              <a:lnTo>
                <a:pt x="29387" y="326555"/>
              </a:lnTo>
              <a:lnTo>
                <a:pt x="29298" y="330822"/>
              </a:lnTo>
              <a:lnTo>
                <a:pt x="29171" y="338543"/>
              </a:lnTo>
              <a:lnTo>
                <a:pt x="33997" y="343547"/>
              </a:lnTo>
              <a:lnTo>
                <a:pt x="39941" y="343662"/>
              </a:lnTo>
              <a:lnTo>
                <a:pt x="73317" y="344995"/>
              </a:lnTo>
              <a:lnTo>
                <a:pt x="85229" y="382790"/>
              </a:lnTo>
              <a:lnTo>
                <a:pt x="86537" y="383514"/>
              </a:lnTo>
              <a:lnTo>
                <a:pt x="87896" y="383514"/>
              </a:lnTo>
              <a:lnTo>
                <a:pt x="89128" y="383374"/>
              </a:lnTo>
              <a:lnTo>
                <a:pt x="91554" y="382054"/>
              </a:lnTo>
              <a:lnTo>
                <a:pt x="92252" y="379742"/>
              </a:lnTo>
              <a:lnTo>
                <a:pt x="88531" y="372872"/>
              </a:lnTo>
              <a:lnTo>
                <a:pt x="86283" y="367563"/>
              </a:lnTo>
              <a:lnTo>
                <a:pt x="82664" y="355841"/>
              </a:lnTo>
              <a:lnTo>
                <a:pt x="81521" y="350151"/>
              </a:lnTo>
              <a:lnTo>
                <a:pt x="81013" y="345300"/>
              </a:lnTo>
              <a:lnTo>
                <a:pt x="155968" y="348259"/>
              </a:lnTo>
              <a:lnTo>
                <a:pt x="151028" y="438835"/>
              </a:lnTo>
              <a:lnTo>
                <a:pt x="145580" y="437743"/>
              </a:lnTo>
              <a:lnTo>
                <a:pt x="108178" y="420522"/>
              </a:lnTo>
              <a:lnTo>
                <a:pt x="80746" y="391134"/>
              </a:lnTo>
              <a:lnTo>
                <a:pt x="69024" y="364464"/>
              </a:lnTo>
              <a:lnTo>
                <a:pt x="66890" y="363372"/>
              </a:lnTo>
              <a:lnTo>
                <a:pt x="62877" y="364604"/>
              </a:lnTo>
              <a:lnTo>
                <a:pt x="61760" y="366737"/>
              </a:lnTo>
              <a:lnTo>
                <a:pt x="64579" y="375780"/>
              </a:lnTo>
              <a:lnTo>
                <a:pt x="87515" y="412419"/>
              </a:lnTo>
              <a:lnTo>
                <a:pt x="122745" y="437857"/>
              </a:lnTo>
              <a:lnTo>
                <a:pt x="150609" y="446532"/>
              </a:lnTo>
              <a:lnTo>
                <a:pt x="149009" y="480072"/>
              </a:lnTo>
              <a:lnTo>
                <a:pt x="74523" y="480072"/>
              </a:lnTo>
              <a:lnTo>
                <a:pt x="72821" y="481774"/>
              </a:lnTo>
              <a:lnTo>
                <a:pt x="72821" y="485990"/>
              </a:lnTo>
              <a:lnTo>
                <a:pt x="74523" y="487692"/>
              </a:lnTo>
              <a:lnTo>
                <a:pt x="148640" y="487692"/>
              </a:lnTo>
              <a:lnTo>
                <a:pt x="143979" y="585228"/>
              </a:lnTo>
              <a:lnTo>
                <a:pt x="1714" y="585228"/>
              </a:lnTo>
              <a:lnTo>
                <a:pt x="0" y="586930"/>
              </a:lnTo>
              <a:lnTo>
                <a:pt x="0" y="591146"/>
              </a:lnTo>
              <a:lnTo>
                <a:pt x="1714" y="592848"/>
              </a:lnTo>
              <a:lnTo>
                <a:pt x="151244" y="592848"/>
              </a:lnTo>
              <a:lnTo>
                <a:pt x="156337" y="486105"/>
              </a:lnTo>
              <a:lnTo>
                <a:pt x="156451" y="483793"/>
              </a:lnTo>
              <a:lnTo>
                <a:pt x="158191" y="447344"/>
              </a:lnTo>
              <a:lnTo>
                <a:pt x="159194" y="447433"/>
              </a:lnTo>
              <a:lnTo>
                <a:pt x="161124" y="447433"/>
              </a:lnTo>
              <a:lnTo>
                <a:pt x="162775" y="445960"/>
              </a:lnTo>
              <a:lnTo>
                <a:pt x="163182" y="441909"/>
              </a:lnTo>
              <a:lnTo>
                <a:pt x="161658" y="440042"/>
              </a:lnTo>
              <a:lnTo>
                <a:pt x="158597" y="439750"/>
              </a:lnTo>
              <a:lnTo>
                <a:pt x="163220" y="355168"/>
              </a:lnTo>
              <a:lnTo>
                <a:pt x="166903" y="356514"/>
              </a:lnTo>
              <a:lnTo>
                <a:pt x="178765" y="376148"/>
              </a:lnTo>
              <a:lnTo>
                <a:pt x="182676" y="446252"/>
              </a:lnTo>
              <a:lnTo>
                <a:pt x="189585" y="591248"/>
              </a:lnTo>
              <a:lnTo>
                <a:pt x="191262" y="592848"/>
              </a:lnTo>
              <a:lnTo>
                <a:pt x="228854" y="592848"/>
              </a:lnTo>
              <a:lnTo>
                <a:pt x="230962" y="592848"/>
              </a:lnTo>
              <a:lnTo>
                <a:pt x="232664" y="591146"/>
              </a:lnTo>
              <a:lnTo>
                <a:pt x="232664" y="586930"/>
              </a:lnTo>
              <a:lnTo>
                <a:pt x="230962" y="585228"/>
              </a:lnTo>
              <a:lnTo>
                <a:pt x="196926" y="585228"/>
              </a:lnTo>
              <a:lnTo>
                <a:pt x="192265" y="487565"/>
              </a:lnTo>
              <a:lnTo>
                <a:pt x="291617" y="487565"/>
              </a:lnTo>
              <a:lnTo>
                <a:pt x="286969" y="585228"/>
              </a:lnTo>
              <a:lnTo>
                <a:pt x="247688" y="585228"/>
              </a:lnTo>
              <a:lnTo>
                <a:pt x="245986" y="586930"/>
              </a:lnTo>
              <a:lnTo>
                <a:pt x="245986" y="591146"/>
              </a:lnTo>
              <a:lnTo>
                <a:pt x="247688" y="592848"/>
              </a:lnTo>
              <a:lnTo>
                <a:pt x="290601" y="592848"/>
              </a:lnTo>
              <a:lnTo>
                <a:pt x="292633" y="592848"/>
              </a:lnTo>
              <a:lnTo>
                <a:pt x="294309" y="591248"/>
              </a:lnTo>
              <a:lnTo>
                <a:pt x="299326" y="485952"/>
              </a:lnTo>
              <a:lnTo>
                <a:pt x="299415" y="484225"/>
              </a:lnTo>
              <a:lnTo>
                <a:pt x="305066" y="365734"/>
              </a:lnTo>
              <a:lnTo>
                <a:pt x="305092" y="365061"/>
              </a:lnTo>
              <a:lnTo>
                <a:pt x="308673" y="365493"/>
              </a:lnTo>
              <a:lnTo>
                <a:pt x="310603" y="365493"/>
              </a:lnTo>
              <a:lnTo>
                <a:pt x="312254" y="364020"/>
              </a:lnTo>
              <a:lnTo>
                <a:pt x="312661" y="359968"/>
              </a:lnTo>
              <a:lnTo>
                <a:pt x="311137" y="358101"/>
              </a:lnTo>
              <a:lnTo>
                <a:pt x="305511" y="357441"/>
              </a:lnTo>
              <a:lnTo>
                <a:pt x="312902" y="222173"/>
              </a:lnTo>
              <a:lnTo>
                <a:pt x="313778" y="222745"/>
              </a:lnTo>
              <a:lnTo>
                <a:pt x="315214" y="223520"/>
              </a:lnTo>
              <a:lnTo>
                <a:pt x="316687" y="224142"/>
              </a:lnTo>
              <a:lnTo>
                <a:pt x="318160" y="224777"/>
              </a:lnTo>
              <a:lnTo>
                <a:pt x="319747" y="225272"/>
              </a:lnTo>
              <a:lnTo>
                <a:pt x="322973" y="225933"/>
              </a:lnTo>
              <a:lnTo>
                <a:pt x="323583" y="226009"/>
              </a:lnTo>
              <a:lnTo>
                <a:pt x="341401" y="255498"/>
              </a:lnTo>
              <a:lnTo>
                <a:pt x="347535" y="365709"/>
              </a:lnTo>
              <a:lnTo>
                <a:pt x="353174" y="483806"/>
              </a:lnTo>
              <a:lnTo>
                <a:pt x="353174" y="485990"/>
              </a:lnTo>
              <a:lnTo>
                <a:pt x="358305" y="591248"/>
              </a:lnTo>
              <a:lnTo>
                <a:pt x="359981" y="592848"/>
              </a:lnTo>
              <a:lnTo>
                <a:pt x="561073" y="592848"/>
              </a:lnTo>
              <a:lnTo>
                <a:pt x="563181" y="592848"/>
              </a:lnTo>
              <a:lnTo>
                <a:pt x="564883" y="591146"/>
              </a:lnTo>
              <a:lnTo>
                <a:pt x="564883" y="586930"/>
              </a:lnTo>
              <a:close/>
            </a:path>
          </a:pathLst>
        </a:custGeom>
        <a:solidFill>
          <a:srgbClr val="77837C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15</xdr:col>
      <xdr:colOff>227659</xdr:colOff>
      <xdr:row>25</xdr:row>
      <xdr:rowOff>66490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3E9FE-20AE-4187-8C11-7ECD2F864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1266825"/>
          <a:ext cx="6056959" cy="33240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173764</xdr:colOff>
      <xdr:row>6</xdr:row>
      <xdr:rowOff>57336</xdr:rowOff>
    </xdr:from>
    <xdr:ext cx="753745" cy="650240"/>
    <xdr:grpSp>
      <xdr:nvGrpSpPr>
        <xdr:cNvPr id="2" name="Group 4311">
          <a:extLst>
            <a:ext uri="{FF2B5EF4-FFF2-40B4-BE49-F238E27FC236}">
              <a16:creationId xmlns:a16="http://schemas.microsoft.com/office/drawing/2014/main" id="{9015A73C-3DE1-453E-B584-A6CDFEFA019B}"/>
            </a:ext>
          </a:extLst>
        </xdr:cNvPr>
        <xdr:cNvGrpSpPr/>
      </xdr:nvGrpSpPr>
      <xdr:grpSpPr>
        <a:xfrm>
          <a:off x="1971608" y="1200336"/>
          <a:ext cx="753745" cy="650240"/>
          <a:chOff x="0" y="0"/>
          <a:chExt cx="753745" cy="650240"/>
        </a:xfrm>
      </xdr:grpSpPr>
      <xdr:sp macro="" textlink="">
        <xdr:nvSpPr>
          <xdr:cNvPr id="3" name="Shape 4312">
            <a:extLst>
              <a:ext uri="{FF2B5EF4-FFF2-40B4-BE49-F238E27FC236}">
                <a16:creationId xmlns:a16="http://schemas.microsoft.com/office/drawing/2014/main" id="{FABE2886-A8BC-4145-8D0B-65D97C679EA1}"/>
              </a:ext>
            </a:extLst>
          </xdr:cNvPr>
          <xdr:cNvSpPr/>
        </xdr:nvSpPr>
        <xdr:spPr>
          <a:xfrm>
            <a:off x="-3" y="7"/>
            <a:ext cx="255904" cy="448309"/>
          </a:xfrm>
          <a:custGeom>
            <a:avLst/>
            <a:gdLst/>
            <a:ahLst/>
            <a:cxnLst/>
            <a:rect l="0" t="0" r="0" b="0"/>
            <a:pathLst>
              <a:path w="255904" h="448309">
                <a:moveTo>
                  <a:pt x="255714" y="277876"/>
                </a:moveTo>
                <a:lnTo>
                  <a:pt x="252374" y="272110"/>
                </a:lnTo>
                <a:lnTo>
                  <a:pt x="186702" y="152971"/>
                </a:lnTo>
                <a:lnTo>
                  <a:pt x="187147" y="151879"/>
                </a:lnTo>
                <a:lnTo>
                  <a:pt x="187667" y="150291"/>
                </a:lnTo>
                <a:lnTo>
                  <a:pt x="188214" y="147497"/>
                </a:lnTo>
                <a:lnTo>
                  <a:pt x="188328" y="146519"/>
                </a:lnTo>
                <a:lnTo>
                  <a:pt x="188214" y="141401"/>
                </a:lnTo>
                <a:lnTo>
                  <a:pt x="187769" y="139128"/>
                </a:lnTo>
                <a:lnTo>
                  <a:pt x="187299" y="137604"/>
                </a:lnTo>
                <a:lnTo>
                  <a:pt x="253415" y="20078"/>
                </a:lnTo>
                <a:lnTo>
                  <a:pt x="255079" y="17246"/>
                </a:lnTo>
                <a:lnTo>
                  <a:pt x="255549" y="13944"/>
                </a:lnTo>
                <a:lnTo>
                  <a:pt x="254152" y="8585"/>
                </a:lnTo>
                <a:lnTo>
                  <a:pt x="253898" y="7620"/>
                </a:lnTo>
                <a:lnTo>
                  <a:pt x="251904" y="4965"/>
                </a:lnTo>
                <a:lnTo>
                  <a:pt x="247662" y="2476"/>
                </a:lnTo>
                <a:lnTo>
                  <a:pt x="247662" y="13893"/>
                </a:lnTo>
                <a:lnTo>
                  <a:pt x="247484" y="15138"/>
                </a:lnTo>
                <a:lnTo>
                  <a:pt x="246811" y="16281"/>
                </a:lnTo>
                <a:lnTo>
                  <a:pt x="179235" y="136410"/>
                </a:lnTo>
                <a:lnTo>
                  <a:pt x="179158" y="137629"/>
                </a:lnTo>
                <a:lnTo>
                  <a:pt x="179946" y="139573"/>
                </a:lnTo>
                <a:lnTo>
                  <a:pt x="180263" y="140487"/>
                </a:lnTo>
                <a:lnTo>
                  <a:pt x="180632" y="142379"/>
                </a:lnTo>
                <a:lnTo>
                  <a:pt x="180708" y="146011"/>
                </a:lnTo>
                <a:lnTo>
                  <a:pt x="180632" y="146519"/>
                </a:lnTo>
                <a:lnTo>
                  <a:pt x="180251" y="148475"/>
                </a:lnTo>
                <a:lnTo>
                  <a:pt x="179933" y="149390"/>
                </a:lnTo>
                <a:lnTo>
                  <a:pt x="179565" y="150291"/>
                </a:lnTo>
                <a:lnTo>
                  <a:pt x="183032" y="151879"/>
                </a:lnTo>
                <a:lnTo>
                  <a:pt x="179019" y="151244"/>
                </a:lnTo>
                <a:lnTo>
                  <a:pt x="178422" y="152374"/>
                </a:lnTo>
                <a:lnTo>
                  <a:pt x="178422" y="153746"/>
                </a:lnTo>
                <a:lnTo>
                  <a:pt x="245745" y="275844"/>
                </a:lnTo>
                <a:lnTo>
                  <a:pt x="247015" y="278053"/>
                </a:lnTo>
                <a:lnTo>
                  <a:pt x="246253" y="280885"/>
                </a:lnTo>
                <a:lnTo>
                  <a:pt x="241896" y="283413"/>
                </a:lnTo>
                <a:lnTo>
                  <a:pt x="238988" y="282625"/>
                </a:lnTo>
                <a:lnTo>
                  <a:pt x="237718" y="280428"/>
                </a:lnTo>
                <a:lnTo>
                  <a:pt x="183781" y="191325"/>
                </a:lnTo>
                <a:lnTo>
                  <a:pt x="183718" y="190144"/>
                </a:lnTo>
                <a:lnTo>
                  <a:pt x="182257" y="188480"/>
                </a:lnTo>
                <a:lnTo>
                  <a:pt x="182067" y="188493"/>
                </a:lnTo>
                <a:lnTo>
                  <a:pt x="167157" y="163855"/>
                </a:lnTo>
                <a:lnTo>
                  <a:pt x="167157" y="163182"/>
                </a:lnTo>
                <a:lnTo>
                  <a:pt x="166751" y="163182"/>
                </a:lnTo>
                <a:lnTo>
                  <a:pt x="164973" y="160235"/>
                </a:lnTo>
                <a:lnTo>
                  <a:pt x="164426" y="159740"/>
                </a:lnTo>
                <a:lnTo>
                  <a:pt x="163449" y="159258"/>
                </a:lnTo>
                <a:lnTo>
                  <a:pt x="163093" y="159131"/>
                </a:lnTo>
                <a:lnTo>
                  <a:pt x="162712" y="159067"/>
                </a:lnTo>
                <a:lnTo>
                  <a:pt x="161772" y="158864"/>
                </a:lnTo>
                <a:lnTo>
                  <a:pt x="160870" y="158584"/>
                </a:lnTo>
                <a:lnTo>
                  <a:pt x="159105" y="157835"/>
                </a:lnTo>
                <a:lnTo>
                  <a:pt x="158254" y="157378"/>
                </a:lnTo>
                <a:lnTo>
                  <a:pt x="157276" y="156743"/>
                </a:lnTo>
                <a:lnTo>
                  <a:pt x="157302" y="156502"/>
                </a:lnTo>
                <a:lnTo>
                  <a:pt x="155689" y="154698"/>
                </a:lnTo>
                <a:lnTo>
                  <a:pt x="154952" y="154660"/>
                </a:lnTo>
                <a:lnTo>
                  <a:pt x="154622" y="154241"/>
                </a:lnTo>
                <a:lnTo>
                  <a:pt x="153885" y="153403"/>
                </a:lnTo>
                <a:lnTo>
                  <a:pt x="152908" y="152933"/>
                </a:lnTo>
                <a:lnTo>
                  <a:pt x="12166" y="147370"/>
                </a:lnTo>
                <a:lnTo>
                  <a:pt x="9613" y="147332"/>
                </a:lnTo>
                <a:lnTo>
                  <a:pt x="7581" y="145211"/>
                </a:lnTo>
                <a:lnTo>
                  <a:pt x="7683" y="140182"/>
                </a:lnTo>
                <a:lnTo>
                  <a:pt x="9753" y="138150"/>
                </a:lnTo>
                <a:lnTo>
                  <a:pt x="151472" y="138010"/>
                </a:lnTo>
                <a:lnTo>
                  <a:pt x="152742" y="137210"/>
                </a:lnTo>
                <a:lnTo>
                  <a:pt x="162826" y="129794"/>
                </a:lnTo>
                <a:lnTo>
                  <a:pt x="162026" y="126072"/>
                </a:lnTo>
                <a:lnTo>
                  <a:pt x="164223" y="129679"/>
                </a:lnTo>
                <a:lnTo>
                  <a:pt x="165404" y="129565"/>
                </a:lnTo>
                <a:lnTo>
                  <a:pt x="166471" y="128905"/>
                </a:lnTo>
                <a:lnTo>
                  <a:pt x="168224" y="126072"/>
                </a:lnTo>
                <a:lnTo>
                  <a:pt x="238912" y="11493"/>
                </a:lnTo>
                <a:lnTo>
                  <a:pt x="240131" y="9398"/>
                </a:lnTo>
                <a:lnTo>
                  <a:pt x="243052" y="8585"/>
                </a:lnTo>
                <a:lnTo>
                  <a:pt x="246278" y="10502"/>
                </a:lnTo>
                <a:lnTo>
                  <a:pt x="247053" y="11518"/>
                </a:lnTo>
                <a:lnTo>
                  <a:pt x="247662" y="13893"/>
                </a:lnTo>
                <a:lnTo>
                  <a:pt x="247662" y="2476"/>
                </a:lnTo>
                <a:lnTo>
                  <a:pt x="243459" y="0"/>
                </a:lnTo>
                <a:lnTo>
                  <a:pt x="235623" y="2082"/>
                </a:lnTo>
                <a:lnTo>
                  <a:pt x="232346" y="7620"/>
                </a:lnTo>
                <a:lnTo>
                  <a:pt x="161607" y="122275"/>
                </a:lnTo>
                <a:lnTo>
                  <a:pt x="148158" y="130390"/>
                </a:lnTo>
                <a:lnTo>
                  <a:pt x="5664" y="130530"/>
                </a:lnTo>
                <a:lnTo>
                  <a:pt x="165" y="135902"/>
                </a:lnTo>
                <a:lnTo>
                  <a:pt x="127" y="137604"/>
                </a:lnTo>
                <a:lnTo>
                  <a:pt x="0" y="149390"/>
                </a:lnTo>
                <a:lnTo>
                  <a:pt x="5283" y="154876"/>
                </a:lnTo>
                <a:lnTo>
                  <a:pt x="11950" y="154990"/>
                </a:lnTo>
                <a:lnTo>
                  <a:pt x="149453" y="160439"/>
                </a:lnTo>
                <a:lnTo>
                  <a:pt x="143141" y="275983"/>
                </a:lnTo>
                <a:lnTo>
                  <a:pt x="134975" y="446303"/>
                </a:lnTo>
                <a:lnTo>
                  <a:pt x="136601" y="448094"/>
                </a:lnTo>
                <a:lnTo>
                  <a:pt x="138887" y="448195"/>
                </a:lnTo>
                <a:lnTo>
                  <a:pt x="140906" y="448195"/>
                </a:lnTo>
                <a:lnTo>
                  <a:pt x="142595" y="446608"/>
                </a:lnTo>
                <a:lnTo>
                  <a:pt x="150736" y="276377"/>
                </a:lnTo>
                <a:lnTo>
                  <a:pt x="156616" y="168846"/>
                </a:lnTo>
                <a:lnTo>
                  <a:pt x="162534" y="170954"/>
                </a:lnTo>
                <a:lnTo>
                  <a:pt x="176276" y="193649"/>
                </a:lnTo>
                <a:lnTo>
                  <a:pt x="180911" y="276339"/>
                </a:lnTo>
                <a:lnTo>
                  <a:pt x="189039" y="446608"/>
                </a:lnTo>
                <a:lnTo>
                  <a:pt x="190728" y="448195"/>
                </a:lnTo>
                <a:lnTo>
                  <a:pt x="192747" y="448195"/>
                </a:lnTo>
                <a:lnTo>
                  <a:pt x="195033" y="448094"/>
                </a:lnTo>
                <a:lnTo>
                  <a:pt x="196659" y="446303"/>
                </a:lnTo>
                <a:lnTo>
                  <a:pt x="188518" y="275945"/>
                </a:lnTo>
                <a:lnTo>
                  <a:pt x="184683" y="207543"/>
                </a:lnTo>
                <a:lnTo>
                  <a:pt x="231165" y="284302"/>
                </a:lnTo>
                <a:lnTo>
                  <a:pt x="233337" y="288061"/>
                </a:lnTo>
                <a:lnTo>
                  <a:pt x="237388" y="290410"/>
                </a:lnTo>
                <a:lnTo>
                  <a:pt x="243878" y="290410"/>
                </a:lnTo>
                <a:lnTo>
                  <a:pt x="245999" y="289839"/>
                </a:lnTo>
                <a:lnTo>
                  <a:pt x="253707" y="285381"/>
                </a:lnTo>
                <a:lnTo>
                  <a:pt x="254241" y="283413"/>
                </a:lnTo>
                <a:lnTo>
                  <a:pt x="255714" y="277876"/>
                </a:lnTo>
                <a:close/>
              </a:path>
            </a:pathLst>
          </a:custGeom>
          <a:solidFill>
            <a:srgbClr val="374449"/>
          </a:solidFill>
        </xdr:spPr>
      </xdr:sp>
      <xdr:pic>
        <xdr:nvPicPr>
          <xdr:cNvPr id="4" name="image118.png">
            <a:extLst>
              <a:ext uri="{FF2B5EF4-FFF2-40B4-BE49-F238E27FC236}">
                <a16:creationId xmlns:a16="http://schemas.microsoft.com/office/drawing/2014/main" id="{0200492F-CED6-45B7-9A66-B5F96F2C6C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411" y="13686"/>
            <a:ext cx="258787" cy="263404"/>
          </a:xfrm>
          <a:prstGeom prst="rect">
            <a:avLst/>
          </a:prstGeom>
        </xdr:spPr>
      </xdr:pic>
      <xdr:sp macro="" textlink="">
        <xdr:nvSpPr>
          <xdr:cNvPr id="5" name="Shape 4314">
            <a:extLst>
              <a:ext uri="{FF2B5EF4-FFF2-40B4-BE49-F238E27FC236}">
                <a16:creationId xmlns:a16="http://schemas.microsoft.com/office/drawing/2014/main" id="{556DAB80-D7FE-4773-A88A-AD46269EE9B9}"/>
              </a:ext>
            </a:extLst>
          </xdr:cNvPr>
          <xdr:cNvSpPr/>
        </xdr:nvSpPr>
        <xdr:spPr>
          <a:xfrm>
            <a:off x="316421" y="199428"/>
            <a:ext cx="255904" cy="290830"/>
          </a:xfrm>
          <a:custGeom>
            <a:avLst/>
            <a:gdLst/>
            <a:ahLst/>
            <a:cxnLst/>
            <a:rect l="0" t="0" r="0" b="0"/>
            <a:pathLst>
              <a:path w="255904" h="290830">
                <a:moveTo>
                  <a:pt x="243450" y="0"/>
                </a:moveTo>
                <a:lnTo>
                  <a:pt x="235614" y="2070"/>
                </a:lnTo>
                <a:lnTo>
                  <a:pt x="232339" y="7607"/>
                </a:lnTo>
                <a:lnTo>
                  <a:pt x="161598" y="122262"/>
                </a:lnTo>
                <a:lnTo>
                  <a:pt x="161357" y="122301"/>
                </a:lnTo>
                <a:lnTo>
                  <a:pt x="159770" y="122631"/>
                </a:lnTo>
                <a:lnTo>
                  <a:pt x="148149" y="130390"/>
                </a:lnTo>
                <a:lnTo>
                  <a:pt x="5541" y="130517"/>
                </a:lnTo>
                <a:lnTo>
                  <a:pt x="156" y="135775"/>
                </a:lnTo>
                <a:lnTo>
                  <a:pt x="122" y="137160"/>
                </a:lnTo>
                <a:lnTo>
                  <a:pt x="0" y="149390"/>
                </a:lnTo>
                <a:lnTo>
                  <a:pt x="5274" y="154863"/>
                </a:lnTo>
                <a:lnTo>
                  <a:pt x="11942" y="154990"/>
                </a:lnTo>
                <a:lnTo>
                  <a:pt x="149889" y="160439"/>
                </a:lnTo>
                <a:lnTo>
                  <a:pt x="159643" y="166154"/>
                </a:lnTo>
                <a:lnTo>
                  <a:pt x="231156" y="284289"/>
                </a:lnTo>
                <a:lnTo>
                  <a:pt x="233328" y="288061"/>
                </a:lnTo>
                <a:lnTo>
                  <a:pt x="237379" y="290398"/>
                </a:lnTo>
                <a:lnTo>
                  <a:pt x="243882" y="290398"/>
                </a:lnTo>
                <a:lnTo>
                  <a:pt x="245990" y="289826"/>
                </a:lnTo>
                <a:lnTo>
                  <a:pt x="253699" y="285369"/>
                </a:lnTo>
                <a:lnTo>
                  <a:pt x="254393" y="282778"/>
                </a:lnTo>
                <a:lnTo>
                  <a:pt x="240097" y="282778"/>
                </a:lnTo>
                <a:lnTo>
                  <a:pt x="238573" y="281901"/>
                </a:lnTo>
                <a:lnTo>
                  <a:pt x="237710" y="280416"/>
                </a:lnTo>
                <a:lnTo>
                  <a:pt x="164773" y="159893"/>
                </a:lnTo>
                <a:lnTo>
                  <a:pt x="163783" y="159270"/>
                </a:lnTo>
                <a:lnTo>
                  <a:pt x="162703" y="159067"/>
                </a:lnTo>
                <a:lnTo>
                  <a:pt x="161764" y="158864"/>
                </a:lnTo>
                <a:lnTo>
                  <a:pt x="153877" y="153390"/>
                </a:lnTo>
                <a:lnTo>
                  <a:pt x="152899" y="152933"/>
                </a:lnTo>
                <a:lnTo>
                  <a:pt x="12158" y="147370"/>
                </a:lnTo>
                <a:lnTo>
                  <a:pt x="9618" y="147320"/>
                </a:lnTo>
                <a:lnTo>
                  <a:pt x="7573" y="145211"/>
                </a:lnTo>
                <a:lnTo>
                  <a:pt x="7674" y="140144"/>
                </a:lnTo>
                <a:lnTo>
                  <a:pt x="9706" y="138137"/>
                </a:lnTo>
                <a:lnTo>
                  <a:pt x="151426" y="138010"/>
                </a:lnTo>
                <a:lnTo>
                  <a:pt x="152721" y="137160"/>
                </a:lnTo>
                <a:lnTo>
                  <a:pt x="162792" y="129794"/>
                </a:lnTo>
                <a:lnTo>
                  <a:pt x="162018" y="126060"/>
                </a:lnTo>
                <a:lnTo>
                  <a:pt x="168210" y="126060"/>
                </a:lnTo>
                <a:lnTo>
                  <a:pt x="238906" y="11493"/>
                </a:lnTo>
                <a:lnTo>
                  <a:pt x="240135" y="9398"/>
                </a:lnTo>
                <a:lnTo>
                  <a:pt x="243044" y="8597"/>
                </a:lnTo>
                <a:lnTo>
                  <a:pt x="254147" y="8597"/>
                </a:lnTo>
                <a:lnTo>
                  <a:pt x="253889" y="7607"/>
                </a:lnTo>
                <a:lnTo>
                  <a:pt x="251895" y="4965"/>
                </a:lnTo>
                <a:lnTo>
                  <a:pt x="243450" y="0"/>
                </a:lnTo>
                <a:close/>
              </a:path>
              <a:path w="255904" h="290830">
                <a:moveTo>
                  <a:pt x="179010" y="151231"/>
                </a:moveTo>
                <a:lnTo>
                  <a:pt x="178413" y="152374"/>
                </a:lnTo>
                <a:lnTo>
                  <a:pt x="178413" y="153733"/>
                </a:lnTo>
                <a:lnTo>
                  <a:pt x="245736" y="275844"/>
                </a:lnTo>
                <a:lnTo>
                  <a:pt x="247006" y="278041"/>
                </a:lnTo>
                <a:lnTo>
                  <a:pt x="246244" y="280885"/>
                </a:lnTo>
                <a:lnTo>
                  <a:pt x="244021" y="282155"/>
                </a:lnTo>
                <a:lnTo>
                  <a:pt x="243323" y="282575"/>
                </a:lnTo>
                <a:lnTo>
                  <a:pt x="242536" y="282778"/>
                </a:lnTo>
                <a:lnTo>
                  <a:pt x="254393" y="282778"/>
                </a:lnTo>
                <a:lnTo>
                  <a:pt x="255705" y="277876"/>
                </a:lnTo>
                <a:lnTo>
                  <a:pt x="252365" y="272097"/>
                </a:lnTo>
                <a:lnTo>
                  <a:pt x="186694" y="152958"/>
                </a:lnTo>
                <a:lnTo>
                  <a:pt x="187137" y="151866"/>
                </a:lnTo>
                <a:lnTo>
                  <a:pt x="183023" y="151866"/>
                </a:lnTo>
                <a:lnTo>
                  <a:pt x="179010" y="151231"/>
                </a:lnTo>
                <a:close/>
              </a:path>
              <a:path w="255904" h="290830">
                <a:moveTo>
                  <a:pt x="254147" y="8597"/>
                </a:moveTo>
                <a:lnTo>
                  <a:pt x="243044" y="8597"/>
                </a:lnTo>
                <a:lnTo>
                  <a:pt x="246269" y="10502"/>
                </a:lnTo>
                <a:lnTo>
                  <a:pt x="247038" y="11518"/>
                </a:lnTo>
                <a:lnTo>
                  <a:pt x="247654" y="13881"/>
                </a:lnTo>
                <a:lnTo>
                  <a:pt x="247476" y="15138"/>
                </a:lnTo>
                <a:lnTo>
                  <a:pt x="246803" y="16268"/>
                </a:lnTo>
                <a:lnTo>
                  <a:pt x="179239" y="136398"/>
                </a:lnTo>
                <a:lnTo>
                  <a:pt x="179150" y="137617"/>
                </a:lnTo>
                <a:lnTo>
                  <a:pt x="179937" y="139560"/>
                </a:lnTo>
                <a:lnTo>
                  <a:pt x="180255" y="140474"/>
                </a:lnTo>
                <a:lnTo>
                  <a:pt x="180623" y="142379"/>
                </a:lnTo>
                <a:lnTo>
                  <a:pt x="180694" y="145999"/>
                </a:lnTo>
                <a:lnTo>
                  <a:pt x="180623" y="146507"/>
                </a:lnTo>
                <a:lnTo>
                  <a:pt x="180242" y="148463"/>
                </a:lnTo>
                <a:lnTo>
                  <a:pt x="179925" y="149390"/>
                </a:lnTo>
                <a:lnTo>
                  <a:pt x="179556" y="150291"/>
                </a:lnTo>
                <a:lnTo>
                  <a:pt x="183023" y="151866"/>
                </a:lnTo>
                <a:lnTo>
                  <a:pt x="187137" y="151866"/>
                </a:lnTo>
                <a:lnTo>
                  <a:pt x="187659" y="150291"/>
                </a:lnTo>
                <a:lnTo>
                  <a:pt x="188205" y="147497"/>
                </a:lnTo>
                <a:lnTo>
                  <a:pt x="188322" y="146507"/>
                </a:lnTo>
                <a:lnTo>
                  <a:pt x="188205" y="141389"/>
                </a:lnTo>
                <a:lnTo>
                  <a:pt x="187760" y="139128"/>
                </a:lnTo>
                <a:lnTo>
                  <a:pt x="187303" y="137604"/>
                </a:lnTo>
                <a:lnTo>
                  <a:pt x="253407" y="20078"/>
                </a:lnTo>
                <a:lnTo>
                  <a:pt x="255070" y="17246"/>
                </a:lnTo>
                <a:lnTo>
                  <a:pt x="255540" y="13944"/>
                </a:lnTo>
                <a:lnTo>
                  <a:pt x="254147" y="8597"/>
                </a:lnTo>
                <a:close/>
              </a:path>
              <a:path w="255904" h="290830">
                <a:moveTo>
                  <a:pt x="168210" y="126060"/>
                </a:moveTo>
                <a:lnTo>
                  <a:pt x="162018" y="126060"/>
                </a:lnTo>
                <a:lnTo>
                  <a:pt x="164215" y="129679"/>
                </a:lnTo>
                <a:lnTo>
                  <a:pt x="165396" y="129565"/>
                </a:lnTo>
                <a:lnTo>
                  <a:pt x="166463" y="128892"/>
                </a:lnTo>
                <a:lnTo>
                  <a:pt x="168210" y="126060"/>
                </a:lnTo>
                <a:close/>
              </a:path>
            </a:pathLst>
          </a:custGeom>
          <a:solidFill>
            <a:srgbClr val="374449"/>
          </a:solidFill>
        </xdr:spPr>
      </xdr:sp>
      <xdr:pic>
        <xdr:nvPicPr>
          <xdr:cNvPr id="6" name="image119.png">
            <a:extLst>
              <a:ext uri="{FF2B5EF4-FFF2-40B4-BE49-F238E27FC236}">
                <a16:creationId xmlns:a16="http://schemas.microsoft.com/office/drawing/2014/main" id="{53A46BD1-D378-4126-8958-64D720A99E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934" y="213100"/>
            <a:ext cx="327668" cy="263411"/>
          </a:xfrm>
          <a:prstGeom prst="rect">
            <a:avLst/>
          </a:prstGeom>
        </xdr:spPr>
      </xdr:pic>
      <xdr:sp macro="" textlink="">
        <xdr:nvSpPr>
          <xdr:cNvPr id="7" name="Shape 4316">
            <a:extLst>
              <a:ext uri="{FF2B5EF4-FFF2-40B4-BE49-F238E27FC236}">
                <a16:creationId xmlns:a16="http://schemas.microsoft.com/office/drawing/2014/main" id="{4E96A0FF-B8F8-4612-BE68-A2B378D39EF0}"/>
              </a:ext>
            </a:extLst>
          </xdr:cNvPr>
          <xdr:cNvSpPr/>
        </xdr:nvSpPr>
        <xdr:spPr>
          <a:xfrm>
            <a:off x="76945" y="440608"/>
            <a:ext cx="676910" cy="209550"/>
          </a:xfrm>
          <a:custGeom>
            <a:avLst/>
            <a:gdLst/>
            <a:ahLst/>
            <a:cxnLst/>
            <a:rect l="0" t="0" r="0" b="0"/>
            <a:pathLst>
              <a:path w="676910" h="209550">
                <a:moveTo>
                  <a:pt x="149161" y="9867"/>
                </a:moveTo>
                <a:lnTo>
                  <a:pt x="147662" y="8382"/>
                </a:lnTo>
                <a:lnTo>
                  <a:pt x="138176" y="2082"/>
                </a:lnTo>
                <a:lnTo>
                  <a:pt x="127368" y="0"/>
                </a:lnTo>
                <a:lnTo>
                  <a:pt x="116573" y="2095"/>
                </a:lnTo>
                <a:lnTo>
                  <a:pt x="100190" y="12865"/>
                </a:lnTo>
                <a:lnTo>
                  <a:pt x="92176" y="14363"/>
                </a:lnTo>
                <a:lnTo>
                  <a:pt x="84162" y="12865"/>
                </a:lnTo>
                <a:lnTo>
                  <a:pt x="67767" y="2082"/>
                </a:lnTo>
                <a:lnTo>
                  <a:pt x="56959" y="0"/>
                </a:lnTo>
                <a:lnTo>
                  <a:pt x="46164" y="2095"/>
                </a:lnTo>
                <a:lnTo>
                  <a:pt x="29768" y="12865"/>
                </a:lnTo>
                <a:lnTo>
                  <a:pt x="21767" y="14351"/>
                </a:lnTo>
                <a:lnTo>
                  <a:pt x="13766" y="12852"/>
                </a:lnTo>
                <a:lnTo>
                  <a:pt x="6870" y="8382"/>
                </a:lnTo>
                <a:lnTo>
                  <a:pt x="5384" y="6896"/>
                </a:lnTo>
                <a:lnTo>
                  <a:pt x="2971" y="6896"/>
                </a:lnTo>
                <a:lnTo>
                  <a:pt x="0" y="9867"/>
                </a:lnTo>
                <a:lnTo>
                  <a:pt x="0" y="12280"/>
                </a:lnTo>
                <a:lnTo>
                  <a:pt x="1485" y="13766"/>
                </a:lnTo>
                <a:lnTo>
                  <a:pt x="10871" y="19862"/>
                </a:lnTo>
                <a:lnTo>
                  <a:pt x="21755" y="21894"/>
                </a:lnTo>
                <a:lnTo>
                  <a:pt x="32651" y="19862"/>
                </a:lnTo>
                <a:lnTo>
                  <a:pt x="49022" y="9144"/>
                </a:lnTo>
                <a:lnTo>
                  <a:pt x="56959" y="7607"/>
                </a:lnTo>
                <a:lnTo>
                  <a:pt x="64909" y="9144"/>
                </a:lnTo>
                <a:lnTo>
                  <a:pt x="71869" y="13766"/>
                </a:lnTo>
                <a:lnTo>
                  <a:pt x="77292" y="19189"/>
                </a:lnTo>
                <a:lnTo>
                  <a:pt x="84493" y="22174"/>
                </a:lnTo>
                <a:lnTo>
                  <a:pt x="92163" y="22174"/>
                </a:lnTo>
                <a:lnTo>
                  <a:pt x="99834" y="22174"/>
                </a:lnTo>
                <a:lnTo>
                  <a:pt x="107048" y="19189"/>
                </a:lnTo>
                <a:lnTo>
                  <a:pt x="112458" y="13766"/>
                </a:lnTo>
                <a:lnTo>
                  <a:pt x="119443" y="9144"/>
                </a:lnTo>
                <a:lnTo>
                  <a:pt x="127381" y="7594"/>
                </a:lnTo>
                <a:lnTo>
                  <a:pt x="135318" y="9144"/>
                </a:lnTo>
                <a:lnTo>
                  <a:pt x="142278" y="13766"/>
                </a:lnTo>
                <a:lnTo>
                  <a:pt x="143764" y="15252"/>
                </a:lnTo>
                <a:lnTo>
                  <a:pt x="146177" y="15252"/>
                </a:lnTo>
                <a:lnTo>
                  <a:pt x="149161" y="12280"/>
                </a:lnTo>
                <a:lnTo>
                  <a:pt x="149161" y="9867"/>
                </a:lnTo>
                <a:close/>
              </a:path>
              <a:path w="676910" h="209550">
                <a:moveTo>
                  <a:pt x="184365" y="72161"/>
                </a:moveTo>
                <a:lnTo>
                  <a:pt x="181394" y="69176"/>
                </a:lnTo>
                <a:lnTo>
                  <a:pt x="178981" y="69176"/>
                </a:lnTo>
                <a:lnTo>
                  <a:pt x="177495" y="70662"/>
                </a:lnTo>
                <a:lnTo>
                  <a:pt x="170522" y="75285"/>
                </a:lnTo>
                <a:lnTo>
                  <a:pt x="162585" y="76822"/>
                </a:lnTo>
                <a:lnTo>
                  <a:pt x="154647" y="75285"/>
                </a:lnTo>
                <a:lnTo>
                  <a:pt x="138290" y="64566"/>
                </a:lnTo>
                <a:lnTo>
                  <a:pt x="127381" y="62534"/>
                </a:lnTo>
                <a:lnTo>
                  <a:pt x="116471" y="64566"/>
                </a:lnTo>
                <a:lnTo>
                  <a:pt x="107073" y="70662"/>
                </a:lnTo>
                <a:lnTo>
                  <a:pt x="105587" y="72161"/>
                </a:lnTo>
                <a:lnTo>
                  <a:pt x="105587" y="74561"/>
                </a:lnTo>
                <a:lnTo>
                  <a:pt x="108572" y="77546"/>
                </a:lnTo>
                <a:lnTo>
                  <a:pt x="110985" y="77546"/>
                </a:lnTo>
                <a:lnTo>
                  <a:pt x="112471" y="76060"/>
                </a:lnTo>
                <a:lnTo>
                  <a:pt x="119367" y="71577"/>
                </a:lnTo>
                <a:lnTo>
                  <a:pt x="127381" y="70091"/>
                </a:lnTo>
                <a:lnTo>
                  <a:pt x="135394" y="71577"/>
                </a:lnTo>
                <a:lnTo>
                  <a:pt x="142290" y="76060"/>
                </a:lnTo>
                <a:lnTo>
                  <a:pt x="147878" y="81648"/>
                </a:lnTo>
                <a:lnTo>
                  <a:pt x="155232" y="84442"/>
                </a:lnTo>
                <a:lnTo>
                  <a:pt x="162585" y="84442"/>
                </a:lnTo>
                <a:lnTo>
                  <a:pt x="169938" y="84442"/>
                </a:lnTo>
                <a:lnTo>
                  <a:pt x="177279" y="81648"/>
                </a:lnTo>
                <a:lnTo>
                  <a:pt x="184365" y="74561"/>
                </a:lnTo>
                <a:lnTo>
                  <a:pt x="184365" y="72161"/>
                </a:lnTo>
                <a:close/>
              </a:path>
              <a:path w="676910" h="209550">
                <a:moveTo>
                  <a:pt x="289966" y="102831"/>
                </a:moveTo>
                <a:lnTo>
                  <a:pt x="288480" y="101346"/>
                </a:lnTo>
                <a:lnTo>
                  <a:pt x="278980" y="95059"/>
                </a:lnTo>
                <a:lnTo>
                  <a:pt x="268185" y="92964"/>
                </a:lnTo>
                <a:lnTo>
                  <a:pt x="257378" y="95059"/>
                </a:lnTo>
                <a:lnTo>
                  <a:pt x="240982" y="105829"/>
                </a:lnTo>
                <a:lnTo>
                  <a:pt x="232968" y="107315"/>
                </a:lnTo>
                <a:lnTo>
                  <a:pt x="224967" y="105829"/>
                </a:lnTo>
                <a:lnTo>
                  <a:pt x="208673" y="95250"/>
                </a:lnTo>
                <a:lnTo>
                  <a:pt x="197764" y="93218"/>
                </a:lnTo>
                <a:lnTo>
                  <a:pt x="186867" y="95250"/>
                </a:lnTo>
                <a:lnTo>
                  <a:pt x="170510" y="105968"/>
                </a:lnTo>
                <a:lnTo>
                  <a:pt x="162572" y="107505"/>
                </a:lnTo>
                <a:lnTo>
                  <a:pt x="154635" y="105968"/>
                </a:lnTo>
                <a:lnTo>
                  <a:pt x="138176" y="95046"/>
                </a:lnTo>
                <a:lnTo>
                  <a:pt x="127381" y="92951"/>
                </a:lnTo>
                <a:lnTo>
                  <a:pt x="116573" y="95059"/>
                </a:lnTo>
                <a:lnTo>
                  <a:pt x="100177" y="105829"/>
                </a:lnTo>
                <a:lnTo>
                  <a:pt x="92176" y="107315"/>
                </a:lnTo>
                <a:lnTo>
                  <a:pt x="84162" y="105829"/>
                </a:lnTo>
                <a:lnTo>
                  <a:pt x="67779" y="95059"/>
                </a:lnTo>
                <a:lnTo>
                  <a:pt x="56972" y="92964"/>
                </a:lnTo>
                <a:lnTo>
                  <a:pt x="46151" y="95059"/>
                </a:lnTo>
                <a:lnTo>
                  <a:pt x="36664" y="101346"/>
                </a:lnTo>
                <a:lnTo>
                  <a:pt x="35179" y="102819"/>
                </a:lnTo>
                <a:lnTo>
                  <a:pt x="35179" y="105244"/>
                </a:lnTo>
                <a:lnTo>
                  <a:pt x="38163" y="108216"/>
                </a:lnTo>
                <a:lnTo>
                  <a:pt x="40563" y="108216"/>
                </a:lnTo>
                <a:lnTo>
                  <a:pt x="42062" y="106730"/>
                </a:lnTo>
                <a:lnTo>
                  <a:pt x="49034" y="102108"/>
                </a:lnTo>
                <a:lnTo>
                  <a:pt x="56972" y="100558"/>
                </a:lnTo>
                <a:lnTo>
                  <a:pt x="64909" y="102108"/>
                </a:lnTo>
                <a:lnTo>
                  <a:pt x="81267" y="112826"/>
                </a:lnTo>
                <a:lnTo>
                  <a:pt x="92176" y="114871"/>
                </a:lnTo>
                <a:lnTo>
                  <a:pt x="103073" y="112826"/>
                </a:lnTo>
                <a:lnTo>
                  <a:pt x="119430" y="102108"/>
                </a:lnTo>
                <a:lnTo>
                  <a:pt x="127381" y="100571"/>
                </a:lnTo>
                <a:lnTo>
                  <a:pt x="135318" y="102108"/>
                </a:lnTo>
                <a:lnTo>
                  <a:pt x="151765" y="113030"/>
                </a:lnTo>
                <a:lnTo>
                  <a:pt x="162572" y="115125"/>
                </a:lnTo>
                <a:lnTo>
                  <a:pt x="173380" y="113030"/>
                </a:lnTo>
                <a:lnTo>
                  <a:pt x="189763" y="102260"/>
                </a:lnTo>
                <a:lnTo>
                  <a:pt x="197777" y="100761"/>
                </a:lnTo>
                <a:lnTo>
                  <a:pt x="205778" y="102260"/>
                </a:lnTo>
                <a:lnTo>
                  <a:pt x="212686" y="106730"/>
                </a:lnTo>
                <a:lnTo>
                  <a:pt x="218097" y="112153"/>
                </a:lnTo>
                <a:lnTo>
                  <a:pt x="225310" y="115138"/>
                </a:lnTo>
                <a:lnTo>
                  <a:pt x="232981" y="115138"/>
                </a:lnTo>
                <a:lnTo>
                  <a:pt x="240639" y="115138"/>
                </a:lnTo>
                <a:lnTo>
                  <a:pt x="247853" y="112153"/>
                </a:lnTo>
                <a:lnTo>
                  <a:pt x="253276" y="106730"/>
                </a:lnTo>
                <a:lnTo>
                  <a:pt x="260235" y="102108"/>
                </a:lnTo>
                <a:lnTo>
                  <a:pt x="268173" y="100571"/>
                </a:lnTo>
                <a:lnTo>
                  <a:pt x="276110" y="102108"/>
                </a:lnTo>
                <a:lnTo>
                  <a:pt x="283095" y="106730"/>
                </a:lnTo>
                <a:lnTo>
                  <a:pt x="284581" y="108216"/>
                </a:lnTo>
                <a:lnTo>
                  <a:pt x="286994" y="108216"/>
                </a:lnTo>
                <a:lnTo>
                  <a:pt x="289966" y="105244"/>
                </a:lnTo>
                <a:lnTo>
                  <a:pt x="289966" y="102831"/>
                </a:lnTo>
                <a:close/>
              </a:path>
              <a:path w="676910" h="209550">
                <a:moveTo>
                  <a:pt x="498944" y="196697"/>
                </a:moveTo>
                <a:lnTo>
                  <a:pt x="497459" y="195224"/>
                </a:lnTo>
                <a:lnTo>
                  <a:pt x="487959" y="188937"/>
                </a:lnTo>
                <a:lnTo>
                  <a:pt x="477151" y="186842"/>
                </a:lnTo>
                <a:lnTo>
                  <a:pt x="466344" y="188937"/>
                </a:lnTo>
                <a:lnTo>
                  <a:pt x="449961" y="199694"/>
                </a:lnTo>
                <a:lnTo>
                  <a:pt x="441960" y="201193"/>
                </a:lnTo>
                <a:lnTo>
                  <a:pt x="433946" y="199694"/>
                </a:lnTo>
                <a:lnTo>
                  <a:pt x="417652" y="189128"/>
                </a:lnTo>
                <a:lnTo>
                  <a:pt x="406742" y="187096"/>
                </a:lnTo>
                <a:lnTo>
                  <a:pt x="395846" y="189128"/>
                </a:lnTo>
                <a:lnTo>
                  <a:pt x="379501" y="199847"/>
                </a:lnTo>
                <a:lnTo>
                  <a:pt x="371551" y="201383"/>
                </a:lnTo>
                <a:lnTo>
                  <a:pt x="363626" y="199847"/>
                </a:lnTo>
                <a:lnTo>
                  <a:pt x="347167" y="188925"/>
                </a:lnTo>
                <a:lnTo>
                  <a:pt x="336359" y="186829"/>
                </a:lnTo>
                <a:lnTo>
                  <a:pt x="325551" y="188925"/>
                </a:lnTo>
                <a:lnTo>
                  <a:pt x="309168" y="199694"/>
                </a:lnTo>
                <a:lnTo>
                  <a:pt x="301155" y="201193"/>
                </a:lnTo>
                <a:lnTo>
                  <a:pt x="293141" y="199694"/>
                </a:lnTo>
                <a:lnTo>
                  <a:pt x="276758" y="188925"/>
                </a:lnTo>
                <a:lnTo>
                  <a:pt x="265950" y="186829"/>
                </a:lnTo>
                <a:lnTo>
                  <a:pt x="255143" y="188925"/>
                </a:lnTo>
                <a:lnTo>
                  <a:pt x="238747" y="199694"/>
                </a:lnTo>
                <a:lnTo>
                  <a:pt x="230746" y="201193"/>
                </a:lnTo>
                <a:lnTo>
                  <a:pt x="222732" y="199694"/>
                </a:lnTo>
                <a:lnTo>
                  <a:pt x="215849" y="195224"/>
                </a:lnTo>
                <a:lnTo>
                  <a:pt x="214363" y="193725"/>
                </a:lnTo>
                <a:lnTo>
                  <a:pt x="211950" y="193725"/>
                </a:lnTo>
                <a:lnTo>
                  <a:pt x="208978" y="196710"/>
                </a:lnTo>
                <a:lnTo>
                  <a:pt x="208978" y="199123"/>
                </a:lnTo>
                <a:lnTo>
                  <a:pt x="210464" y="200609"/>
                </a:lnTo>
                <a:lnTo>
                  <a:pt x="219849" y="206705"/>
                </a:lnTo>
                <a:lnTo>
                  <a:pt x="230746" y="208749"/>
                </a:lnTo>
                <a:lnTo>
                  <a:pt x="241642" y="206705"/>
                </a:lnTo>
                <a:lnTo>
                  <a:pt x="258000" y="195986"/>
                </a:lnTo>
                <a:lnTo>
                  <a:pt x="265938" y="194437"/>
                </a:lnTo>
                <a:lnTo>
                  <a:pt x="273875" y="195973"/>
                </a:lnTo>
                <a:lnTo>
                  <a:pt x="290245" y="206705"/>
                </a:lnTo>
                <a:lnTo>
                  <a:pt x="301155" y="208749"/>
                </a:lnTo>
                <a:lnTo>
                  <a:pt x="312064" y="206705"/>
                </a:lnTo>
                <a:lnTo>
                  <a:pt x="328422" y="195986"/>
                </a:lnTo>
                <a:lnTo>
                  <a:pt x="336359" y="194437"/>
                </a:lnTo>
                <a:lnTo>
                  <a:pt x="344297" y="195973"/>
                </a:lnTo>
                <a:lnTo>
                  <a:pt x="360743" y="206895"/>
                </a:lnTo>
                <a:lnTo>
                  <a:pt x="371551" y="208991"/>
                </a:lnTo>
                <a:lnTo>
                  <a:pt x="382371" y="206895"/>
                </a:lnTo>
                <a:lnTo>
                  <a:pt x="398754" y="196126"/>
                </a:lnTo>
                <a:lnTo>
                  <a:pt x="406755" y="194640"/>
                </a:lnTo>
                <a:lnTo>
                  <a:pt x="414756" y="196126"/>
                </a:lnTo>
                <a:lnTo>
                  <a:pt x="421652" y="200609"/>
                </a:lnTo>
                <a:lnTo>
                  <a:pt x="427075" y="206032"/>
                </a:lnTo>
                <a:lnTo>
                  <a:pt x="434289" y="209016"/>
                </a:lnTo>
                <a:lnTo>
                  <a:pt x="441947" y="209016"/>
                </a:lnTo>
                <a:lnTo>
                  <a:pt x="449618" y="209016"/>
                </a:lnTo>
                <a:lnTo>
                  <a:pt x="456831" y="206032"/>
                </a:lnTo>
                <a:lnTo>
                  <a:pt x="462241" y="200609"/>
                </a:lnTo>
                <a:lnTo>
                  <a:pt x="469214" y="195986"/>
                </a:lnTo>
                <a:lnTo>
                  <a:pt x="477151" y="194449"/>
                </a:lnTo>
                <a:lnTo>
                  <a:pt x="485101" y="195986"/>
                </a:lnTo>
                <a:lnTo>
                  <a:pt x="492074" y="200609"/>
                </a:lnTo>
                <a:lnTo>
                  <a:pt x="493560" y="202095"/>
                </a:lnTo>
                <a:lnTo>
                  <a:pt x="495973" y="202095"/>
                </a:lnTo>
                <a:lnTo>
                  <a:pt x="498944" y="199123"/>
                </a:lnTo>
                <a:lnTo>
                  <a:pt x="498944" y="196697"/>
                </a:lnTo>
                <a:close/>
              </a:path>
              <a:path w="676910" h="209550">
                <a:moveTo>
                  <a:pt x="571220" y="133527"/>
                </a:moveTo>
                <a:lnTo>
                  <a:pt x="569734" y="132041"/>
                </a:lnTo>
                <a:lnTo>
                  <a:pt x="560247" y="125742"/>
                </a:lnTo>
                <a:lnTo>
                  <a:pt x="549440" y="123647"/>
                </a:lnTo>
                <a:lnTo>
                  <a:pt x="538632" y="125755"/>
                </a:lnTo>
                <a:lnTo>
                  <a:pt x="522236" y="136512"/>
                </a:lnTo>
                <a:lnTo>
                  <a:pt x="514223" y="138010"/>
                </a:lnTo>
                <a:lnTo>
                  <a:pt x="506222" y="136512"/>
                </a:lnTo>
                <a:lnTo>
                  <a:pt x="489839" y="125742"/>
                </a:lnTo>
                <a:lnTo>
                  <a:pt x="479031" y="123647"/>
                </a:lnTo>
                <a:lnTo>
                  <a:pt x="468223" y="125742"/>
                </a:lnTo>
                <a:lnTo>
                  <a:pt x="458724" y="132041"/>
                </a:lnTo>
                <a:lnTo>
                  <a:pt x="457238" y="133527"/>
                </a:lnTo>
                <a:lnTo>
                  <a:pt x="457238" y="135940"/>
                </a:lnTo>
                <a:lnTo>
                  <a:pt x="460222" y="138912"/>
                </a:lnTo>
                <a:lnTo>
                  <a:pt x="462635" y="138912"/>
                </a:lnTo>
                <a:lnTo>
                  <a:pt x="464121" y="137426"/>
                </a:lnTo>
                <a:lnTo>
                  <a:pt x="471081" y="132803"/>
                </a:lnTo>
                <a:lnTo>
                  <a:pt x="479018" y="131267"/>
                </a:lnTo>
                <a:lnTo>
                  <a:pt x="486968" y="132803"/>
                </a:lnTo>
                <a:lnTo>
                  <a:pt x="493941" y="137426"/>
                </a:lnTo>
                <a:lnTo>
                  <a:pt x="499529" y="143027"/>
                </a:lnTo>
                <a:lnTo>
                  <a:pt x="506882" y="145821"/>
                </a:lnTo>
                <a:lnTo>
                  <a:pt x="514235" y="145821"/>
                </a:lnTo>
                <a:lnTo>
                  <a:pt x="521576" y="145821"/>
                </a:lnTo>
                <a:lnTo>
                  <a:pt x="528929" y="143027"/>
                </a:lnTo>
                <a:lnTo>
                  <a:pt x="534530" y="137426"/>
                </a:lnTo>
                <a:lnTo>
                  <a:pt x="541502" y="132803"/>
                </a:lnTo>
                <a:lnTo>
                  <a:pt x="549440" y="131267"/>
                </a:lnTo>
                <a:lnTo>
                  <a:pt x="557377" y="132803"/>
                </a:lnTo>
                <a:lnTo>
                  <a:pt x="564349" y="137426"/>
                </a:lnTo>
                <a:lnTo>
                  <a:pt x="565835" y="138912"/>
                </a:lnTo>
                <a:lnTo>
                  <a:pt x="568248" y="138912"/>
                </a:lnTo>
                <a:lnTo>
                  <a:pt x="571220" y="135940"/>
                </a:lnTo>
                <a:lnTo>
                  <a:pt x="571220" y="133527"/>
                </a:lnTo>
                <a:close/>
              </a:path>
              <a:path w="676910" h="209550">
                <a:moveTo>
                  <a:pt x="676795" y="41440"/>
                </a:moveTo>
                <a:lnTo>
                  <a:pt x="673823" y="38481"/>
                </a:lnTo>
                <a:lnTo>
                  <a:pt x="671398" y="38468"/>
                </a:lnTo>
                <a:lnTo>
                  <a:pt x="665949" y="43942"/>
                </a:lnTo>
                <a:lnTo>
                  <a:pt x="660666" y="46139"/>
                </a:lnTo>
                <a:lnTo>
                  <a:pt x="649401" y="46139"/>
                </a:lnTo>
                <a:lnTo>
                  <a:pt x="644118" y="43942"/>
                </a:lnTo>
                <a:lnTo>
                  <a:pt x="640118" y="39966"/>
                </a:lnTo>
                <a:lnTo>
                  <a:pt x="630631" y="33667"/>
                </a:lnTo>
                <a:lnTo>
                  <a:pt x="619823" y="31584"/>
                </a:lnTo>
                <a:lnTo>
                  <a:pt x="609015" y="33680"/>
                </a:lnTo>
                <a:lnTo>
                  <a:pt x="592632" y="44450"/>
                </a:lnTo>
                <a:lnTo>
                  <a:pt x="584631" y="45935"/>
                </a:lnTo>
                <a:lnTo>
                  <a:pt x="576630" y="44450"/>
                </a:lnTo>
                <a:lnTo>
                  <a:pt x="560247" y="33680"/>
                </a:lnTo>
                <a:lnTo>
                  <a:pt x="549440" y="31572"/>
                </a:lnTo>
                <a:lnTo>
                  <a:pt x="538645" y="33667"/>
                </a:lnTo>
                <a:lnTo>
                  <a:pt x="529145" y="39966"/>
                </a:lnTo>
                <a:lnTo>
                  <a:pt x="527659" y="41452"/>
                </a:lnTo>
                <a:lnTo>
                  <a:pt x="527659" y="43865"/>
                </a:lnTo>
                <a:lnTo>
                  <a:pt x="530631" y="46837"/>
                </a:lnTo>
                <a:lnTo>
                  <a:pt x="533044" y="46837"/>
                </a:lnTo>
                <a:lnTo>
                  <a:pt x="534530" y="45351"/>
                </a:lnTo>
                <a:lnTo>
                  <a:pt x="541489" y="40741"/>
                </a:lnTo>
                <a:lnTo>
                  <a:pt x="549427" y="39192"/>
                </a:lnTo>
                <a:lnTo>
                  <a:pt x="557377" y="40728"/>
                </a:lnTo>
                <a:lnTo>
                  <a:pt x="573735" y="51460"/>
                </a:lnTo>
                <a:lnTo>
                  <a:pt x="584631" y="53492"/>
                </a:lnTo>
                <a:lnTo>
                  <a:pt x="595528" y="51460"/>
                </a:lnTo>
                <a:lnTo>
                  <a:pt x="611886" y="40741"/>
                </a:lnTo>
                <a:lnTo>
                  <a:pt x="619823" y="39192"/>
                </a:lnTo>
                <a:lnTo>
                  <a:pt x="627761" y="40728"/>
                </a:lnTo>
                <a:lnTo>
                  <a:pt x="634733" y="45351"/>
                </a:lnTo>
                <a:lnTo>
                  <a:pt x="640156" y="50774"/>
                </a:lnTo>
                <a:lnTo>
                  <a:pt x="647357" y="53759"/>
                </a:lnTo>
                <a:lnTo>
                  <a:pt x="655053" y="53759"/>
                </a:lnTo>
                <a:lnTo>
                  <a:pt x="662711" y="53746"/>
                </a:lnTo>
                <a:lnTo>
                  <a:pt x="669899" y="50761"/>
                </a:lnTo>
                <a:lnTo>
                  <a:pt x="676795" y="43853"/>
                </a:lnTo>
                <a:lnTo>
                  <a:pt x="676795" y="41440"/>
                </a:lnTo>
                <a:close/>
              </a:path>
            </a:pathLst>
          </a:custGeom>
          <a:solidFill>
            <a:srgbClr val="374449"/>
          </a:solidFill>
        </xdr:spPr>
      </xdr:sp>
    </xdr:grp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219618</xdr:colOff>
      <xdr:row>5</xdr:row>
      <xdr:rowOff>67745</xdr:rowOff>
    </xdr:from>
    <xdr:ext cx="753745" cy="650240"/>
    <xdr:grpSp>
      <xdr:nvGrpSpPr>
        <xdr:cNvPr id="2" name="Group 4539">
          <a:extLst>
            <a:ext uri="{FF2B5EF4-FFF2-40B4-BE49-F238E27FC236}">
              <a16:creationId xmlns:a16="http://schemas.microsoft.com/office/drawing/2014/main" id="{3B0564FF-9F2C-4261-9044-1EBFB9E3EB31}"/>
            </a:ext>
          </a:extLst>
        </xdr:cNvPr>
        <xdr:cNvGrpSpPr/>
      </xdr:nvGrpSpPr>
      <xdr:grpSpPr>
        <a:xfrm>
          <a:off x="862556" y="1008339"/>
          <a:ext cx="753745" cy="650240"/>
          <a:chOff x="0" y="0"/>
          <a:chExt cx="753745" cy="650240"/>
        </a:xfrm>
      </xdr:grpSpPr>
      <xdr:sp macro="" textlink="">
        <xdr:nvSpPr>
          <xdr:cNvPr id="3" name="Shape 4540">
            <a:extLst>
              <a:ext uri="{FF2B5EF4-FFF2-40B4-BE49-F238E27FC236}">
                <a16:creationId xmlns:a16="http://schemas.microsoft.com/office/drawing/2014/main" id="{3B674D44-DDD3-4569-BDF1-E58EAB602D1A}"/>
              </a:ext>
            </a:extLst>
          </xdr:cNvPr>
          <xdr:cNvSpPr/>
        </xdr:nvSpPr>
        <xdr:spPr>
          <a:xfrm>
            <a:off x="0" y="1"/>
            <a:ext cx="255904" cy="448309"/>
          </a:xfrm>
          <a:custGeom>
            <a:avLst/>
            <a:gdLst/>
            <a:ahLst/>
            <a:cxnLst/>
            <a:rect l="0" t="0" r="0" b="0"/>
            <a:pathLst>
              <a:path w="255904" h="448309">
                <a:moveTo>
                  <a:pt x="255714" y="277876"/>
                </a:moveTo>
                <a:lnTo>
                  <a:pt x="252374" y="272110"/>
                </a:lnTo>
                <a:lnTo>
                  <a:pt x="186702" y="152971"/>
                </a:lnTo>
                <a:lnTo>
                  <a:pt x="187134" y="151879"/>
                </a:lnTo>
                <a:lnTo>
                  <a:pt x="187667" y="150291"/>
                </a:lnTo>
                <a:lnTo>
                  <a:pt x="188214" y="147497"/>
                </a:lnTo>
                <a:lnTo>
                  <a:pt x="188328" y="146519"/>
                </a:lnTo>
                <a:lnTo>
                  <a:pt x="188214" y="141401"/>
                </a:lnTo>
                <a:lnTo>
                  <a:pt x="187769" y="139128"/>
                </a:lnTo>
                <a:lnTo>
                  <a:pt x="187299" y="137604"/>
                </a:lnTo>
                <a:lnTo>
                  <a:pt x="253415" y="20078"/>
                </a:lnTo>
                <a:lnTo>
                  <a:pt x="255079" y="17246"/>
                </a:lnTo>
                <a:lnTo>
                  <a:pt x="255549" y="13944"/>
                </a:lnTo>
                <a:lnTo>
                  <a:pt x="254152" y="8585"/>
                </a:lnTo>
                <a:lnTo>
                  <a:pt x="253898" y="7620"/>
                </a:lnTo>
                <a:lnTo>
                  <a:pt x="251904" y="4965"/>
                </a:lnTo>
                <a:lnTo>
                  <a:pt x="247662" y="2476"/>
                </a:lnTo>
                <a:lnTo>
                  <a:pt x="247662" y="13893"/>
                </a:lnTo>
                <a:lnTo>
                  <a:pt x="247484" y="15138"/>
                </a:lnTo>
                <a:lnTo>
                  <a:pt x="246811" y="16281"/>
                </a:lnTo>
                <a:lnTo>
                  <a:pt x="179235" y="136410"/>
                </a:lnTo>
                <a:lnTo>
                  <a:pt x="179158" y="137629"/>
                </a:lnTo>
                <a:lnTo>
                  <a:pt x="179946" y="139573"/>
                </a:lnTo>
                <a:lnTo>
                  <a:pt x="180263" y="140487"/>
                </a:lnTo>
                <a:lnTo>
                  <a:pt x="180632" y="142379"/>
                </a:lnTo>
                <a:lnTo>
                  <a:pt x="180695" y="146011"/>
                </a:lnTo>
                <a:lnTo>
                  <a:pt x="180632" y="146519"/>
                </a:lnTo>
                <a:lnTo>
                  <a:pt x="180251" y="148475"/>
                </a:lnTo>
                <a:lnTo>
                  <a:pt x="179933" y="149390"/>
                </a:lnTo>
                <a:lnTo>
                  <a:pt x="179565" y="150291"/>
                </a:lnTo>
                <a:lnTo>
                  <a:pt x="183032" y="151879"/>
                </a:lnTo>
                <a:lnTo>
                  <a:pt x="179019" y="151244"/>
                </a:lnTo>
                <a:lnTo>
                  <a:pt x="178422" y="152374"/>
                </a:lnTo>
                <a:lnTo>
                  <a:pt x="178422" y="153746"/>
                </a:lnTo>
                <a:lnTo>
                  <a:pt x="245745" y="275844"/>
                </a:lnTo>
                <a:lnTo>
                  <a:pt x="247015" y="278053"/>
                </a:lnTo>
                <a:lnTo>
                  <a:pt x="246253" y="280885"/>
                </a:lnTo>
                <a:lnTo>
                  <a:pt x="241896" y="283413"/>
                </a:lnTo>
                <a:lnTo>
                  <a:pt x="238988" y="282625"/>
                </a:lnTo>
                <a:lnTo>
                  <a:pt x="237718" y="280428"/>
                </a:lnTo>
                <a:lnTo>
                  <a:pt x="183756" y="191300"/>
                </a:lnTo>
                <a:lnTo>
                  <a:pt x="183705" y="190157"/>
                </a:lnTo>
                <a:lnTo>
                  <a:pt x="182245" y="188493"/>
                </a:lnTo>
                <a:lnTo>
                  <a:pt x="182079" y="188506"/>
                </a:lnTo>
                <a:lnTo>
                  <a:pt x="167144" y="163830"/>
                </a:lnTo>
                <a:lnTo>
                  <a:pt x="167144" y="163195"/>
                </a:lnTo>
                <a:lnTo>
                  <a:pt x="166763" y="163195"/>
                </a:lnTo>
                <a:lnTo>
                  <a:pt x="164973" y="160235"/>
                </a:lnTo>
                <a:lnTo>
                  <a:pt x="164426" y="159740"/>
                </a:lnTo>
                <a:lnTo>
                  <a:pt x="163449" y="159258"/>
                </a:lnTo>
                <a:lnTo>
                  <a:pt x="163093" y="159131"/>
                </a:lnTo>
                <a:lnTo>
                  <a:pt x="162712" y="159067"/>
                </a:lnTo>
                <a:lnTo>
                  <a:pt x="161772" y="158864"/>
                </a:lnTo>
                <a:lnTo>
                  <a:pt x="160870" y="158584"/>
                </a:lnTo>
                <a:lnTo>
                  <a:pt x="159105" y="157835"/>
                </a:lnTo>
                <a:lnTo>
                  <a:pt x="158254" y="157378"/>
                </a:lnTo>
                <a:lnTo>
                  <a:pt x="157276" y="156730"/>
                </a:lnTo>
                <a:lnTo>
                  <a:pt x="157289" y="156514"/>
                </a:lnTo>
                <a:lnTo>
                  <a:pt x="155676" y="154711"/>
                </a:lnTo>
                <a:lnTo>
                  <a:pt x="154965" y="154673"/>
                </a:lnTo>
                <a:lnTo>
                  <a:pt x="154622" y="154241"/>
                </a:lnTo>
                <a:lnTo>
                  <a:pt x="153885" y="153403"/>
                </a:lnTo>
                <a:lnTo>
                  <a:pt x="152908" y="152933"/>
                </a:lnTo>
                <a:lnTo>
                  <a:pt x="12166" y="147370"/>
                </a:lnTo>
                <a:lnTo>
                  <a:pt x="9613" y="147332"/>
                </a:lnTo>
                <a:lnTo>
                  <a:pt x="7581" y="145211"/>
                </a:lnTo>
                <a:lnTo>
                  <a:pt x="7683" y="140182"/>
                </a:lnTo>
                <a:lnTo>
                  <a:pt x="9753" y="138150"/>
                </a:lnTo>
                <a:lnTo>
                  <a:pt x="151472" y="138010"/>
                </a:lnTo>
                <a:lnTo>
                  <a:pt x="152742" y="137210"/>
                </a:lnTo>
                <a:lnTo>
                  <a:pt x="162826" y="129794"/>
                </a:lnTo>
                <a:lnTo>
                  <a:pt x="162026" y="126072"/>
                </a:lnTo>
                <a:lnTo>
                  <a:pt x="164223" y="129679"/>
                </a:lnTo>
                <a:lnTo>
                  <a:pt x="165404" y="129565"/>
                </a:lnTo>
                <a:lnTo>
                  <a:pt x="166471" y="128905"/>
                </a:lnTo>
                <a:lnTo>
                  <a:pt x="168211" y="126072"/>
                </a:lnTo>
                <a:lnTo>
                  <a:pt x="238912" y="11493"/>
                </a:lnTo>
                <a:lnTo>
                  <a:pt x="240131" y="9398"/>
                </a:lnTo>
                <a:lnTo>
                  <a:pt x="243052" y="8585"/>
                </a:lnTo>
                <a:lnTo>
                  <a:pt x="246278" y="10502"/>
                </a:lnTo>
                <a:lnTo>
                  <a:pt x="247040" y="11518"/>
                </a:lnTo>
                <a:lnTo>
                  <a:pt x="247662" y="13893"/>
                </a:lnTo>
                <a:lnTo>
                  <a:pt x="247662" y="2476"/>
                </a:lnTo>
                <a:lnTo>
                  <a:pt x="243459" y="0"/>
                </a:lnTo>
                <a:lnTo>
                  <a:pt x="235623" y="2082"/>
                </a:lnTo>
                <a:lnTo>
                  <a:pt x="232346" y="7620"/>
                </a:lnTo>
                <a:lnTo>
                  <a:pt x="161607" y="122275"/>
                </a:lnTo>
                <a:lnTo>
                  <a:pt x="148158" y="130390"/>
                </a:lnTo>
                <a:lnTo>
                  <a:pt x="5664" y="130530"/>
                </a:lnTo>
                <a:lnTo>
                  <a:pt x="165" y="135902"/>
                </a:lnTo>
                <a:lnTo>
                  <a:pt x="114" y="137604"/>
                </a:lnTo>
                <a:lnTo>
                  <a:pt x="0" y="149390"/>
                </a:lnTo>
                <a:lnTo>
                  <a:pt x="5283" y="154876"/>
                </a:lnTo>
                <a:lnTo>
                  <a:pt x="11950" y="154990"/>
                </a:lnTo>
                <a:lnTo>
                  <a:pt x="149440" y="160439"/>
                </a:lnTo>
                <a:lnTo>
                  <a:pt x="143129" y="275996"/>
                </a:lnTo>
                <a:lnTo>
                  <a:pt x="134962" y="446316"/>
                </a:lnTo>
                <a:lnTo>
                  <a:pt x="136588" y="448106"/>
                </a:lnTo>
                <a:lnTo>
                  <a:pt x="138874" y="448208"/>
                </a:lnTo>
                <a:lnTo>
                  <a:pt x="140893" y="448208"/>
                </a:lnTo>
                <a:lnTo>
                  <a:pt x="142582" y="446620"/>
                </a:lnTo>
                <a:lnTo>
                  <a:pt x="150723" y="276390"/>
                </a:lnTo>
                <a:lnTo>
                  <a:pt x="156603" y="168859"/>
                </a:lnTo>
                <a:lnTo>
                  <a:pt x="162547" y="170980"/>
                </a:lnTo>
                <a:lnTo>
                  <a:pt x="176263" y="193624"/>
                </a:lnTo>
                <a:lnTo>
                  <a:pt x="180898" y="276352"/>
                </a:lnTo>
                <a:lnTo>
                  <a:pt x="189026" y="446620"/>
                </a:lnTo>
                <a:lnTo>
                  <a:pt x="190715" y="448208"/>
                </a:lnTo>
                <a:lnTo>
                  <a:pt x="192735" y="448208"/>
                </a:lnTo>
                <a:lnTo>
                  <a:pt x="195021" y="448106"/>
                </a:lnTo>
                <a:lnTo>
                  <a:pt x="196646" y="446316"/>
                </a:lnTo>
                <a:lnTo>
                  <a:pt x="188506" y="275958"/>
                </a:lnTo>
                <a:lnTo>
                  <a:pt x="184670" y="207518"/>
                </a:lnTo>
                <a:lnTo>
                  <a:pt x="231165" y="284302"/>
                </a:lnTo>
                <a:lnTo>
                  <a:pt x="233337" y="288061"/>
                </a:lnTo>
                <a:lnTo>
                  <a:pt x="237388" y="290410"/>
                </a:lnTo>
                <a:lnTo>
                  <a:pt x="243878" y="290410"/>
                </a:lnTo>
                <a:lnTo>
                  <a:pt x="245999" y="289839"/>
                </a:lnTo>
                <a:lnTo>
                  <a:pt x="253707" y="285381"/>
                </a:lnTo>
                <a:lnTo>
                  <a:pt x="254228" y="283413"/>
                </a:lnTo>
                <a:lnTo>
                  <a:pt x="255714" y="277876"/>
                </a:lnTo>
                <a:close/>
              </a:path>
            </a:pathLst>
          </a:custGeom>
          <a:solidFill>
            <a:srgbClr val="374449"/>
          </a:solidFill>
        </xdr:spPr>
      </xdr:sp>
      <xdr:pic>
        <xdr:nvPicPr>
          <xdr:cNvPr id="4" name="image122.png">
            <a:extLst>
              <a:ext uri="{FF2B5EF4-FFF2-40B4-BE49-F238E27FC236}">
                <a16:creationId xmlns:a16="http://schemas.microsoft.com/office/drawing/2014/main" id="{0C1C115A-299B-41AB-ACC7-130969DEAB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409" y="13686"/>
            <a:ext cx="258787" cy="263404"/>
          </a:xfrm>
          <a:prstGeom prst="rect">
            <a:avLst/>
          </a:prstGeom>
        </xdr:spPr>
      </xdr:pic>
      <xdr:sp macro="" textlink="">
        <xdr:nvSpPr>
          <xdr:cNvPr id="5" name="Shape 4542">
            <a:extLst>
              <a:ext uri="{FF2B5EF4-FFF2-40B4-BE49-F238E27FC236}">
                <a16:creationId xmlns:a16="http://schemas.microsoft.com/office/drawing/2014/main" id="{99FC77CC-355D-44CC-B2B2-7F770B3E594D}"/>
              </a:ext>
            </a:extLst>
          </xdr:cNvPr>
          <xdr:cNvSpPr/>
        </xdr:nvSpPr>
        <xdr:spPr>
          <a:xfrm>
            <a:off x="316420" y="199426"/>
            <a:ext cx="255904" cy="290830"/>
          </a:xfrm>
          <a:custGeom>
            <a:avLst/>
            <a:gdLst/>
            <a:ahLst/>
            <a:cxnLst/>
            <a:rect l="0" t="0" r="0" b="0"/>
            <a:pathLst>
              <a:path w="255904" h="290830">
                <a:moveTo>
                  <a:pt x="243450" y="0"/>
                </a:moveTo>
                <a:lnTo>
                  <a:pt x="235614" y="2070"/>
                </a:lnTo>
                <a:lnTo>
                  <a:pt x="232339" y="7607"/>
                </a:lnTo>
                <a:lnTo>
                  <a:pt x="161598" y="122262"/>
                </a:lnTo>
                <a:lnTo>
                  <a:pt x="161357" y="122301"/>
                </a:lnTo>
                <a:lnTo>
                  <a:pt x="159770" y="122631"/>
                </a:lnTo>
                <a:lnTo>
                  <a:pt x="148149" y="130390"/>
                </a:lnTo>
                <a:lnTo>
                  <a:pt x="5541" y="130517"/>
                </a:lnTo>
                <a:lnTo>
                  <a:pt x="156" y="135775"/>
                </a:lnTo>
                <a:lnTo>
                  <a:pt x="122" y="137160"/>
                </a:lnTo>
                <a:lnTo>
                  <a:pt x="0" y="149390"/>
                </a:lnTo>
                <a:lnTo>
                  <a:pt x="5274" y="154863"/>
                </a:lnTo>
                <a:lnTo>
                  <a:pt x="11942" y="154990"/>
                </a:lnTo>
                <a:lnTo>
                  <a:pt x="149889" y="160439"/>
                </a:lnTo>
                <a:lnTo>
                  <a:pt x="159643" y="166154"/>
                </a:lnTo>
                <a:lnTo>
                  <a:pt x="231156" y="284289"/>
                </a:lnTo>
                <a:lnTo>
                  <a:pt x="233328" y="288061"/>
                </a:lnTo>
                <a:lnTo>
                  <a:pt x="237379" y="290398"/>
                </a:lnTo>
                <a:lnTo>
                  <a:pt x="243882" y="290398"/>
                </a:lnTo>
                <a:lnTo>
                  <a:pt x="245990" y="289826"/>
                </a:lnTo>
                <a:lnTo>
                  <a:pt x="253699" y="285369"/>
                </a:lnTo>
                <a:lnTo>
                  <a:pt x="254393" y="282778"/>
                </a:lnTo>
                <a:lnTo>
                  <a:pt x="240097" y="282778"/>
                </a:lnTo>
                <a:lnTo>
                  <a:pt x="238573" y="281901"/>
                </a:lnTo>
                <a:lnTo>
                  <a:pt x="237710" y="280416"/>
                </a:lnTo>
                <a:lnTo>
                  <a:pt x="164773" y="159893"/>
                </a:lnTo>
                <a:lnTo>
                  <a:pt x="163783" y="159270"/>
                </a:lnTo>
                <a:lnTo>
                  <a:pt x="162703" y="159067"/>
                </a:lnTo>
                <a:lnTo>
                  <a:pt x="161764" y="158864"/>
                </a:lnTo>
                <a:lnTo>
                  <a:pt x="153877" y="153390"/>
                </a:lnTo>
                <a:lnTo>
                  <a:pt x="152899" y="152933"/>
                </a:lnTo>
                <a:lnTo>
                  <a:pt x="12158" y="147370"/>
                </a:lnTo>
                <a:lnTo>
                  <a:pt x="9618" y="147320"/>
                </a:lnTo>
                <a:lnTo>
                  <a:pt x="7573" y="145211"/>
                </a:lnTo>
                <a:lnTo>
                  <a:pt x="7674" y="140144"/>
                </a:lnTo>
                <a:lnTo>
                  <a:pt x="9706" y="138137"/>
                </a:lnTo>
                <a:lnTo>
                  <a:pt x="151426" y="138010"/>
                </a:lnTo>
                <a:lnTo>
                  <a:pt x="152721" y="137160"/>
                </a:lnTo>
                <a:lnTo>
                  <a:pt x="162792" y="129794"/>
                </a:lnTo>
                <a:lnTo>
                  <a:pt x="162018" y="126060"/>
                </a:lnTo>
                <a:lnTo>
                  <a:pt x="168210" y="126060"/>
                </a:lnTo>
                <a:lnTo>
                  <a:pt x="238906" y="11493"/>
                </a:lnTo>
                <a:lnTo>
                  <a:pt x="240135" y="9398"/>
                </a:lnTo>
                <a:lnTo>
                  <a:pt x="243044" y="8597"/>
                </a:lnTo>
                <a:lnTo>
                  <a:pt x="254147" y="8597"/>
                </a:lnTo>
                <a:lnTo>
                  <a:pt x="253889" y="7607"/>
                </a:lnTo>
                <a:lnTo>
                  <a:pt x="251895" y="4965"/>
                </a:lnTo>
                <a:lnTo>
                  <a:pt x="243450" y="0"/>
                </a:lnTo>
                <a:close/>
              </a:path>
              <a:path w="255904" h="290830">
                <a:moveTo>
                  <a:pt x="179010" y="151231"/>
                </a:moveTo>
                <a:lnTo>
                  <a:pt x="178413" y="152374"/>
                </a:lnTo>
                <a:lnTo>
                  <a:pt x="178413" y="153733"/>
                </a:lnTo>
                <a:lnTo>
                  <a:pt x="245736" y="275844"/>
                </a:lnTo>
                <a:lnTo>
                  <a:pt x="247006" y="278041"/>
                </a:lnTo>
                <a:lnTo>
                  <a:pt x="246244" y="280885"/>
                </a:lnTo>
                <a:lnTo>
                  <a:pt x="244021" y="282155"/>
                </a:lnTo>
                <a:lnTo>
                  <a:pt x="243323" y="282575"/>
                </a:lnTo>
                <a:lnTo>
                  <a:pt x="242536" y="282778"/>
                </a:lnTo>
                <a:lnTo>
                  <a:pt x="254393" y="282778"/>
                </a:lnTo>
                <a:lnTo>
                  <a:pt x="255705" y="277876"/>
                </a:lnTo>
                <a:lnTo>
                  <a:pt x="252365" y="272097"/>
                </a:lnTo>
                <a:lnTo>
                  <a:pt x="186694" y="152958"/>
                </a:lnTo>
                <a:lnTo>
                  <a:pt x="187137" y="151866"/>
                </a:lnTo>
                <a:lnTo>
                  <a:pt x="183023" y="151866"/>
                </a:lnTo>
                <a:lnTo>
                  <a:pt x="179010" y="151231"/>
                </a:lnTo>
                <a:close/>
              </a:path>
              <a:path w="255904" h="290830">
                <a:moveTo>
                  <a:pt x="254147" y="8597"/>
                </a:moveTo>
                <a:lnTo>
                  <a:pt x="243044" y="8597"/>
                </a:lnTo>
                <a:lnTo>
                  <a:pt x="246269" y="10502"/>
                </a:lnTo>
                <a:lnTo>
                  <a:pt x="247038" y="11518"/>
                </a:lnTo>
                <a:lnTo>
                  <a:pt x="247654" y="13881"/>
                </a:lnTo>
                <a:lnTo>
                  <a:pt x="247476" y="15138"/>
                </a:lnTo>
                <a:lnTo>
                  <a:pt x="246803" y="16268"/>
                </a:lnTo>
                <a:lnTo>
                  <a:pt x="179239" y="136398"/>
                </a:lnTo>
                <a:lnTo>
                  <a:pt x="179150" y="137617"/>
                </a:lnTo>
                <a:lnTo>
                  <a:pt x="179937" y="139560"/>
                </a:lnTo>
                <a:lnTo>
                  <a:pt x="180255" y="140474"/>
                </a:lnTo>
                <a:lnTo>
                  <a:pt x="180623" y="142379"/>
                </a:lnTo>
                <a:lnTo>
                  <a:pt x="180694" y="145999"/>
                </a:lnTo>
                <a:lnTo>
                  <a:pt x="180623" y="146507"/>
                </a:lnTo>
                <a:lnTo>
                  <a:pt x="180242" y="148463"/>
                </a:lnTo>
                <a:lnTo>
                  <a:pt x="179925" y="149390"/>
                </a:lnTo>
                <a:lnTo>
                  <a:pt x="179556" y="150291"/>
                </a:lnTo>
                <a:lnTo>
                  <a:pt x="183023" y="151866"/>
                </a:lnTo>
                <a:lnTo>
                  <a:pt x="187137" y="151866"/>
                </a:lnTo>
                <a:lnTo>
                  <a:pt x="187659" y="150291"/>
                </a:lnTo>
                <a:lnTo>
                  <a:pt x="188205" y="147497"/>
                </a:lnTo>
                <a:lnTo>
                  <a:pt x="188322" y="146507"/>
                </a:lnTo>
                <a:lnTo>
                  <a:pt x="188205" y="141389"/>
                </a:lnTo>
                <a:lnTo>
                  <a:pt x="187760" y="139128"/>
                </a:lnTo>
                <a:lnTo>
                  <a:pt x="187303" y="137604"/>
                </a:lnTo>
                <a:lnTo>
                  <a:pt x="253407" y="20078"/>
                </a:lnTo>
                <a:lnTo>
                  <a:pt x="255070" y="17246"/>
                </a:lnTo>
                <a:lnTo>
                  <a:pt x="255540" y="13944"/>
                </a:lnTo>
                <a:lnTo>
                  <a:pt x="254147" y="8597"/>
                </a:lnTo>
                <a:close/>
              </a:path>
              <a:path w="255904" h="290830">
                <a:moveTo>
                  <a:pt x="168210" y="126060"/>
                </a:moveTo>
                <a:lnTo>
                  <a:pt x="162018" y="126060"/>
                </a:lnTo>
                <a:lnTo>
                  <a:pt x="164215" y="129679"/>
                </a:lnTo>
                <a:lnTo>
                  <a:pt x="165396" y="129565"/>
                </a:lnTo>
                <a:lnTo>
                  <a:pt x="166463" y="128892"/>
                </a:lnTo>
                <a:lnTo>
                  <a:pt x="168210" y="126060"/>
                </a:lnTo>
                <a:close/>
              </a:path>
            </a:pathLst>
          </a:custGeom>
          <a:solidFill>
            <a:srgbClr val="374449"/>
          </a:solidFill>
        </xdr:spPr>
      </xdr:sp>
      <xdr:pic>
        <xdr:nvPicPr>
          <xdr:cNvPr id="6" name="image123.png">
            <a:extLst>
              <a:ext uri="{FF2B5EF4-FFF2-40B4-BE49-F238E27FC236}">
                <a16:creationId xmlns:a16="http://schemas.microsoft.com/office/drawing/2014/main" id="{F740DAA4-3DC1-420A-A11B-91D4268AF5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932" y="213100"/>
            <a:ext cx="327670" cy="263411"/>
          </a:xfrm>
          <a:prstGeom prst="rect">
            <a:avLst/>
          </a:prstGeom>
        </xdr:spPr>
      </xdr:pic>
      <xdr:sp macro="" textlink="">
        <xdr:nvSpPr>
          <xdr:cNvPr id="7" name="Shape 4544">
            <a:extLst>
              <a:ext uri="{FF2B5EF4-FFF2-40B4-BE49-F238E27FC236}">
                <a16:creationId xmlns:a16="http://schemas.microsoft.com/office/drawing/2014/main" id="{7B0AE0FE-B9FB-4FB3-9FDF-3E30621E7A54}"/>
              </a:ext>
            </a:extLst>
          </xdr:cNvPr>
          <xdr:cNvSpPr/>
        </xdr:nvSpPr>
        <xdr:spPr>
          <a:xfrm>
            <a:off x="76949" y="440602"/>
            <a:ext cx="676910" cy="209550"/>
          </a:xfrm>
          <a:custGeom>
            <a:avLst/>
            <a:gdLst/>
            <a:ahLst/>
            <a:cxnLst/>
            <a:rect l="0" t="0" r="0" b="0"/>
            <a:pathLst>
              <a:path w="676910" h="209550">
                <a:moveTo>
                  <a:pt x="149161" y="9867"/>
                </a:moveTo>
                <a:lnTo>
                  <a:pt x="147662" y="8382"/>
                </a:lnTo>
                <a:lnTo>
                  <a:pt x="138176" y="2095"/>
                </a:lnTo>
                <a:lnTo>
                  <a:pt x="127368" y="0"/>
                </a:lnTo>
                <a:lnTo>
                  <a:pt x="116560" y="2108"/>
                </a:lnTo>
                <a:lnTo>
                  <a:pt x="100177" y="12865"/>
                </a:lnTo>
                <a:lnTo>
                  <a:pt x="92176" y="14363"/>
                </a:lnTo>
                <a:lnTo>
                  <a:pt x="84162" y="12877"/>
                </a:lnTo>
                <a:lnTo>
                  <a:pt x="67767" y="2095"/>
                </a:lnTo>
                <a:lnTo>
                  <a:pt x="56959" y="0"/>
                </a:lnTo>
                <a:lnTo>
                  <a:pt x="46151" y="2108"/>
                </a:lnTo>
                <a:lnTo>
                  <a:pt x="29768" y="12865"/>
                </a:lnTo>
                <a:lnTo>
                  <a:pt x="21767" y="14351"/>
                </a:lnTo>
                <a:lnTo>
                  <a:pt x="13754" y="12865"/>
                </a:lnTo>
                <a:lnTo>
                  <a:pt x="6870" y="8382"/>
                </a:lnTo>
                <a:lnTo>
                  <a:pt x="5384" y="6883"/>
                </a:lnTo>
                <a:lnTo>
                  <a:pt x="2971" y="6883"/>
                </a:lnTo>
                <a:lnTo>
                  <a:pt x="0" y="9867"/>
                </a:lnTo>
                <a:lnTo>
                  <a:pt x="0" y="12280"/>
                </a:lnTo>
                <a:lnTo>
                  <a:pt x="1485" y="13766"/>
                </a:lnTo>
                <a:lnTo>
                  <a:pt x="10858" y="19875"/>
                </a:lnTo>
                <a:lnTo>
                  <a:pt x="21755" y="21907"/>
                </a:lnTo>
                <a:lnTo>
                  <a:pt x="32651" y="19875"/>
                </a:lnTo>
                <a:lnTo>
                  <a:pt x="49022" y="9156"/>
                </a:lnTo>
                <a:lnTo>
                  <a:pt x="56959" y="7607"/>
                </a:lnTo>
                <a:lnTo>
                  <a:pt x="64897" y="9144"/>
                </a:lnTo>
                <a:lnTo>
                  <a:pt x="71869" y="13766"/>
                </a:lnTo>
                <a:lnTo>
                  <a:pt x="77292" y="19189"/>
                </a:lnTo>
                <a:lnTo>
                  <a:pt x="84493" y="22174"/>
                </a:lnTo>
                <a:lnTo>
                  <a:pt x="92163" y="22174"/>
                </a:lnTo>
                <a:lnTo>
                  <a:pt x="99834" y="22174"/>
                </a:lnTo>
                <a:lnTo>
                  <a:pt x="107048" y="19189"/>
                </a:lnTo>
                <a:lnTo>
                  <a:pt x="112458" y="13766"/>
                </a:lnTo>
                <a:lnTo>
                  <a:pt x="119430" y="9144"/>
                </a:lnTo>
                <a:lnTo>
                  <a:pt x="127381" y="7607"/>
                </a:lnTo>
                <a:lnTo>
                  <a:pt x="135318" y="9144"/>
                </a:lnTo>
                <a:lnTo>
                  <a:pt x="142278" y="13766"/>
                </a:lnTo>
                <a:lnTo>
                  <a:pt x="143764" y="15252"/>
                </a:lnTo>
                <a:lnTo>
                  <a:pt x="146177" y="15252"/>
                </a:lnTo>
                <a:lnTo>
                  <a:pt x="149161" y="12280"/>
                </a:lnTo>
                <a:lnTo>
                  <a:pt x="149161" y="9867"/>
                </a:lnTo>
                <a:close/>
              </a:path>
              <a:path w="676910" h="209550">
                <a:moveTo>
                  <a:pt x="184365" y="72174"/>
                </a:moveTo>
                <a:lnTo>
                  <a:pt x="181394" y="69189"/>
                </a:lnTo>
                <a:lnTo>
                  <a:pt x="178981" y="69189"/>
                </a:lnTo>
                <a:lnTo>
                  <a:pt x="177495" y="70675"/>
                </a:lnTo>
                <a:lnTo>
                  <a:pt x="170522" y="75298"/>
                </a:lnTo>
                <a:lnTo>
                  <a:pt x="162572" y="76835"/>
                </a:lnTo>
                <a:lnTo>
                  <a:pt x="154647" y="75298"/>
                </a:lnTo>
                <a:lnTo>
                  <a:pt x="138290" y="64566"/>
                </a:lnTo>
                <a:lnTo>
                  <a:pt x="127381" y="62534"/>
                </a:lnTo>
                <a:lnTo>
                  <a:pt x="116471" y="64566"/>
                </a:lnTo>
                <a:lnTo>
                  <a:pt x="107073" y="70675"/>
                </a:lnTo>
                <a:lnTo>
                  <a:pt x="105587" y="72174"/>
                </a:lnTo>
                <a:lnTo>
                  <a:pt x="105587" y="74574"/>
                </a:lnTo>
                <a:lnTo>
                  <a:pt x="108572" y="77558"/>
                </a:lnTo>
                <a:lnTo>
                  <a:pt x="110985" y="77558"/>
                </a:lnTo>
                <a:lnTo>
                  <a:pt x="112471" y="76073"/>
                </a:lnTo>
                <a:lnTo>
                  <a:pt x="119367" y="71589"/>
                </a:lnTo>
                <a:lnTo>
                  <a:pt x="127381" y="70091"/>
                </a:lnTo>
                <a:lnTo>
                  <a:pt x="135394" y="71589"/>
                </a:lnTo>
                <a:lnTo>
                  <a:pt x="142290" y="76073"/>
                </a:lnTo>
                <a:lnTo>
                  <a:pt x="147878" y="81661"/>
                </a:lnTo>
                <a:lnTo>
                  <a:pt x="155232" y="84455"/>
                </a:lnTo>
                <a:lnTo>
                  <a:pt x="162585" y="84455"/>
                </a:lnTo>
                <a:lnTo>
                  <a:pt x="169938" y="84455"/>
                </a:lnTo>
                <a:lnTo>
                  <a:pt x="177279" y="81661"/>
                </a:lnTo>
                <a:lnTo>
                  <a:pt x="184365" y="74574"/>
                </a:lnTo>
                <a:lnTo>
                  <a:pt x="184365" y="72174"/>
                </a:lnTo>
                <a:close/>
              </a:path>
              <a:path w="676910" h="209550">
                <a:moveTo>
                  <a:pt x="289953" y="102844"/>
                </a:moveTo>
                <a:lnTo>
                  <a:pt x="288467" y="101358"/>
                </a:lnTo>
                <a:lnTo>
                  <a:pt x="278980" y="95072"/>
                </a:lnTo>
                <a:lnTo>
                  <a:pt x="268173" y="92976"/>
                </a:lnTo>
                <a:lnTo>
                  <a:pt x="257365" y="95072"/>
                </a:lnTo>
                <a:lnTo>
                  <a:pt x="240969" y="105829"/>
                </a:lnTo>
                <a:lnTo>
                  <a:pt x="232968" y="107327"/>
                </a:lnTo>
                <a:lnTo>
                  <a:pt x="224955" y="105829"/>
                </a:lnTo>
                <a:lnTo>
                  <a:pt x="208661" y="95262"/>
                </a:lnTo>
                <a:lnTo>
                  <a:pt x="197764" y="93230"/>
                </a:lnTo>
                <a:lnTo>
                  <a:pt x="186867" y="95262"/>
                </a:lnTo>
                <a:lnTo>
                  <a:pt x="170510" y="105968"/>
                </a:lnTo>
                <a:lnTo>
                  <a:pt x="162572" y="107505"/>
                </a:lnTo>
                <a:lnTo>
                  <a:pt x="154635" y="105968"/>
                </a:lnTo>
                <a:lnTo>
                  <a:pt x="138176" y="95059"/>
                </a:lnTo>
                <a:lnTo>
                  <a:pt x="127368" y="92964"/>
                </a:lnTo>
                <a:lnTo>
                  <a:pt x="116560" y="95059"/>
                </a:lnTo>
                <a:lnTo>
                  <a:pt x="100177" y="105829"/>
                </a:lnTo>
                <a:lnTo>
                  <a:pt x="92163" y="107327"/>
                </a:lnTo>
                <a:lnTo>
                  <a:pt x="84150" y="105829"/>
                </a:lnTo>
                <a:lnTo>
                  <a:pt x="67767" y="95059"/>
                </a:lnTo>
                <a:lnTo>
                  <a:pt x="56959" y="92964"/>
                </a:lnTo>
                <a:lnTo>
                  <a:pt x="46151" y="95059"/>
                </a:lnTo>
                <a:lnTo>
                  <a:pt x="36652" y="101358"/>
                </a:lnTo>
                <a:lnTo>
                  <a:pt x="35166" y="102831"/>
                </a:lnTo>
                <a:lnTo>
                  <a:pt x="35166" y="105257"/>
                </a:lnTo>
                <a:lnTo>
                  <a:pt x="38150" y="108229"/>
                </a:lnTo>
                <a:lnTo>
                  <a:pt x="40551" y="108229"/>
                </a:lnTo>
                <a:lnTo>
                  <a:pt x="42049" y="106743"/>
                </a:lnTo>
                <a:lnTo>
                  <a:pt x="49022" y="102108"/>
                </a:lnTo>
                <a:lnTo>
                  <a:pt x="56959" y="100571"/>
                </a:lnTo>
                <a:lnTo>
                  <a:pt x="64897" y="102120"/>
                </a:lnTo>
                <a:lnTo>
                  <a:pt x="81254" y="112839"/>
                </a:lnTo>
                <a:lnTo>
                  <a:pt x="92163" y="114871"/>
                </a:lnTo>
                <a:lnTo>
                  <a:pt x="103073" y="112839"/>
                </a:lnTo>
                <a:lnTo>
                  <a:pt x="119430" y="102120"/>
                </a:lnTo>
                <a:lnTo>
                  <a:pt x="127368" y="100571"/>
                </a:lnTo>
                <a:lnTo>
                  <a:pt x="135305" y="102120"/>
                </a:lnTo>
                <a:lnTo>
                  <a:pt x="151765" y="113030"/>
                </a:lnTo>
                <a:lnTo>
                  <a:pt x="162560" y="115125"/>
                </a:lnTo>
                <a:lnTo>
                  <a:pt x="173367" y="113030"/>
                </a:lnTo>
                <a:lnTo>
                  <a:pt x="189763" y="102260"/>
                </a:lnTo>
                <a:lnTo>
                  <a:pt x="197764" y="100774"/>
                </a:lnTo>
                <a:lnTo>
                  <a:pt x="205778" y="102260"/>
                </a:lnTo>
                <a:lnTo>
                  <a:pt x="212674" y="106743"/>
                </a:lnTo>
                <a:lnTo>
                  <a:pt x="218084" y="112166"/>
                </a:lnTo>
                <a:lnTo>
                  <a:pt x="225298" y="115150"/>
                </a:lnTo>
                <a:lnTo>
                  <a:pt x="232968" y="115150"/>
                </a:lnTo>
                <a:lnTo>
                  <a:pt x="240626" y="115150"/>
                </a:lnTo>
                <a:lnTo>
                  <a:pt x="247840" y="112166"/>
                </a:lnTo>
                <a:lnTo>
                  <a:pt x="253263" y="106743"/>
                </a:lnTo>
                <a:lnTo>
                  <a:pt x="260223" y="102120"/>
                </a:lnTo>
                <a:lnTo>
                  <a:pt x="268160" y="100571"/>
                </a:lnTo>
                <a:lnTo>
                  <a:pt x="276110" y="102120"/>
                </a:lnTo>
                <a:lnTo>
                  <a:pt x="283083" y="106743"/>
                </a:lnTo>
                <a:lnTo>
                  <a:pt x="284568" y="108229"/>
                </a:lnTo>
                <a:lnTo>
                  <a:pt x="286981" y="108229"/>
                </a:lnTo>
                <a:lnTo>
                  <a:pt x="289953" y="105257"/>
                </a:lnTo>
                <a:lnTo>
                  <a:pt x="289953" y="102844"/>
                </a:lnTo>
                <a:close/>
              </a:path>
              <a:path w="676910" h="209550">
                <a:moveTo>
                  <a:pt x="498932" y="196697"/>
                </a:moveTo>
                <a:lnTo>
                  <a:pt x="497446" y="195224"/>
                </a:lnTo>
                <a:lnTo>
                  <a:pt x="487959" y="188937"/>
                </a:lnTo>
                <a:lnTo>
                  <a:pt x="477151" y="186842"/>
                </a:lnTo>
                <a:lnTo>
                  <a:pt x="466344" y="188937"/>
                </a:lnTo>
                <a:lnTo>
                  <a:pt x="449961" y="199694"/>
                </a:lnTo>
                <a:lnTo>
                  <a:pt x="441947" y="201193"/>
                </a:lnTo>
                <a:lnTo>
                  <a:pt x="433933" y="199707"/>
                </a:lnTo>
                <a:lnTo>
                  <a:pt x="417639" y="189128"/>
                </a:lnTo>
                <a:lnTo>
                  <a:pt x="406742" y="187096"/>
                </a:lnTo>
                <a:lnTo>
                  <a:pt x="395846" y="189128"/>
                </a:lnTo>
                <a:lnTo>
                  <a:pt x="379488" y="199847"/>
                </a:lnTo>
                <a:lnTo>
                  <a:pt x="371551" y="201383"/>
                </a:lnTo>
                <a:lnTo>
                  <a:pt x="363613" y="199847"/>
                </a:lnTo>
                <a:lnTo>
                  <a:pt x="347154" y="188925"/>
                </a:lnTo>
                <a:lnTo>
                  <a:pt x="336346" y="186829"/>
                </a:lnTo>
                <a:lnTo>
                  <a:pt x="325551" y="188937"/>
                </a:lnTo>
                <a:lnTo>
                  <a:pt x="309156" y="199694"/>
                </a:lnTo>
                <a:lnTo>
                  <a:pt x="301142" y="201193"/>
                </a:lnTo>
                <a:lnTo>
                  <a:pt x="293141" y="199707"/>
                </a:lnTo>
                <a:lnTo>
                  <a:pt x="276745" y="188925"/>
                </a:lnTo>
                <a:lnTo>
                  <a:pt x="265938" y="186829"/>
                </a:lnTo>
                <a:lnTo>
                  <a:pt x="255143" y="188937"/>
                </a:lnTo>
                <a:lnTo>
                  <a:pt x="238747" y="199707"/>
                </a:lnTo>
                <a:lnTo>
                  <a:pt x="230733" y="201193"/>
                </a:lnTo>
                <a:lnTo>
                  <a:pt x="222732" y="199694"/>
                </a:lnTo>
                <a:lnTo>
                  <a:pt x="215836" y="195224"/>
                </a:lnTo>
                <a:lnTo>
                  <a:pt x="214350" y="193725"/>
                </a:lnTo>
                <a:lnTo>
                  <a:pt x="211937" y="193725"/>
                </a:lnTo>
                <a:lnTo>
                  <a:pt x="208965" y="196710"/>
                </a:lnTo>
                <a:lnTo>
                  <a:pt x="208965" y="199123"/>
                </a:lnTo>
                <a:lnTo>
                  <a:pt x="210451" y="200609"/>
                </a:lnTo>
                <a:lnTo>
                  <a:pt x="219837" y="206717"/>
                </a:lnTo>
                <a:lnTo>
                  <a:pt x="230733" y="208749"/>
                </a:lnTo>
                <a:lnTo>
                  <a:pt x="241630" y="206717"/>
                </a:lnTo>
                <a:lnTo>
                  <a:pt x="258000" y="195999"/>
                </a:lnTo>
                <a:lnTo>
                  <a:pt x="265938" y="194449"/>
                </a:lnTo>
                <a:lnTo>
                  <a:pt x="273875" y="195986"/>
                </a:lnTo>
                <a:lnTo>
                  <a:pt x="290245" y="206717"/>
                </a:lnTo>
                <a:lnTo>
                  <a:pt x="301142" y="208749"/>
                </a:lnTo>
                <a:lnTo>
                  <a:pt x="312051" y="206717"/>
                </a:lnTo>
                <a:lnTo>
                  <a:pt x="328409" y="195999"/>
                </a:lnTo>
                <a:lnTo>
                  <a:pt x="336346" y="194449"/>
                </a:lnTo>
                <a:lnTo>
                  <a:pt x="344297" y="195986"/>
                </a:lnTo>
                <a:lnTo>
                  <a:pt x="360743" y="206895"/>
                </a:lnTo>
                <a:lnTo>
                  <a:pt x="371551" y="208991"/>
                </a:lnTo>
                <a:lnTo>
                  <a:pt x="382358" y="206895"/>
                </a:lnTo>
                <a:lnTo>
                  <a:pt x="398741" y="196138"/>
                </a:lnTo>
                <a:lnTo>
                  <a:pt x="406755" y="194640"/>
                </a:lnTo>
                <a:lnTo>
                  <a:pt x="414756" y="196138"/>
                </a:lnTo>
                <a:lnTo>
                  <a:pt x="421640" y="200609"/>
                </a:lnTo>
                <a:lnTo>
                  <a:pt x="427062" y="206032"/>
                </a:lnTo>
                <a:lnTo>
                  <a:pt x="434276" y="209016"/>
                </a:lnTo>
                <a:lnTo>
                  <a:pt x="441934" y="209016"/>
                </a:lnTo>
                <a:lnTo>
                  <a:pt x="449605" y="209016"/>
                </a:lnTo>
                <a:lnTo>
                  <a:pt x="456819" y="206032"/>
                </a:lnTo>
                <a:lnTo>
                  <a:pt x="462229" y="200609"/>
                </a:lnTo>
                <a:lnTo>
                  <a:pt x="469201" y="195999"/>
                </a:lnTo>
                <a:lnTo>
                  <a:pt x="477151" y="194462"/>
                </a:lnTo>
                <a:lnTo>
                  <a:pt x="485089" y="195999"/>
                </a:lnTo>
                <a:lnTo>
                  <a:pt x="492061" y="200609"/>
                </a:lnTo>
                <a:lnTo>
                  <a:pt x="493547" y="202095"/>
                </a:lnTo>
                <a:lnTo>
                  <a:pt x="495960" y="202095"/>
                </a:lnTo>
                <a:lnTo>
                  <a:pt x="498932" y="199123"/>
                </a:lnTo>
                <a:lnTo>
                  <a:pt x="498932" y="196697"/>
                </a:lnTo>
                <a:close/>
              </a:path>
              <a:path w="676910" h="209550">
                <a:moveTo>
                  <a:pt x="571220" y="133527"/>
                </a:moveTo>
                <a:lnTo>
                  <a:pt x="569734" y="132041"/>
                </a:lnTo>
                <a:lnTo>
                  <a:pt x="560247" y="125755"/>
                </a:lnTo>
                <a:lnTo>
                  <a:pt x="549440" y="123659"/>
                </a:lnTo>
                <a:lnTo>
                  <a:pt x="538632" y="125755"/>
                </a:lnTo>
                <a:lnTo>
                  <a:pt x="522236" y="136525"/>
                </a:lnTo>
                <a:lnTo>
                  <a:pt x="514223" y="138010"/>
                </a:lnTo>
                <a:lnTo>
                  <a:pt x="506209" y="136525"/>
                </a:lnTo>
                <a:lnTo>
                  <a:pt x="489839" y="125755"/>
                </a:lnTo>
                <a:lnTo>
                  <a:pt x="479031" y="123647"/>
                </a:lnTo>
                <a:lnTo>
                  <a:pt x="468223" y="125742"/>
                </a:lnTo>
                <a:lnTo>
                  <a:pt x="458724" y="132041"/>
                </a:lnTo>
                <a:lnTo>
                  <a:pt x="457238" y="133527"/>
                </a:lnTo>
                <a:lnTo>
                  <a:pt x="457238" y="135940"/>
                </a:lnTo>
                <a:lnTo>
                  <a:pt x="460222" y="138912"/>
                </a:lnTo>
                <a:lnTo>
                  <a:pt x="462635" y="138912"/>
                </a:lnTo>
                <a:lnTo>
                  <a:pt x="464121" y="137426"/>
                </a:lnTo>
                <a:lnTo>
                  <a:pt x="471081" y="132816"/>
                </a:lnTo>
                <a:lnTo>
                  <a:pt x="479018" y="131279"/>
                </a:lnTo>
                <a:lnTo>
                  <a:pt x="486956" y="132816"/>
                </a:lnTo>
                <a:lnTo>
                  <a:pt x="493941" y="137426"/>
                </a:lnTo>
                <a:lnTo>
                  <a:pt x="499529" y="143027"/>
                </a:lnTo>
                <a:lnTo>
                  <a:pt x="506882" y="145821"/>
                </a:lnTo>
                <a:lnTo>
                  <a:pt x="514235" y="145821"/>
                </a:lnTo>
                <a:lnTo>
                  <a:pt x="521576" y="145821"/>
                </a:lnTo>
                <a:lnTo>
                  <a:pt x="528929" y="143027"/>
                </a:lnTo>
                <a:lnTo>
                  <a:pt x="534530" y="137426"/>
                </a:lnTo>
                <a:lnTo>
                  <a:pt x="541502" y="132816"/>
                </a:lnTo>
                <a:lnTo>
                  <a:pt x="549440" y="131279"/>
                </a:lnTo>
                <a:lnTo>
                  <a:pt x="557377" y="132816"/>
                </a:lnTo>
                <a:lnTo>
                  <a:pt x="564349" y="137426"/>
                </a:lnTo>
                <a:lnTo>
                  <a:pt x="565835" y="138912"/>
                </a:lnTo>
                <a:lnTo>
                  <a:pt x="568248" y="138912"/>
                </a:lnTo>
                <a:lnTo>
                  <a:pt x="571220" y="135940"/>
                </a:lnTo>
                <a:lnTo>
                  <a:pt x="571220" y="133527"/>
                </a:lnTo>
                <a:close/>
              </a:path>
              <a:path w="676910" h="209550">
                <a:moveTo>
                  <a:pt x="676795" y="41452"/>
                </a:moveTo>
                <a:lnTo>
                  <a:pt x="673823" y="38493"/>
                </a:lnTo>
                <a:lnTo>
                  <a:pt x="671398" y="38481"/>
                </a:lnTo>
                <a:lnTo>
                  <a:pt x="665949" y="43954"/>
                </a:lnTo>
                <a:lnTo>
                  <a:pt x="660666" y="46151"/>
                </a:lnTo>
                <a:lnTo>
                  <a:pt x="649401" y="46151"/>
                </a:lnTo>
                <a:lnTo>
                  <a:pt x="644118" y="43954"/>
                </a:lnTo>
                <a:lnTo>
                  <a:pt x="640118" y="39979"/>
                </a:lnTo>
                <a:lnTo>
                  <a:pt x="630631" y="33680"/>
                </a:lnTo>
                <a:lnTo>
                  <a:pt x="619823" y="31584"/>
                </a:lnTo>
                <a:lnTo>
                  <a:pt x="609015" y="33693"/>
                </a:lnTo>
                <a:lnTo>
                  <a:pt x="592632" y="44450"/>
                </a:lnTo>
                <a:lnTo>
                  <a:pt x="584631" y="45948"/>
                </a:lnTo>
                <a:lnTo>
                  <a:pt x="576630" y="44450"/>
                </a:lnTo>
                <a:lnTo>
                  <a:pt x="560247" y="33680"/>
                </a:lnTo>
                <a:lnTo>
                  <a:pt x="549440" y="31584"/>
                </a:lnTo>
                <a:lnTo>
                  <a:pt x="538632" y="33680"/>
                </a:lnTo>
                <a:lnTo>
                  <a:pt x="529145" y="39979"/>
                </a:lnTo>
                <a:lnTo>
                  <a:pt x="527659" y="41465"/>
                </a:lnTo>
                <a:lnTo>
                  <a:pt x="527659" y="43878"/>
                </a:lnTo>
                <a:lnTo>
                  <a:pt x="530631" y="46850"/>
                </a:lnTo>
                <a:lnTo>
                  <a:pt x="533044" y="46850"/>
                </a:lnTo>
                <a:lnTo>
                  <a:pt x="534530" y="45364"/>
                </a:lnTo>
                <a:lnTo>
                  <a:pt x="541489" y="40741"/>
                </a:lnTo>
                <a:lnTo>
                  <a:pt x="549427" y="39204"/>
                </a:lnTo>
                <a:lnTo>
                  <a:pt x="557364" y="40741"/>
                </a:lnTo>
                <a:lnTo>
                  <a:pt x="573735" y="51473"/>
                </a:lnTo>
                <a:lnTo>
                  <a:pt x="584631" y="53505"/>
                </a:lnTo>
                <a:lnTo>
                  <a:pt x="595528" y="51460"/>
                </a:lnTo>
                <a:lnTo>
                  <a:pt x="611886" y="40741"/>
                </a:lnTo>
                <a:lnTo>
                  <a:pt x="619823" y="39204"/>
                </a:lnTo>
                <a:lnTo>
                  <a:pt x="627761" y="40741"/>
                </a:lnTo>
                <a:lnTo>
                  <a:pt x="634733" y="45364"/>
                </a:lnTo>
                <a:lnTo>
                  <a:pt x="640156" y="50787"/>
                </a:lnTo>
                <a:lnTo>
                  <a:pt x="647357" y="53771"/>
                </a:lnTo>
                <a:lnTo>
                  <a:pt x="655053" y="53771"/>
                </a:lnTo>
                <a:lnTo>
                  <a:pt x="662711" y="53759"/>
                </a:lnTo>
                <a:lnTo>
                  <a:pt x="669899" y="50774"/>
                </a:lnTo>
                <a:lnTo>
                  <a:pt x="676795" y="43865"/>
                </a:lnTo>
                <a:lnTo>
                  <a:pt x="676795" y="41452"/>
                </a:lnTo>
                <a:close/>
              </a:path>
            </a:pathLst>
          </a:custGeom>
          <a:solidFill>
            <a:srgbClr val="374449"/>
          </a:solidFill>
        </xdr:spPr>
      </xdr:sp>
    </xdr:grp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296098</xdr:colOff>
      <xdr:row>3</xdr:row>
      <xdr:rowOff>21371</xdr:rowOff>
    </xdr:from>
    <xdr:ext cx="464820" cy="648335"/>
    <xdr:grpSp>
      <xdr:nvGrpSpPr>
        <xdr:cNvPr id="2" name="Group 7927">
          <a:extLst>
            <a:ext uri="{FF2B5EF4-FFF2-40B4-BE49-F238E27FC236}">
              <a16:creationId xmlns:a16="http://schemas.microsoft.com/office/drawing/2014/main" id="{4A92E099-287B-4522-AB28-2114A270D3F1}"/>
            </a:ext>
          </a:extLst>
        </xdr:cNvPr>
        <xdr:cNvGrpSpPr/>
      </xdr:nvGrpSpPr>
      <xdr:grpSpPr>
        <a:xfrm>
          <a:off x="2034411" y="557152"/>
          <a:ext cx="464820" cy="648335"/>
          <a:chOff x="0" y="0"/>
          <a:chExt cx="464820" cy="648335"/>
        </a:xfrm>
      </xdr:grpSpPr>
      <xdr:sp macro="" textlink="">
        <xdr:nvSpPr>
          <xdr:cNvPr id="3" name="Shape 7928">
            <a:extLst>
              <a:ext uri="{FF2B5EF4-FFF2-40B4-BE49-F238E27FC236}">
                <a16:creationId xmlns:a16="http://schemas.microsoft.com/office/drawing/2014/main" id="{EC83B467-D863-48F4-94E7-BBD801045606}"/>
              </a:ext>
            </a:extLst>
          </xdr:cNvPr>
          <xdr:cNvSpPr/>
        </xdr:nvSpPr>
        <xdr:spPr>
          <a:xfrm>
            <a:off x="-11" y="7"/>
            <a:ext cx="464820" cy="648335"/>
          </a:xfrm>
          <a:custGeom>
            <a:avLst/>
            <a:gdLst/>
            <a:ahLst/>
            <a:cxnLst/>
            <a:rect l="0" t="0" r="0" b="0"/>
            <a:pathLst>
              <a:path w="464820" h="648335">
                <a:moveTo>
                  <a:pt x="464629" y="454202"/>
                </a:moveTo>
                <a:lnTo>
                  <a:pt x="464273" y="451827"/>
                </a:lnTo>
                <a:lnTo>
                  <a:pt x="464121" y="451726"/>
                </a:lnTo>
                <a:lnTo>
                  <a:pt x="464121" y="382879"/>
                </a:lnTo>
                <a:lnTo>
                  <a:pt x="464121" y="158318"/>
                </a:lnTo>
                <a:lnTo>
                  <a:pt x="462419" y="156616"/>
                </a:lnTo>
                <a:lnTo>
                  <a:pt x="456501" y="156616"/>
                </a:lnTo>
                <a:lnTo>
                  <a:pt x="456501" y="164236"/>
                </a:lnTo>
                <a:lnTo>
                  <a:pt x="456501" y="376758"/>
                </a:lnTo>
                <a:lnTo>
                  <a:pt x="456501" y="640384"/>
                </a:lnTo>
                <a:lnTo>
                  <a:pt x="266966" y="640384"/>
                </a:lnTo>
                <a:lnTo>
                  <a:pt x="266966" y="476504"/>
                </a:lnTo>
                <a:lnTo>
                  <a:pt x="267284" y="475322"/>
                </a:lnTo>
                <a:lnTo>
                  <a:pt x="266966" y="474446"/>
                </a:lnTo>
                <a:lnTo>
                  <a:pt x="266966" y="473011"/>
                </a:lnTo>
                <a:lnTo>
                  <a:pt x="266966" y="469849"/>
                </a:lnTo>
                <a:lnTo>
                  <a:pt x="266966" y="404622"/>
                </a:lnTo>
                <a:lnTo>
                  <a:pt x="298869" y="404622"/>
                </a:lnTo>
                <a:lnTo>
                  <a:pt x="456501" y="526580"/>
                </a:lnTo>
                <a:lnTo>
                  <a:pt x="456501" y="516940"/>
                </a:lnTo>
                <a:lnTo>
                  <a:pt x="301840" y="397281"/>
                </a:lnTo>
                <a:lnTo>
                  <a:pt x="301015" y="397002"/>
                </a:lnTo>
                <a:lnTo>
                  <a:pt x="266979" y="397002"/>
                </a:lnTo>
                <a:lnTo>
                  <a:pt x="266979" y="354342"/>
                </a:lnTo>
                <a:lnTo>
                  <a:pt x="319735" y="354342"/>
                </a:lnTo>
                <a:lnTo>
                  <a:pt x="456501" y="455561"/>
                </a:lnTo>
                <a:lnTo>
                  <a:pt x="456501" y="446087"/>
                </a:lnTo>
                <a:lnTo>
                  <a:pt x="322605" y="346976"/>
                </a:lnTo>
                <a:lnTo>
                  <a:pt x="321805" y="346722"/>
                </a:lnTo>
                <a:lnTo>
                  <a:pt x="266979" y="346722"/>
                </a:lnTo>
                <a:lnTo>
                  <a:pt x="266979" y="304076"/>
                </a:lnTo>
                <a:lnTo>
                  <a:pt x="340575" y="304076"/>
                </a:lnTo>
                <a:lnTo>
                  <a:pt x="456501" y="386092"/>
                </a:lnTo>
                <a:lnTo>
                  <a:pt x="456501" y="376758"/>
                </a:lnTo>
                <a:lnTo>
                  <a:pt x="353771" y="304076"/>
                </a:lnTo>
                <a:lnTo>
                  <a:pt x="343344" y="296697"/>
                </a:lnTo>
                <a:lnTo>
                  <a:pt x="342569" y="296456"/>
                </a:lnTo>
                <a:lnTo>
                  <a:pt x="266966" y="296456"/>
                </a:lnTo>
                <a:lnTo>
                  <a:pt x="266966" y="253796"/>
                </a:lnTo>
                <a:lnTo>
                  <a:pt x="266966" y="252247"/>
                </a:lnTo>
                <a:lnTo>
                  <a:pt x="267119" y="252095"/>
                </a:lnTo>
                <a:lnTo>
                  <a:pt x="267119" y="248183"/>
                </a:lnTo>
                <a:lnTo>
                  <a:pt x="266966" y="248005"/>
                </a:lnTo>
                <a:lnTo>
                  <a:pt x="266966" y="247878"/>
                </a:lnTo>
                <a:lnTo>
                  <a:pt x="266395" y="247319"/>
                </a:lnTo>
                <a:lnTo>
                  <a:pt x="265861" y="246659"/>
                </a:lnTo>
                <a:lnTo>
                  <a:pt x="265709" y="246634"/>
                </a:lnTo>
                <a:lnTo>
                  <a:pt x="265264" y="246176"/>
                </a:lnTo>
                <a:lnTo>
                  <a:pt x="263931" y="246176"/>
                </a:lnTo>
                <a:lnTo>
                  <a:pt x="259346" y="244208"/>
                </a:lnTo>
                <a:lnTo>
                  <a:pt x="259346" y="253796"/>
                </a:lnTo>
                <a:lnTo>
                  <a:pt x="259346" y="469849"/>
                </a:lnTo>
                <a:lnTo>
                  <a:pt x="259346" y="483247"/>
                </a:lnTo>
                <a:lnTo>
                  <a:pt x="259346" y="640384"/>
                </a:lnTo>
                <a:lnTo>
                  <a:pt x="137464" y="640384"/>
                </a:lnTo>
                <a:lnTo>
                  <a:pt x="137464" y="577049"/>
                </a:lnTo>
                <a:lnTo>
                  <a:pt x="146075" y="577049"/>
                </a:lnTo>
                <a:lnTo>
                  <a:pt x="146939" y="576732"/>
                </a:lnTo>
                <a:lnTo>
                  <a:pt x="155727" y="569429"/>
                </a:lnTo>
                <a:lnTo>
                  <a:pt x="259346" y="483247"/>
                </a:lnTo>
                <a:lnTo>
                  <a:pt x="259346" y="469849"/>
                </a:lnTo>
                <a:lnTo>
                  <a:pt x="252615" y="469849"/>
                </a:lnTo>
                <a:lnTo>
                  <a:pt x="252615" y="478917"/>
                </a:lnTo>
                <a:lnTo>
                  <a:pt x="143814" y="569429"/>
                </a:lnTo>
                <a:lnTo>
                  <a:pt x="129844" y="569429"/>
                </a:lnTo>
                <a:lnTo>
                  <a:pt x="129844" y="577049"/>
                </a:lnTo>
                <a:lnTo>
                  <a:pt x="129844" y="640384"/>
                </a:lnTo>
                <a:lnTo>
                  <a:pt x="7950" y="640384"/>
                </a:lnTo>
                <a:lnTo>
                  <a:pt x="7950" y="483235"/>
                </a:lnTo>
                <a:lnTo>
                  <a:pt x="120357" y="576732"/>
                </a:lnTo>
                <a:lnTo>
                  <a:pt x="121221" y="577049"/>
                </a:lnTo>
                <a:lnTo>
                  <a:pt x="129844" y="577049"/>
                </a:lnTo>
                <a:lnTo>
                  <a:pt x="129844" y="569429"/>
                </a:lnTo>
                <a:lnTo>
                  <a:pt x="123482" y="569429"/>
                </a:lnTo>
                <a:lnTo>
                  <a:pt x="14668" y="478917"/>
                </a:lnTo>
                <a:lnTo>
                  <a:pt x="252615" y="478917"/>
                </a:lnTo>
                <a:lnTo>
                  <a:pt x="252615" y="469849"/>
                </a:lnTo>
                <a:lnTo>
                  <a:pt x="7950" y="469849"/>
                </a:lnTo>
                <a:lnTo>
                  <a:pt x="7950" y="253796"/>
                </a:lnTo>
                <a:lnTo>
                  <a:pt x="259346" y="253796"/>
                </a:lnTo>
                <a:lnTo>
                  <a:pt x="259346" y="244208"/>
                </a:lnTo>
                <a:lnTo>
                  <a:pt x="244652" y="237896"/>
                </a:lnTo>
                <a:lnTo>
                  <a:pt x="244652" y="246176"/>
                </a:lnTo>
                <a:lnTo>
                  <a:pt x="22644" y="246176"/>
                </a:lnTo>
                <a:lnTo>
                  <a:pt x="89801" y="217297"/>
                </a:lnTo>
                <a:lnTo>
                  <a:pt x="177507" y="217297"/>
                </a:lnTo>
                <a:lnTo>
                  <a:pt x="244652" y="246176"/>
                </a:lnTo>
                <a:lnTo>
                  <a:pt x="244652" y="237896"/>
                </a:lnTo>
                <a:lnTo>
                  <a:pt x="196786" y="217297"/>
                </a:lnTo>
                <a:lnTo>
                  <a:pt x="179311" y="209778"/>
                </a:lnTo>
                <a:lnTo>
                  <a:pt x="178803" y="209677"/>
                </a:lnTo>
                <a:lnTo>
                  <a:pt x="137477" y="209677"/>
                </a:lnTo>
                <a:lnTo>
                  <a:pt x="137477" y="164236"/>
                </a:lnTo>
                <a:lnTo>
                  <a:pt x="369150" y="164236"/>
                </a:lnTo>
                <a:lnTo>
                  <a:pt x="423405" y="164236"/>
                </a:lnTo>
                <a:lnTo>
                  <a:pt x="456501" y="164236"/>
                </a:lnTo>
                <a:lnTo>
                  <a:pt x="456501" y="156616"/>
                </a:lnTo>
                <a:lnTo>
                  <a:pt x="425107" y="156616"/>
                </a:lnTo>
                <a:lnTo>
                  <a:pt x="425107" y="7620"/>
                </a:lnTo>
                <a:lnTo>
                  <a:pt x="425107" y="1701"/>
                </a:lnTo>
                <a:lnTo>
                  <a:pt x="423405" y="0"/>
                </a:lnTo>
                <a:lnTo>
                  <a:pt x="417487" y="0"/>
                </a:lnTo>
                <a:lnTo>
                  <a:pt x="417487" y="7620"/>
                </a:lnTo>
                <a:lnTo>
                  <a:pt x="417487" y="156616"/>
                </a:lnTo>
                <a:lnTo>
                  <a:pt x="374510" y="156616"/>
                </a:lnTo>
                <a:lnTo>
                  <a:pt x="391350" y="7620"/>
                </a:lnTo>
                <a:lnTo>
                  <a:pt x="417487" y="7620"/>
                </a:lnTo>
                <a:lnTo>
                  <a:pt x="417487" y="0"/>
                </a:lnTo>
                <a:lnTo>
                  <a:pt x="386016" y="0"/>
                </a:lnTo>
                <a:lnTo>
                  <a:pt x="384390" y="1460"/>
                </a:lnTo>
                <a:lnTo>
                  <a:pt x="366826" y="156616"/>
                </a:lnTo>
                <a:lnTo>
                  <a:pt x="131559" y="156616"/>
                </a:lnTo>
                <a:lnTo>
                  <a:pt x="129857" y="158318"/>
                </a:lnTo>
                <a:lnTo>
                  <a:pt x="129857" y="209677"/>
                </a:lnTo>
                <a:lnTo>
                  <a:pt x="88493" y="209677"/>
                </a:lnTo>
                <a:lnTo>
                  <a:pt x="87985" y="209778"/>
                </a:lnTo>
                <a:lnTo>
                  <a:pt x="3365" y="246176"/>
                </a:lnTo>
                <a:lnTo>
                  <a:pt x="2032" y="246176"/>
                </a:lnTo>
                <a:lnTo>
                  <a:pt x="1016" y="247192"/>
                </a:lnTo>
                <a:lnTo>
                  <a:pt x="330" y="247878"/>
                </a:lnTo>
                <a:lnTo>
                  <a:pt x="330" y="248450"/>
                </a:lnTo>
                <a:lnTo>
                  <a:pt x="50" y="248983"/>
                </a:lnTo>
                <a:lnTo>
                  <a:pt x="330" y="250355"/>
                </a:lnTo>
                <a:lnTo>
                  <a:pt x="330" y="473011"/>
                </a:lnTo>
                <a:lnTo>
                  <a:pt x="330" y="474421"/>
                </a:lnTo>
                <a:lnTo>
                  <a:pt x="0" y="475322"/>
                </a:lnTo>
                <a:lnTo>
                  <a:pt x="330" y="476516"/>
                </a:lnTo>
                <a:lnTo>
                  <a:pt x="330" y="646303"/>
                </a:lnTo>
                <a:lnTo>
                  <a:pt x="2044" y="648004"/>
                </a:lnTo>
                <a:lnTo>
                  <a:pt x="261048" y="648004"/>
                </a:lnTo>
                <a:lnTo>
                  <a:pt x="263156" y="648004"/>
                </a:lnTo>
                <a:lnTo>
                  <a:pt x="265264" y="648004"/>
                </a:lnTo>
                <a:lnTo>
                  <a:pt x="460311" y="648004"/>
                </a:lnTo>
                <a:lnTo>
                  <a:pt x="462419" y="648004"/>
                </a:lnTo>
                <a:lnTo>
                  <a:pt x="464121" y="646303"/>
                </a:lnTo>
                <a:lnTo>
                  <a:pt x="464121" y="454888"/>
                </a:lnTo>
                <a:lnTo>
                  <a:pt x="464629" y="454202"/>
                </a:lnTo>
                <a:close/>
              </a:path>
            </a:pathLst>
          </a:custGeom>
          <a:solidFill>
            <a:srgbClr val="396E64"/>
          </a:solidFill>
        </xdr:spPr>
      </xdr:sp>
      <xdr:pic>
        <xdr:nvPicPr>
          <xdr:cNvPr id="4" name="image211.png">
            <a:extLst>
              <a:ext uri="{FF2B5EF4-FFF2-40B4-BE49-F238E27FC236}">
                <a16:creationId xmlns:a16="http://schemas.microsoft.com/office/drawing/2014/main" id="{66D09C69-6B5B-446F-B34E-740B185728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438" y="270108"/>
            <a:ext cx="102438" cy="185026"/>
          </a:xfrm>
          <a:prstGeom prst="rect">
            <a:avLst/>
          </a:prstGeom>
        </xdr:spPr>
      </xdr:pic>
    </xdr:grp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097669-4056-40E8-AA95-88C9F3AE8A33}" name="Table1" displayName="Table1" ref="B7:G123" headerRowCount="0" totalsRowShown="0" headerRowDxfId="51" dataDxfId="50">
  <tableColumns count="6">
    <tableColumn id="1" xr3:uid="{1F60F5CA-734D-404B-8256-C8BAC1AB141B}" name="Column1" headerRowDxfId="49" dataDxfId="48"/>
    <tableColumn id="2" xr3:uid="{948C188D-D3D4-4581-985F-A580B5E413C2}" name="Column2" headerRowDxfId="47" dataDxfId="46"/>
    <tableColumn id="3" xr3:uid="{59435B85-4C8C-4072-BB53-874DE6BF143F}" name="Column3" headerRowDxfId="45" dataDxfId="44"/>
    <tableColumn id="4" xr3:uid="{25ED57C5-04C9-45B3-A2A1-D3CEE403008F}" name="Column4" headerRowDxfId="43" dataDxfId="42"/>
    <tableColumn id="5" xr3:uid="{E8768EBB-F633-49AC-A2A9-14A2F72BD82C}" name="Column5" headerRowDxfId="41" dataDxfId="40"/>
    <tableColumn id="6" xr3:uid="{4945919C-3EB8-46CC-A1D6-A49096B954D6}" name="Column6" headerRowDxfId="39" dataDxfId="38"/>
  </tableColumns>
  <tableStyleInfo name="Table Style 1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230E8-8682-4D54-AC20-F56133EE4039}" name="Table2" displayName="Table2" ref="D7:H28" headerRowCount="0" totalsRowShown="0" headerRowDxfId="37">
  <tableColumns count="5">
    <tableColumn id="1" xr3:uid="{9F34DF0D-926D-4A79-A028-8DAA365F6BD1}" name="Column1"/>
    <tableColumn id="2" xr3:uid="{6BFB6306-4DF2-4798-9100-82A7A8A9C1F1}" name="Column2" headerRowDxfId="36"/>
    <tableColumn id="3" xr3:uid="{F2498D3C-3E86-4C78-84BE-C6E116C4EBA2}" name="Column3" headerRowDxfId="35" dataDxfId="34"/>
    <tableColumn id="4" xr3:uid="{1144D606-3771-4526-8BBF-36D1D62B30CA}" name="Column4" headerRowDxfId="33"/>
    <tableColumn id="5" xr3:uid="{2A2769C4-14D9-4DEB-A98E-D7B708711258}" name="Column5" headerRowDxfId="32" dataDxfId="31"/>
  </tableColumns>
  <tableStyleInfo name="TableStyleLight1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7901C4-9E8C-42CA-8931-B8A805B9CABE}" name="Table5" displayName="Table5" ref="B5:P20" totalsRowShown="0" headerRowDxfId="30" dataDxfId="29">
  <tableColumns count="15">
    <tableColumn id="1" xr3:uid="{5E68A392-B4CD-4614-AB3A-F1744D59E7AB}" name="Column1" dataDxfId="28"/>
    <tableColumn id="2" xr3:uid="{C99610B6-34CA-4628-BC1C-6F13AFD3A47F}" name="2 010"/>
    <tableColumn id="3" xr3:uid="{DA69C102-B2B1-4A4B-BC38-C10C65687702}" name="2 011" dataDxfId="27"/>
    <tableColumn id="4" xr3:uid="{3EA5A523-797B-48D3-B629-4B59EA295325}" name="2 012"/>
    <tableColumn id="5" xr3:uid="{D8A0A943-2409-4EFA-A37E-2CD840E8A04D}" name="2 013" dataDxfId="26"/>
    <tableColumn id="6" xr3:uid="{A07A4CB8-A10D-4E08-818D-73080014CC23}" name="2 014"/>
    <tableColumn id="7" xr3:uid="{73FAC382-6E4A-42D2-A944-666BAFAB6B9D}" name="2 015"/>
    <tableColumn id="8" xr3:uid="{1BA09C3C-86FF-4678-AAEE-B3045C53F6C8}" name="2 016" dataDxfId="25"/>
    <tableColumn id="9" xr3:uid="{09EF45B1-B736-4D1B-87C0-A1190F13DDBA}" name="2 017" dataDxfId="24"/>
    <tableColumn id="10" xr3:uid="{B191EEF7-3219-4ACC-BAD4-D8C11CCE514A}" name="2 018" dataDxfId="23"/>
    <tableColumn id="11" xr3:uid="{E06A7E61-47FA-4F94-B842-53968D2A82F2}" name="2 019" dataDxfId="22"/>
    <tableColumn id="12" xr3:uid="{1ED9296F-3C51-4916-9BC5-85F440A9E103}" name="2 020" dataDxfId="21"/>
    <tableColumn id="13" xr3:uid="{F7ED7FCE-D410-4CAF-B8FD-D26DB43DC115}" name="2 021" dataDxfId="20"/>
    <tableColumn id="14" xr3:uid="{8063E2C6-D179-4A15-BB60-2F373F742B3D}" name="2022" dataDxfId="19"/>
    <tableColumn id="15" xr3:uid="{41C85D18-A43B-4546-899B-ABAC262340BC}" name="2010-2022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8E88C0-D414-4F8D-B4A1-044E895BD884}" name="Table7" displayName="Table7" ref="B3:E16" totalsRowShown="0" headerRowBorderDxfId="17">
  <tableColumns count="4">
    <tableColumn id="1" xr3:uid="{25D5E712-E8E0-499E-9527-7D05B191A371}" name="Year" dataDxfId="16" dataCellStyle="Normal 3"/>
    <tableColumn id="2" xr3:uid="{68C30661-85BD-4AA7-95AF-0EF1C9C54B55}" name="5th  percentile"/>
    <tableColumn id="3" xr3:uid="{E498E953-9A15-4E2D-8927-A70AA57A890E}" name="Weighted average"/>
    <tableColumn id="4" xr3:uid="{E5B1F7D3-DBBB-4BDD-89A9-EA99F0B305BA}" name="95th  percentil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A1F7FD-9FBD-480F-90C3-5673B6296D27}" name="Table8" displayName="Table8" ref="F12:Q15" totalsRowShown="0" headerRowDxfId="15" dataDxfId="14">
  <tableColumns count="12">
    <tableColumn id="1" xr3:uid="{0B8CA548-B31E-4C71-B6B6-E2DD412A3476}" name="Metric" dataDxfId="13"/>
    <tableColumn id="2" xr3:uid="{C0B10C25-6422-48DA-BF45-8E0E32489978}" name="2010" dataDxfId="12"/>
    <tableColumn id="3" xr3:uid="{73151C8B-E2FB-4284-9513-87C0874AC3AA}" name="Module" dataDxfId="11"/>
    <tableColumn id="4" xr3:uid="{C184DFEC-E9C2-4DE5-BA9C-6F21E90B6928}" name="Other soft cost" dataDxfId="10"/>
    <tableColumn id="5" xr3:uid="{D724C513-57E4-40FC-9F7D-C062F6B427F9}" name="Installation/EPC/development" dataDxfId="9"/>
    <tableColumn id="6" xr3:uid="{EFEDDE54-1CCB-4FA8-9414-77B08355D83D}" name="Inverter" dataDxfId="8"/>
    <tableColumn id="7" xr3:uid="{BB4FCA85-A2A5-4AB1-BAE2-F3DB61EAE1F1}" name="Racking and mounting" dataDxfId="7"/>
    <tableColumn id="8" xr3:uid="{E5D570CB-ECF5-4B34-88C3-39E98A656F13}" name="Other BoS hardware" dataDxfId="6"/>
    <tableColumn id="9" xr3:uid="{442EAD60-E3D9-42BC-BDF7-3D445AF644B2}" name="WACC" dataDxfId="5"/>
    <tableColumn id="10" xr3:uid="{1B21A91A-FFEC-40B9-9A3A-D7DDEA38AAAF}" name="All-in O&amp;M" dataDxfId="4"/>
    <tableColumn id="11" xr3:uid="{F30E8DDA-57DE-4CD5-B8EA-13F229EAB252}" name="Capacity factor" dataDxfId="3"/>
    <tableColumn id="12" xr3:uid="{E1F8F846-D735-41A2-8D18-3E40626609AB}" name="2022" dataDxfId="2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C621A-E3F1-4571-B322-356C1563E75E}" name="Table14" displayName="Table14" ref="G10:P12" totalsRowShown="0" headerRowDxfId="1">
  <tableColumns count="10">
    <tableColumn id="1" xr3:uid="{3E2B159B-A102-4D49-AE96-455F77BC4203}" name="2010"/>
    <tableColumn id="2" xr3:uid="{989D4BCB-8189-4315-A47B-6082B1A7C6B3}" name="Module"/>
    <tableColumn id="3" xr3:uid="{2F53915C-5AEA-4CAE-92AA-3C2568A02B8D}" name="Other soft cost"/>
    <tableColumn id="4" xr3:uid="{E18581F6-5987-464A-BBC3-3D766A896F70}" name="Installation/EPC/development"/>
    <tableColumn id="5" xr3:uid="{DA13D6B5-D09A-4869-8BBE-000E1875875D}" name="Inverter"/>
    <tableColumn id="6" xr3:uid="{D53A49CB-3420-4274-B283-D286F8795D5E}" name="Racking and mounting"/>
    <tableColumn id="7" xr3:uid="{FD304770-AD4D-4371-BD8B-E7158576293A}" name="Other BoS hardware"/>
    <tableColumn id="8" xr3:uid="{DF2BB305-38FF-4AB6-B195-FDA55298460E}" name="WACC"/>
    <tableColumn id="9" xr3:uid="{AF766ED8-0E33-4479-9B0A-A4A6D0F050C8}" name="All-in O&amp;M"/>
    <tableColumn id="10" xr3:uid="{12796667-4DE3-4BD8-B5CF-E1FD491170F5}" name="Capacity fa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FE870C-003F-4368-B342-0CAFBDF4C43E}" name="Table15" displayName="Table15" ref="Q10:AA12" totalsRowShown="0" headerRowDxfId="0">
  <tableColumns count="11">
    <tableColumn id="1" xr3:uid="{7DD5DC12-8346-4FC4-AFAB-B047461B9E92}" name="2016"/>
    <tableColumn id="2" xr3:uid="{4080B017-40B5-4A9E-949E-0398439A7A7D}" name="Module"/>
    <tableColumn id="3" xr3:uid="{B56921CC-B7F8-4EFA-B917-53DDF21E6B57}" name="Other soft cost"/>
    <tableColumn id="4" xr3:uid="{2BDBA68A-8503-461C-A5FC-E4947A1C9501}" name="Installation/EPC/development"/>
    <tableColumn id="5" xr3:uid="{EE5517FF-7D69-4C2A-9AC5-05F08D889F58}" name="Inverter"/>
    <tableColumn id="6" xr3:uid="{B3DC4D8A-D75E-4BA1-B619-F758DA8F4DC6}" name="Racking and mounting"/>
    <tableColumn id="7" xr3:uid="{4E9CA646-59A4-4571-94A5-D7F4A1D8038F}" name="Other BoS hardware"/>
    <tableColumn id="8" xr3:uid="{26E2A1BA-9B37-4A79-8DBF-73A4555281CB}" name="WACC"/>
    <tableColumn id="9" xr3:uid="{704E422A-88A9-4EF3-86EE-AAB0339D6324}" name="All-in O&amp;M"/>
    <tableColumn id="10" xr3:uid="{5C0A0EBC-6B5C-48EE-84E7-6575FBEB994A}" name="Capacity factor"/>
    <tableColumn id="11" xr3:uid="{E0DC9FC9-A596-4D93-88E3-4B389B103159}" name="20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sts@irena.org" TargetMode="Externa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0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0A3D-65CE-4DCE-9357-C985C4B0833E}">
  <sheetPr>
    <tabColor theme="8" tint="0.39997558519241921"/>
  </sheetPr>
  <dimension ref="A2:K42"/>
  <sheetViews>
    <sheetView showGridLines="0" tabSelected="1" zoomScale="80" zoomScaleNormal="80" workbookViewId="0">
      <selection activeCell="D41" sqref="D41"/>
    </sheetView>
  </sheetViews>
  <sheetFormatPr defaultColWidth="9.1328125" defaultRowHeight="14.25" x14ac:dyDescent="0.45"/>
  <cols>
    <col min="2" max="2" width="7.86328125" customWidth="1"/>
    <col min="3" max="3" width="13.1328125" customWidth="1"/>
  </cols>
  <sheetData>
    <row r="2" spans="1:4" x14ac:dyDescent="0.45">
      <c r="A2" t="s">
        <v>299</v>
      </c>
    </row>
    <row r="7" spans="1:4" ht="23.25" x14ac:dyDescent="0.7">
      <c r="D7" s="1" t="s">
        <v>467</v>
      </c>
    </row>
    <row r="9" spans="1:4" x14ac:dyDescent="0.45">
      <c r="D9" s="2" t="s">
        <v>468</v>
      </c>
    </row>
    <row r="17" spans="2:11" x14ac:dyDescent="0.45">
      <c r="B17" s="3"/>
      <c r="H17" s="3"/>
    </row>
    <row r="21" spans="2:11" x14ac:dyDescent="0.45">
      <c r="D21" s="4"/>
    </row>
    <row r="22" spans="2:11" x14ac:dyDescent="0.45">
      <c r="D22" s="4"/>
    </row>
    <row r="26" spans="2:11" ht="18" customHeight="1" thickBot="1" x14ac:dyDescent="0.7">
      <c r="C26" s="3"/>
      <c r="D26" s="6" t="s">
        <v>0</v>
      </c>
      <c r="E26" s="7"/>
      <c r="F26" s="7"/>
      <c r="G26" s="7"/>
      <c r="H26" s="7"/>
      <c r="I26" s="7"/>
      <c r="J26" s="7"/>
      <c r="K26" s="7"/>
    </row>
    <row r="27" spans="2:11" ht="14.65" thickTop="1" x14ac:dyDescent="0.45">
      <c r="C27" s="3"/>
      <c r="D27" t="s">
        <v>1</v>
      </c>
    </row>
    <row r="28" spans="2:11" x14ac:dyDescent="0.45">
      <c r="C28" s="3"/>
      <c r="D28" t="s">
        <v>2</v>
      </c>
    </row>
    <row r="29" spans="2:11" x14ac:dyDescent="0.45">
      <c r="C29" s="3"/>
      <c r="D29" s="5" t="s">
        <v>3</v>
      </c>
    </row>
    <row r="30" spans="2:11" x14ac:dyDescent="0.45">
      <c r="C30" s="3"/>
      <c r="D30" s="5" t="s">
        <v>4</v>
      </c>
    </row>
    <row r="31" spans="2:11" x14ac:dyDescent="0.45">
      <c r="C31" s="3"/>
      <c r="D31" s="5" t="s">
        <v>5</v>
      </c>
    </row>
    <row r="32" spans="2:11" x14ac:dyDescent="0.45">
      <c r="D32" s="5" t="s">
        <v>6</v>
      </c>
    </row>
    <row r="33" spans="4:5" x14ac:dyDescent="0.45">
      <c r="D33" s="5" t="s">
        <v>7</v>
      </c>
    </row>
    <row r="34" spans="4:5" x14ac:dyDescent="0.45">
      <c r="D34" s="5" t="s">
        <v>8</v>
      </c>
    </row>
    <row r="35" spans="4:5" x14ac:dyDescent="0.45">
      <c r="D35" s="5" t="s">
        <v>9</v>
      </c>
    </row>
    <row r="36" spans="4:5" x14ac:dyDescent="0.45">
      <c r="D36" s="5" t="s">
        <v>10</v>
      </c>
    </row>
    <row r="37" spans="4:5" x14ac:dyDescent="0.45">
      <c r="D37" s="5" t="s">
        <v>417</v>
      </c>
    </row>
    <row r="38" spans="4:5" x14ac:dyDescent="0.45">
      <c r="D38" s="5" t="s">
        <v>349</v>
      </c>
    </row>
    <row r="39" spans="4:5" x14ac:dyDescent="0.45">
      <c r="D39" s="5"/>
    </row>
    <row r="40" spans="4:5" x14ac:dyDescent="0.45">
      <c r="D40" t="s">
        <v>11</v>
      </c>
    </row>
    <row r="41" spans="4:5" x14ac:dyDescent="0.45">
      <c r="D41" t="s">
        <v>916</v>
      </c>
    </row>
    <row r="42" spans="4:5" x14ac:dyDescent="0.45">
      <c r="D42" t="s">
        <v>12</v>
      </c>
      <c r="E42" s="4" t="s">
        <v>13</v>
      </c>
    </row>
  </sheetData>
  <hyperlinks>
    <hyperlink ref="E42" r:id="rId1" xr:uid="{EB9BE9FB-4BF0-46A7-8C7F-E1A935C72503}"/>
    <hyperlink ref="D29" location="'1 Latest cost trends&gt;&gt;'!A1" display="1. Latest cost trends" xr:uid="{21769CC1-114F-4DEC-A0D8-67E9B1D8AA0E}"/>
    <hyperlink ref="D30" location="'2 Onshore wind&gt;&gt;'!A1" display="2. Onshore wind" xr:uid="{059B14A8-4F33-447D-89D5-0A9BF6BB8CB2}"/>
    <hyperlink ref="D31" location="'3 Solar pv&gt;&gt;'!A1" display="3. Solar PV" xr:uid="{E3F0BB58-4AB9-47B2-8CB1-108913CFD3DD}"/>
    <hyperlink ref="D32" location="'4 Offshore wind&gt;&gt;'!A1" display="4. Offshore wind" xr:uid="{AB950ECF-6D6A-4F21-97B8-78355956425C}"/>
    <hyperlink ref="D33" location="'5 CSP&gt;&gt;'!A1" display="5. Concentrating solar power" xr:uid="{FB034F52-E5CD-4488-BB00-FBFF5947ACF0}"/>
    <hyperlink ref="D34" location="'6 Hydro&gt;&gt;'!A1" display="6. Hydropower" xr:uid="{B4FC2089-0E9C-4BD3-978B-4666C5207DEB}"/>
    <hyperlink ref="D35" location="'7 Geothermal&gt;&gt; '!A1" display="7. Geothermal" xr:uid="{F29AF0FE-4F52-45B5-BF12-2B917287375A}"/>
    <hyperlink ref="D36" location="'8 Bioenergy&gt;&gt;'!A1" display="8. Bioenergy" xr:uid="{043C356F-1646-4947-9F3B-43D4569531CD}"/>
    <hyperlink ref="D38" location="'Operation&amp;Maintenance'!A1" display="Operations &amp; Maintenace" xr:uid="{A58B0F24-4D85-4011-ABED-3ED4A1ACDCBC}"/>
    <hyperlink ref="D37" location="'Annex I &gt;&gt;'!A1" display="Annex I" xr:uid="{26494A4B-6D6B-4A8E-8ACB-E5E381F1D96D}"/>
  </hyperlinks>
  <pageMargins left="0.7" right="0.7" top="0.75" bottom="0.75" header="0.3" footer="0.3"/>
  <pageSetup orientation="portrait" horizontalDpi="203" verticalDpi="203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1F47-2270-4C64-83BB-9543C28FC338}">
  <sheetPr>
    <tabColor theme="9" tint="0.39997558519241921"/>
  </sheetPr>
  <dimension ref="A1:I5"/>
  <sheetViews>
    <sheetView showGridLines="0" zoomScale="80" zoomScaleNormal="80" workbookViewId="0"/>
  </sheetViews>
  <sheetFormatPr defaultColWidth="9.1328125" defaultRowHeight="14.25" x14ac:dyDescent="0.45"/>
  <cols>
    <col min="2" max="2" width="46" bestFit="1" customWidth="1"/>
    <col min="3" max="6" width="28.265625" style="158" customWidth="1"/>
    <col min="7" max="7" width="14.86328125" customWidth="1"/>
    <col min="8" max="8" width="15.265625" customWidth="1"/>
    <col min="9" max="9" width="14.59765625" customWidth="1"/>
  </cols>
  <sheetData>
    <row r="1" spans="1:9" x14ac:dyDescent="0.45">
      <c r="A1" s="8" t="s">
        <v>501</v>
      </c>
    </row>
    <row r="4" spans="1:9" x14ac:dyDescent="0.45">
      <c r="B4" s="9"/>
      <c r="C4" s="190" t="s">
        <v>364</v>
      </c>
      <c r="D4" s="190" t="s">
        <v>94</v>
      </c>
      <c r="E4" s="190" t="s">
        <v>36</v>
      </c>
      <c r="F4" s="190" t="s">
        <v>365</v>
      </c>
      <c r="G4" s="190" t="s">
        <v>294</v>
      </c>
      <c r="H4" s="190" t="s">
        <v>282</v>
      </c>
      <c r="I4" s="190" t="s">
        <v>226</v>
      </c>
    </row>
    <row r="5" spans="1:9" ht="22.5" x14ac:dyDescent="0.45">
      <c r="B5" s="9" t="s">
        <v>500</v>
      </c>
      <c r="C5" s="376">
        <v>-0.03</v>
      </c>
      <c r="D5" s="377">
        <v>0.02</v>
      </c>
      <c r="E5" s="378">
        <v>-0.05</v>
      </c>
      <c r="F5" s="379">
        <v>-0.02</v>
      </c>
      <c r="G5" s="469">
        <v>-0.13</v>
      </c>
      <c r="H5" s="470">
        <v>-0.22</v>
      </c>
      <c r="I5" s="471">
        <v>0.18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FBA6-CC68-4347-B7BA-56286A140AA3}">
  <sheetPr>
    <tabColor theme="8" tint="0.39997558519241921"/>
  </sheetPr>
  <dimension ref="A1:E20"/>
  <sheetViews>
    <sheetView showGridLines="0" zoomScale="80" zoomScaleNormal="80" workbookViewId="0">
      <selection activeCell="A2" sqref="A2"/>
    </sheetView>
  </sheetViews>
  <sheetFormatPr defaultColWidth="9.1328125" defaultRowHeight="14.25" x14ac:dyDescent="0.45"/>
  <cols>
    <col min="2" max="2" width="41.86328125" customWidth="1"/>
    <col min="3" max="3" width="13.3984375" customWidth="1"/>
    <col min="4" max="4" width="15.3984375" customWidth="1"/>
    <col min="5" max="5" width="16.73046875" customWidth="1"/>
  </cols>
  <sheetData>
    <row r="1" spans="1:5" x14ac:dyDescent="0.45">
      <c r="A1" s="30" t="s">
        <v>211</v>
      </c>
    </row>
    <row r="4" spans="1:5" ht="14.65" thickBot="1" x14ac:dyDescent="0.5">
      <c r="B4" s="903" t="s">
        <v>277</v>
      </c>
      <c r="C4" s="904"/>
      <c r="D4" s="904"/>
      <c r="E4" s="904"/>
    </row>
    <row r="5" spans="1:5" ht="27" customHeight="1" x14ac:dyDescent="0.45">
      <c r="B5" s="905" t="s">
        <v>264</v>
      </c>
      <c r="C5" s="907" t="s">
        <v>265</v>
      </c>
      <c r="D5" s="908"/>
      <c r="E5" s="908"/>
    </row>
    <row r="6" spans="1:5" ht="28.5" customHeight="1" x14ac:dyDescent="0.45">
      <c r="B6" s="906"/>
      <c r="C6" s="243" t="s">
        <v>257</v>
      </c>
      <c r="D6" s="243" t="s">
        <v>61</v>
      </c>
      <c r="E6" s="243" t="s">
        <v>258</v>
      </c>
    </row>
    <row r="7" spans="1:5" x14ac:dyDescent="0.45">
      <c r="B7" s="223" t="s">
        <v>266</v>
      </c>
      <c r="C7" s="224">
        <v>17</v>
      </c>
      <c r="D7" s="225">
        <v>45</v>
      </c>
      <c r="E7" s="224">
        <v>65</v>
      </c>
    </row>
    <row r="8" spans="1:5" x14ac:dyDescent="0.45">
      <c r="B8" s="226" t="s">
        <v>267</v>
      </c>
      <c r="C8" s="227">
        <v>18</v>
      </c>
      <c r="D8" s="228">
        <v>33</v>
      </c>
      <c r="E8" s="227">
        <v>66</v>
      </c>
    </row>
    <row r="9" spans="1:5" x14ac:dyDescent="0.45">
      <c r="B9" s="223" t="s">
        <v>268</v>
      </c>
      <c r="C9" s="224">
        <v>6</v>
      </c>
      <c r="D9" s="225">
        <v>16</v>
      </c>
      <c r="E9" s="224">
        <v>29</v>
      </c>
    </row>
    <row r="10" spans="1:5" x14ac:dyDescent="0.45">
      <c r="B10" s="226" t="s">
        <v>269</v>
      </c>
      <c r="C10" s="227">
        <v>1</v>
      </c>
      <c r="D10" s="228">
        <v>6</v>
      </c>
      <c r="E10" s="227">
        <v>17</v>
      </c>
    </row>
    <row r="11" spans="1:5" ht="13.5" customHeight="1" x14ac:dyDescent="0.45">
      <c r="B11" s="239" t="s">
        <v>270</v>
      </c>
      <c r="C11" s="240">
        <v>1</v>
      </c>
      <c r="D11" s="244">
        <v>3</v>
      </c>
      <c r="E11" s="240">
        <v>8</v>
      </c>
    </row>
    <row r="12" spans="1:5" ht="13.5" customHeight="1" thickBot="1" x14ac:dyDescent="0.5">
      <c r="B12" s="903" t="s">
        <v>212</v>
      </c>
      <c r="C12" s="904"/>
      <c r="D12" s="904"/>
      <c r="E12" s="904"/>
    </row>
    <row r="13" spans="1:5" ht="13.5" customHeight="1" thickBot="1" x14ac:dyDescent="0.5">
      <c r="B13" s="909" t="s">
        <v>213</v>
      </c>
      <c r="C13" s="911" t="s">
        <v>214</v>
      </c>
      <c r="D13" s="912"/>
      <c r="E13" s="912"/>
    </row>
    <row r="14" spans="1:5" ht="13.5" customHeight="1" thickBot="1" x14ac:dyDescent="0.5">
      <c r="B14" s="910"/>
      <c r="C14" s="203" t="s">
        <v>215</v>
      </c>
      <c r="D14" s="204" t="s">
        <v>216</v>
      </c>
      <c r="E14" s="204" t="s">
        <v>217</v>
      </c>
    </row>
    <row r="15" spans="1:5" ht="14.65" thickBot="1" x14ac:dyDescent="0.5">
      <c r="B15" s="205" t="s">
        <v>218</v>
      </c>
      <c r="C15" s="206">
        <v>70</v>
      </c>
      <c r="D15" s="206">
        <v>10</v>
      </c>
      <c r="E15" s="206">
        <v>20</v>
      </c>
    </row>
    <row r="16" spans="1:5" ht="13.5" customHeight="1" thickBot="1" x14ac:dyDescent="0.5">
      <c r="B16" s="207" t="s">
        <v>219</v>
      </c>
      <c r="C16" s="245">
        <v>50</v>
      </c>
      <c r="D16" s="245">
        <v>30</v>
      </c>
      <c r="E16" s="245">
        <v>20</v>
      </c>
    </row>
    <row r="17" spans="2:5" ht="13.5" customHeight="1" thickBot="1" x14ac:dyDescent="0.5">
      <c r="B17" s="205" t="s">
        <v>220</v>
      </c>
      <c r="C17" s="206">
        <v>50</v>
      </c>
      <c r="D17" s="206">
        <v>30</v>
      </c>
      <c r="E17" s="206">
        <v>20</v>
      </c>
    </row>
    <row r="18" spans="2:5" ht="14.65" thickBot="1" x14ac:dyDescent="0.5">
      <c r="B18" s="207" t="s">
        <v>221</v>
      </c>
      <c r="C18" s="245" t="s">
        <v>222</v>
      </c>
      <c r="D18" s="245" t="s">
        <v>223</v>
      </c>
      <c r="E18" s="245" t="s">
        <v>224</v>
      </c>
    </row>
    <row r="20" spans="2:5" x14ac:dyDescent="0.45">
      <c r="B20" s="98" t="s">
        <v>225</v>
      </c>
    </row>
  </sheetData>
  <mergeCells count="6">
    <mergeCell ref="B4:E4"/>
    <mergeCell ref="B5:B6"/>
    <mergeCell ref="C5:E5"/>
    <mergeCell ref="B12:E12"/>
    <mergeCell ref="B13:B14"/>
    <mergeCell ref="C13:E13"/>
  </mergeCell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6414E-71FF-4993-8198-795E0DE4171D}">
  <sheetPr>
    <tabColor theme="8" tint="0.39997558519241921"/>
  </sheetPr>
  <dimension ref="A1:E26"/>
  <sheetViews>
    <sheetView showGridLines="0" zoomScale="80" zoomScaleNormal="80" workbookViewId="0"/>
  </sheetViews>
  <sheetFormatPr defaultColWidth="9.1328125" defaultRowHeight="14.25" x14ac:dyDescent="0.45"/>
  <cols>
    <col min="2" max="2" width="18.59765625" bestFit="1" customWidth="1"/>
    <col min="3" max="3" width="25.73046875" bestFit="1" customWidth="1"/>
    <col min="4" max="4" width="29.59765625" bestFit="1" customWidth="1"/>
    <col min="5" max="5" width="26.59765625" bestFit="1" customWidth="1"/>
    <col min="9" max="9" width="15.73046875" bestFit="1" customWidth="1"/>
    <col min="10" max="10" width="29" bestFit="1" customWidth="1"/>
    <col min="11" max="11" width="33.59765625" bestFit="1" customWidth="1"/>
    <col min="12" max="12" width="30" bestFit="1" customWidth="1"/>
  </cols>
  <sheetData>
    <row r="1" spans="1:5" x14ac:dyDescent="0.45">
      <c r="A1" s="30" t="s">
        <v>636</v>
      </c>
    </row>
    <row r="6" spans="1:5" x14ac:dyDescent="0.45">
      <c r="B6" s="913" t="s">
        <v>637</v>
      </c>
      <c r="C6" s="914"/>
      <c r="D6" s="914"/>
      <c r="E6" s="914"/>
    </row>
    <row r="7" spans="1:5" ht="23.25" x14ac:dyDescent="0.45">
      <c r="B7" s="232" t="s">
        <v>263</v>
      </c>
      <c r="C7" s="233" t="s">
        <v>633</v>
      </c>
      <c r="D7" s="234" t="s">
        <v>634</v>
      </c>
      <c r="E7" s="233" t="s">
        <v>635</v>
      </c>
    </row>
    <row r="8" spans="1:5" x14ac:dyDescent="0.45">
      <c r="B8" s="223" t="s">
        <v>229</v>
      </c>
      <c r="C8" s="499">
        <v>896.33199999999999</v>
      </c>
      <c r="D8" s="235" t="s">
        <v>614</v>
      </c>
      <c r="E8" s="495">
        <v>3813</v>
      </c>
    </row>
    <row r="9" spans="1:5" x14ac:dyDescent="0.45">
      <c r="B9" s="226" t="s">
        <v>230</v>
      </c>
      <c r="C9" s="500">
        <v>936.07299999999998</v>
      </c>
      <c r="D9" s="237" t="s">
        <v>615</v>
      </c>
      <c r="E9" s="496">
        <v>4025.14</v>
      </c>
    </row>
    <row r="10" spans="1:5" x14ac:dyDescent="0.45">
      <c r="B10" s="223" t="s">
        <v>231</v>
      </c>
      <c r="C10" s="499">
        <v>987.69500000000005</v>
      </c>
      <c r="D10" s="235" t="s">
        <v>616</v>
      </c>
      <c r="E10" s="495">
        <v>3762.15</v>
      </c>
    </row>
    <row r="11" spans="1:5" x14ac:dyDescent="0.45">
      <c r="B11" s="226" t="s">
        <v>232</v>
      </c>
      <c r="C11" s="500">
        <v>895.13699999999994</v>
      </c>
      <c r="D11" s="237" t="s">
        <v>617</v>
      </c>
      <c r="E11" s="496">
        <v>3358.26</v>
      </c>
    </row>
    <row r="12" spans="1:5" x14ac:dyDescent="0.45">
      <c r="B12" s="223" t="s">
        <v>233</v>
      </c>
      <c r="C12" s="499">
        <v>984.88900000000001</v>
      </c>
      <c r="D12" s="235" t="s">
        <v>618</v>
      </c>
      <c r="E12" s="495">
        <v>3642.52</v>
      </c>
    </row>
    <row r="13" spans="1:5" x14ac:dyDescent="0.45">
      <c r="B13" s="226" t="s">
        <v>234</v>
      </c>
      <c r="C13" s="500">
        <v>896.39200000000005</v>
      </c>
      <c r="D13" s="237" t="s">
        <v>619</v>
      </c>
      <c r="E13" s="496">
        <v>4139.96</v>
      </c>
    </row>
    <row r="14" spans="1:5" x14ac:dyDescent="0.45">
      <c r="B14" s="223" t="s">
        <v>235</v>
      </c>
      <c r="C14" s="499">
        <v>994.92899999999997</v>
      </c>
      <c r="D14" s="235" t="s">
        <v>620</v>
      </c>
      <c r="E14" s="495">
        <v>4804.5600000000004</v>
      </c>
    </row>
    <row r="15" spans="1:5" x14ac:dyDescent="0.45">
      <c r="B15" s="226" t="s">
        <v>236</v>
      </c>
      <c r="C15" s="500">
        <v>722.58900000000006</v>
      </c>
      <c r="D15" s="237" t="s">
        <v>621</v>
      </c>
      <c r="E15" s="496">
        <v>3524.98</v>
      </c>
    </row>
    <row r="16" spans="1:5" x14ac:dyDescent="0.45">
      <c r="B16" s="223" t="s">
        <v>237</v>
      </c>
      <c r="C16" s="495">
        <v>1280.6790000000001</v>
      </c>
      <c r="D16" s="235" t="s">
        <v>622</v>
      </c>
      <c r="E16" s="495">
        <v>3278.2</v>
      </c>
    </row>
    <row r="17" spans="2:5" x14ac:dyDescent="0.45">
      <c r="B17" s="229" t="s">
        <v>238</v>
      </c>
      <c r="C17" s="501">
        <v>1057.194</v>
      </c>
      <c r="D17" s="238" t="s">
        <v>623</v>
      </c>
      <c r="E17" s="497">
        <v>2751.3</v>
      </c>
    </row>
    <row r="18" spans="2:5" x14ac:dyDescent="0.45">
      <c r="B18" s="223" t="s">
        <v>239</v>
      </c>
      <c r="C18" s="495">
        <v>1191.8230000000001</v>
      </c>
      <c r="D18" s="235" t="s">
        <v>624</v>
      </c>
      <c r="E18" s="495">
        <v>3745.19</v>
      </c>
    </row>
    <row r="19" spans="2:5" x14ac:dyDescent="0.45">
      <c r="B19" s="226" t="s">
        <v>240</v>
      </c>
      <c r="C19" s="496">
        <v>1450.367</v>
      </c>
      <c r="D19" s="237" t="s">
        <v>625</v>
      </c>
      <c r="E19" s="496">
        <v>2774.3</v>
      </c>
    </row>
    <row r="20" spans="2:5" x14ac:dyDescent="0.45">
      <c r="B20" s="223" t="s">
        <v>241</v>
      </c>
      <c r="C20" s="495">
        <v>1145.8879999999999</v>
      </c>
      <c r="D20" s="235" t="s">
        <v>626</v>
      </c>
      <c r="E20" s="495">
        <v>3587.25</v>
      </c>
    </row>
    <row r="21" spans="2:5" x14ac:dyDescent="0.45">
      <c r="B21" s="226" t="s">
        <v>242</v>
      </c>
      <c r="C21" s="500">
        <v>824.02800000000002</v>
      </c>
      <c r="D21" s="237" t="s">
        <v>627</v>
      </c>
      <c r="E21" s="496">
        <v>2873.04</v>
      </c>
    </row>
    <row r="22" spans="2:5" x14ac:dyDescent="0.45">
      <c r="B22" s="223" t="s">
        <v>243</v>
      </c>
      <c r="C22" s="499">
        <v>1033.8620000000001</v>
      </c>
      <c r="D22" s="235" t="s">
        <v>628</v>
      </c>
      <c r="E22" s="495">
        <v>2176.89</v>
      </c>
    </row>
    <row r="23" spans="2:5" x14ac:dyDescent="0.45">
      <c r="B23" s="226" t="s">
        <v>244</v>
      </c>
      <c r="C23" s="496">
        <v>1146.4090000000001</v>
      </c>
      <c r="D23" s="237" t="s">
        <v>629</v>
      </c>
      <c r="E23" s="496">
        <v>2377.14</v>
      </c>
    </row>
    <row r="24" spans="2:5" x14ac:dyDescent="0.45">
      <c r="B24" s="223" t="s">
        <v>245</v>
      </c>
      <c r="C24" s="495">
        <v>1260.652</v>
      </c>
      <c r="D24" s="235" t="s">
        <v>630</v>
      </c>
      <c r="E24" s="495">
        <v>2809.7</v>
      </c>
    </row>
    <row r="25" spans="2:5" x14ac:dyDescent="0.45">
      <c r="B25" s="226" t="s">
        <v>246</v>
      </c>
      <c r="C25" s="496">
        <v>1022.715</v>
      </c>
      <c r="D25" s="237" t="s">
        <v>631</v>
      </c>
      <c r="E25" s="496">
        <v>1992.35</v>
      </c>
    </row>
    <row r="26" spans="2:5" x14ac:dyDescent="0.45">
      <c r="B26" s="239" t="s">
        <v>247</v>
      </c>
      <c r="C26" s="502">
        <v>703.60799999999995</v>
      </c>
      <c r="D26" s="241" t="s">
        <v>632</v>
      </c>
      <c r="E26" s="498">
        <v>1431.8</v>
      </c>
    </row>
  </sheetData>
  <mergeCells count="1">
    <mergeCell ref="B6:E6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1C84-914C-4C27-994C-AC44BCF06FD6}">
  <sheetPr>
    <tabColor theme="8" tint="0.39997558519241921"/>
  </sheetPr>
  <dimension ref="A1:H25"/>
  <sheetViews>
    <sheetView showGridLines="0" zoomScale="80" zoomScaleNormal="80" workbookViewId="0">
      <selection activeCell="H17" sqref="H17"/>
    </sheetView>
  </sheetViews>
  <sheetFormatPr defaultColWidth="9.1328125" defaultRowHeight="14.25" x14ac:dyDescent="0.45"/>
  <cols>
    <col min="1" max="1" width="9.86328125" customWidth="1"/>
    <col min="2" max="2" width="18.1328125" bestFit="1" customWidth="1"/>
    <col min="3" max="8" width="15.3984375" customWidth="1"/>
    <col min="11" max="11" width="10" bestFit="1" customWidth="1"/>
    <col min="12" max="12" width="8.86328125" bestFit="1" customWidth="1"/>
    <col min="13" max="14" width="10" bestFit="1" customWidth="1"/>
    <col min="15" max="15" width="8.86328125" bestFit="1" customWidth="1"/>
    <col min="16" max="16" width="10" bestFit="1" customWidth="1"/>
  </cols>
  <sheetData>
    <row r="1" spans="1:8" x14ac:dyDescent="0.45">
      <c r="A1" s="30" t="s">
        <v>638</v>
      </c>
    </row>
    <row r="3" spans="1:8" x14ac:dyDescent="0.45">
      <c r="C3" s="30" t="s">
        <v>227</v>
      </c>
    </row>
    <row r="5" spans="1:8" x14ac:dyDescent="0.45">
      <c r="B5" s="246"/>
      <c r="C5" s="907" t="s">
        <v>273</v>
      </c>
      <c r="D5" s="908"/>
      <c r="E5" s="906"/>
      <c r="F5" s="915" t="s">
        <v>570</v>
      </c>
      <c r="G5" s="908"/>
      <c r="H5" s="908"/>
    </row>
    <row r="6" spans="1:8" ht="33.75" customHeight="1" x14ac:dyDescent="0.45">
      <c r="B6" s="247"/>
      <c r="C6" s="248" t="s">
        <v>274</v>
      </c>
      <c r="D6" s="243" t="s">
        <v>275</v>
      </c>
      <c r="E6" s="248" t="s">
        <v>276</v>
      </c>
      <c r="F6" s="248" t="s">
        <v>274</v>
      </c>
      <c r="G6" s="243" t="s">
        <v>275</v>
      </c>
      <c r="H6" s="248" t="s">
        <v>276</v>
      </c>
    </row>
    <row r="7" spans="1:8" x14ac:dyDescent="0.45">
      <c r="B7" s="223" t="s">
        <v>72</v>
      </c>
      <c r="C7" s="224">
        <v>28</v>
      </c>
      <c r="D7" s="225">
        <v>47</v>
      </c>
      <c r="E7" s="224">
        <v>71</v>
      </c>
      <c r="F7" s="224">
        <v>34</v>
      </c>
      <c r="G7" s="225">
        <v>51</v>
      </c>
      <c r="H7" s="224">
        <v>78</v>
      </c>
    </row>
    <row r="8" spans="1:8" x14ac:dyDescent="0.45">
      <c r="B8" s="226" t="s">
        <v>23</v>
      </c>
      <c r="C8" s="227">
        <v>51</v>
      </c>
      <c r="D8" s="228">
        <v>61</v>
      </c>
      <c r="E8" s="227">
        <v>80</v>
      </c>
      <c r="F8" s="227">
        <v>39</v>
      </c>
      <c r="G8" s="228">
        <v>46</v>
      </c>
      <c r="H8" s="227">
        <v>62</v>
      </c>
    </row>
    <row r="9" spans="1:8" x14ac:dyDescent="0.45">
      <c r="B9" s="223" t="s">
        <v>271</v>
      </c>
      <c r="C9" s="224">
        <v>27</v>
      </c>
      <c r="D9" s="225">
        <v>48</v>
      </c>
      <c r="E9" s="224">
        <v>63</v>
      </c>
      <c r="F9" s="224">
        <v>33</v>
      </c>
      <c r="G9" s="225">
        <v>51</v>
      </c>
      <c r="H9" s="224">
        <v>55</v>
      </c>
    </row>
    <row r="10" spans="1:8" x14ac:dyDescent="0.45">
      <c r="B10" s="226" t="s">
        <v>25</v>
      </c>
      <c r="C10" s="227">
        <v>31</v>
      </c>
      <c r="D10" s="228">
        <v>46</v>
      </c>
      <c r="E10" s="227">
        <v>57</v>
      </c>
      <c r="F10" s="227">
        <v>37</v>
      </c>
      <c r="G10" s="228">
        <v>46</v>
      </c>
      <c r="H10" s="227">
        <v>54</v>
      </c>
    </row>
    <row r="11" spans="1:8" x14ac:dyDescent="0.45">
      <c r="B11" s="223" t="s">
        <v>74</v>
      </c>
      <c r="C11" s="224">
        <v>28</v>
      </c>
      <c r="D11" s="225">
        <v>43</v>
      </c>
      <c r="E11" s="224">
        <v>61</v>
      </c>
      <c r="F11" s="224">
        <v>29</v>
      </c>
      <c r="G11" s="225">
        <v>42</v>
      </c>
      <c r="H11" s="224">
        <v>66</v>
      </c>
    </row>
    <row r="12" spans="1:8" x14ac:dyDescent="0.45">
      <c r="B12" s="226" t="s">
        <v>75</v>
      </c>
      <c r="C12" s="227">
        <v>14</v>
      </c>
      <c r="D12" s="228">
        <v>41</v>
      </c>
      <c r="E12" s="227">
        <v>70</v>
      </c>
      <c r="F12" s="227">
        <v>16</v>
      </c>
      <c r="G12" s="228">
        <v>33</v>
      </c>
      <c r="H12" s="227">
        <v>59</v>
      </c>
    </row>
    <row r="13" spans="1:8" ht="13.5" customHeight="1" x14ac:dyDescent="0.45">
      <c r="B13" s="239" t="s">
        <v>28</v>
      </c>
      <c r="C13" s="240">
        <v>29</v>
      </c>
      <c r="D13" s="244">
        <v>47</v>
      </c>
      <c r="E13" s="240">
        <v>63</v>
      </c>
      <c r="F13" s="240">
        <v>21</v>
      </c>
      <c r="G13" s="244">
        <v>42</v>
      </c>
      <c r="H13" s="240">
        <v>59</v>
      </c>
    </row>
    <row r="14" spans="1:8" x14ac:dyDescent="0.45">
      <c r="B14" s="226" t="s">
        <v>76</v>
      </c>
      <c r="C14" s="227">
        <v>18</v>
      </c>
      <c r="D14" s="228">
        <v>37</v>
      </c>
      <c r="E14" s="227">
        <v>78</v>
      </c>
      <c r="F14" s="227">
        <v>35</v>
      </c>
      <c r="G14" s="228">
        <v>55</v>
      </c>
      <c r="H14" s="227">
        <v>72</v>
      </c>
    </row>
    <row r="15" spans="1:8" x14ac:dyDescent="0.45">
      <c r="B15" s="223" t="s">
        <v>77</v>
      </c>
      <c r="C15" s="224">
        <v>25</v>
      </c>
      <c r="D15" s="225">
        <v>38</v>
      </c>
      <c r="E15" s="224">
        <v>47</v>
      </c>
      <c r="F15" s="236" t="s">
        <v>272</v>
      </c>
      <c r="G15" s="235" t="s">
        <v>272</v>
      </c>
      <c r="H15" s="236" t="s">
        <v>272</v>
      </c>
    </row>
    <row r="16" spans="1:8" ht="13.5" customHeight="1" x14ac:dyDescent="0.45">
      <c r="B16" s="226" t="s">
        <v>78</v>
      </c>
      <c r="C16" s="227">
        <v>37</v>
      </c>
      <c r="D16" s="228">
        <v>46</v>
      </c>
      <c r="E16" s="227">
        <v>65</v>
      </c>
      <c r="F16" s="227">
        <v>38</v>
      </c>
      <c r="G16" s="228">
        <v>49</v>
      </c>
      <c r="H16" s="227">
        <v>74</v>
      </c>
    </row>
    <row r="17" spans="2:8" x14ac:dyDescent="0.45">
      <c r="B17" s="239" t="s">
        <v>79</v>
      </c>
      <c r="C17" s="240">
        <v>46</v>
      </c>
      <c r="D17" s="244">
        <v>62</v>
      </c>
      <c r="E17" s="240">
        <v>85</v>
      </c>
      <c r="F17" s="240">
        <v>46</v>
      </c>
      <c r="G17" s="244">
        <v>59</v>
      </c>
      <c r="H17" s="240">
        <v>79</v>
      </c>
    </row>
    <row r="22" spans="2:8" ht="13.5" customHeight="1" x14ac:dyDescent="0.45"/>
    <row r="25" spans="2:8" ht="13.5" customHeight="1" x14ac:dyDescent="0.45"/>
  </sheetData>
  <mergeCells count="2">
    <mergeCell ref="C5:E5"/>
    <mergeCell ref="F5:H5"/>
  </mergeCells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C7FA-F16C-4516-8AB0-1F5FE4386DB9}">
  <sheetPr>
    <tabColor theme="8" tint="0.39997558519241921"/>
  </sheetPr>
  <dimension ref="A1:H19"/>
  <sheetViews>
    <sheetView showGridLines="0" zoomScale="80" zoomScaleNormal="80" workbookViewId="0">
      <selection activeCell="F5" sqref="F5:H5"/>
    </sheetView>
  </sheetViews>
  <sheetFormatPr defaultColWidth="9.1328125" defaultRowHeight="14.25" x14ac:dyDescent="0.45"/>
  <cols>
    <col min="2" max="2" width="18.1328125" bestFit="1" customWidth="1"/>
    <col min="3" max="8" width="16.265625" customWidth="1"/>
    <col min="12" max="12" width="12.265625" bestFit="1" customWidth="1"/>
    <col min="13" max="13" width="16.3984375" bestFit="1" customWidth="1"/>
    <col min="14" max="14" width="12.86328125" bestFit="1" customWidth="1"/>
    <col min="15" max="15" width="12.265625" bestFit="1" customWidth="1"/>
    <col min="16" max="16" width="16.3984375" bestFit="1" customWidth="1"/>
    <col min="17" max="17" width="12.86328125" bestFit="1" customWidth="1"/>
  </cols>
  <sheetData>
    <row r="1" spans="1:8" x14ac:dyDescent="0.45">
      <c r="A1" s="30" t="s">
        <v>639</v>
      </c>
    </row>
    <row r="3" spans="1:8" x14ac:dyDescent="0.45">
      <c r="C3" s="30" t="s">
        <v>228</v>
      </c>
    </row>
    <row r="5" spans="1:8" x14ac:dyDescent="0.45">
      <c r="B5" s="249"/>
      <c r="C5" s="915" t="s">
        <v>248</v>
      </c>
      <c r="D5" s="908"/>
      <c r="E5" s="906"/>
      <c r="F5" s="915" t="s">
        <v>570</v>
      </c>
      <c r="G5" s="908"/>
      <c r="H5" s="908"/>
    </row>
    <row r="6" spans="1:8" ht="28.5" customHeight="1" x14ac:dyDescent="0.45">
      <c r="B6" s="250"/>
      <c r="C6" s="248" t="s">
        <v>274</v>
      </c>
      <c r="D6" s="243" t="s">
        <v>275</v>
      </c>
      <c r="E6" s="248" t="s">
        <v>276</v>
      </c>
      <c r="F6" s="248" t="s">
        <v>274</v>
      </c>
      <c r="G6" s="243" t="s">
        <v>275</v>
      </c>
      <c r="H6" s="248" t="s">
        <v>276</v>
      </c>
    </row>
    <row r="7" spans="1:8" x14ac:dyDescent="0.45">
      <c r="B7" s="223" t="s">
        <v>72</v>
      </c>
      <c r="C7" s="224">
        <v>33</v>
      </c>
      <c r="D7" s="225">
        <v>56</v>
      </c>
      <c r="E7" s="224">
        <v>68</v>
      </c>
      <c r="F7" s="224">
        <v>51</v>
      </c>
      <c r="G7" s="225">
        <v>56</v>
      </c>
      <c r="H7" s="224">
        <v>65</v>
      </c>
    </row>
    <row r="8" spans="1:8" x14ac:dyDescent="0.45">
      <c r="B8" s="226" t="s">
        <v>23</v>
      </c>
      <c r="C8" s="227">
        <v>42</v>
      </c>
      <c r="D8" s="228">
        <v>63</v>
      </c>
      <c r="E8" s="227">
        <v>88</v>
      </c>
      <c r="F8" s="227">
        <v>49</v>
      </c>
      <c r="G8" s="228">
        <v>54</v>
      </c>
      <c r="H8" s="227">
        <v>59</v>
      </c>
    </row>
    <row r="9" spans="1:8" ht="13.5" customHeight="1" x14ac:dyDescent="0.45">
      <c r="B9" s="223" t="s">
        <v>271</v>
      </c>
      <c r="C9" s="224">
        <v>45</v>
      </c>
      <c r="D9" s="225">
        <v>59</v>
      </c>
      <c r="E9" s="224">
        <v>75</v>
      </c>
      <c r="F9" s="236" t="s">
        <v>146</v>
      </c>
      <c r="G9" s="235" t="s">
        <v>146</v>
      </c>
      <c r="H9" s="236" t="s">
        <v>146</v>
      </c>
    </row>
    <row r="10" spans="1:8" ht="14.25" customHeight="1" x14ac:dyDescent="0.45">
      <c r="B10" s="226" t="s">
        <v>25</v>
      </c>
      <c r="C10" s="227">
        <v>33</v>
      </c>
      <c r="D10" s="228">
        <v>46</v>
      </c>
      <c r="E10" s="227">
        <v>60</v>
      </c>
      <c r="F10" s="227">
        <v>38</v>
      </c>
      <c r="G10" s="228">
        <v>40</v>
      </c>
      <c r="H10" s="227">
        <v>43</v>
      </c>
    </row>
    <row r="11" spans="1:8" x14ac:dyDescent="0.45">
      <c r="B11" s="223" t="s">
        <v>74</v>
      </c>
      <c r="C11" s="224">
        <v>44</v>
      </c>
      <c r="D11" s="225">
        <v>58</v>
      </c>
      <c r="E11" s="224">
        <v>74</v>
      </c>
      <c r="F11" s="224">
        <v>43</v>
      </c>
      <c r="G11" s="225">
        <v>58</v>
      </c>
      <c r="H11" s="224">
        <v>71</v>
      </c>
    </row>
    <row r="12" spans="1:8" x14ac:dyDescent="0.45">
      <c r="B12" s="226" t="s">
        <v>75</v>
      </c>
      <c r="C12" s="227">
        <v>23</v>
      </c>
      <c r="D12" s="228">
        <v>48</v>
      </c>
      <c r="E12" s="227">
        <v>70</v>
      </c>
      <c r="F12" s="227">
        <v>28</v>
      </c>
      <c r="G12" s="228">
        <v>43</v>
      </c>
      <c r="H12" s="227">
        <v>66</v>
      </c>
    </row>
    <row r="13" spans="1:8" ht="13.5" customHeight="1" x14ac:dyDescent="0.45">
      <c r="B13" s="223" t="s">
        <v>28</v>
      </c>
      <c r="C13" s="224">
        <v>28</v>
      </c>
      <c r="D13" s="225">
        <v>50</v>
      </c>
      <c r="E13" s="224">
        <v>71</v>
      </c>
      <c r="F13" s="224">
        <v>39</v>
      </c>
      <c r="G13" s="225">
        <v>55</v>
      </c>
      <c r="H13" s="224">
        <v>61</v>
      </c>
    </row>
    <row r="14" spans="1:8" x14ac:dyDescent="0.45">
      <c r="B14" s="226" t="s">
        <v>78</v>
      </c>
      <c r="C14" s="227">
        <v>37</v>
      </c>
      <c r="D14" s="228">
        <v>50</v>
      </c>
      <c r="E14" s="227">
        <v>79</v>
      </c>
      <c r="F14" s="227">
        <v>36</v>
      </c>
      <c r="G14" s="228">
        <v>56</v>
      </c>
      <c r="H14" s="227">
        <v>76</v>
      </c>
    </row>
    <row r="15" spans="1:8" x14ac:dyDescent="0.45">
      <c r="B15" s="239" t="s">
        <v>79</v>
      </c>
      <c r="C15" s="240">
        <v>43</v>
      </c>
      <c r="D15" s="244">
        <v>65</v>
      </c>
      <c r="E15" s="240">
        <v>82</v>
      </c>
      <c r="F15" s="242">
        <v>37</v>
      </c>
      <c r="G15" s="241">
        <v>37</v>
      </c>
      <c r="H15" s="242">
        <v>37</v>
      </c>
    </row>
    <row r="19" ht="13.5" customHeight="1" x14ac:dyDescent="0.45"/>
  </sheetData>
  <mergeCells count="2">
    <mergeCell ref="C5:E5"/>
    <mergeCell ref="F5:H5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5118-C66D-447D-9FEE-CEB76E4ABA43}">
  <sheetPr>
    <tabColor theme="8" tint="0.39997558519241921"/>
  </sheetPr>
  <dimension ref="A1:E16"/>
  <sheetViews>
    <sheetView showGridLines="0" zoomScale="80" zoomScaleNormal="80" workbookViewId="0">
      <selection activeCell="A2" sqref="A2"/>
    </sheetView>
  </sheetViews>
  <sheetFormatPr defaultColWidth="9.1328125" defaultRowHeight="14.25" x14ac:dyDescent="0.45"/>
  <cols>
    <col min="2" max="2" width="17.1328125" bestFit="1" customWidth="1"/>
    <col min="3" max="3" width="10.3984375" customWidth="1"/>
    <col min="4" max="4" width="18.1328125" customWidth="1"/>
    <col min="5" max="5" width="20.1328125" customWidth="1"/>
    <col min="13" max="13" width="7.265625" bestFit="1" customWidth="1"/>
    <col min="14" max="14" width="13.1328125" bestFit="1" customWidth="1"/>
    <col min="15" max="15" width="7.73046875" bestFit="1" customWidth="1"/>
    <col min="16" max="16" width="9.1328125" customWidth="1"/>
  </cols>
  <sheetData>
    <row r="1" spans="1:5" x14ac:dyDescent="0.45">
      <c r="A1" s="30" t="s">
        <v>254</v>
      </c>
    </row>
    <row r="6" spans="1:5" x14ac:dyDescent="0.45">
      <c r="B6" s="905" t="s">
        <v>255</v>
      </c>
      <c r="C6" s="916" t="s">
        <v>256</v>
      </c>
      <c r="D6" s="914"/>
      <c r="E6" s="914"/>
    </row>
    <row r="7" spans="1:5" x14ac:dyDescent="0.45">
      <c r="B7" s="906"/>
      <c r="C7" s="222" t="s">
        <v>257</v>
      </c>
      <c r="D7" s="222" t="s">
        <v>61</v>
      </c>
      <c r="E7" s="222" t="s">
        <v>258</v>
      </c>
    </row>
    <row r="8" spans="1:5" x14ac:dyDescent="0.45">
      <c r="B8" s="223" t="s">
        <v>259</v>
      </c>
      <c r="C8" s="224">
        <v>20</v>
      </c>
      <c r="D8" s="225">
        <v>51</v>
      </c>
      <c r="E8" s="224">
        <v>61</v>
      </c>
    </row>
    <row r="9" spans="1:5" x14ac:dyDescent="0.45">
      <c r="B9" s="226" t="s">
        <v>260</v>
      </c>
      <c r="C9" s="227">
        <v>13</v>
      </c>
      <c r="D9" s="228">
        <v>39</v>
      </c>
      <c r="E9" s="227">
        <v>74</v>
      </c>
    </row>
    <row r="10" spans="1:5" x14ac:dyDescent="0.45">
      <c r="B10" s="223" t="s">
        <v>261</v>
      </c>
      <c r="C10" s="224">
        <v>5</v>
      </c>
      <c r="D10" s="225">
        <v>16</v>
      </c>
      <c r="E10" s="224">
        <v>28</v>
      </c>
    </row>
    <row r="11" spans="1:5" x14ac:dyDescent="0.45">
      <c r="B11" s="229" t="s">
        <v>262</v>
      </c>
      <c r="C11" s="230">
        <v>3</v>
      </c>
      <c r="D11" s="231">
        <v>4</v>
      </c>
      <c r="E11" s="230">
        <v>4</v>
      </c>
    </row>
    <row r="14" spans="1:5" ht="13.5" customHeight="1" x14ac:dyDescent="0.45"/>
    <row r="15" spans="1:5" ht="13.5" customHeight="1" x14ac:dyDescent="0.45"/>
    <row r="16" spans="1:5" ht="13.5" customHeight="1" x14ac:dyDescent="0.45"/>
  </sheetData>
  <mergeCells count="2">
    <mergeCell ref="B6:B7"/>
    <mergeCell ref="C6:E6"/>
  </mergeCells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5B67-F6E7-42AB-9438-B30922C307D1}">
  <sheetPr>
    <tabColor theme="5" tint="0.39997558519241921"/>
  </sheetPr>
  <dimension ref="A1"/>
  <sheetViews>
    <sheetView showGridLines="0" zoomScale="80" zoomScaleNormal="80"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F620-C18C-4821-AD16-F1C74A2AE411}">
  <sheetPr>
    <tabColor theme="5" tint="0.59999389629810485"/>
  </sheetPr>
  <dimension ref="A1:AK47"/>
  <sheetViews>
    <sheetView showGridLines="0" zoomScale="80" zoomScaleNormal="80" workbookViewId="0">
      <selection activeCell="Q22" sqref="Q22"/>
    </sheetView>
  </sheetViews>
  <sheetFormatPr defaultColWidth="9" defaultRowHeight="14.25" x14ac:dyDescent="0.45"/>
  <cols>
    <col min="2" max="2" width="36.59765625" customWidth="1"/>
    <col min="3" max="3" width="9.1328125" bestFit="1" customWidth="1"/>
    <col min="5" max="13" width="9.1328125" bestFit="1" customWidth="1"/>
    <col min="15" max="15" width="12.265625" customWidth="1"/>
    <col min="17" max="17" width="12.86328125" customWidth="1"/>
  </cols>
  <sheetData>
    <row r="1" spans="1:37" x14ac:dyDescent="0.45">
      <c r="A1" s="30" t="s">
        <v>640</v>
      </c>
    </row>
    <row r="3" spans="1:37" ht="15.75" x14ac:dyDescent="0.5">
      <c r="B3" s="86" t="s">
        <v>641</v>
      </c>
    </row>
    <row r="6" spans="1:37" x14ac:dyDescent="0.45">
      <c r="B6" s="201" t="s">
        <v>508</v>
      </c>
    </row>
    <row r="7" spans="1:37" x14ac:dyDescent="0.45">
      <c r="C7" s="30">
        <v>2010</v>
      </c>
      <c r="D7" s="30">
        <v>2011</v>
      </c>
      <c r="E7" s="30">
        <v>2012</v>
      </c>
      <c r="F7" s="30">
        <v>2013</v>
      </c>
      <c r="G7" s="30">
        <v>2014</v>
      </c>
      <c r="H7" s="30">
        <v>2015</v>
      </c>
      <c r="I7" s="30">
        <v>2016</v>
      </c>
      <c r="J7" s="30">
        <v>2017</v>
      </c>
      <c r="K7" s="30">
        <v>2018</v>
      </c>
      <c r="L7" s="30">
        <v>2019</v>
      </c>
      <c r="M7" s="30">
        <v>2020</v>
      </c>
      <c r="N7" s="30">
        <v>2021</v>
      </c>
      <c r="O7" s="30">
        <v>2022</v>
      </c>
      <c r="U7" s="50"/>
      <c r="V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</row>
    <row r="8" spans="1:37" x14ac:dyDescent="0.45">
      <c r="B8" t="s">
        <v>14</v>
      </c>
      <c r="C8" s="91">
        <v>1841.27</v>
      </c>
      <c r="E8" s="91">
        <v>3352.18</v>
      </c>
      <c r="F8" s="91">
        <v>2408.34</v>
      </c>
      <c r="G8" s="91">
        <v>2196.94</v>
      </c>
      <c r="H8" s="91">
        <v>2659.89</v>
      </c>
      <c r="I8" s="91">
        <v>2632.25</v>
      </c>
      <c r="J8" s="91">
        <v>2015.99</v>
      </c>
      <c r="K8" s="91">
        <v>3577.35</v>
      </c>
      <c r="L8" s="91">
        <v>2268.5700000000002</v>
      </c>
      <c r="M8" s="91">
        <v>1909.65</v>
      </c>
      <c r="N8" s="91">
        <v>2399.46</v>
      </c>
      <c r="O8" s="91">
        <v>2406.09</v>
      </c>
      <c r="P8" s="91"/>
      <c r="R8" s="50"/>
      <c r="S8" s="50"/>
      <c r="T8" s="50"/>
      <c r="U8" s="50"/>
      <c r="V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</row>
    <row r="9" spans="1:37" x14ac:dyDescent="0.45">
      <c r="B9" t="s">
        <v>15</v>
      </c>
      <c r="C9" s="91">
        <v>2904.12</v>
      </c>
      <c r="E9" s="91">
        <v>5894.85</v>
      </c>
      <c r="F9" s="91">
        <v>4242.58</v>
      </c>
      <c r="G9" s="91">
        <v>4005</v>
      </c>
      <c r="H9" s="91">
        <v>3922.05</v>
      </c>
      <c r="I9" s="91">
        <v>4119.1099999999997</v>
      </c>
      <c r="J9" s="91">
        <v>4295.3599999999997</v>
      </c>
      <c r="K9" s="91">
        <v>4624.08</v>
      </c>
      <c r="L9" s="91">
        <v>4450.24</v>
      </c>
      <c r="M9" s="91">
        <v>4045.07</v>
      </c>
      <c r="N9" s="91">
        <v>4300.22</v>
      </c>
      <c r="O9" s="91">
        <v>3477.91</v>
      </c>
      <c r="P9" s="91"/>
      <c r="Q9" s="93"/>
      <c r="R9" s="50"/>
      <c r="S9" s="50"/>
      <c r="T9" s="50"/>
      <c r="U9" s="50"/>
      <c r="V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</row>
    <row r="10" spans="1:37" x14ac:dyDescent="0.45">
      <c r="B10" t="s">
        <v>16</v>
      </c>
      <c r="C10" s="91">
        <v>5132.17</v>
      </c>
      <c r="E10" s="91">
        <v>14792.74</v>
      </c>
      <c r="F10" s="91">
        <v>13775.04</v>
      </c>
      <c r="G10" s="91">
        <v>9453.2800000000007</v>
      </c>
      <c r="H10" s="91">
        <v>8036.48</v>
      </c>
      <c r="I10" s="91">
        <v>7873.31</v>
      </c>
      <c r="J10" s="91">
        <v>7558.6</v>
      </c>
      <c r="K10" s="91">
        <v>9529.48</v>
      </c>
      <c r="L10" s="91">
        <v>11516.25</v>
      </c>
      <c r="M10" s="91">
        <v>7049.28</v>
      </c>
      <c r="N10" s="91">
        <v>6520.74</v>
      </c>
      <c r="O10" s="91">
        <v>8765.3799999999992</v>
      </c>
      <c r="P10" s="91"/>
      <c r="Q10" s="93"/>
      <c r="R10" s="50"/>
      <c r="S10" s="50"/>
      <c r="T10" s="50"/>
    </row>
    <row r="11" spans="1:37" x14ac:dyDescent="0.45">
      <c r="O11" s="91"/>
      <c r="P11" s="91"/>
      <c r="Q11" s="93"/>
      <c r="R11" s="50"/>
      <c r="S11" s="50"/>
      <c r="T11" s="50"/>
    </row>
    <row r="12" spans="1:37" x14ac:dyDescent="0.45">
      <c r="E12" s="93"/>
      <c r="F12" s="93"/>
      <c r="G12" s="93"/>
      <c r="H12" s="93"/>
      <c r="I12" s="93"/>
      <c r="J12" s="93"/>
      <c r="K12" s="93"/>
      <c r="L12" s="93"/>
      <c r="O12" s="91"/>
      <c r="P12" s="91"/>
      <c r="Q12" s="93"/>
      <c r="R12" s="50"/>
      <c r="S12" s="50"/>
      <c r="T12" s="50"/>
    </row>
    <row r="13" spans="1:37" x14ac:dyDescent="0.45">
      <c r="B13" s="30" t="s">
        <v>17</v>
      </c>
      <c r="F13" s="93"/>
      <c r="G13" s="93"/>
      <c r="H13" s="93"/>
      <c r="I13" s="93"/>
      <c r="J13" s="93"/>
      <c r="K13" s="93"/>
      <c r="L13" s="93"/>
      <c r="O13" s="91"/>
      <c r="P13" s="91"/>
      <c r="Q13" s="93"/>
      <c r="R13" s="50"/>
      <c r="S13" s="50"/>
      <c r="T13" s="50"/>
    </row>
    <row r="14" spans="1:37" x14ac:dyDescent="0.45">
      <c r="C14" s="30">
        <v>2010</v>
      </c>
      <c r="D14" s="30">
        <v>2011</v>
      </c>
      <c r="E14" s="30">
        <v>2012</v>
      </c>
      <c r="F14" s="30">
        <v>2013</v>
      </c>
      <c r="G14" s="30">
        <v>2014</v>
      </c>
      <c r="H14" s="30">
        <v>2015</v>
      </c>
      <c r="I14" s="30">
        <v>2016</v>
      </c>
      <c r="J14" s="30">
        <v>2017</v>
      </c>
      <c r="K14" s="30">
        <v>2018</v>
      </c>
      <c r="L14" s="30">
        <v>2019</v>
      </c>
      <c r="M14" s="30">
        <v>2020</v>
      </c>
      <c r="N14" s="30">
        <v>2021</v>
      </c>
      <c r="O14" s="30">
        <v>2022</v>
      </c>
      <c r="P14" s="51"/>
      <c r="Q14" s="51"/>
      <c r="R14" s="50"/>
      <c r="S14" s="50"/>
      <c r="T14" s="50"/>
      <c r="X14" s="93"/>
      <c r="Z14" s="50"/>
      <c r="AA14" s="50"/>
      <c r="AB14" s="50"/>
      <c r="AC14" s="50"/>
      <c r="AD14" s="50"/>
      <c r="AE14" s="50"/>
      <c r="AF14" s="50"/>
      <c r="AG14" s="50"/>
    </row>
    <row r="15" spans="1:37" x14ac:dyDescent="0.45">
      <c r="B15" t="s">
        <v>14</v>
      </c>
      <c r="C15" s="51">
        <v>0.8</v>
      </c>
      <c r="D15" s="51"/>
      <c r="E15" s="51">
        <v>0.76249999999999996</v>
      </c>
      <c r="F15" s="51">
        <v>0.73088299999999995</v>
      </c>
      <c r="G15" s="51">
        <v>0.496027</v>
      </c>
      <c r="H15" s="51">
        <v>0.77200000000000002</v>
      </c>
      <c r="I15" s="51">
        <v>0.58662499999999995</v>
      </c>
      <c r="J15" s="51">
        <v>0.58831</v>
      </c>
      <c r="K15" s="51">
        <v>0.62112199999999995</v>
      </c>
      <c r="L15" s="51">
        <v>0.74</v>
      </c>
      <c r="M15" s="51">
        <v>0.75900000000000001</v>
      </c>
      <c r="N15" s="51">
        <v>0.58428500000000005</v>
      </c>
      <c r="O15" s="51">
        <v>0.69027400000000005</v>
      </c>
      <c r="P15" s="51"/>
      <c r="Q15" s="51"/>
      <c r="R15" s="50"/>
      <c r="S15" s="50"/>
      <c r="T15" s="50"/>
      <c r="X15" s="93"/>
    </row>
    <row r="16" spans="1:37" x14ac:dyDescent="0.45">
      <c r="B16" t="s">
        <v>15</v>
      </c>
      <c r="C16" s="51">
        <v>0.87</v>
      </c>
      <c r="D16" s="51"/>
      <c r="E16" s="51">
        <v>0.83</v>
      </c>
      <c r="F16" s="51">
        <v>0.82</v>
      </c>
      <c r="G16" s="51">
        <v>0.84</v>
      </c>
      <c r="H16" s="51">
        <v>0.89</v>
      </c>
      <c r="I16" s="51">
        <v>0.85</v>
      </c>
      <c r="J16" s="51">
        <v>0.81</v>
      </c>
      <c r="K16" s="51">
        <v>0.84</v>
      </c>
      <c r="L16" s="51">
        <v>0.79</v>
      </c>
      <c r="M16" s="51">
        <v>0.81</v>
      </c>
      <c r="N16" s="51">
        <v>0.77</v>
      </c>
      <c r="O16" s="51">
        <v>0.85</v>
      </c>
      <c r="P16" s="51"/>
      <c r="Q16" s="51"/>
      <c r="R16" s="50"/>
      <c r="S16" s="50"/>
      <c r="T16" s="50"/>
      <c r="X16" s="93"/>
    </row>
    <row r="17" spans="2:25" x14ac:dyDescent="0.45">
      <c r="B17" t="s">
        <v>16</v>
      </c>
      <c r="C17" s="51">
        <v>0.92242080000000004</v>
      </c>
      <c r="D17" s="51"/>
      <c r="E17" s="51">
        <v>0.94106480000000003</v>
      </c>
      <c r="F17" s="51">
        <v>0.91230999999999995</v>
      </c>
      <c r="G17" s="51">
        <v>0.91100000000000003</v>
      </c>
      <c r="H17" s="51">
        <v>0.92700000000000005</v>
      </c>
      <c r="I17" s="51">
        <v>0.90109589999999995</v>
      </c>
      <c r="J17" s="51">
        <v>0.9</v>
      </c>
      <c r="K17" s="51">
        <v>0.96251180000000003</v>
      </c>
      <c r="L17" s="51">
        <v>0.8634288</v>
      </c>
      <c r="M17" s="51">
        <v>0.91178309999999996</v>
      </c>
      <c r="N17" s="51">
        <v>0.913242</v>
      </c>
      <c r="O17" s="51">
        <v>0.89552050000000005</v>
      </c>
      <c r="P17" s="51"/>
      <c r="Q17" s="49"/>
      <c r="R17" s="50"/>
      <c r="S17" s="50"/>
      <c r="T17" s="50"/>
      <c r="X17" s="93"/>
    </row>
    <row r="18" spans="2:25" x14ac:dyDescent="0.45">
      <c r="O18" s="91"/>
      <c r="P18" s="51"/>
      <c r="Q18" s="49"/>
      <c r="R18" s="50"/>
      <c r="S18" s="50"/>
      <c r="T18" s="50"/>
      <c r="X18" s="93"/>
    </row>
    <row r="19" spans="2:25" x14ac:dyDescent="0.45">
      <c r="L19" s="93"/>
      <c r="P19" s="51"/>
      <c r="Q19" s="49"/>
      <c r="R19" s="50"/>
      <c r="S19" s="50"/>
      <c r="T19" s="50"/>
      <c r="X19" s="93"/>
    </row>
    <row r="20" spans="2:25" x14ac:dyDescent="0.45">
      <c r="B20" s="83" t="s">
        <v>505</v>
      </c>
      <c r="P20" s="51"/>
      <c r="Q20" s="49"/>
      <c r="X20" s="93"/>
    </row>
    <row r="21" spans="2:25" x14ac:dyDescent="0.45">
      <c r="C21" s="30">
        <v>2010</v>
      </c>
      <c r="D21" s="30">
        <v>2011</v>
      </c>
      <c r="E21" s="30">
        <v>2012</v>
      </c>
      <c r="F21" s="30">
        <v>2013</v>
      </c>
      <c r="G21" s="30">
        <v>2014</v>
      </c>
      <c r="H21" s="30">
        <v>2015</v>
      </c>
      <c r="I21" s="30">
        <v>2016</v>
      </c>
      <c r="J21" s="30">
        <v>2017</v>
      </c>
      <c r="K21" s="30">
        <v>2018</v>
      </c>
      <c r="L21" s="30">
        <v>2019</v>
      </c>
      <c r="M21" s="30">
        <v>2020</v>
      </c>
      <c r="N21" s="30">
        <v>2021</v>
      </c>
      <c r="O21" s="30">
        <v>2022</v>
      </c>
      <c r="P21" s="51"/>
      <c r="Q21" s="49"/>
      <c r="X21" s="93"/>
    </row>
    <row r="22" spans="2:25" x14ac:dyDescent="0.45">
      <c r="B22" t="s">
        <v>14</v>
      </c>
      <c r="C22" s="49">
        <v>3.9349599999999998E-2</v>
      </c>
      <c r="D22" s="49"/>
      <c r="E22" s="49">
        <v>5.8975100000000003E-2</v>
      </c>
      <c r="F22" s="49">
        <v>4.1415599999999997E-2</v>
      </c>
      <c r="G22" s="49">
        <v>4.6616299999999999E-2</v>
      </c>
      <c r="H22" s="49">
        <v>4.8829299999999999E-2</v>
      </c>
      <c r="I22" s="49">
        <v>5.51431E-2</v>
      </c>
      <c r="J22" s="49">
        <v>4.0556399999999999E-2</v>
      </c>
      <c r="K22" s="49">
        <v>5.8473499999999998E-2</v>
      </c>
      <c r="L22" s="49">
        <v>4.7672600000000002E-2</v>
      </c>
      <c r="M22" s="49">
        <v>3.94686E-2</v>
      </c>
      <c r="N22" s="49">
        <v>3.8725299999999997E-2</v>
      </c>
      <c r="O22" s="49">
        <v>4.5833400000000003E-2</v>
      </c>
      <c r="P22" s="51"/>
      <c r="Q22" s="49"/>
      <c r="X22" s="93"/>
    </row>
    <row r="23" spans="2:25" x14ac:dyDescent="0.45">
      <c r="B23" t="s">
        <v>15</v>
      </c>
      <c r="C23" s="49">
        <v>5.2963299999999998E-2</v>
      </c>
      <c r="D23" s="49"/>
      <c r="E23" s="49">
        <v>9.0638899999999994E-2</v>
      </c>
      <c r="F23" s="49">
        <v>6.7529400000000003E-2</v>
      </c>
      <c r="G23" s="49">
        <v>6.8850999999999996E-2</v>
      </c>
      <c r="H23" s="49">
        <v>6.1979899999999997E-2</v>
      </c>
      <c r="I23" s="49">
        <v>7.1491399999999997E-2</v>
      </c>
      <c r="J23" s="49">
        <v>7.4786900000000003E-2</v>
      </c>
      <c r="K23" s="49">
        <v>7.2173200000000007E-2</v>
      </c>
      <c r="L23" s="49">
        <v>7.1290099999999995E-2</v>
      </c>
      <c r="M23" s="49">
        <v>6.0013499999999997E-2</v>
      </c>
      <c r="N23" s="49">
        <v>7.1727799999999994E-2</v>
      </c>
      <c r="O23" s="49">
        <v>5.62871E-2</v>
      </c>
      <c r="P23" s="51"/>
      <c r="Q23" s="49"/>
      <c r="X23" s="93"/>
    </row>
    <row r="24" spans="2:25" x14ac:dyDescent="0.45">
      <c r="B24" t="s">
        <v>16</v>
      </c>
      <c r="C24" s="49">
        <v>8.1393999999999994E-2</v>
      </c>
      <c r="D24" s="49"/>
      <c r="E24" s="49">
        <v>0.1724</v>
      </c>
      <c r="F24" s="49">
        <v>0.180591</v>
      </c>
      <c r="G24" s="49">
        <v>0.233597</v>
      </c>
      <c r="H24" s="49">
        <v>0.111133</v>
      </c>
      <c r="I24" s="49">
        <v>0.12120400000000001</v>
      </c>
      <c r="J24" s="49">
        <v>0.13530300000000001</v>
      </c>
      <c r="K24" s="49">
        <v>0.157494</v>
      </c>
      <c r="L24" s="49">
        <v>0.13448599999999999</v>
      </c>
      <c r="M24" s="49">
        <v>9.1545000000000001E-2</v>
      </c>
      <c r="N24" s="49">
        <v>0.10469000000000001</v>
      </c>
      <c r="O24" s="49">
        <v>0.122249</v>
      </c>
      <c r="P24" s="51"/>
      <c r="Q24" s="49"/>
      <c r="X24" s="93"/>
      <c r="Y24" s="93"/>
    </row>
    <row r="25" spans="2:25" x14ac:dyDescent="0.45">
      <c r="P25" s="51"/>
      <c r="Q25" s="49"/>
      <c r="X25" s="93"/>
      <c r="Y25" s="93"/>
    </row>
    <row r="26" spans="2:25" x14ac:dyDescent="0.45">
      <c r="Q26" s="49"/>
      <c r="X26" s="93"/>
      <c r="Y26" s="93"/>
    </row>
    <row r="27" spans="2:25" x14ac:dyDescent="0.45">
      <c r="Q27" s="49"/>
      <c r="X27" s="93"/>
      <c r="Y27" s="93"/>
    </row>
    <row r="28" spans="2:25" x14ac:dyDescent="0.45">
      <c r="Q28" s="49"/>
      <c r="X28" s="93"/>
      <c r="Y28" s="93"/>
    </row>
    <row r="29" spans="2:25" x14ac:dyDescent="0.45">
      <c r="X29" s="93"/>
      <c r="Y29" s="93"/>
    </row>
    <row r="30" spans="2:25" x14ac:dyDescent="0.45">
      <c r="X30" s="93"/>
      <c r="Y30" s="93"/>
    </row>
    <row r="31" spans="2:25" x14ac:dyDescent="0.45">
      <c r="X31" s="93"/>
      <c r="Y31" s="93"/>
    </row>
    <row r="32" spans="2:25" x14ac:dyDescent="0.45">
      <c r="N32" s="50"/>
      <c r="X32" s="93"/>
      <c r="Y32" s="93"/>
    </row>
    <row r="33" spans="11:25" x14ac:dyDescent="0.45">
      <c r="N33" s="50"/>
      <c r="X33" s="93"/>
      <c r="Y33" s="93"/>
    </row>
    <row r="34" spans="11:25" x14ac:dyDescent="0.45">
      <c r="K34" s="214"/>
      <c r="L34" s="214"/>
      <c r="M34" s="214"/>
      <c r="N34" s="50"/>
      <c r="O34" s="214"/>
      <c r="X34" s="93"/>
      <c r="Y34" s="93"/>
    </row>
    <row r="35" spans="11:25" x14ac:dyDescent="0.45">
      <c r="K35" s="214"/>
      <c r="L35" s="214"/>
      <c r="M35" s="214"/>
      <c r="N35" s="50"/>
      <c r="O35" s="214"/>
    </row>
    <row r="36" spans="11:25" x14ac:dyDescent="0.45">
      <c r="K36" s="214"/>
      <c r="L36" s="214"/>
      <c r="M36" s="214"/>
      <c r="N36" s="50"/>
      <c r="O36" s="214"/>
    </row>
    <row r="37" spans="11:25" x14ac:dyDescent="0.45">
      <c r="K37" s="214"/>
      <c r="L37" s="214"/>
      <c r="M37" s="214"/>
      <c r="N37" s="50"/>
      <c r="O37" s="214"/>
    </row>
    <row r="38" spans="11:25" x14ac:dyDescent="0.45">
      <c r="K38" s="214"/>
      <c r="L38" s="214"/>
      <c r="M38" s="214"/>
      <c r="N38" s="50"/>
      <c r="O38" s="214"/>
    </row>
    <row r="39" spans="11:25" x14ac:dyDescent="0.45">
      <c r="K39" s="214"/>
      <c r="L39" s="214"/>
      <c r="M39" s="214"/>
      <c r="N39" s="50"/>
      <c r="O39" s="214"/>
    </row>
    <row r="40" spans="11:25" x14ac:dyDescent="0.45">
      <c r="K40" s="214"/>
      <c r="L40" s="214"/>
      <c r="M40" s="214"/>
      <c r="N40" s="50"/>
      <c r="O40" s="214"/>
    </row>
    <row r="41" spans="11:25" x14ac:dyDescent="0.45">
      <c r="K41" s="214"/>
      <c r="L41" s="214"/>
      <c r="M41" s="214"/>
      <c r="N41" s="50"/>
      <c r="O41" s="214"/>
    </row>
    <row r="42" spans="11:25" x14ac:dyDescent="0.45">
      <c r="K42" s="214"/>
      <c r="L42" s="214"/>
      <c r="M42" s="214"/>
      <c r="N42" s="50"/>
      <c r="O42" s="214"/>
    </row>
    <row r="43" spans="11:25" x14ac:dyDescent="0.45">
      <c r="K43" s="214"/>
      <c r="L43" s="214"/>
      <c r="M43" s="214"/>
      <c r="N43" s="50"/>
      <c r="O43" s="214"/>
    </row>
    <row r="44" spans="11:25" x14ac:dyDescent="0.45">
      <c r="K44" s="214"/>
      <c r="L44" s="214"/>
      <c r="M44" s="214"/>
      <c r="N44" s="50"/>
      <c r="O44" s="214"/>
    </row>
    <row r="45" spans="11:25" x14ac:dyDescent="0.45">
      <c r="K45" s="214"/>
      <c r="L45" s="214"/>
      <c r="M45" s="93"/>
      <c r="N45" s="50"/>
      <c r="O45" s="214"/>
    </row>
    <row r="46" spans="11:25" x14ac:dyDescent="0.45">
      <c r="K46" s="214"/>
      <c r="L46" s="214"/>
      <c r="M46" s="93"/>
      <c r="N46" s="93"/>
      <c r="O46" s="214"/>
    </row>
    <row r="47" spans="11:25" x14ac:dyDescent="0.45">
      <c r="O47" s="93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6223-39A3-4CA0-BD4F-2AD13D61B86E}">
  <sheetPr>
    <tabColor theme="5" tint="0.59999389629810485"/>
  </sheetPr>
  <dimension ref="A1:AB34"/>
  <sheetViews>
    <sheetView showGridLines="0" zoomScale="80" zoomScaleNormal="80" workbookViewId="0">
      <selection activeCell="C3" sqref="C3"/>
    </sheetView>
  </sheetViews>
  <sheetFormatPr defaultColWidth="9" defaultRowHeight="14.25" x14ac:dyDescent="0.45"/>
  <cols>
    <col min="3" max="3" width="18.1328125" customWidth="1"/>
    <col min="4" max="4" width="21.73046875" bestFit="1" customWidth="1"/>
    <col min="5" max="5" width="18" customWidth="1"/>
    <col min="22" max="22" width="9" customWidth="1"/>
  </cols>
  <sheetData>
    <row r="1" spans="1:28" x14ac:dyDescent="0.45">
      <c r="A1" s="30" t="s">
        <v>642</v>
      </c>
    </row>
    <row r="2" spans="1:28" ht="15.75" x14ac:dyDescent="0.5">
      <c r="B2" s="96"/>
      <c r="C2" s="96"/>
      <c r="D2" s="96"/>
      <c r="E2" s="96"/>
    </row>
    <row r="3" spans="1:28" ht="15.75" x14ac:dyDescent="0.5">
      <c r="B3" s="86" t="s">
        <v>503</v>
      </c>
      <c r="C3" s="96"/>
      <c r="D3" s="96"/>
      <c r="E3" s="96"/>
    </row>
    <row r="4" spans="1:28" ht="15.75" x14ac:dyDescent="0.5">
      <c r="B4" s="86"/>
      <c r="C4" s="871" t="s">
        <v>282</v>
      </c>
      <c r="D4" s="871"/>
      <c r="E4" s="871"/>
    </row>
    <row r="5" spans="1:28" ht="15.75" x14ac:dyDescent="0.5">
      <c r="B5" s="262" t="s">
        <v>20</v>
      </c>
      <c r="C5" s="152" t="s">
        <v>14</v>
      </c>
      <c r="D5" s="152" t="s">
        <v>15</v>
      </c>
      <c r="E5" s="152" t="s">
        <v>16</v>
      </c>
    </row>
    <row r="6" spans="1:28" x14ac:dyDescent="0.45">
      <c r="B6" s="30">
        <v>2007</v>
      </c>
      <c r="C6" s="153">
        <v>2340.31</v>
      </c>
      <c r="D6" s="153">
        <v>2340.31</v>
      </c>
      <c r="E6" s="153">
        <v>2340.31</v>
      </c>
    </row>
    <row r="7" spans="1:28" x14ac:dyDescent="0.45">
      <c r="B7" s="30">
        <v>2008</v>
      </c>
      <c r="C7" s="153">
        <v>1569.95</v>
      </c>
      <c r="D7" s="153">
        <v>3571.18</v>
      </c>
      <c r="E7" s="153">
        <v>4852.82</v>
      </c>
    </row>
    <row r="8" spans="1:28" x14ac:dyDescent="0.45">
      <c r="B8" s="30">
        <v>2009</v>
      </c>
      <c r="C8" s="153">
        <v>3851.13</v>
      </c>
      <c r="D8" s="153">
        <v>6179.15</v>
      </c>
      <c r="E8" s="153">
        <v>39022.15</v>
      </c>
      <c r="U8" s="50"/>
      <c r="AB8" s="50"/>
    </row>
    <row r="9" spans="1:28" x14ac:dyDescent="0.45">
      <c r="B9" s="30">
        <v>2010</v>
      </c>
      <c r="C9" s="153">
        <v>1841.27</v>
      </c>
      <c r="D9" s="153">
        <v>2904.12</v>
      </c>
      <c r="E9" s="153">
        <v>5132.17</v>
      </c>
      <c r="U9" s="50"/>
      <c r="AB9" s="50"/>
    </row>
    <row r="10" spans="1:28" x14ac:dyDescent="0.45">
      <c r="B10" s="30">
        <v>2012</v>
      </c>
      <c r="C10" s="153">
        <v>3352.18</v>
      </c>
      <c r="D10" s="153">
        <v>5894.85</v>
      </c>
      <c r="E10" s="153">
        <v>14792.74</v>
      </c>
      <c r="U10" s="50"/>
      <c r="AB10" s="50"/>
    </row>
    <row r="11" spans="1:28" x14ac:dyDescent="0.45">
      <c r="B11" s="30">
        <v>2013</v>
      </c>
      <c r="C11" s="153">
        <v>2408.34</v>
      </c>
      <c r="D11" s="153">
        <v>4242.58</v>
      </c>
      <c r="E11" s="153">
        <v>13775.04</v>
      </c>
      <c r="U11" s="50"/>
      <c r="AB11" s="50"/>
    </row>
    <row r="12" spans="1:28" x14ac:dyDescent="0.45">
      <c r="B12" s="30">
        <v>2014</v>
      </c>
      <c r="C12" s="153">
        <v>2196.94</v>
      </c>
      <c r="D12" s="153">
        <v>4005</v>
      </c>
      <c r="E12" s="153">
        <v>9453.2800000000007</v>
      </c>
      <c r="U12" s="50"/>
      <c r="AB12" s="50"/>
    </row>
    <row r="13" spans="1:28" x14ac:dyDescent="0.45">
      <c r="B13" s="30">
        <v>2015</v>
      </c>
      <c r="C13" s="153">
        <v>2659.89</v>
      </c>
      <c r="D13" s="153">
        <v>3922.05</v>
      </c>
      <c r="E13" s="153">
        <v>8036.48</v>
      </c>
      <c r="U13" s="50"/>
      <c r="AB13" s="50"/>
    </row>
    <row r="14" spans="1:28" x14ac:dyDescent="0.45">
      <c r="B14" s="30">
        <v>2016</v>
      </c>
      <c r="C14" s="153">
        <v>2632.25</v>
      </c>
      <c r="D14" s="153">
        <v>4119.1099999999997</v>
      </c>
      <c r="E14" s="153">
        <v>7873.31</v>
      </c>
      <c r="U14" s="50"/>
      <c r="AB14" s="50"/>
    </row>
    <row r="15" spans="1:28" x14ac:dyDescent="0.45">
      <c r="B15" s="30">
        <v>2017</v>
      </c>
      <c r="C15" s="153">
        <v>2015.99</v>
      </c>
      <c r="D15" s="153">
        <v>4295.3599999999997</v>
      </c>
      <c r="E15" s="153">
        <v>7558.6</v>
      </c>
      <c r="U15" s="50"/>
      <c r="AB15" s="50"/>
    </row>
    <row r="16" spans="1:28" x14ac:dyDescent="0.45">
      <c r="B16" s="30">
        <v>2018</v>
      </c>
      <c r="C16" s="153">
        <v>3577.35</v>
      </c>
      <c r="D16" s="153">
        <v>4624.08</v>
      </c>
      <c r="E16" s="153">
        <v>9529.48</v>
      </c>
      <c r="U16" s="50"/>
      <c r="AB16" s="50"/>
    </row>
    <row r="17" spans="2:28" x14ac:dyDescent="0.45">
      <c r="B17" s="30">
        <v>2019</v>
      </c>
      <c r="C17" s="153">
        <v>2268.5700000000002</v>
      </c>
      <c r="D17" s="153">
        <v>4450.24</v>
      </c>
      <c r="E17" s="153">
        <v>11516.25</v>
      </c>
      <c r="U17" s="50"/>
      <c r="AB17" s="50"/>
    </row>
    <row r="18" spans="2:28" x14ac:dyDescent="0.45">
      <c r="B18" s="30">
        <v>2020</v>
      </c>
      <c r="C18" s="153">
        <v>1909.65</v>
      </c>
      <c r="D18" s="153">
        <v>4045.07</v>
      </c>
      <c r="E18" s="153">
        <v>7049.28</v>
      </c>
      <c r="U18" s="50"/>
      <c r="AB18" s="50"/>
    </row>
    <row r="19" spans="2:28" x14ac:dyDescent="0.45">
      <c r="B19" s="30">
        <v>2021</v>
      </c>
      <c r="C19" s="153">
        <v>2399.46</v>
      </c>
      <c r="D19" s="153">
        <v>4300.22</v>
      </c>
      <c r="E19" s="153">
        <v>6520.74</v>
      </c>
      <c r="U19" s="50"/>
      <c r="AB19" s="50"/>
    </row>
    <row r="20" spans="2:28" x14ac:dyDescent="0.45">
      <c r="B20" s="30">
        <v>2022</v>
      </c>
      <c r="C20" s="153">
        <v>2406.09</v>
      </c>
      <c r="D20" s="153">
        <v>3477.91</v>
      </c>
      <c r="E20" s="153">
        <v>8765.3799999999992</v>
      </c>
      <c r="U20" s="50"/>
      <c r="AB20" s="50"/>
    </row>
    <row r="21" spans="2:28" x14ac:dyDescent="0.45">
      <c r="C21" s="264"/>
      <c r="D21" s="264"/>
      <c r="E21" s="264"/>
      <c r="U21" s="50"/>
      <c r="AB21" s="50"/>
    </row>
    <row r="22" spans="2:28" x14ac:dyDescent="0.45">
      <c r="C22" s="264"/>
      <c r="D22" s="264"/>
      <c r="E22" s="264"/>
    </row>
    <row r="23" spans="2:28" x14ac:dyDescent="0.45">
      <c r="C23" s="265"/>
      <c r="D23" s="265"/>
      <c r="E23" s="265"/>
    </row>
    <row r="24" spans="2:28" x14ac:dyDescent="0.45">
      <c r="C24" s="265"/>
      <c r="D24" s="265"/>
      <c r="E24" s="265"/>
    </row>
    <row r="25" spans="2:28" x14ac:dyDescent="0.45">
      <c r="C25" s="265"/>
      <c r="D25" s="265"/>
      <c r="E25" s="265"/>
    </row>
    <row r="26" spans="2:28" x14ac:dyDescent="0.45">
      <c r="C26" s="265"/>
      <c r="D26" s="265"/>
      <c r="E26" s="265"/>
    </row>
    <row r="27" spans="2:28" x14ac:dyDescent="0.45">
      <c r="C27" s="265"/>
      <c r="D27" s="265"/>
      <c r="E27" s="265"/>
    </row>
    <row r="28" spans="2:28" x14ac:dyDescent="0.45">
      <c r="C28" s="265"/>
      <c r="D28" s="265"/>
      <c r="E28" s="265"/>
    </row>
    <row r="29" spans="2:28" x14ac:dyDescent="0.45">
      <c r="C29" s="265"/>
      <c r="D29" s="265"/>
      <c r="E29" s="265"/>
    </row>
    <row r="30" spans="2:28" x14ac:dyDescent="0.45">
      <c r="C30" s="265"/>
      <c r="D30" s="265"/>
    </row>
    <row r="31" spans="2:28" x14ac:dyDescent="0.45">
      <c r="C31" s="265"/>
      <c r="D31" s="265"/>
      <c r="E31" s="265"/>
    </row>
    <row r="32" spans="2:28" x14ac:dyDescent="0.45">
      <c r="C32" s="265"/>
      <c r="D32" s="265"/>
      <c r="E32" s="265"/>
    </row>
    <row r="33" spans="3:5" x14ac:dyDescent="0.45">
      <c r="C33" s="265"/>
      <c r="D33" s="265"/>
      <c r="E33" s="265"/>
    </row>
    <row r="34" spans="3:5" x14ac:dyDescent="0.45">
      <c r="C34" s="265"/>
      <c r="D34" s="265"/>
      <c r="E34" s="265"/>
    </row>
  </sheetData>
  <mergeCells count="1">
    <mergeCell ref="C4:E4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B8A1-9B65-448D-9312-F74FC37DA510}">
  <sheetPr>
    <tabColor theme="5" tint="0.59999389629810485"/>
  </sheetPr>
  <dimension ref="A1:E21"/>
  <sheetViews>
    <sheetView showGridLines="0" zoomScale="80" zoomScaleNormal="80" workbookViewId="0">
      <selection activeCell="H16" sqref="H16"/>
    </sheetView>
  </sheetViews>
  <sheetFormatPr defaultColWidth="9" defaultRowHeight="14.25" x14ac:dyDescent="0.45"/>
  <cols>
    <col min="1" max="1" width="9.1328125" customWidth="1"/>
    <col min="3" max="3" width="16.73046875" bestFit="1" customWidth="1"/>
    <col min="4" max="4" width="21.73046875" bestFit="1" customWidth="1"/>
    <col min="5" max="5" width="18" bestFit="1" customWidth="1"/>
  </cols>
  <sheetData>
    <row r="1" spans="1:5" x14ac:dyDescent="0.45">
      <c r="A1" s="30" t="s">
        <v>643</v>
      </c>
    </row>
    <row r="4" spans="1:5" ht="15.75" x14ac:dyDescent="0.5">
      <c r="B4" s="86" t="s">
        <v>283</v>
      </c>
      <c r="C4" s="86"/>
      <c r="D4" s="86"/>
      <c r="E4" s="86"/>
    </row>
    <row r="5" spans="1:5" ht="15.75" x14ac:dyDescent="0.5">
      <c r="B5" s="86"/>
      <c r="C5" s="871" t="s">
        <v>282</v>
      </c>
      <c r="D5" s="871"/>
      <c r="E5" s="871"/>
    </row>
    <row r="6" spans="1:5" ht="15.75" x14ac:dyDescent="0.45">
      <c r="B6" s="152" t="s">
        <v>20</v>
      </c>
      <c r="C6" s="152" t="s">
        <v>14</v>
      </c>
      <c r="D6" s="152" t="s">
        <v>15</v>
      </c>
      <c r="E6" s="152" t="s">
        <v>16</v>
      </c>
    </row>
    <row r="7" spans="1:5" x14ac:dyDescent="0.45">
      <c r="B7" s="53">
        <v>2007</v>
      </c>
      <c r="C7" s="88">
        <v>0.8</v>
      </c>
      <c r="D7" s="88">
        <v>0.8</v>
      </c>
      <c r="E7" s="88">
        <v>0.8</v>
      </c>
    </row>
    <row r="8" spans="1:5" x14ac:dyDescent="0.45">
      <c r="B8" s="53">
        <v>2008</v>
      </c>
      <c r="C8" s="88">
        <v>0.82114299999999996</v>
      </c>
      <c r="D8" s="88">
        <v>0.88</v>
      </c>
      <c r="E8" s="88">
        <v>0.9</v>
      </c>
    </row>
    <row r="9" spans="1:5" x14ac:dyDescent="0.45">
      <c r="B9" s="53">
        <v>2009</v>
      </c>
      <c r="C9" s="88">
        <v>0.69557500000000005</v>
      </c>
      <c r="D9" s="88">
        <v>0.73</v>
      </c>
      <c r="E9" s="88">
        <v>0.82098700000000002</v>
      </c>
    </row>
    <row r="10" spans="1:5" x14ac:dyDescent="0.45">
      <c r="B10" s="53">
        <v>2010</v>
      </c>
      <c r="C10" s="88">
        <v>0.8</v>
      </c>
      <c r="D10" s="88">
        <v>0.87</v>
      </c>
      <c r="E10" s="88">
        <v>0.92242100000000005</v>
      </c>
    </row>
    <row r="11" spans="1:5" x14ac:dyDescent="0.45">
      <c r="B11" s="53">
        <v>2012</v>
      </c>
      <c r="C11" s="88">
        <v>0.76249999999999996</v>
      </c>
      <c r="D11" s="88">
        <v>0.83</v>
      </c>
      <c r="E11" s="88">
        <v>0.94106500000000004</v>
      </c>
    </row>
    <row r="12" spans="1:5" x14ac:dyDescent="0.45">
      <c r="B12" s="53">
        <v>2013</v>
      </c>
      <c r="C12" s="88">
        <v>0.73088299999999995</v>
      </c>
      <c r="D12" s="88">
        <v>0.82</v>
      </c>
      <c r="E12" s="88">
        <v>0.91230999999999995</v>
      </c>
    </row>
    <row r="13" spans="1:5" x14ac:dyDescent="0.45">
      <c r="B13" s="53">
        <v>2014</v>
      </c>
      <c r="C13" s="88">
        <v>0.496027</v>
      </c>
      <c r="D13" s="88">
        <v>0.84</v>
      </c>
      <c r="E13" s="88">
        <v>0.91100000000000003</v>
      </c>
    </row>
    <row r="14" spans="1:5" x14ac:dyDescent="0.45">
      <c r="B14" s="53">
        <v>2015</v>
      </c>
      <c r="C14" s="88">
        <v>0.77200000000000002</v>
      </c>
      <c r="D14" s="88">
        <v>0.89</v>
      </c>
      <c r="E14" s="88">
        <v>0.92700000000000005</v>
      </c>
    </row>
    <row r="15" spans="1:5" x14ac:dyDescent="0.45">
      <c r="B15" s="53">
        <v>2016</v>
      </c>
      <c r="C15" s="88">
        <v>0.58662499999999995</v>
      </c>
      <c r="D15" s="88">
        <v>0.85</v>
      </c>
      <c r="E15" s="88">
        <v>0.90109600000000001</v>
      </c>
    </row>
    <row r="16" spans="1:5" x14ac:dyDescent="0.45">
      <c r="B16" s="53">
        <v>2017</v>
      </c>
      <c r="C16" s="88">
        <v>0.58831</v>
      </c>
      <c r="D16" s="88">
        <v>0.81</v>
      </c>
      <c r="E16" s="88">
        <v>0.9</v>
      </c>
    </row>
    <row r="17" spans="2:5" x14ac:dyDescent="0.45">
      <c r="B17" s="53">
        <v>2018</v>
      </c>
      <c r="C17" s="88">
        <v>0.62112199999999995</v>
      </c>
      <c r="D17" s="88">
        <v>0.84</v>
      </c>
      <c r="E17" s="88">
        <v>0.96251200000000003</v>
      </c>
    </row>
    <row r="18" spans="2:5" x14ac:dyDescent="0.45">
      <c r="B18" s="53">
        <v>2019</v>
      </c>
      <c r="C18" s="88">
        <v>0.74</v>
      </c>
      <c r="D18" s="88">
        <v>0.79</v>
      </c>
      <c r="E18" s="88">
        <v>0.863429</v>
      </c>
    </row>
    <row r="19" spans="2:5" x14ac:dyDescent="0.45">
      <c r="B19" s="53">
        <v>2020</v>
      </c>
      <c r="C19" s="88">
        <v>0.75900000000000001</v>
      </c>
      <c r="D19" s="88">
        <v>0.81</v>
      </c>
      <c r="E19" s="88">
        <v>0.91178300000000001</v>
      </c>
    </row>
    <row r="20" spans="2:5" x14ac:dyDescent="0.45">
      <c r="B20" s="53">
        <v>2021</v>
      </c>
      <c r="C20" s="88">
        <v>0.58428500000000005</v>
      </c>
      <c r="D20" s="88">
        <v>0.77</v>
      </c>
      <c r="E20" s="88">
        <v>0.913242</v>
      </c>
    </row>
    <row r="21" spans="2:5" x14ac:dyDescent="0.45">
      <c r="B21" s="53">
        <v>2022</v>
      </c>
      <c r="C21" s="88">
        <v>0.69027400000000005</v>
      </c>
      <c r="D21" s="88">
        <v>0.85</v>
      </c>
      <c r="E21" s="88">
        <v>0.89552100000000001</v>
      </c>
    </row>
  </sheetData>
  <mergeCells count="1">
    <mergeCell ref="C5:E5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FF82-4C66-4A35-9A45-7FB601D69F2B}">
  <sheetPr>
    <tabColor theme="5" tint="0.59999389629810485"/>
  </sheetPr>
  <dimension ref="A1:E21"/>
  <sheetViews>
    <sheetView showGridLines="0" zoomScale="80" zoomScaleNormal="80" workbookViewId="0">
      <selection activeCell="C5" sqref="C5:E5"/>
    </sheetView>
  </sheetViews>
  <sheetFormatPr defaultColWidth="9" defaultRowHeight="14.25" x14ac:dyDescent="0.45"/>
  <cols>
    <col min="3" max="3" width="16.73046875" bestFit="1" customWidth="1"/>
    <col min="4" max="4" width="21.73046875" bestFit="1" customWidth="1"/>
    <col min="5" max="5" width="18" bestFit="1" customWidth="1"/>
  </cols>
  <sheetData>
    <row r="1" spans="1:5" x14ac:dyDescent="0.45">
      <c r="A1" s="30" t="s">
        <v>644</v>
      </c>
    </row>
    <row r="4" spans="1:5" ht="15.75" x14ac:dyDescent="0.5">
      <c r="B4" s="86" t="s">
        <v>505</v>
      </c>
      <c r="C4" s="86"/>
      <c r="D4" s="86"/>
      <c r="E4" s="86"/>
    </row>
    <row r="5" spans="1:5" ht="15.75" x14ac:dyDescent="0.45">
      <c r="B5" s="152"/>
      <c r="C5" s="872" t="s">
        <v>282</v>
      </c>
      <c r="D5" s="872"/>
      <c r="E5" s="872"/>
    </row>
    <row r="6" spans="1:5" ht="15.75" x14ac:dyDescent="0.45">
      <c r="B6" s="152" t="s">
        <v>20</v>
      </c>
      <c r="C6" s="152" t="s">
        <v>14</v>
      </c>
      <c r="D6" s="152" t="s">
        <v>15</v>
      </c>
      <c r="E6" s="152" t="s">
        <v>16</v>
      </c>
    </row>
    <row r="7" spans="1:5" x14ac:dyDescent="0.45">
      <c r="B7" s="53">
        <v>2007</v>
      </c>
      <c r="C7" s="154">
        <v>5.24868E-2</v>
      </c>
      <c r="D7" s="154">
        <v>5.24974E-2</v>
      </c>
      <c r="E7" s="154">
        <v>5.2486999999999999E-2</v>
      </c>
    </row>
    <row r="8" spans="1:5" x14ac:dyDescent="0.45">
      <c r="B8" s="53">
        <v>2008</v>
      </c>
      <c r="C8" s="154">
        <v>3.9214499999999999E-2</v>
      </c>
      <c r="D8" s="154">
        <v>5.8314900000000003E-2</v>
      </c>
      <c r="E8" s="154">
        <v>6.9853999999999999E-2</v>
      </c>
    </row>
    <row r="9" spans="1:5" x14ac:dyDescent="0.45">
      <c r="B9" s="53">
        <v>2009</v>
      </c>
      <c r="C9" s="154">
        <v>7.4322799999999994E-2</v>
      </c>
      <c r="D9" s="154">
        <v>7.9374899999999998E-2</v>
      </c>
      <c r="E9" s="154">
        <v>8.1188999999999997E-2</v>
      </c>
    </row>
    <row r="10" spans="1:5" x14ac:dyDescent="0.45">
      <c r="B10" s="53">
        <v>2010</v>
      </c>
      <c r="C10" s="154">
        <v>3.9349599999999998E-2</v>
      </c>
      <c r="D10" s="154">
        <v>5.2968399999999999E-2</v>
      </c>
      <c r="E10" s="154">
        <v>8.1393999999999994E-2</v>
      </c>
    </row>
    <row r="11" spans="1:5" x14ac:dyDescent="0.45">
      <c r="B11" s="53">
        <v>2012</v>
      </c>
      <c r="C11" s="154">
        <v>5.79941E-2</v>
      </c>
      <c r="D11" s="154">
        <v>8.8407100000000002E-2</v>
      </c>
      <c r="E11" s="154">
        <v>0.12884000000000001</v>
      </c>
    </row>
    <row r="12" spans="1:5" x14ac:dyDescent="0.45">
      <c r="B12" s="53">
        <v>2013</v>
      </c>
      <c r="C12" s="154">
        <v>4.10096E-2</v>
      </c>
      <c r="D12" s="154">
        <v>6.4722500000000002E-2</v>
      </c>
      <c r="E12" s="154">
        <v>9.4083E-2</v>
      </c>
    </row>
    <row r="13" spans="1:5" x14ac:dyDescent="0.45">
      <c r="B13" s="53">
        <v>2014</v>
      </c>
      <c r="C13" s="154">
        <v>4.62674E-2</v>
      </c>
      <c r="D13" s="154">
        <v>6.6332699999999994E-2</v>
      </c>
      <c r="E13" s="154">
        <v>0.113527</v>
      </c>
    </row>
    <row r="14" spans="1:5" x14ac:dyDescent="0.45">
      <c r="B14" s="53">
        <v>2015</v>
      </c>
      <c r="C14" s="154">
        <v>4.8829299999999999E-2</v>
      </c>
      <c r="D14" s="154">
        <v>6.1977600000000001E-2</v>
      </c>
      <c r="E14" s="154">
        <v>0.111133</v>
      </c>
    </row>
    <row r="15" spans="1:5" x14ac:dyDescent="0.45">
      <c r="B15" s="53">
        <v>2016</v>
      </c>
      <c r="C15" s="154">
        <v>5.51431E-2</v>
      </c>
      <c r="D15" s="154">
        <v>7.1487499999999995E-2</v>
      </c>
      <c r="E15" s="154">
        <v>0.12120400000000001</v>
      </c>
    </row>
    <row r="16" spans="1:5" x14ac:dyDescent="0.45">
      <c r="B16" s="53">
        <v>2017</v>
      </c>
      <c r="C16" s="154">
        <v>4.0556399999999999E-2</v>
      </c>
      <c r="D16" s="154">
        <v>7.4786699999999998E-2</v>
      </c>
      <c r="E16" s="154">
        <v>0.13530300000000001</v>
      </c>
    </row>
    <row r="17" spans="2:5" x14ac:dyDescent="0.45">
      <c r="B17" s="53">
        <v>2018</v>
      </c>
      <c r="C17" s="154">
        <v>5.8473499999999998E-2</v>
      </c>
      <c r="D17" s="154">
        <v>6.88719E-2</v>
      </c>
      <c r="E17" s="154">
        <v>0.157494</v>
      </c>
    </row>
    <row r="18" spans="2:5" x14ac:dyDescent="0.45">
      <c r="B18" s="53">
        <v>2019</v>
      </c>
      <c r="C18" s="154">
        <v>4.7009599999999999E-2</v>
      </c>
      <c r="D18" s="154">
        <v>7.14061E-2</v>
      </c>
      <c r="E18" s="154">
        <v>0.105083</v>
      </c>
    </row>
    <row r="19" spans="2:5" x14ac:dyDescent="0.45">
      <c r="B19" s="53">
        <v>2020</v>
      </c>
      <c r="C19" s="154">
        <v>3.94686E-2</v>
      </c>
      <c r="D19" s="154">
        <v>6.0012700000000002E-2</v>
      </c>
      <c r="E19" s="154">
        <v>9.1545000000000001E-2</v>
      </c>
    </row>
    <row r="20" spans="2:5" x14ac:dyDescent="0.45">
      <c r="B20" s="53">
        <v>2021</v>
      </c>
      <c r="C20" s="154">
        <v>3.8725299999999997E-2</v>
      </c>
      <c r="D20" s="154">
        <v>7.1727399999999997E-2</v>
      </c>
      <c r="E20" s="154">
        <v>0.10469000000000001</v>
      </c>
    </row>
    <row r="21" spans="2:5" x14ac:dyDescent="0.45">
      <c r="B21" s="53">
        <v>2022</v>
      </c>
      <c r="C21" s="154">
        <v>4.5833400000000003E-2</v>
      </c>
      <c r="D21" s="154">
        <v>6.3848699999999994E-2</v>
      </c>
      <c r="E21" s="154">
        <v>0.122249</v>
      </c>
    </row>
  </sheetData>
  <mergeCells count="1">
    <mergeCell ref="C5:E5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5296-87A7-45FC-A55E-027EB3B2ED7F}">
  <sheetPr>
    <tabColor theme="9" tint="0.39997558519241921"/>
  </sheetPr>
  <dimension ref="A1:X61"/>
  <sheetViews>
    <sheetView showGridLines="0" zoomScale="70" zoomScaleNormal="70" workbookViewId="0">
      <selection activeCell="B4" sqref="B4:H28"/>
    </sheetView>
  </sheetViews>
  <sheetFormatPr defaultColWidth="9.1328125" defaultRowHeight="14.25" x14ac:dyDescent="0.45"/>
  <cols>
    <col min="2" max="2" width="18.1328125" bestFit="1" customWidth="1"/>
    <col min="3" max="4" width="13.86328125" customWidth="1"/>
    <col min="6" max="6" width="23.1328125" bestFit="1" customWidth="1"/>
    <col min="7" max="8" width="13.86328125" customWidth="1"/>
  </cols>
  <sheetData>
    <row r="1" spans="1:24" x14ac:dyDescent="0.45">
      <c r="A1" s="8" t="s">
        <v>484</v>
      </c>
    </row>
    <row r="4" spans="1:24" x14ac:dyDescent="0.45">
      <c r="B4" s="30" t="s">
        <v>485</v>
      </c>
      <c r="C4" s="832" t="s">
        <v>364</v>
      </c>
      <c r="D4" s="832"/>
      <c r="F4" s="9"/>
      <c r="G4" s="832" t="s">
        <v>451</v>
      </c>
      <c r="H4" s="832"/>
    </row>
    <row r="5" spans="1:24" x14ac:dyDescent="0.45">
      <c r="B5" s="8"/>
      <c r="C5" s="413">
        <v>2010</v>
      </c>
      <c r="D5" s="413">
        <v>2022</v>
      </c>
      <c r="F5" s="8"/>
      <c r="G5" s="413">
        <v>2010</v>
      </c>
      <c r="H5" s="413">
        <v>2022</v>
      </c>
    </row>
    <row r="6" spans="1:24" x14ac:dyDescent="0.45">
      <c r="B6" s="271" t="s">
        <v>14</v>
      </c>
      <c r="C6" s="414">
        <v>0.222</v>
      </c>
      <c r="D6" s="414">
        <v>0.03</v>
      </c>
      <c r="F6" s="271" t="s">
        <v>14</v>
      </c>
      <c r="G6" s="414">
        <v>4.2000000000000003E-2</v>
      </c>
      <c r="H6" s="414">
        <v>4.8000000000000001E-2</v>
      </c>
    </row>
    <row r="7" spans="1:24" x14ac:dyDescent="0.45">
      <c r="B7" s="271" t="s">
        <v>15</v>
      </c>
      <c r="C7" s="414">
        <v>0.44500000000000001</v>
      </c>
      <c r="D7" s="414">
        <v>4.9000000000000002E-2</v>
      </c>
      <c r="F7" s="271" t="s">
        <v>15</v>
      </c>
      <c r="G7" s="414">
        <v>8.2000000000000003E-2</v>
      </c>
      <c r="H7" s="414">
        <v>6.0999999999999999E-2</v>
      </c>
    </row>
    <row r="8" spans="1:24" x14ac:dyDescent="0.45">
      <c r="B8" s="271" t="s">
        <v>16</v>
      </c>
      <c r="C8" s="414">
        <v>0.55800000000000005</v>
      </c>
      <c r="D8" s="414">
        <v>0.12</v>
      </c>
      <c r="F8" s="271" t="s">
        <v>16</v>
      </c>
      <c r="G8" s="414">
        <v>0.153</v>
      </c>
      <c r="H8" s="414">
        <v>0.125</v>
      </c>
    </row>
    <row r="9" spans="1:24" x14ac:dyDescent="0.45">
      <c r="B9" s="271"/>
      <c r="C9" s="13"/>
      <c r="D9" s="13"/>
      <c r="F9" s="410"/>
      <c r="G9" s="158"/>
      <c r="H9" s="158"/>
    </row>
    <row r="10" spans="1:24" ht="15.4" x14ac:dyDescent="0.45">
      <c r="B10" s="412"/>
      <c r="C10" s="832" t="s">
        <v>36</v>
      </c>
      <c r="D10" s="832"/>
      <c r="F10" s="271"/>
      <c r="G10" s="832" t="s">
        <v>282</v>
      </c>
      <c r="H10" s="832"/>
    </row>
    <row r="11" spans="1:24" ht="15.4" x14ac:dyDescent="0.45">
      <c r="B11" s="411"/>
      <c r="C11" s="413">
        <v>2010</v>
      </c>
      <c r="D11" s="413">
        <v>2022</v>
      </c>
      <c r="F11" s="411"/>
      <c r="G11" s="413">
        <v>2010</v>
      </c>
      <c r="H11" s="413">
        <v>2022</v>
      </c>
      <c r="K11" s="833"/>
      <c r="L11" s="834"/>
      <c r="M11" s="833"/>
      <c r="N11" s="834"/>
      <c r="O11" s="833"/>
      <c r="P11" s="834"/>
      <c r="Q11" s="833"/>
      <c r="R11" s="834"/>
      <c r="S11" s="833"/>
      <c r="T11" s="834"/>
      <c r="U11" s="833"/>
      <c r="V11" s="834"/>
      <c r="W11" s="833"/>
      <c r="X11" s="834"/>
    </row>
    <row r="12" spans="1:24" ht="15" x14ac:dyDescent="0.45">
      <c r="B12" s="271" t="s">
        <v>14</v>
      </c>
      <c r="C12" s="414">
        <v>6.6400000000000001E-2</v>
      </c>
      <c r="D12" s="414">
        <v>2.1000000000000001E-2</v>
      </c>
      <c r="F12" s="271" t="s">
        <v>14</v>
      </c>
      <c r="G12" s="414">
        <v>3.9E-2</v>
      </c>
      <c r="H12" s="414">
        <v>4.5999999999999999E-2</v>
      </c>
      <c r="J12" s="296"/>
      <c r="K12" s="417"/>
      <c r="L12" s="417"/>
      <c r="M12" s="417"/>
      <c r="N12" s="417"/>
      <c r="O12" s="417"/>
      <c r="P12" s="417"/>
      <c r="Q12" s="417"/>
      <c r="R12" s="417"/>
      <c r="S12" s="417"/>
      <c r="T12" s="417"/>
      <c r="U12" s="417"/>
      <c r="V12" s="417"/>
      <c r="W12" s="417"/>
      <c r="X12" s="417"/>
    </row>
    <row r="13" spans="1:24" x14ac:dyDescent="0.45">
      <c r="B13" s="271" t="s">
        <v>15</v>
      </c>
      <c r="C13" s="414">
        <v>0.107</v>
      </c>
      <c r="D13" s="414">
        <v>3.3000000000000002E-2</v>
      </c>
      <c r="F13" s="271" t="s">
        <v>15</v>
      </c>
      <c r="G13" s="414">
        <v>5.2999999999999999E-2</v>
      </c>
      <c r="H13" s="414">
        <v>5.6000000000000001E-2</v>
      </c>
    </row>
    <row r="14" spans="1:24" x14ac:dyDescent="0.45">
      <c r="B14" s="271" t="s">
        <v>16</v>
      </c>
      <c r="C14" s="414">
        <v>0.14069999999999999</v>
      </c>
      <c r="D14" s="414">
        <v>6.3899999999999998E-2</v>
      </c>
      <c r="F14" s="271" t="s">
        <v>16</v>
      </c>
      <c r="G14" s="414">
        <v>8.1000000000000003E-2</v>
      </c>
      <c r="H14" s="414">
        <v>0.122</v>
      </c>
    </row>
    <row r="15" spans="1:24" x14ac:dyDescent="0.45">
      <c r="B15" s="271"/>
      <c r="C15" s="13"/>
      <c r="D15" s="13"/>
      <c r="F15" s="410"/>
      <c r="G15" s="158"/>
      <c r="H15" s="158"/>
    </row>
    <row r="16" spans="1:24" x14ac:dyDescent="0.45">
      <c r="B16" s="271"/>
      <c r="C16" s="13"/>
      <c r="D16" s="13"/>
      <c r="F16" s="410"/>
      <c r="G16" s="158"/>
      <c r="H16" s="158"/>
    </row>
    <row r="17" spans="2:23" x14ac:dyDescent="0.45">
      <c r="B17" s="271"/>
      <c r="C17" s="831" t="s">
        <v>94</v>
      </c>
      <c r="D17" s="831"/>
      <c r="F17" s="271"/>
      <c r="G17" s="832" t="s">
        <v>452</v>
      </c>
      <c r="H17" s="832"/>
    </row>
    <row r="18" spans="2:23" x14ac:dyDescent="0.45">
      <c r="B18" s="411"/>
      <c r="C18" s="413">
        <v>2010</v>
      </c>
      <c r="D18" s="413">
        <v>2022</v>
      </c>
      <c r="F18" s="411"/>
      <c r="G18" s="413">
        <v>2010</v>
      </c>
      <c r="H18" s="413">
        <v>2022</v>
      </c>
    </row>
    <row r="19" spans="2:23" x14ac:dyDescent="0.45">
      <c r="B19" s="271" t="s">
        <v>14</v>
      </c>
      <c r="C19" s="414">
        <v>0.1119</v>
      </c>
      <c r="D19" s="414">
        <v>5.3600000000000002E-2</v>
      </c>
      <c r="F19" s="271" t="s">
        <v>14</v>
      </c>
      <c r="G19" s="414">
        <v>2.1999999999999999E-2</v>
      </c>
      <c r="H19" s="414">
        <v>2.3E-2</v>
      </c>
    </row>
    <row r="20" spans="2:23" x14ac:dyDescent="0.45">
      <c r="B20" s="271" t="s">
        <v>15</v>
      </c>
      <c r="C20" s="414">
        <v>0.19700000000000001</v>
      </c>
      <c r="D20" s="414">
        <v>8.1000000000000003E-2</v>
      </c>
      <c r="F20" s="271" t="s">
        <v>15</v>
      </c>
      <c r="G20" s="414">
        <v>4.2000000000000003E-2</v>
      </c>
      <c r="H20" s="414">
        <v>6.0999999999999999E-2</v>
      </c>
    </row>
    <row r="21" spans="2:23" x14ac:dyDescent="0.45">
      <c r="B21" s="271" t="s">
        <v>16</v>
      </c>
      <c r="C21" s="414">
        <v>0.307</v>
      </c>
      <c r="D21" s="414">
        <v>0.12659999999999999</v>
      </c>
      <c r="F21" s="271" t="s">
        <v>16</v>
      </c>
      <c r="G21" s="414">
        <v>9.2999999999999999E-2</v>
      </c>
      <c r="H21" s="414">
        <v>0.16600000000000001</v>
      </c>
    </row>
    <row r="22" spans="2:23" x14ac:dyDescent="0.45">
      <c r="B22" s="271"/>
      <c r="C22" s="13"/>
      <c r="D22" s="13"/>
      <c r="G22" s="158"/>
      <c r="H22" s="158"/>
      <c r="R22" s="50"/>
      <c r="W22" s="50"/>
    </row>
    <row r="23" spans="2:23" x14ac:dyDescent="0.45">
      <c r="B23" s="271"/>
      <c r="C23" s="13"/>
      <c r="D23" s="13"/>
      <c r="G23" s="158"/>
      <c r="H23" s="158"/>
    </row>
    <row r="24" spans="2:23" x14ac:dyDescent="0.45">
      <c r="B24" s="271"/>
      <c r="C24" s="830" t="s">
        <v>365</v>
      </c>
      <c r="D24" s="830"/>
      <c r="F24" s="8" t="s">
        <v>366</v>
      </c>
      <c r="G24" s="413" t="s">
        <v>485</v>
      </c>
      <c r="H24" s="158"/>
    </row>
    <row r="25" spans="2:23" x14ac:dyDescent="0.45">
      <c r="B25" s="411"/>
      <c r="C25" s="413">
        <v>2010</v>
      </c>
      <c r="D25" s="413">
        <v>2022</v>
      </c>
      <c r="F25" s="411" t="s">
        <v>367</v>
      </c>
      <c r="G25" s="414">
        <v>6.9000000000000006E-2</v>
      </c>
      <c r="H25" s="158"/>
      <c r="R25" s="50"/>
      <c r="W25" s="50"/>
    </row>
    <row r="26" spans="2:23" x14ac:dyDescent="0.45">
      <c r="B26" s="271" t="s">
        <v>14</v>
      </c>
      <c r="C26" s="415">
        <v>0.29099999999999998</v>
      </c>
      <c r="D26" s="415"/>
      <c r="F26" s="411" t="s">
        <v>368</v>
      </c>
      <c r="G26" s="414">
        <v>0.24399999999999999</v>
      </c>
      <c r="H26" s="158"/>
      <c r="Q26" s="49"/>
    </row>
    <row r="27" spans="2:23" x14ac:dyDescent="0.45">
      <c r="B27" s="271" t="s">
        <v>15</v>
      </c>
      <c r="C27" s="415">
        <v>0.38</v>
      </c>
      <c r="D27" s="415">
        <v>0.11799999999999999</v>
      </c>
    </row>
    <row r="28" spans="2:23" x14ac:dyDescent="0.45">
      <c r="B28" s="271" t="s">
        <v>16</v>
      </c>
      <c r="C28" s="415">
        <v>0.432</v>
      </c>
      <c r="D28" s="415"/>
    </row>
    <row r="34" spans="18:23" x14ac:dyDescent="0.45">
      <c r="R34" s="50"/>
      <c r="W34" s="50"/>
    </row>
    <row r="37" spans="18:23" x14ac:dyDescent="0.45">
      <c r="R37" s="50"/>
      <c r="W37" s="50"/>
    </row>
    <row r="40" spans="18:23" x14ac:dyDescent="0.45">
      <c r="R40" s="50"/>
      <c r="W40" s="50"/>
    </row>
    <row r="43" spans="18:23" x14ac:dyDescent="0.45">
      <c r="R43" s="50"/>
      <c r="W43" s="50"/>
    </row>
    <row r="52" spans="18:23" x14ac:dyDescent="0.45">
      <c r="R52" s="50"/>
      <c r="W52" s="50"/>
    </row>
    <row r="55" spans="18:23" x14ac:dyDescent="0.45">
      <c r="R55" s="50"/>
      <c r="W55" s="50"/>
    </row>
    <row r="58" spans="18:23" x14ac:dyDescent="0.45">
      <c r="R58" s="50"/>
      <c r="W58" s="50"/>
    </row>
    <row r="61" spans="18:23" x14ac:dyDescent="0.45">
      <c r="R61" s="50"/>
      <c r="W61" s="50"/>
    </row>
  </sheetData>
  <mergeCells count="14">
    <mergeCell ref="C4:D4"/>
    <mergeCell ref="G4:H4"/>
    <mergeCell ref="C10:D10"/>
    <mergeCell ref="G10:H10"/>
    <mergeCell ref="C17:D17"/>
    <mergeCell ref="G17:H17"/>
    <mergeCell ref="U11:V11"/>
    <mergeCell ref="W11:X11"/>
    <mergeCell ref="C24:D24"/>
    <mergeCell ref="K11:L11"/>
    <mergeCell ref="M11:N11"/>
    <mergeCell ref="O11:P11"/>
    <mergeCell ref="Q11:R11"/>
    <mergeCell ref="S11:T11"/>
  </mergeCell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3876-3C01-4096-A7AA-3C971F005237}">
  <sheetPr>
    <tabColor theme="9" tint="-0.249977111117893"/>
  </sheetPr>
  <dimension ref="A1"/>
  <sheetViews>
    <sheetView showGridLines="0" zoomScale="80" zoomScaleNormal="80"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6A24-2DB3-453F-A9DC-F970841F0CD8}">
  <sheetPr>
    <tabColor theme="9" tint="0.59999389629810485"/>
  </sheetPr>
  <dimension ref="A1:X44"/>
  <sheetViews>
    <sheetView showGridLines="0" topLeftCell="A6" zoomScale="80" zoomScaleNormal="80" workbookViewId="0">
      <selection activeCell="I25" sqref="I25"/>
    </sheetView>
  </sheetViews>
  <sheetFormatPr defaultColWidth="9.1328125" defaultRowHeight="14.25" x14ac:dyDescent="0.45"/>
  <cols>
    <col min="2" max="2" width="35.3984375" customWidth="1"/>
  </cols>
  <sheetData>
    <row r="1" spans="1:15" x14ac:dyDescent="0.45">
      <c r="A1" s="30" t="s">
        <v>646</v>
      </c>
    </row>
    <row r="3" spans="1:15" ht="15.75" x14ac:dyDescent="0.5">
      <c r="B3" s="86" t="s">
        <v>645</v>
      </c>
    </row>
    <row r="6" spans="1:15" x14ac:dyDescent="0.45">
      <c r="B6" s="201" t="s">
        <v>508</v>
      </c>
    </row>
    <row r="7" spans="1:15" x14ac:dyDescent="0.45">
      <c r="C7" s="30">
        <v>2010</v>
      </c>
      <c r="D7" s="30">
        <v>2011</v>
      </c>
      <c r="E7" s="30">
        <v>2012</v>
      </c>
      <c r="F7" s="30">
        <v>2013</v>
      </c>
      <c r="G7" s="30">
        <v>2014</v>
      </c>
      <c r="H7" s="30">
        <v>2015</v>
      </c>
      <c r="I7" s="30">
        <v>2016</v>
      </c>
      <c r="J7" s="30">
        <v>2017</v>
      </c>
      <c r="K7" s="30">
        <v>2018</v>
      </c>
      <c r="L7" s="30">
        <v>2019</v>
      </c>
      <c r="M7" s="30">
        <v>2020</v>
      </c>
      <c r="N7" s="30">
        <v>2021</v>
      </c>
      <c r="O7" s="30">
        <v>2022</v>
      </c>
    </row>
    <row r="8" spans="1:15" x14ac:dyDescent="0.45">
      <c r="B8" t="s">
        <v>14</v>
      </c>
      <c r="C8" s="91">
        <v>789.13</v>
      </c>
      <c r="D8" s="91">
        <v>565.47</v>
      </c>
      <c r="E8" s="91">
        <v>858.45</v>
      </c>
      <c r="F8" s="91">
        <v>1057.32</v>
      </c>
      <c r="G8" s="91">
        <v>991.21</v>
      </c>
      <c r="H8" s="91">
        <v>1132.3800000000001</v>
      </c>
      <c r="I8" s="91">
        <v>1262.3399999999999</v>
      </c>
      <c r="J8" s="91">
        <v>1452.7</v>
      </c>
      <c r="K8" s="91">
        <v>1150.72</v>
      </c>
      <c r="L8" s="91">
        <v>1379.78</v>
      </c>
      <c r="M8" s="91">
        <v>1195.78</v>
      </c>
      <c r="N8" s="91">
        <v>1792.5</v>
      </c>
      <c r="O8" s="91">
        <v>1033.47</v>
      </c>
    </row>
    <row r="9" spans="1:15" x14ac:dyDescent="0.45">
      <c r="B9" t="s">
        <v>15</v>
      </c>
      <c r="C9" s="91">
        <v>2903.52</v>
      </c>
      <c r="D9" s="91">
        <v>2791.42</v>
      </c>
      <c r="E9" s="91">
        <v>1952.34</v>
      </c>
      <c r="F9" s="91">
        <v>3396.73</v>
      </c>
      <c r="G9" s="91">
        <v>3344.74</v>
      </c>
      <c r="H9" s="91">
        <v>2907.75</v>
      </c>
      <c r="I9" s="91">
        <v>2440.29</v>
      </c>
      <c r="J9" s="91">
        <v>3250.57</v>
      </c>
      <c r="K9" s="91">
        <v>1899.84</v>
      </c>
      <c r="L9" s="91">
        <v>2481.19</v>
      </c>
      <c r="M9" s="91">
        <v>2818.9</v>
      </c>
      <c r="N9" s="91">
        <v>2517.9499999999998</v>
      </c>
      <c r="O9" s="91">
        <v>2162.3000000000002</v>
      </c>
    </row>
    <row r="10" spans="1:15" x14ac:dyDescent="0.45">
      <c r="B10" t="s">
        <v>16</v>
      </c>
      <c r="C10" s="91">
        <v>5417.86</v>
      </c>
      <c r="D10" s="91">
        <v>5753.38</v>
      </c>
      <c r="E10" s="91">
        <v>5080.79</v>
      </c>
      <c r="F10" s="91">
        <v>8948.5300000000007</v>
      </c>
      <c r="G10" s="91">
        <v>15093.05</v>
      </c>
      <c r="H10" s="91">
        <v>17965.97</v>
      </c>
      <c r="I10" s="91">
        <v>14450.64</v>
      </c>
      <c r="J10" s="91">
        <v>11074.75</v>
      </c>
      <c r="K10" s="91">
        <v>10507.06</v>
      </c>
      <c r="L10" s="91">
        <v>12253.44</v>
      </c>
      <c r="M10" s="91">
        <v>6634.16</v>
      </c>
      <c r="N10" s="91">
        <v>11706.03</v>
      </c>
      <c r="O10" s="91">
        <v>5944.44</v>
      </c>
    </row>
    <row r="12" spans="1:15" x14ac:dyDescent="0.45">
      <c r="E12" s="93"/>
      <c r="F12" s="93"/>
      <c r="G12" s="93"/>
      <c r="H12" s="93"/>
      <c r="I12" s="93"/>
      <c r="J12" s="93"/>
      <c r="K12" s="93"/>
      <c r="L12" s="93"/>
    </row>
    <row r="13" spans="1:15" x14ac:dyDescent="0.45">
      <c r="B13" s="30" t="s">
        <v>17</v>
      </c>
      <c r="F13" s="93"/>
      <c r="G13" s="93"/>
      <c r="H13" s="93"/>
      <c r="I13" s="93"/>
      <c r="J13" s="93"/>
      <c r="K13" s="93"/>
      <c r="L13" s="93"/>
    </row>
    <row r="14" spans="1:15" x14ac:dyDescent="0.45">
      <c r="C14" s="30">
        <v>2010</v>
      </c>
      <c r="D14" s="30">
        <v>2011</v>
      </c>
      <c r="E14" s="30">
        <v>2012</v>
      </c>
      <c r="F14" s="30">
        <v>2013</v>
      </c>
      <c r="G14" s="30">
        <v>2014</v>
      </c>
      <c r="H14" s="30">
        <v>2015</v>
      </c>
      <c r="I14" s="30">
        <v>2016</v>
      </c>
      <c r="J14" s="30">
        <v>2017</v>
      </c>
      <c r="K14" s="30">
        <v>2018</v>
      </c>
      <c r="L14" s="30">
        <v>2019</v>
      </c>
      <c r="M14" s="30">
        <v>2020</v>
      </c>
      <c r="N14" s="30">
        <v>2021</v>
      </c>
      <c r="O14" s="30">
        <v>2022</v>
      </c>
    </row>
    <row r="15" spans="1:15" x14ac:dyDescent="0.45">
      <c r="B15" t="s">
        <v>14</v>
      </c>
      <c r="C15" s="51">
        <v>0.30551</v>
      </c>
      <c r="D15" s="51">
        <v>0.37312800000000002</v>
      </c>
      <c r="E15" s="51">
        <v>0.42383399999999999</v>
      </c>
      <c r="F15" s="51">
        <v>0.413937</v>
      </c>
      <c r="G15" s="51">
        <v>0.43</v>
      </c>
      <c r="H15" s="51">
        <v>0.63</v>
      </c>
      <c r="I15" s="51">
        <v>0.60450000000000004</v>
      </c>
      <c r="J15" s="51">
        <v>0.65</v>
      </c>
      <c r="K15" s="51">
        <v>0.44235200000000002</v>
      </c>
      <c r="L15" s="51">
        <v>0.61782899999999996</v>
      </c>
      <c r="M15" s="51">
        <v>0.51135900000000001</v>
      </c>
      <c r="N15" s="51">
        <v>0.60152499999999998</v>
      </c>
      <c r="O15" s="51">
        <v>0.45353700000000002</v>
      </c>
    </row>
    <row r="16" spans="1:15" x14ac:dyDescent="0.45">
      <c r="B16" t="s">
        <v>15</v>
      </c>
      <c r="C16" s="51">
        <v>0.72</v>
      </c>
      <c r="D16" s="51">
        <v>0.72</v>
      </c>
      <c r="E16" s="51">
        <v>0.67</v>
      </c>
      <c r="F16" s="51">
        <v>0.74</v>
      </c>
      <c r="G16" s="51">
        <v>0.75</v>
      </c>
      <c r="H16" s="51">
        <v>0.75</v>
      </c>
      <c r="I16" s="51">
        <v>0.67</v>
      </c>
      <c r="J16" s="51">
        <v>0.86</v>
      </c>
      <c r="K16" s="51">
        <v>0.76</v>
      </c>
      <c r="L16" s="51">
        <v>0.7</v>
      </c>
      <c r="M16" s="51">
        <v>0.7</v>
      </c>
      <c r="N16" s="51">
        <v>0.68</v>
      </c>
      <c r="O16" s="51">
        <v>0.72</v>
      </c>
    </row>
    <row r="17" spans="2:24" x14ac:dyDescent="0.45">
      <c r="B17" t="s">
        <v>16</v>
      </c>
      <c r="C17" s="51">
        <v>0.91729700000000003</v>
      </c>
      <c r="D17" s="51">
        <v>0.93</v>
      </c>
      <c r="E17" s="51">
        <v>0.89132100000000003</v>
      </c>
      <c r="F17" s="51">
        <v>0.93</v>
      </c>
      <c r="G17" s="51">
        <v>0.93</v>
      </c>
      <c r="H17" s="51">
        <v>0.93</v>
      </c>
      <c r="I17" s="51">
        <v>0.88810299999999998</v>
      </c>
      <c r="J17" s="51">
        <v>0.94099999999999995</v>
      </c>
      <c r="K17" s="51">
        <v>0.92730800000000002</v>
      </c>
      <c r="L17" s="51">
        <v>0.93569899999999995</v>
      </c>
      <c r="M17" s="51">
        <v>0.87647600000000003</v>
      </c>
      <c r="N17" s="51">
        <v>0.82</v>
      </c>
      <c r="O17" s="51">
        <v>0.89732900000000004</v>
      </c>
    </row>
    <row r="19" spans="2:24" x14ac:dyDescent="0.45">
      <c r="L19" s="93"/>
    </row>
    <row r="20" spans="2:24" x14ac:dyDescent="0.45">
      <c r="B20" s="83" t="s">
        <v>505</v>
      </c>
    </row>
    <row r="21" spans="2:24" x14ac:dyDescent="0.45">
      <c r="C21" s="30">
        <v>2010</v>
      </c>
      <c r="D21" s="30">
        <v>2011</v>
      </c>
      <c r="E21" s="30">
        <v>2012</v>
      </c>
      <c r="F21" s="30">
        <v>2013</v>
      </c>
      <c r="G21" s="30">
        <v>2014</v>
      </c>
      <c r="H21" s="30">
        <v>2015</v>
      </c>
      <c r="I21" s="30">
        <v>2016</v>
      </c>
      <c r="J21" s="30">
        <v>2017</v>
      </c>
      <c r="K21" s="30">
        <v>2018</v>
      </c>
      <c r="L21" s="30">
        <v>2019</v>
      </c>
      <c r="M21" s="30">
        <v>2020</v>
      </c>
      <c r="N21" s="30">
        <v>2021</v>
      </c>
      <c r="O21" s="30">
        <v>2022</v>
      </c>
    </row>
    <row r="22" spans="2:24" x14ac:dyDescent="0.45">
      <c r="B22" t="s">
        <v>14</v>
      </c>
      <c r="C22" s="49">
        <v>4.1764000000000003E-2</v>
      </c>
      <c r="D22" s="49">
        <v>3.8589999999999999E-2</v>
      </c>
      <c r="E22" s="49">
        <v>3.8990999999999998E-2</v>
      </c>
      <c r="F22" s="49">
        <v>4.8036000000000002E-2</v>
      </c>
      <c r="G22" s="49">
        <v>4.8647999999999997E-2</v>
      </c>
      <c r="H22" s="49">
        <v>4.0143999999999999E-2</v>
      </c>
      <c r="I22" s="49">
        <v>5.7647999999999998E-2</v>
      </c>
      <c r="J22" s="49">
        <v>5.7061000000000001E-2</v>
      </c>
      <c r="K22" s="49">
        <v>4.9571999999999998E-2</v>
      </c>
      <c r="L22" s="49">
        <v>5.5541E-2</v>
      </c>
      <c r="M22" s="49">
        <v>4.3631999999999997E-2</v>
      </c>
      <c r="N22" s="49">
        <v>6.3622999999999999E-2</v>
      </c>
      <c r="O22" s="49">
        <v>4.8044000000000003E-2</v>
      </c>
    </row>
    <row r="23" spans="2:24" x14ac:dyDescent="0.45">
      <c r="B23" t="s">
        <v>15</v>
      </c>
      <c r="C23" s="49">
        <v>8.2115199999999999E-2</v>
      </c>
      <c r="D23" s="49">
        <v>7.8752699999999995E-2</v>
      </c>
      <c r="E23" s="49">
        <v>6.7660799999999993E-2</v>
      </c>
      <c r="F23" s="49">
        <v>8.6411600000000005E-2</v>
      </c>
      <c r="G23" s="49">
        <v>8.6580500000000005E-2</v>
      </c>
      <c r="H23" s="49">
        <v>7.6326699999999997E-2</v>
      </c>
      <c r="I23" s="49">
        <v>7.4623300000000004E-2</v>
      </c>
      <c r="J23" s="49">
        <v>7.4507599999999993E-2</v>
      </c>
      <c r="K23" s="49">
        <v>5.76973E-2</v>
      </c>
      <c r="L23" s="49">
        <v>6.7483799999999997E-2</v>
      </c>
      <c r="M23" s="49">
        <v>7.6008900000000004E-2</v>
      </c>
      <c r="N23" s="49">
        <v>7.0518899999999995E-2</v>
      </c>
      <c r="O23" s="49">
        <v>6.1469299999999998E-2</v>
      </c>
    </row>
    <row r="24" spans="2:24" x14ac:dyDescent="0.45">
      <c r="B24" t="s">
        <v>16</v>
      </c>
      <c r="C24" s="49">
        <v>0.15294199999999999</v>
      </c>
      <c r="D24" s="49">
        <v>0.16633700000000001</v>
      </c>
      <c r="E24" s="49">
        <v>0.13983899999999999</v>
      </c>
      <c r="F24" s="49">
        <v>0.17924200000000001</v>
      </c>
      <c r="G24" s="49">
        <v>0.345165</v>
      </c>
      <c r="H24" s="49">
        <v>0.38624799999999998</v>
      </c>
      <c r="I24" s="49">
        <v>0.25262499999999999</v>
      </c>
      <c r="J24" s="49">
        <v>0.209203</v>
      </c>
      <c r="K24" s="49">
        <v>0.29358800000000002</v>
      </c>
      <c r="L24" s="49">
        <v>0.249667</v>
      </c>
      <c r="M24" s="49">
        <v>0.15318799999999999</v>
      </c>
      <c r="N24" s="49">
        <v>0.146784</v>
      </c>
      <c r="O24" s="49">
        <v>0.125388</v>
      </c>
    </row>
    <row r="31" spans="2:24" x14ac:dyDescent="0.45">
      <c r="U31" s="50"/>
      <c r="V31" s="92"/>
      <c r="X31" s="50"/>
    </row>
    <row r="32" spans="2:24" x14ac:dyDescent="0.45">
      <c r="M32" s="49"/>
      <c r="N32" s="92"/>
      <c r="U32" s="50"/>
      <c r="V32" s="93"/>
      <c r="W32" s="93"/>
      <c r="X32" s="50"/>
    </row>
    <row r="33" spans="13:24" x14ac:dyDescent="0.45">
      <c r="M33" s="49"/>
      <c r="N33" s="93"/>
      <c r="O33" s="93"/>
      <c r="U33" s="50"/>
      <c r="V33" s="93"/>
      <c r="W33" s="93"/>
      <c r="X33" s="50"/>
    </row>
    <row r="34" spans="13:24" x14ac:dyDescent="0.45">
      <c r="M34" s="49"/>
      <c r="N34" s="93"/>
      <c r="O34" s="93"/>
      <c r="U34" s="50"/>
      <c r="V34" s="93"/>
      <c r="W34" s="93"/>
      <c r="X34" s="50"/>
    </row>
    <row r="35" spans="13:24" x14ac:dyDescent="0.45">
      <c r="M35" s="49"/>
      <c r="N35" s="93"/>
      <c r="O35" s="93"/>
      <c r="U35" s="50"/>
      <c r="V35" s="93"/>
      <c r="W35" s="93"/>
      <c r="X35" s="50"/>
    </row>
    <row r="36" spans="13:24" x14ac:dyDescent="0.45">
      <c r="M36" s="49"/>
      <c r="N36" s="93"/>
      <c r="O36" s="93"/>
      <c r="T36" s="50"/>
      <c r="U36" s="50"/>
      <c r="V36" s="93"/>
      <c r="W36" s="93"/>
      <c r="X36" s="50"/>
    </row>
    <row r="37" spans="13:24" x14ac:dyDescent="0.45">
      <c r="M37" s="49"/>
      <c r="N37" s="93"/>
      <c r="O37" s="93"/>
      <c r="T37" s="50"/>
      <c r="U37" s="50"/>
      <c r="V37" s="93"/>
      <c r="W37" s="93"/>
      <c r="X37" s="50"/>
    </row>
    <row r="38" spans="13:24" x14ac:dyDescent="0.45">
      <c r="M38" s="49"/>
      <c r="N38" s="93"/>
      <c r="O38" s="93"/>
      <c r="T38" s="50"/>
      <c r="U38" s="50"/>
      <c r="V38" s="93"/>
      <c r="W38" s="93"/>
      <c r="X38" s="50"/>
    </row>
    <row r="39" spans="13:24" x14ac:dyDescent="0.45">
      <c r="M39" s="49"/>
      <c r="N39" s="93"/>
      <c r="O39" s="93"/>
      <c r="T39" s="50"/>
      <c r="U39" s="50"/>
      <c r="V39" s="93"/>
      <c r="W39" s="93"/>
      <c r="X39" s="50"/>
    </row>
    <row r="40" spans="13:24" x14ac:dyDescent="0.45">
      <c r="M40" s="49"/>
      <c r="N40" s="93"/>
      <c r="O40" s="93"/>
      <c r="T40" s="50"/>
      <c r="U40" s="50"/>
      <c r="V40" s="93"/>
      <c r="W40" s="93"/>
      <c r="X40" s="50"/>
    </row>
    <row r="41" spans="13:24" x14ac:dyDescent="0.45">
      <c r="M41" s="49"/>
      <c r="N41" s="93"/>
      <c r="O41" s="93"/>
      <c r="T41" s="50"/>
      <c r="U41" s="50"/>
      <c r="V41" s="93"/>
      <c r="W41" s="93"/>
      <c r="X41" s="50"/>
    </row>
    <row r="42" spans="13:24" x14ac:dyDescent="0.45">
      <c r="M42" s="49"/>
      <c r="N42" s="93"/>
      <c r="O42" s="93"/>
    </row>
    <row r="43" spans="13:24" x14ac:dyDescent="0.45">
      <c r="M43" s="93"/>
    </row>
    <row r="44" spans="13:24" x14ac:dyDescent="0.45">
      <c r="M44" s="93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3A00-B880-4A65-8FAA-F5CC6EF4E5F3}">
  <sheetPr>
    <tabColor theme="9" tint="0.59999389629810485"/>
  </sheetPr>
  <dimension ref="A1:T51"/>
  <sheetViews>
    <sheetView showGridLines="0" zoomScale="80" zoomScaleNormal="80" workbookViewId="0">
      <selection activeCell="D10" sqref="D10"/>
    </sheetView>
  </sheetViews>
  <sheetFormatPr defaultColWidth="9" defaultRowHeight="14.25" x14ac:dyDescent="0.45"/>
  <cols>
    <col min="2" max="2" width="25.3984375" bestFit="1" customWidth="1"/>
    <col min="3" max="3" width="19.86328125" customWidth="1"/>
    <col min="4" max="4" width="21.73046875" customWidth="1"/>
    <col min="5" max="5" width="18" bestFit="1" customWidth="1"/>
    <col min="6" max="6" width="16.73046875" bestFit="1" customWidth="1"/>
    <col min="7" max="7" width="21.73046875" bestFit="1" customWidth="1"/>
    <col min="8" max="8" width="18" bestFit="1" customWidth="1"/>
    <col min="9" max="9" width="16.73046875" bestFit="1" customWidth="1"/>
    <col min="10" max="10" width="21.73046875" bestFit="1" customWidth="1"/>
    <col min="11" max="11" width="18" bestFit="1" customWidth="1"/>
    <col min="12" max="12" width="16.73046875" bestFit="1" customWidth="1"/>
    <col min="13" max="13" width="21.73046875" bestFit="1" customWidth="1"/>
    <col min="14" max="14" width="18" bestFit="1" customWidth="1"/>
    <col min="15" max="15" width="16.73046875" bestFit="1" customWidth="1"/>
    <col min="16" max="17" width="15.73046875" customWidth="1"/>
    <col min="18" max="18" width="16.73046875" bestFit="1" customWidth="1"/>
    <col min="19" max="19" width="21.73046875" bestFit="1" customWidth="1"/>
    <col min="20" max="20" width="18" bestFit="1" customWidth="1"/>
  </cols>
  <sheetData>
    <row r="1" spans="1:20" x14ac:dyDescent="0.45">
      <c r="A1" s="30" t="s">
        <v>647</v>
      </c>
    </row>
    <row r="3" spans="1:20" ht="15.75" x14ac:dyDescent="0.5">
      <c r="B3" s="86" t="s">
        <v>503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ht="15.75" x14ac:dyDescent="0.5">
      <c r="B4" s="86" t="s">
        <v>294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ht="15.75" x14ac:dyDescent="0.5">
      <c r="B5" s="275"/>
      <c r="C5" s="918" t="s">
        <v>295</v>
      </c>
      <c r="D5" s="918"/>
      <c r="E5" s="918"/>
    </row>
    <row r="6" spans="1:20" ht="15.75" x14ac:dyDescent="0.5">
      <c r="B6" s="275"/>
      <c r="C6" s="86" t="s">
        <v>14</v>
      </c>
      <c r="D6" s="86" t="s">
        <v>15</v>
      </c>
      <c r="E6" s="86" t="s">
        <v>16</v>
      </c>
    </row>
    <row r="7" spans="1:20" x14ac:dyDescent="0.45">
      <c r="B7" s="276" t="s">
        <v>25</v>
      </c>
      <c r="C7" s="277">
        <v>1409.97</v>
      </c>
      <c r="D7" s="277">
        <v>1672.14</v>
      </c>
      <c r="E7" s="277">
        <v>1865.57</v>
      </c>
    </row>
    <row r="8" spans="1:20" x14ac:dyDescent="0.45">
      <c r="B8" s="276" t="s">
        <v>75</v>
      </c>
      <c r="C8" s="277">
        <v>3949.94</v>
      </c>
      <c r="D8" s="277">
        <v>4284.9799999999996</v>
      </c>
      <c r="E8" s="277">
        <v>6152</v>
      </c>
    </row>
    <row r="9" spans="1:20" x14ac:dyDescent="0.45">
      <c r="B9" s="276" t="s">
        <v>28</v>
      </c>
      <c r="C9" s="277">
        <v>572.09</v>
      </c>
      <c r="D9" s="277">
        <v>1084.31</v>
      </c>
      <c r="E9" s="277">
        <v>2152.17</v>
      </c>
    </row>
    <row r="10" spans="1:20" x14ac:dyDescent="0.45">
      <c r="B10" s="276" t="s">
        <v>76</v>
      </c>
      <c r="C10" s="277">
        <v>1491.31</v>
      </c>
      <c r="D10" s="277">
        <v>1491.31</v>
      </c>
      <c r="E10" s="277">
        <v>1491.31</v>
      </c>
    </row>
    <row r="11" spans="1:20" x14ac:dyDescent="0.45">
      <c r="B11" s="276" t="s">
        <v>296</v>
      </c>
      <c r="C11" s="277">
        <v>437.6</v>
      </c>
      <c r="D11" s="277">
        <v>1869.9</v>
      </c>
      <c r="E11" s="277">
        <v>5097.3599999999997</v>
      </c>
    </row>
    <row r="12" spans="1:20" x14ac:dyDescent="0.45">
      <c r="B12" s="276"/>
      <c r="E12" s="278"/>
      <c r="F12" s="278"/>
      <c r="G12" s="278"/>
      <c r="K12" s="279"/>
      <c r="L12" s="279"/>
      <c r="M12" s="279"/>
      <c r="N12" s="91"/>
    </row>
    <row r="13" spans="1:20" ht="15.75" x14ac:dyDescent="0.5">
      <c r="C13" s="919" t="s">
        <v>297</v>
      </c>
      <c r="D13" s="919"/>
      <c r="E13" s="919"/>
      <c r="F13" s="278"/>
      <c r="G13" s="278"/>
      <c r="K13" s="279"/>
      <c r="L13" s="279"/>
      <c r="M13" s="279"/>
      <c r="N13" s="279"/>
      <c r="O13" s="279"/>
      <c r="P13" s="279"/>
      <c r="Q13" s="279"/>
      <c r="R13" s="279"/>
      <c r="S13" s="279"/>
      <c r="T13" s="279"/>
    </row>
    <row r="14" spans="1:20" ht="15.75" x14ac:dyDescent="0.5">
      <c r="B14" s="276"/>
      <c r="C14" s="86" t="s">
        <v>14</v>
      </c>
      <c r="D14" s="86" t="s">
        <v>15</v>
      </c>
      <c r="E14" s="86" t="s">
        <v>16</v>
      </c>
      <c r="F14" s="278"/>
      <c r="G14" s="278"/>
      <c r="K14" s="279"/>
      <c r="L14" s="279"/>
      <c r="M14" s="279"/>
      <c r="N14" s="279"/>
      <c r="O14" s="279"/>
      <c r="P14" s="279"/>
      <c r="Q14" s="279"/>
      <c r="R14" s="279"/>
      <c r="S14" s="279"/>
      <c r="T14" s="279"/>
    </row>
    <row r="15" spans="1:20" x14ac:dyDescent="0.45">
      <c r="B15" s="276" t="s">
        <v>25</v>
      </c>
      <c r="C15" s="277">
        <v>1407.67</v>
      </c>
      <c r="D15" s="277">
        <v>3061.28</v>
      </c>
      <c r="E15" s="277">
        <v>4622.1000000000004</v>
      </c>
      <c r="F15" s="278"/>
      <c r="G15" s="278"/>
      <c r="K15" s="279"/>
      <c r="L15" s="279"/>
      <c r="M15" s="279"/>
      <c r="N15" s="279"/>
      <c r="O15" s="279"/>
      <c r="P15" s="279"/>
      <c r="Q15" s="279"/>
      <c r="R15" s="279"/>
      <c r="S15" s="279"/>
      <c r="T15" s="279"/>
    </row>
    <row r="16" spans="1:20" x14ac:dyDescent="0.45">
      <c r="B16" s="276" t="s">
        <v>75</v>
      </c>
      <c r="C16" s="277">
        <v>3797.15</v>
      </c>
      <c r="D16" s="277">
        <v>3815.7</v>
      </c>
      <c r="E16" s="277">
        <v>3914.26</v>
      </c>
      <c r="F16" s="278"/>
      <c r="G16" s="278"/>
      <c r="K16" s="279"/>
      <c r="L16" s="279"/>
      <c r="M16" s="279"/>
      <c r="N16" s="91"/>
      <c r="O16" s="91"/>
      <c r="P16" s="91"/>
      <c r="Q16" s="279"/>
      <c r="R16" s="279"/>
      <c r="S16" s="279"/>
      <c r="T16" s="279"/>
    </row>
    <row r="17" spans="2:20" x14ac:dyDescent="0.45">
      <c r="B17" s="276" t="s">
        <v>28</v>
      </c>
      <c r="C17" s="277">
        <v>1945.11</v>
      </c>
      <c r="D17" s="277">
        <v>2806.32</v>
      </c>
      <c r="E17" s="277">
        <v>4871</v>
      </c>
      <c r="F17" s="278"/>
      <c r="G17" s="278"/>
      <c r="K17" s="279"/>
      <c r="L17" s="279"/>
      <c r="M17" s="279"/>
      <c r="N17" s="91"/>
      <c r="O17" s="91"/>
      <c r="P17" s="91"/>
      <c r="Q17" s="279"/>
      <c r="R17" s="279"/>
      <c r="S17" s="279"/>
      <c r="T17" s="279"/>
    </row>
    <row r="18" spans="2:20" x14ac:dyDescent="0.45">
      <c r="B18" s="276" t="s">
        <v>76</v>
      </c>
      <c r="C18" s="277">
        <v>701.36</v>
      </c>
      <c r="D18" s="277">
        <v>3153.18</v>
      </c>
      <c r="E18" s="277">
        <v>5543.59</v>
      </c>
      <c r="F18" s="278"/>
      <c r="G18" s="278"/>
      <c r="K18" s="279"/>
      <c r="L18" s="279"/>
      <c r="M18" s="279"/>
      <c r="N18" s="91"/>
      <c r="O18" s="91"/>
      <c r="P18" s="91"/>
      <c r="Q18" s="279"/>
      <c r="R18" s="279"/>
      <c r="S18" s="279"/>
      <c r="T18" s="279"/>
    </row>
    <row r="19" spans="2:20" x14ac:dyDescent="0.45">
      <c r="B19" s="276" t="s">
        <v>296</v>
      </c>
      <c r="C19" s="277">
        <v>1050.1099999999999</v>
      </c>
      <c r="D19" s="277">
        <v>2607.65</v>
      </c>
      <c r="E19" s="277">
        <v>5198.1499999999996</v>
      </c>
      <c r="F19" s="278"/>
      <c r="G19" s="278"/>
      <c r="K19" s="279"/>
      <c r="L19" s="279"/>
      <c r="M19" s="279"/>
      <c r="N19" s="279"/>
      <c r="O19" s="279"/>
      <c r="P19" s="279"/>
      <c r="Q19" s="279"/>
      <c r="R19" s="279"/>
      <c r="S19" s="279"/>
      <c r="T19" s="279"/>
    </row>
    <row r="20" spans="2:20" x14ac:dyDescent="0.45">
      <c r="B20" s="276"/>
      <c r="E20" s="278"/>
      <c r="F20" s="278"/>
      <c r="G20" s="278"/>
      <c r="K20" s="279"/>
      <c r="L20" s="279"/>
      <c r="M20" s="279"/>
      <c r="N20" s="279"/>
      <c r="O20" s="279"/>
      <c r="P20" s="279"/>
      <c r="Q20" s="279"/>
      <c r="R20" s="279"/>
      <c r="S20" s="279"/>
      <c r="T20" s="279"/>
    </row>
    <row r="21" spans="2:20" ht="15.75" x14ac:dyDescent="0.5">
      <c r="B21" s="276"/>
      <c r="C21" s="920" t="s">
        <v>298</v>
      </c>
      <c r="D21" s="920"/>
      <c r="E21" s="920"/>
      <c r="F21" s="278"/>
      <c r="G21" s="278"/>
      <c r="K21" s="279"/>
      <c r="L21" s="279"/>
      <c r="M21" s="279"/>
      <c r="N21" s="279"/>
      <c r="O21" s="279"/>
      <c r="P21" s="279"/>
      <c r="Q21" s="279"/>
      <c r="R21" s="279"/>
      <c r="S21" s="279"/>
      <c r="T21" s="279"/>
    </row>
    <row r="22" spans="2:20" ht="15.75" x14ac:dyDescent="0.5">
      <c r="C22" s="86" t="s">
        <v>14</v>
      </c>
      <c r="D22" s="86" t="s">
        <v>15</v>
      </c>
      <c r="E22" s="86" t="s">
        <v>16</v>
      </c>
    </row>
    <row r="23" spans="2:20" x14ac:dyDescent="0.45">
      <c r="B23" s="276" t="s">
        <v>25</v>
      </c>
      <c r="C23" s="277">
        <v>1055.25</v>
      </c>
      <c r="D23" s="277">
        <v>1566.21</v>
      </c>
      <c r="E23" s="277">
        <v>2104.5700000000002</v>
      </c>
    </row>
    <row r="24" spans="2:20" ht="15.75" x14ac:dyDescent="0.5">
      <c r="B24" s="276" t="s">
        <v>75</v>
      </c>
      <c r="C24" s="277">
        <v>731.09</v>
      </c>
      <c r="D24" s="277">
        <v>3537.63</v>
      </c>
      <c r="E24" s="277">
        <v>6715.43</v>
      </c>
      <c r="G24" s="280"/>
      <c r="H24" s="281"/>
      <c r="I24" s="281"/>
      <c r="J24" s="281"/>
    </row>
    <row r="25" spans="2:20" ht="15.75" x14ac:dyDescent="0.5">
      <c r="B25" s="276" t="s">
        <v>28</v>
      </c>
      <c r="C25" s="277">
        <v>947.88</v>
      </c>
      <c r="D25" s="277">
        <v>1348.39</v>
      </c>
      <c r="E25" s="277">
        <v>2003.03</v>
      </c>
      <c r="G25" s="280"/>
      <c r="H25" s="281"/>
    </row>
    <row r="26" spans="2:20" ht="15.75" x14ac:dyDescent="0.5">
      <c r="B26" s="276" t="s">
        <v>76</v>
      </c>
      <c r="C26" s="277">
        <v>3478.68</v>
      </c>
      <c r="D26" s="277">
        <v>5004.76</v>
      </c>
      <c r="E26" s="277">
        <v>6031.82</v>
      </c>
      <c r="G26" s="280"/>
      <c r="H26" s="281"/>
      <c r="M26" t="s">
        <v>299</v>
      </c>
    </row>
    <row r="27" spans="2:20" x14ac:dyDescent="0.45">
      <c r="B27" s="276" t="s">
        <v>296</v>
      </c>
      <c r="C27" s="277">
        <v>590.89</v>
      </c>
      <c r="D27" s="277">
        <v>1741.27</v>
      </c>
      <c r="E27" s="277">
        <v>3959.27</v>
      </c>
    </row>
    <row r="29" spans="2:20" ht="15.75" x14ac:dyDescent="0.5">
      <c r="C29" s="921" t="s">
        <v>300</v>
      </c>
      <c r="D29" s="921"/>
      <c r="E29" s="921"/>
    </row>
    <row r="30" spans="2:20" ht="15.75" x14ac:dyDescent="0.5">
      <c r="C30" s="86" t="s">
        <v>14</v>
      </c>
      <c r="D30" s="86" t="s">
        <v>15</v>
      </c>
      <c r="E30" s="86" t="s">
        <v>16</v>
      </c>
    </row>
    <row r="31" spans="2:20" x14ac:dyDescent="0.45">
      <c r="B31" s="276" t="s">
        <v>25</v>
      </c>
      <c r="C31" s="277">
        <v>702.36</v>
      </c>
      <c r="D31" s="277">
        <v>1497.38</v>
      </c>
      <c r="E31" s="277">
        <v>2039.09</v>
      </c>
    </row>
    <row r="32" spans="2:20" x14ac:dyDescent="0.45">
      <c r="B32" s="276" t="s">
        <v>75</v>
      </c>
      <c r="C32" s="277"/>
      <c r="D32" s="277"/>
      <c r="E32" s="277"/>
    </row>
    <row r="33" spans="2:8" x14ac:dyDescent="0.45">
      <c r="B33" s="276" t="s">
        <v>28</v>
      </c>
      <c r="C33" s="277">
        <v>665.4</v>
      </c>
      <c r="D33" s="277">
        <v>1230.49</v>
      </c>
      <c r="E33" s="277">
        <v>1879.88</v>
      </c>
    </row>
    <row r="34" spans="2:8" x14ac:dyDescent="0.45">
      <c r="B34" s="276" t="s">
        <v>76</v>
      </c>
      <c r="C34" s="277"/>
      <c r="D34" s="277"/>
      <c r="E34" s="277"/>
    </row>
    <row r="35" spans="2:8" x14ac:dyDescent="0.45">
      <c r="B35" s="276" t="s">
        <v>296</v>
      </c>
      <c r="C35" s="277">
        <v>1741.7</v>
      </c>
      <c r="D35" s="277">
        <v>2291.2800000000002</v>
      </c>
      <c r="E35" s="277">
        <v>3885.23</v>
      </c>
    </row>
    <row r="37" spans="2:8" ht="15.75" x14ac:dyDescent="0.5">
      <c r="C37" s="922" t="s">
        <v>301</v>
      </c>
      <c r="D37" s="922"/>
      <c r="E37" s="922"/>
    </row>
    <row r="38" spans="2:8" ht="15.75" x14ac:dyDescent="0.5">
      <c r="C38" s="86" t="s">
        <v>14</v>
      </c>
      <c r="D38" s="86" t="s">
        <v>15</v>
      </c>
      <c r="E38" s="86" t="s">
        <v>16</v>
      </c>
    </row>
    <row r="39" spans="2:8" x14ac:dyDescent="0.45">
      <c r="B39" s="276" t="s">
        <v>25</v>
      </c>
      <c r="C39" s="277">
        <v>888.04</v>
      </c>
      <c r="D39" s="277">
        <v>1481.2</v>
      </c>
      <c r="E39" s="277">
        <v>3366.7</v>
      </c>
    </row>
    <row r="40" spans="2:8" x14ac:dyDescent="0.45">
      <c r="B40" s="276" t="s">
        <v>75</v>
      </c>
      <c r="C40" s="277">
        <v>2541.7800000000002</v>
      </c>
      <c r="D40" s="277">
        <v>4618.0600000000004</v>
      </c>
      <c r="E40" s="277">
        <v>7407.93</v>
      </c>
    </row>
    <row r="41" spans="2:8" x14ac:dyDescent="0.45">
      <c r="B41" s="276" t="s">
        <v>28</v>
      </c>
      <c r="C41" s="277">
        <v>642.29</v>
      </c>
      <c r="D41" s="277">
        <v>1140.79</v>
      </c>
      <c r="E41" s="277">
        <v>1455.88</v>
      </c>
    </row>
    <row r="42" spans="2:8" x14ac:dyDescent="0.45">
      <c r="B42" s="276" t="s">
        <v>76</v>
      </c>
      <c r="C42" s="277">
        <v>1983.6</v>
      </c>
      <c r="D42" s="277">
        <v>4296.74</v>
      </c>
      <c r="E42" s="277">
        <v>6964.61</v>
      </c>
    </row>
    <row r="43" spans="2:8" x14ac:dyDescent="0.45">
      <c r="B43" s="276" t="s">
        <v>296</v>
      </c>
      <c r="C43" s="277">
        <v>614.73</v>
      </c>
      <c r="D43" s="277">
        <v>3264.66</v>
      </c>
      <c r="E43" s="277">
        <v>6539.23</v>
      </c>
    </row>
    <row r="44" spans="2:8" x14ac:dyDescent="0.45">
      <c r="C44" s="91"/>
      <c r="D44" s="91"/>
      <c r="E44" s="279"/>
      <c r="F44" s="279"/>
      <c r="G44" s="279"/>
      <c r="H44" s="279"/>
    </row>
    <row r="45" spans="2:8" ht="15.75" x14ac:dyDescent="0.5">
      <c r="C45" s="917" t="s">
        <v>302</v>
      </c>
      <c r="D45" s="917"/>
      <c r="E45" s="917"/>
    </row>
    <row r="46" spans="2:8" ht="15.75" x14ac:dyDescent="0.5">
      <c r="C46" s="86" t="s">
        <v>14</v>
      </c>
      <c r="D46" s="86" t="s">
        <v>15</v>
      </c>
      <c r="E46" s="86" t="s">
        <v>16</v>
      </c>
    </row>
    <row r="47" spans="2:8" x14ac:dyDescent="0.45">
      <c r="B47" s="276" t="s">
        <v>25</v>
      </c>
      <c r="C47" s="277">
        <v>2036.91</v>
      </c>
      <c r="D47" s="277">
        <v>3638.5</v>
      </c>
      <c r="E47" s="277">
        <v>5481.35</v>
      </c>
    </row>
    <row r="48" spans="2:8" x14ac:dyDescent="0.45">
      <c r="B48" s="276" t="s">
        <v>75</v>
      </c>
      <c r="C48" s="277">
        <v>1384.12</v>
      </c>
      <c r="D48" s="277">
        <v>4662.08</v>
      </c>
      <c r="E48" s="277">
        <v>7444.81</v>
      </c>
    </row>
    <row r="49" spans="2:5" x14ac:dyDescent="0.45">
      <c r="B49" s="276" t="s">
        <v>28</v>
      </c>
      <c r="C49" s="277">
        <v>1246.81</v>
      </c>
      <c r="D49" s="277">
        <v>1710.3</v>
      </c>
      <c r="E49" s="277">
        <v>2491.3200000000002</v>
      </c>
    </row>
    <row r="50" spans="2:5" x14ac:dyDescent="0.45">
      <c r="B50" s="276" t="s">
        <v>76</v>
      </c>
      <c r="C50" s="277">
        <v>2903.46</v>
      </c>
      <c r="D50" s="277">
        <v>4082.86</v>
      </c>
      <c r="E50" s="277">
        <v>6730.95</v>
      </c>
    </row>
    <row r="51" spans="2:5" x14ac:dyDescent="0.45">
      <c r="B51" s="276" t="s">
        <v>296</v>
      </c>
      <c r="C51" s="277">
        <v>1176.6099999999999</v>
      </c>
      <c r="D51" s="277">
        <v>2079.84</v>
      </c>
      <c r="E51" s="277">
        <v>2400.35</v>
      </c>
    </row>
  </sheetData>
  <mergeCells count="6">
    <mergeCell ref="C45:E45"/>
    <mergeCell ref="C5:E5"/>
    <mergeCell ref="C13:E13"/>
    <mergeCell ref="C21:E21"/>
    <mergeCell ref="C29:E29"/>
    <mergeCell ref="C37:E37"/>
  </mergeCells>
  <pageMargins left="0.7" right="0.7" top="0.75" bottom="0.75" header="0.3" footer="0.3"/>
  <pageSetup orientation="portrait" horizontalDpi="203" verticalDpi="203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6D6E-2294-432B-86F2-46A40FA8DEC8}">
  <sheetPr>
    <tabColor theme="9" tint="0.59999389629810485"/>
  </sheetPr>
  <dimension ref="A1:AE39"/>
  <sheetViews>
    <sheetView showGridLines="0" zoomScale="80" zoomScaleNormal="80" workbookViewId="0">
      <selection activeCell="B7" sqref="B7:B9"/>
    </sheetView>
  </sheetViews>
  <sheetFormatPr defaultColWidth="9" defaultRowHeight="14.25" x14ac:dyDescent="0.45"/>
  <cols>
    <col min="2" max="2" width="22.3984375" bestFit="1" customWidth="1"/>
    <col min="3" max="3" width="19.86328125" bestFit="1" customWidth="1"/>
    <col min="4" max="4" width="10.1328125" bestFit="1" customWidth="1"/>
    <col min="5" max="5" width="10.265625" bestFit="1" customWidth="1"/>
    <col min="6" max="6" width="10.1328125" bestFit="1" customWidth="1"/>
    <col min="7" max="7" width="15.73046875" bestFit="1" customWidth="1"/>
    <col min="8" max="8" width="18" bestFit="1" customWidth="1"/>
    <col min="15" max="15" width="9.86328125" bestFit="1" customWidth="1"/>
  </cols>
  <sheetData>
    <row r="1" spans="1:29" x14ac:dyDescent="0.45">
      <c r="A1" s="284" t="s">
        <v>648</v>
      </c>
      <c r="B1" s="276"/>
      <c r="C1" s="276"/>
      <c r="D1" s="276"/>
      <c r="E1" s="276"/>
      <c r="F1" s="276"/>
      <c r="G1" s="276"/>
      <c r="H1" s="276"/>
      <c r="I1" s="276"/>
    </row>
    <row r="2" spans="1:29" x14ac:dyDescent="0.45">
      <c r="A2" s="276"/>
      <c r="B2" s="276"/>
      <c r="C2" s="276"/>
      <c r="D2" s="276"/>
      <c r="E2" s="276"/>
      <c r="F2" s="276"/>
      <c r="G2" s="276"/>
      <c r="H2" s="276"/>
      <c r="I2" s="276"/>
    </row>
    <row r="3" spans="1:29" x14ac:dyDescent="0.45">
      <c r="A3" s="276"/>
      <c r="B3" s="284" t="s">
        <v>503</v>
      </c>
      <c r="C3" s="276"/>
      <c r="D3" s="276"/>
      <c r="E3" s="276"/>
      <c r="F3" s="276"/>
      <c r="G3" s="276"/>
      <c r="H3" s="276"/>
      <c r="I3" s="276"/>
    </row>
    <row r="4" spans="1:29" x14ac:dyDescent="0.45">
      <c r="A4" s="276"/>
      <c r="B4" s="284" t="s">
        <v>294</v>
      </c>
      <c r="C4" s="276"/>
      <c r="D4" s="276"/>
      <c r="E4" s="276"/>
      <c r="F4" s="276"/>
      <c r="G4" s="276"/>
      <c r="H4" s="276"/>
      <c r="I4" s="276"/>
    </row>
    <row r="5" spans="1:29" x14ac:dyDescent="0.45">
      <c r="A5" s="276"/>
      <c r="B5" s="276"/>
      <c r="C5" s="276"/>
      <c r="D5" s="276"/>
      <c r="E5" s="276"/>
      <c r="F5" s="276"/>
      <c r="G5" s="276"/>
      <c r="H5" s="276"/>
      <c r="I5" s="276"/>
    </row>
    <row r="6" spans="1:29" ht="15.75" x14ac:dyDescent="0.5">
      <c r="A6" s="276"/>
      <c r="B6" s="284" t="s">
        <v>304</v>
      </c>
      <c r="C6" s="276"/>
      <c r="D6" s="284" t="s">
        <v>25</v>
      </c>
      <c r="E6" s="284" t="s">
        <v>75</v>
      </c>
      <c r="F6" s="284" t="s">
        <v>28</v>
      </c>
      <c r="G6" s="284" t="s">
        <v>76</v>
      </c>
      <c r="H6" s="284" t="s">
        <v>296</v>
      </c>
      <c r="I6" s="276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</row>
    <row r="7" spans="1:29" ht="15.75" x14ac:dyDescent="0.5">
      <c r="A7" s="276"/>
      <c r="B7" s="923" t="s">
        <v>305</v>
      </c>
      <c r="C7" s="276" t="s">
        <v>14</v>
      </c>
      <c r="D7" s="153">
        <v>1409.04</v>
      </c>
      <c r="E7" s="153">
        <v>2987.93</v>
      </c>
      <c r="F7" s="153">
        <v>559.55999999999995</v>
      </c>
      <c r="G7" s="153">
        <v>652.9</v>
      </c>
      <c r="H7" s="153">
        <v>978.39</v>
      </c>
      <c r="S7" s="281"/>
      <c r="T7" s="281"/>
      <c r="U7" s="281"/>
      <c r="V7" s="280"/>
      <c r="W7" s="280"/>
      <c r="X7" s="280"/>
      <c r="Y7" s="280"/>
    </row>
    <row r="8" spans="1:29" ht="15.75" x14ac:dyDescent="0.45">
      <c r="A8" s="276"/>
      <c r="B8" s="923"/>
      <c r="C8" s="276" t="s">
        <v>15</v>
      </c>
      <c r="D8" s="153">
        <v>2440.17</v>
      </c>
      <c r="E8" s="153">
        <v>5056.37</v>
      </c>
      <c r="F8" s="153">
        <v>1785.5</v>
      </c>
      <c r="G8" s="153">
        <v>3196.67</v>
      </c>
      <c r="H8" s="153">
        <v>2641.55</v>
      </c>
      <c r="S8" s="285"/>
      <c r="T8" s="285"/>
      <c r="U8" s="285"/>
      <c r="V8" s="281"/>
      <c r="W8" s="281"/>
    </row>
    <row r="9" spans="1:29" ht="15.75" x14ac:dyDescent="0.45">
      <c r="A9" s="276"/>
      <c r="B9" s="923"/>
      <c r="C9" s="276" t="s">
        <v>16</v>
      </c>
      <c r="D9" s="153">
        <v>4398.2</v>
      </c>
      <c r="E9" s="153">
        <v>7597.88</v>
      </c>
      <c r="F9" s="153">
        <v>4368.0200000000004</v>
      </c>
      <c r="G9" s="153">
        <v>5584.91</v>
      </c>
      <c r="H9" s="153">
        <v>5723.17</v>
      </c>
      <c r="S9" s="281"/>
      <c r="T9" s="281"/>
      <c r="U9" s="281"/>
      <c r="V9" s="285"/>
      <c r="W9" s="285"/>
    </row>
    <row r="10" spans="1:29" ht="15.75" x14ac:dyDescent="0.45">
      <c r="A10" s="276"/>
      <c r="B10" s="923" t="s">
        <v>306</v>
      </c>
      <c r="C10" s="276" t="s">
        <v>14</v>
      </c>
      <c r="D10" s="153">
        <v>1649.92</v>
      </c>
      <c r="E10" s="153">
        <v>2091.77</v>
      </c>
      <c r="F10" s="153">
        <v>638.04999999999995</v>
      </c>
      <c r="G10" s="153">
        <v>1440.1</v>
      </c>
      <c r="H10" s="153">
        <v>653.86</v>
      </c>
      <c r="R10" s="281"/>
      <c r="S10" s="281"/>
      <c r="T10" s="281"/>
      <c r="U10" s="281"/>
      <c r="V10" s="281"/>
      <c r="W10" s="281"/>
    </row>
    <row r="11" spans="1:29" ht="15.75" x14ac:dyDescent="0.45">
      <c r="A11" s="276"/>
      <c r="B11" s="923"/>
      <c r="C11" s="276" t="s">
        <v>15</v>
      </c>
      <c r="D11" s="153">
        <v>3488.24</v>
      </c>
      <c r="E11" s="153">
        <v>4418.8100000000004</v>
      </c>
      <c r="F11" s="153">
        <v>1337.58</v>
      </c>
      <c r="G11" s="153">
        <v>3445.6</v>
      </c>
      <c r="H11" s="153">
        <v>2294.87</v>
      </c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</row>
    <row r="12" spans="1:29" ht="15.75" x14ac:dyDescent="0.45">
      <c r="A12" s="276"/>
      <c r="B12" s="923"/>
      <c r="C12" s="276" t="s">
        <v>16</v>
      </c>
      <c r="D12" s="153">
        <v>6340.97</v>
      </c>
      <c r="E12" s="153">
        <v>7253.47</v>
      </c>
      <c r="F12" s="153">
        <v>2152.62</v>
      </c>
      <c r="G12" s="153">
        <v>7335.31</v>
      </c>
      <c r="H12" s="153">
        <v>4497.54</v>
      </c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</row>
    <row r="13" spans="1:29" ht="15.75" x14ac:dyDescent="0.5">
      <c r="A13" s="276"/>
      <c r="B13" s="923" t="s">
        <v>307</v>
      </c>
      <c r="C13" s="276" t="s">
        <v>14</v>
      </c>
      <c r="D13" s="153">
        <v>1065.67</v>
      </c>
      <c r="E13" s="153">
        <v>3809.12</v>
      </c>
      <c r="F13" s="153">
        <v>889.61</v>
      </c>
      <c r="G13" s="153">
        <v>1511.24</v>
      </c>
      <c r="H13" s="153">
        <v>633.42999999999995</v>
      </c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</row>
    <row r="14" spans="1:29" ht="15.75" x14ac:dyDescent="0.45">
      <c r="A14" s="276"/>
      <c r="B14" s="923"/>
      <c r="C14" s="276" t="s">
        <v>15</v>
      </c>
      <c r="D14" s="153">
        <v>2448.33</v>
      </c>
      <c r="E14" s="153">
        <v>5845.39</v>
      </c>
      <c r="F14" s="153">
        <v>1421.68</v>
      </c>
      <c r="G14" s="153">
        <v>3871.09</v>
      </c>
      <c r="H14" s="153">
        <v>2155.7600000000002</v>
      </c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</row>
    <row r="15" spans="1:29" ht="15.75" x14ac:dyDescent="0.45">
      <c r="A15" s="276"/>
      <c r="B15" s="923"/>
      <c r="C15" s="276" t="s">
        <v>16</v>
      </c>
      <c r="D15" s="153">
        <v>4125.04</v>
      </c>
      <c r="E15" s="153">
        <v>7489.16</v>
      </c>
      <c r="F15" s="153">
        <v>2549.12</v>
      </c>
      <c r="G15" s="153">
        <v>6125.72</v>
      </c>
      <c r="H15" s="153">
        <v>5744.85</v>
      </c>
      <c r="S15" s="285"/>
      <c r="T15" s="285"/>
      <c r="U15" s="285"/>
      <c r="V15" s="285"/>
      <c r="W15" s="285"/>
      <c r="X15" s="285"/>
      <c r="Y15" s="285"/>
      <c r="Z15" s="285"/>
      <c r="AA15" s="285"/>
      <c r="AB15" s="285"/>
      <c r="AC15" s="285"/>
    </row>
    <row r="16" spans="1:29" ht="15.75" x14ac:dyDescent="0.45">
      <c r="A16" s="276"/>
      <c r="B16" s="923" t="s">
        <v>308</v>
      </c>
      <c r="C16" s="276" t="s">
        <v>14</v>
      </c>
      <c r="D16" s="153">
        <v>991.73</v>
      </c>
      <c r="E16" s="153">
        <v>592.65</v>
      </c>
      <c r="F16" s="153">
        <v>851.82</v>
      </c>
      <c r="G16" s="153">
        <v>3051.83</v>
      </c>
      <c r="H16" s="153">
        <v>951.89</v>
      </c>
      <c r="P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</row>
    <row r="17" spans="1:31" ht="15.75" x14ac:dyDescent="0.45">
      <c r="A17" s="276"/>
      <c r="B17" s="923"/>
      <c r="C17" s="276" t="s">
        <v>15</v>
      </c>
      <c r="D17" s="153">
        <v>2625.96</v>
      </c>
      <c r="E17" s="153">
        <v>2928.74</v>
      </c>
      <c r="F17" s="153">
        <v>1469.64</v>
      </c>
      <c r="G17" s="153">
        <v>3962.03</v>
      </c>
      <c r="H17" s="153">
        <v>3439.81</v>
      </c>
      <c r="P17" s="281"/>
    </row>
    <row r="18" spans="1:31" ht="15.75" x14ac:dyDescent="0.45">
      <c r="A18" s="276"/>
      <c r="B18" s="923"/>
      <c r="C18" s="276" t="s">
        <v>16</v>
      </c>
      <c r="D18" s="153">
        <v>4487.79</v>
      </c>
      <c r="E18" s="153">
        <v>5239.83</v>
      </c>
      <c r="F18" s="153">
        <v>2495.33</v>
      </c>
      <c r="G18" s="153">
        <v>5570.17</v>
      </c>
      <c r="H18" s="153">
        <v>6423.42</v>
      </c>
      <c r="P18" s="281"/>
    </row>
    <row r="19" spans="1:31" ht="15.75" x14ac:dyDescent="0.45">
      <c r="A19" s="276"/>
      <c r="B19" s="923" t="s">
        <v>309</v>
      </c>
      <c r="C19" s="276" t="s">
        <v>14</v>
      </c>
      <c r="D19" s="153">
        <v>688.25</v>
      </c>
      <c r="E19" s="153">
        <v>3173.71</v>
      </c>
      <c r="F19" s="153">
        <v>637.54</v>
      </c>
      <c r="G19" s="153">
        <v>3293.48</v>
      </c>
      <c r="H19" s="153">
        <v>657.78</v>
      </c>
      <c r="O19" s="285"/>
      <c r="P19" s="281"/>
    </row>
    <row r="20" spans="1:31" ht="15.75" x14ac:dyDescent="0.5">
      <c r="A20" s="276"/>
      <c r="B20" s="923"/>
      <c r="C20" s="276" t="s">
        <v>15</v>
      </c>
      <c r="D20" s="153">
        <v>1907.67</v>
      </c>
      <c r="E20" s="153">
        <v>5552.1</v>
      </c>
      <c r="F20" s="153">
        <v>1125.28</v>
      </c>
      <c r="G20" s="153">
        <v>4084.34</v>
      </c>
      <c r="H20" s="153">
        <v>2941</v>
      </c>
      <c r="O20" s="285"/>
      <c r="P20" s="281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</row>
    <row r="21" spans="1:31" ht="15.75" x14ac:dyDescent="0.45">
      <c r="A21" s="276"/>
      <c r="B21" s="923"/>
      <c r="C21" s="276" t="s">
        <v>16</v>
      </c>
      <c r="D21" s="153">
        <v>3618.99</v>
      </c>
      <c r="E21" s="153">
        <v>6710.27</v>
      </c>
      <c r="F21" s="153">
        <v>1530.03</v>
      </c>
      <c r="G21" s="153">
        <v>5057.41</v>
      </c>
      <c r="H21" s="153">
        <v>5410.69</v>
      </c>
      <c r="O21" s="285"/>
      <c r="P21" s="281"/>
    </row>
    <row r="22" spans="1:31" x14ac:dyDescent="0.45">
      <c r="A22" s="276"/>
      <c r="B22" s="923" t="s">
        <v>310</v>
      </c>
      <c r="C22" s="276" t="s">
        <v>14</v>
      </c>
      <c r="D22" s="153">
        <v>1063.9000000000001</v>
      </c>
      <c r="E22" s="153">
        <v>1691.39</v>
      </c>
      <c r="F22" s="153">
        <v>803.89</v>
      </c>
      <c r="G22" s="153">
        <v>1589.77</v>
      </c>
      <c r="H22" s="153">
        <v>633.53</v>
      </c>
    </row>
    <row r="23" spans="1:31" x14ac:dyDescent="0.45">
      <c r="A23" s="276"/>
      <c r="B23" s="923"/>
      <c r="C23" s="276" t="s">
        <v>15</v>
      </c>
      <c r="D23" s="153">
        <v>1705.61</v>
      </c>
      <c r="E23" s="153">
        <v>3356.47</v>
      </c>
      <c r="F23" s="153">
        <v>1100.55</v>
      </c>
      <c r="G23" s="153">
        <v>2729.6</v>
      </c>
      <c r="H23" s="153">
        <v>2192.75</v>
      </c>
    </row>
    <row r="24" spans="1:31" x14ac:dyDescent="0.45">
      <c r="A24" s="276"/>
      <c r="B24" s="923"/>
      <c r="C24" s="276" t="s">
        <v>16</v>
      </c>
      <c r="D24" s="153">
        <v>2086.4299999999998</v>
      </c>
      <c r="E24" s="153">
        <v>4470.41</v>
      </c>
      <c r="F24" s="153">
        <v>1371.95</v>
      </c>
      <c r="G24" s="153">
        <v>4533.99</v>
      </c>
      <c r="H24" s="153">
        <v>4196.3599999999997</v>
      </c>
    </row>
    <row r="25" spans="1:31" x14ac:dyDescent="0.45">
      <c r="A25" s="276"/>
      <c r="B25" s="923" t="s">
        <v>311</v>
      </c>
      <c r="C25" s="276" t="s">
        <v>14</v>
      </c>
      <c r="D25" s="153">
        <v>1363.21</v>
      </c>
      <c r="E25" s="153">
        <v>1864.84</v>
      </c>
      <c r="F25" s="153">
        <v>678.36</v>
      </c>
      <c r="G25" s="153">
        <v>4036.68</v>
      </c>
      <c r="H25" s="153">
        <v>1293.29</v>
      </c>
    </row>
    <row r="26" spans="1:31" x14ac:dyDescent="0.45">
      <c r="A26" s="276"/>
      <c r="B26" s="923"/>
      <c r="C26" s="276" t="s">
        <v>15</v>
      </c>
      <c r="D26" s="153">
        <v>1644.07</v>
      </c>
      <c r="E26" s="153">
        <v>5397.16</v>
      </c>
      <c r="F26" s="153">
        <v>794.73</v>
      </c>
      <c r="G26" s="153">
        <v>5423.59</v>
      </c>
      <c r="H26" s="153">
        <v>2843.44</v>
      </c>
    </row>
    <row r="27" spans="1:31" x14ac:dyDescent="0.45">
      <c r="A27" s="276"/>
      <c r="B27" s="923"/>
      <c r="C27" s="276" t="s">
        <v>16</v>
      </c>
      <c r="D27" s="153">
        <v>1972.1</v>
      </c>
      <c r="E27" s="153">
        <v>7501.88</v>
      </c>
      <c r="F27" s="153">
        <v>861.73</v>
      </c>
      <c r="G27" s="153">
        <v>6810.51</v>
      </c>
      <c r="H27" s="153">
        <v>6387</v>
      </c>
    </row>
    <row r="28" spans="1:31" x14ac:dyDescent="0.45">
      <c r="A28" s="276"/>
      <c r="B28" s="923" t="s">
        <v>312</v>
      </c>
      <c r="C28" s="276" t="s">
        <v>14</v>
      </c>
      <c r="D28" s="153">
        <v>471.45</v>
      </c>
      <c r="E28" s="153">
        <v>2269.9699999999998</v>
      </c>
      <c r="F28" s="153">
        <v>1715.57</v>
      </c>
      <c r="G28" s="153">
        <v>4942.22</v>
      </c>
      <c r="H28" s="153">
        <v>659.24</v>
      </c>
    </row>
    <row r="29" spans="1:31" x14ac:dyDescent="0.45">
      <c r="A29" s="276"/>
      <c r="B29" s="923"/>
      <c r="C29" s="276" t="s">
        <v>15</v>
      </c>
      <c r="D29" s="153">
        <v>1804.7</v>
      </c>
      <c r="E29" s="153">
        <v>4631.2</v>
      </c>
      <c r="F29" s="153">
        <v>1715.57</v>
      </c>
      <c r="G29" s="153">
        <v>6073.83</v>
      </c>
      <c r="H29" s="153">
        <v>1821.68</v>
      </c>
    </row>
    <row r="30" spans="1:31" x14ac:dyDescent="0.45">
      <c r="A30" s="276"/>
      <c r="B30" s="923"/>
      <c r="C30" s="276" t="s">
        <v>16</v>
      </c>
      <c r="D30" s="153">
        <v>3599.33</v>
      </c>
      <c r="E30" s="153">
        <v>7136.63</v>
      </c>
      <c r="F30" s="153">
        <v>1715.57</v>
      </c>
      <c r="G30" s="153">
        <v>7155.27</v>
      </c>
      <c r="H30" s="153">
        <v>3727.34</v>
      </c>
    </row>
    <row r="31" spans="1:31" x14ac:dyDescent="0.45">
      <c r="A31" s="276"/>
      <c r="B31" s="923" t="s">
        <v>313</v>
      </c>
      <c r="C31" s="276" t="s">
        <v>14</v>
      </c>
      <c r="D31" s="153">
        <v>3867.64</v>
      </c>
      <c r="E31" s="153">
        <v>1697.87</v>
      </c>
      <c r="F31" s="153">
        <v>559.49</v>
      </c>
      <c r="G31" s="153">
        <v>2679.96</v>
      </c>
      <c r="H31" s="153">
        <v>454.68</v>
      </c>
    </row>
    <row r="32" spans="1:31" x14ac:dyDescent="0.45">
      <c r="A32" s="276"/>
      <c r="B32" s="923"/>
      <c r="C32" s="276" t="s">
        <v>15</v>
      </c>
      <c r="D32" s="153">
        <v>3867.64</v>
      </c>
      <c r="E32" s="153">
        <v>5157.7700000000004</v>
      </c>
      <c r="F32" s="153">
        <v>931.68</v>
      </c>
      <c r="G32" s="153">
        <v>4731.79</v>
      </c>
      <c r="H32" s="153">
        <v>1435.69</v>
      </c>
    </row>
    <row r="33" spans="1:9" x14ac:dyDescent="0.45">
      <c r="A33" s="276"/>
      <c r="B33" s="923"/>
      <c r="C33" s="276" t="s">
        <v>16</v>
      </c>
      <c r="D33" s="153">
        <v>3867.64</v>
      </c>
      <c r="E33" s="153">
        <v>7013.39</v>
      </c>
      <c r="F33" s="153">
        <v>1324.61</v>
      </c>
      <c r="G33" s="153">
        <v>6634.69</v>
      </c>
      <c r="H33" s="153">
        <v>2338.11</v>
      </c>
    </row>
    <row r="34" spans="1:9" x14ac:dyDescent="0.45">
      <c r="A34" s="276"/>
      <c r="B34" s="923" t="s">
        <v>314</v>
      </c>
      <c r="C34" s="276" t="s">
        <v>14</v>
      </c>
      <c r="D34" s="153">
        <v>1521.62</v>
      </c>
      <c r="E34" s="153">
        <v>2147.8200000000002</v>
      </c>
      <c r="F34" s="153">
        <v>1194.79</v>
      </c>
      <c r="G34" s="153">
        <v>4349.6099999999997</v>
      </c>
      <c r="H34" s="153">
        <v>4560.6099999999997</v>
      </c>
    </row>
    <row r="35" spans="1:9" x14ac:dyDescent="0.45">
      <c r="A35" s="276"/>
      <c r="B35" s="923"/>
      <c r="C35" s="276" t="s">
        <v>15</v>
      </c>
      <c r="D35" s="153">
        <v>1605.88</v>
      </c>
      <c r="E35" s="153">
        <v>4223.66</v>
      </c>
      <c r="F35" s="153">
        <v>1194.79</v>
      </c>
      <c r="G35" s="153">
        <v>4552.59</v>
      </c>
      <c r="H35" s="153">
        <v>4840.8500000000004</v>
      </c>
    </row>
    <row r="36" spans="1:9" x14ac:dyDescent="0.45">
      <c r="A36" s="276"/>
      <c r="B36" s="923"/>
      <c r="C36" s="276" t="s">
        <v>16</v>
      </c>
      <c r="D36" s="153">
        <v>1741.31</v>
      </c>
      <c r="E36" s="153">
        <v>7323.33</v>
      </c>
      <c r="F36" s="153">
        <v>1194.79</v>
      </c>
      <c r="G36" s="153">
        <v>4755.57</v>
      </c>
      <c r="H36" s="153">
        <v>5258.45</v>
      </c>
    </row>
    <row r="37" spans="1:9" x14ac:dyDescent="0.45">
      <c r="A37" s="276"/>
      <c r="B37" s="923" t="s">
        <v>315</v>
      </c>
      <c r="C37" s="276" t="s">
        <v>14</v>
      </c>
      <c r="D37" s="153">
        <v>1009.54</v>
      </c>
      <c r="E37" s="153">
        <v>2798.46</v>
      </c>
      <c r="F37" s="153"/>
      <c r="G37" s="153">
        <v>2467.4899999999998</v>
      </c>
      <c r="H37" s="153">
        <v>1175.22</v>
      </c>
      <c r="I37" s="276"/>
    </row>
    <row r="38" spans="1:9" x14ac:dyDescent="0.45">
      <c r="A38" s="276"/>
      <c r="B38" s="923"/>
      <c r="C38" s="276" t="s">
        <v>15</v>
      </c>
      <c r="D38" s="153">
        <v>1712.48</v>
      </c>
      <c r="E38" s="153">
        <v>3607.65</v>
      </c>
      <c r="F38" s="153"/>
      <c r="G38" s="153">
        <v>3925.92</v>
      </c>
      <c r="H38" s="153">
        <v>2968.86</v>
      </c>
      <c r="I38" s="276"/>
    </row>
    <row r="39" spans="1:9" x14ac:dyDescent="0.45">
      <c r="A39" s="276"/>
      <c r="B39" s="923"/>
      <c r="C39" s="276" t="s">
        <v>16</v>
      </c>
      <c r="D39" s="153">
        <v>3167.51</v>
      </c>
      <c r="E39" s="153">
        <v>4755.72</v>
      </c>
      <c r="F39" s="153"/>
      <c r="G39" s="153">
        <v>6156.16</v>
      </c>
      <c r="H39" s="153">
        <v>5170.9799999999996</v>
      </c>
      <c r="I39" s="276"/>
    </row>
  </sheetData>
  <mergeCells count="11">
    <mergeCell ref="B22:B24"/>
    <mergeCell ref="B7:B9"/>
    <mergeCell ref="B10:B12"/>
    <mergeCell ref="B13:B15"/>
    <mergeCell ref="B16:B18"/>
    <mergeCell ref="B19:B21"/>
    <mergeCell ref="B25:B27"/>
    <mergeCell ref="B28:B30"/>
    <mergeCell ref="B31:B33"/>
    <mergeCell ref="B34:B36"/>
    <mergeCell ref="B37:B39"/>
  </mergeCells>
  <pageMargins left="0.7" right="0.7" top="0.75" bottom="0.75" header="0.3" footer="0.3"/>
  <pageSetup orientation="portrait" horizontalDpi="203" verticalDpi="203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5FED-2D77-458A-AEBB-6FA7CB35A6C3}">
  <sheetPr>
    <tabColor theme="9" tint="0.59999389629810485"/>
  </sheetPr>
  <dimension ref="A1:P24"/>
  <sheetViews>
    <sheetView showGridLines="0" zoomScale="80" zoomScaleNormal="80" workbookViewId="0">
      <selection activeCell="C14" sqref="C14"/>
    </sheetView>
  </sheetViews>
  <sheetFormatPr defaultColWidth="9" defaultRowHeight="14.25" x14ac:dyDescent="0.45"/>
  <cols>
    <col min="2" max="2" width="34.59765625" bestFit="1" customWidth="1"/>
    <col min="3" max="3" width="19.86328125" bestFit="1" customWidth="1"/>
    <col min="4" max="4" width="8" bestFit="1" customWidth="1"/>
    <col min="5" max="5" width="8.1328125" bestFit="1" customWidth="1"/>
    <col min="6" max="6" width="8" bestFit="1" customWidth="1"/>
    <col min="7" max="7" width="14.1328125" bestFit="1" customWidth="1"/>
    <col min="8" max="8" width="16.59765625" bestFit="1" customWidth="1"/>
  </cols>
  <sheetData>
    <row r="1" spans="1:16" x14ac:dyDescent="0.45">
      <c r="A1" s="30" t="s">
        <v>649</v>
      </c>
    </row>
    <row r="3" spans="1:16" ht="15.75" x14ac:dyDescent="0.5">
      <c r="B3" s="86" t="s">
        <v>283</v>
      </c>
      <c r="C3" s="96"/>
      <c r="D3" s="96"/>
      <c r="E3" s="96"/>
      <c r="F3" s="96"/>
      <c r="G3" s="96"/>
      <c r="H3" s="96"/>
    </row>
    <row r="4" spans="1:16" ht="15.75" x14ac:dyDescent="0.5">
      <c r="B4" s="86" t="s">
        <v>294</v>
      </c>
      <c r="C4" s="96"/>
      <c r="D4" s="86"/>
      <c r="E4" s="86"/>
      <c r="F4" s="86"/>
      <c r="G4" s="86"/>
      <c r="H4" s="86"/>
    </row>
    <row r="5" spans="1:16" ht="15.75" x14ac:dyDescent="0.5">
      <c r="B5" s="275"/>
      <c r="C5" s="96"/>
      <c r="D5" s="286" t="s">
        <v>25</v>
      </c>
      <c r="E5" s="286" t="s">
        <v>75</v>
      </c>
      <c r="F5" s="286" t="s">
        <v>28</v>
      </c>
      <c r="G5" s="286" t="s">
        <v>76</v>
      </c>
      <c r="H5" s="286" t="s">
        <v>296</v>
      </c>
    </row>
    <row r="6" spans="1:16" ht="15.75" x14ac:dyDescent="0.45">
      <c r="B6" s="924" t="s">
        <v>295</v>
      </c>
      <c r="C6" s="287" t="s">
        <v>14</v>
      </c>
      <c r="D6" s="290">
        <v>0.54369900000000004</v>
      </c>
      <c r="E6" s="290">
        <v>0.82</v>
      </c>
      <c r="F6" s="290">
        <v>0.24585000000000001</v>
      </c>
      <c r="G6" s="290">
        <v>0.38979999999999998</v>
      </c>
      <c r="H6" s="290">
        <v>0.25251899999999999</v>
      </c>
    </row>
    <row r="7" spans="1:16" ht="15.75" x14ac:dyDescent="0.45">
      <c r="B7" s="924"/>
      <c r="C7" s="287" t="s">
        <v>15</v>
      </c>
      <c r="D7" s="290">
        <v>0.59</v>
      </c>
      <c r="E7" s="290">
        <v>0.82</v>
      </c>
      <c r="F7" s="290">
        <v>0.51</v>
      </c>
      <c r="G7" s="290">
        <v>0.39</v>
      </c>
      <c r="H7" s="290">
        <v>0.51</v>
      </c>
    </row>
    <row r="8" spans="1:16" ht="15.75" x14ac:dyDescent="0.45">
      <c r="B8" s="924"/>
      <c r="C8" s="287" t="s">
        <v>16</v>
      </c>
      <c r="D8" s="290">
        <v>0.61614000000000002</v>
      </c>
      <c r="E8" s="290">
        <v>0.903918</v>
      </c>
      <c r="F8" s="290">
        <v>0.87395999999999996</v>
      </c>
      <c r="G8" s="290">
        <v>0.38979999999999998</v>
      </c>
      <c r="H8" s="290">
        <v>0.83044499999999999</v>
      </c>
    </row>
    <row r="9" spans="1:16" ht="15.75" x14ac:dyDescent="0.45">
      <c r="B9" s="924" t="s">
        <v>297</v>
      </c>
      <c r="C9" s="287" t="s">
        <v>14</v>
      </c>
      <c r="D9" s="290">
        <v>0.33331499999999997</v>
      </c>
      <c r="E9" s="290">
        <v>0.82510099999999997</v>
      </c>
      <c r="F9" s="290">
        <v>0.46069100000000002</v>
      </c>
      <c r="G9" s="290">
        <v>0.499533</v>
      </c>
      <c r="H9" s="290">
        <v>0.29253499999999999</v>
      </c>
      <c r="I9" s="288"/>
    </row>
    <row r="10" spans="1:16" ht="15.75" x14ac:dyDescent="0.45">
      <c r="B10" s="924"/>
      <c r="C10" s="287" t="s">
        <v>15</v>
      </c>
      <c r="D10" s="290">
        <v>0.56999999999999995</v>
      </c>
      <c r="E10" s="290">
        <v>0.84</v>
      </c>
      <c r="F10" s="290">
        <v>0.59</v>
      </c>
      <c r="G10" s="290">
        <v>0.75</v>
      </c>
      <c r="H10" s="290">
        <v>0.61</v>
      </c>
      <c r="I10" s="288"/>
    </row>
    <row r="11" spans="1:16" ht="15.75" x14ac:dyDescent="0.45">
      <c r="B11" s="924"/>
      <c r="C11" s="287" t="s">
        <v>16</v>
      </c>
      <c r="D11" s="290">
        <v>0.87250499999999998</v>
      </c>
      <c r="E11" s="290">
        <v>0.91692200000000001</v>
      </c>
      <c r="F11" s="290">
        <v>0.71074899999999996</v>
      </c>
      <c r="G11" s="290">
        <v>0.93</v>
      </c>
      <c r="H11" s="290">
        <v>0.92685499999999998</v>
      </c>
      <c r="I11" s="288"/>
    </row>
    <row r="12" spans="1:16" ht="15.75" x14ac:dyDescent="0.45">
      <c r="B12" s="924" t="s">
        <v>298</v>
      </c>
      <c r="C12" s="287" t="s">
        <v>14</v>
      </c>
      <c r="D12" s="290">
        <v>0.52495499999999995</v>
      </c>
      <c r="E12" s="290">
        <v>0.78138399999999997</v>
      </c>
      <c r="F12" s="290">
        <v>0.56625400000000004</v>
      </c>
      <c r="G12" s="290">
        <v>0.93</v>
      </c>
      <c r="H12" s="290">
        <v>0.56504200000000004</v>
      </c>
      <c r="I12" s="288"/>
    </row>
    <row r="13" spans="1:16" ht="15.75" x14ac:dyDescent="0.5">
      <c r="B13" s="924"/>
      <c r="C13" s="287" t="s">
        <v>15</v>
      </c>
      <c r="D13" s="290">
        <v>0.63</v>
      </c>
      <c r="E13" s="290">
        <v>0.85</v>
      </c>
      <c r="F13" s="290">
        <v>0.68</v>
      </c>
      <c r="G13" s="290">
        <v>0.93</v>
      </c>
      <c r="H13" s="290">
        <v>0.76</v>
      </c>
      <c r="I13" s="288"/>
      <c r="N13" s="280"/>
      <c r="O13" s="280"/>
      <c r="P13" s="280"/>
    </row>
    <row r="14" spans="1:16" ht="15.75" x14ac:dyDescent="0.45">
      <c r="B14" s="924"/>
      <c r="C14" s="287" t="s">
        <v>16</v>
      </c>
      <c r="D14" s="290">
        <v>0.74371799999999999</v>
      </c>
      <c r="E14" s="290">
        <v>0.913242</v>
      </c>
      <c r="F14" s="290">
        <v>0.82365600000000005</v>
      </c>
      <c r="G14" s="290">
        <v>0.95456799999999997</v>
      </c>
      <c r="H14" s="290">
        <v>0.91320000000000001</v>
      </c>
      <c r="I14" s="288"/>
      <c r="N14" s="289"/>
      <c r="O14" s="289"/>
      <c r="P14" s="289"/>
    </row>
    <row r="15" spans="1:16" ht="15.75" x14ac:dyDescent="0.45">
      <c r="B15" s="924" t="s">
        <v>300</v>
      </c>
      <c r="C15" s="287" t="s">
        <v>14</v>
      </c>
      <c r="D15" s="290">
        <v>0.482068</v>
      </c>
      <c r="E15" s="290"/>
      <c r="F15" s="290">
        <v>0.63414599999999999</v>
      </c>
      <c r="G15" s="290"/>
      <c r="H15" s="290">
        <v>0.65388299999999999</v>
      </c>
      <c r="I15" s="288"/>
      <c r="N15" s="285"/>
      <c r="O15" s="285"/>
      <c r="P15" s="285"/>
    </row>
    <row r="16" spans="1:16" ht="15.75" x14ac:dyDescent="0.45">
      <c r="B16" s="924"/>
      <c r="C16" s="287" t="s">
        <v>15</v>
      </c>
      <c r="D16" s="290">
        <v>0.61</v>
      </c>
      <c r="E16" s="290"/>
      <c r="F16" s="290">
        <v>0.72</v>
      </c>
      <c r="G16" s="290"/>
      <c r="H16" s="290">
        <v>0.79</v>
      </c>
      <c r="I16" s="288"/>
      <c r="N16" s="289"/>
      <c r="O16" s="289"/>
      <c r="P16" s="289"/>
    </row>
    <row r="17" spans="2:9" ht="15.75" x14ac:dyDescent="0.45">
      <c r="B17" s="924"/>
      <c r="C17" s="287" t="s">
        <v>16</v>
      </c>
      <c r="D17" s="290">
        <v>0.74855000000000005</v>
      </c>
      <c r="E17" s="290"/>
      <c r="F17" s="290">
        <v>0.90410000000000001</v>
      </c>
      <c r="G17" s="290"/>
      <c r="H17" s="290">
        <v>0.90444599999999997</v>
      </c>
      <c r="I17" s="288"/>
    </row>
    <row r="18" spans="2:9" ht="15.75" x14ac:dyDescent="0.45">
      <c r="B18" s="924" t="s">
        <v>301</v>
      </c>
      <c r="C18" s="287" t="s">
        <v>14</v>
      </c>
      <c r="D18" s="290">
        <v>0.51572499999999999</v>
      </c>
      <c r="E18" s="290">
        <v>0.71016100000000004</v>
      </c>
      <c r="F18" s="290">
        <v>0.72085999999999995</v>
      </c>
      <c r="G18" s="290">
        <v>0.66</v>
      </c>
      <c r="H18" s="290">
        <v>0.49314200000000002</v>
      </c>
      <c r="I18" s="288"/>
    </row>
    <row r="19" spans="2:9" ht="15.75" x14ac:dyDescent="0.45">
      <c r="B19" s="924"/>
      <c r="C19" s="287" t="s">
        <v>15</v>
      </c>
      <c r="D19" s="290">
        <v>0.68</v>
      </c>
      <c r="E19" s="290">
        <v>0.8</v>
      </c>
      <c r="F19" s="290">
        <v>0.73</v>
      </c>
      <c r="G19" s="290">
        <v>0.88</v>
      </c>
      <c r="H19" s="290">
        <v>0.77</v>
      </c>
      <c r="I19" s="288"/>
    </row>
    <row r="20" spans="2:9" ht="15.75" x14ac:dyDescent="0.45">
      <c r="B20" s="924"/>
      <c r="C20" s="287" t="s">
        <v>16</v>
      </c>
      <c r="D20" s="290">
        <v>0.89627100000000004</v>
      </c>
      <c r="E20" s="290">
        <v>0.86729999999999996</v>
      </c>
      <c r="F20" s="290">
        <v>0.74032600000000004</v>
      </c>
      <c r="G20" s="290">
        <v>0.93</v>
      </c>
      <c r="H20" s="290">
        <v>0.90751999999999999</v>
      </c>
      <c r="I20" s="288"/>
    </row>
    <row r="21" spans="2:9" ht="15.75" x14ac:dyDescent="0.45">
      <c r="B21" s="924" t="s">
        <v>302</v>
      </c>
      <c r="C21" s="287" t="s">
        <v>14</v>
      </c>
      <c r="D21" s="290">
        <v>0.45129399999999997</v>
      </c>
      <c r="E21" s="290">
        <v>0.62949999999999995</v>
      </c>
      <c r="F21" s="290">
        <v>0.72450000000000003</v>
      </c>
      <c r="G21" s="290">
        <v>0.46989999999999998</v>
      </c>
      <c r="H21" s="290">
        <v>0.752</v>
      </c>
    </row>
    <row r="22" spans="2:9" ht="15.75" x14ac:dyDescent="0.45">
      <c r="B22" s="924"/>
      <c r="C22" s="287" t="s">
        <v>15</v>
      </c>
      <c r="D22" s="290">
        <v>0.62</v>
      </c>
      <c r="E22" s="290">
        <v>0.77</v>
      </c>
      <c r="F22" s="290">
        <v>0.75</v>
      </c>
      <c r="G22" s="290">
        <v>0.6</v>
      </c>
      <c r="H22" s="290">
        <v>0.76</v>
      </c>
    </row>
    <row r="23" spans="2:9" ht="15.75" x14ac:dyDescent="0.45">
      <c r="B23" s="924"/>
      <c r="C23" s="287" t="s">
        <v>16</v>
      </c>
      <c r="D23" s="290">
        <v>0.73943800000000004</v>
      </c>
      <c r="E23" s="290">
        <v>0.89670700000000003</v>
      </c>
      <c r="F23" s="290">
        <v>0.75</v>
      </c>
      <c r="G23" s="290">
        <v>0.93</v>
      </c>
      <c r="H23" s="290">
        <v>0.78800000000000003</v>
      </c>
    </row>
    <row r="24" spans="2:9" ht="15.75" x14ac:dyDescent="0.45">
      <c r="D24" s="288"/>
      <c r="E24" s="288"/>
      <c r="F24" s="288"/>
      <c r="G24" s="288"/>
      <c r="H24" s="288"/>
    </row>
  </sheetData>
  <mergeCells count="6">
    <mergeCell ref="B21:B23"/>
    <mergeCell ref="B6:B8"/>
    <mergeCell ref="B9:B11"/>
    <mergeCell ref="B12:B14"/>
    <mergeCell ref="B15:B17"/>
    <mergeCell ref="B18:B20"/>
  </mergeCells>
  <pageMargins left="0.7" right="0.7" top="0.75" bottom="0.75" header="0.3" footer="0.3"/>
  <pageSetup orientation="portrait" horizontalDpi="203" verticalDpi="203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00C1-9B3D-49E7-B300-E97896501066}">
  <sheetPr>
    <tabColor theme="9" tint="0.59999389629810485"/>
  </sheetPr>
  <dimension ref="A1:E11"/>
  <sheetViews>
    <sheetView showGridLines="0" zoomScale="80" zoomScaleNormal="80" workbookViewId="0">
      <selection activeCell="I17" sqref="I17"/>
    </sheetView>
  </sheetViews>
  <sheetFormatPr defaultColWidth="9" defaultRowHeight="14.25" x14ac:dyDescent="0.45"/>
  <cols>
    <col min="2" max="2" width="20.3984375" bestFit="1" customWidth="1"/>
    <col min="3" max="3" width="14.59765625" bestFit="1" customWidth="1"/>
    <col min="4" max="4" width="19.59765625" bestFit="1" customWidth="1"/>
    <col min="5" max="5" width="16" bestFit="1" customWidth="1"/>
  </cols>
  <sheetData>
    <row r="1" spans="1:5" x14ac:dyDescent="0.45">
      <c r="A1" s="30" t="s">
        <v>650</v>
      </c>
    </row>
    <row r="3" spans="1:5" ht="15.75" x14ac:dyDescent="0.5">
      <c r="B3" s="86" t="s">
        <v>505</v>
      </c>
      <c r="C3" s="96"/>
      <c r="D3" s="96"/>
      <c r="E3" s="96"/>
    </row>
    <row r="4" spans="1:5" ht="15.75" x14ac:dyDescent="0.5">
      <c r="B4" s="86"/>
      <c r="C4" s="96"/>
      <c r="D4" s="96"/>
      <c r="E4" s="96"/>
    </row>
    <row r="5" spans="1:5" ht="15.75" x14ac:dyDescent="0.5">
      <c r="B5" s="86" t="s">
        <v>294</v>
      </c>
      <c r="C5" s="96"/>
      <c r="D5" s="96"/>
      <c r="E5" s="96"/>
    </row>
    <row r="6" spans="1:5" ht="15.75" x14ac:dyDescent="0.5">
      <c r="B6" s="96"/>
      <c r="C6" s="96" t="s">
        <v>14</v>
      </c>
      <c r="D6" s="96" t="s">
        <v>15</v>
      </c>
      <c r="E6" s="96" t="s">
        <v>16</v>
      </c>
    </row>
    <row r="7" spans="1:5" ht="15.75" x14ac:dyDescent="0.5">
      <c r="B7" s="291" t="s">
        <v>25</v>
      </c>
      <c r="C7" s="292">
        <v>4.6021199999999998E-2</v>
      </c>
      <c r="D7" s="292">
        <v>6.1510299999999997E-2</v>
      </c>
      <c r="E7" s="292">
        <v>0.123922</v>
      </c>
    </row>
    <row r="8" spans="1:5" ht="15.75" x14ac:dyDescent="0.5">
      <c r="B8" s="291" t="s">
        <v>75</v>
      </c>
      <c r="C8" s="292">
        <v>5.3235999999999999E-2</v>
      </c>
      <c r="D8" s="292">
        <v>9.2419899999999999E-2</v>
      </c>
      <c r="E8" s="292">
        <v>0.231737</v>
      </c>
    </row>
    <row r="9" spans="1:5" ht="15.75" x14ac:dyDescent="0.5">
      <c r="B9" s="291" t="s">
        <v>28</v>
      </c>
      <c r="C9" s="292">
        <v>4.0143999999999999E-2</v>
      </c>
      <c r="D9" s="292">
        <v>6.0342600000000003E-2</v>
      </c>
      <c r="E9" s="292">
        <v>0.108722</v>
      </c>
    </row>
    <row r="10" spans="1:5" ht="15.75" x14ac:dyDescent="0.5">
      <c r="B10" s="291" t="s">
        <v>76</v>
      </c>
      <c r="C10" s="292">
        <v>4.9974600000000001E-2</v>
      </c>
      <c r="D10" s="292">
        <v>0.10124379999999999</v>
      </c>
      <c r="E10" s="292">
        <v>0.195191</v>
      </c>
    </row>
    <row r="11" spans="1:5" ht="15.75" x14ac:dyDescent="0.5">
      <c r="B11" s="291" t="s">
        <v>296</v>
      </c>
      <c r="C11" s="292">
        <v>4.1557299999999998E-2</v>
      </c>
      <c r="D11" s="292">
        <v>7.3929300000000003E-2</v>
      </c>
      <c r="E11" s="292">
        <v>0.155723</v>
      </c>
    </row>
  </sheetData>
  <pageMargins left="0.7" right="0.7" top="0.75" bottom="0.75" header="0.3" footer="0.3"/>
  <pageSetup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A894-95F1-4AA6-B262-F0C9ECF7F5EE}">
  <sheetPr>
    <tabColor theme="9" tint="0.59999389629810485"/>
  </sheetPr>
  <dimension ref="A1:BB941"/>
  <sheetViews>
    <sheetView showGridLines="0" zoomScale="80" zoomScaleNormal="80" workbookViewId="0"/>
  </sheetViews>
  <sheetFormatPr defaultColWidth="9.1328125" defaultRowHeight="14.25" x14ac:dyDescent="0.45"/>
  <cols>
    <col min="2" max="2" width="33.3984375" customWidth="1"/>
    <col min="3" max="3" width="11.73046875" customWidth="1"/>
    <col min="4" max="4" width="24.59765625" bestFit="1" customWidth="1"/>
  </cols>
  <sheetData>
    <row r="1" spans="1:54" x14ac:dyDescent="0.45">
      <c r="A1" s="30" t="s">
        <v>653</v>
      </c>
    </row>
    <row r="3" spans="1:54" ht="15.75" x14ac:dyDescent="0.5">
      <c r="B3" s="96" t="s">
        <v>652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  <c r="BB3" s="294"/>
    </row>
    <row r="4" spans="1:54" ht="15.75" x14ac:dyDescent="0.5">
      <c r="B4" s="86" t="s">
        <v>294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</row>
    <row r="6" spans="1:54" ht="31.5" x14ac:dyDescent="0.5">
      <c r="B6" s="59" t="s">
        <v>317</v>
      </c>
      <c r="C6" s="188" t="s">
        <v>17</v>
      </c>
      <c r="D6" s="188" t="s">
        <v>651</v>
      </c>
      <c r="E6" s="30"/>
    </row>
    <row r="7" spans="1:54" x14ac:dyDescent="0.45">
      <c r="B7" t="s">
        <v>295</v>
      </c>
      <c r="C7" s="51">
        <v>0.97681399999999996</v>
      </c>
      <c r="D7" s="97">
        <v>3.8150000000000003E-2</v>
      </c>
    </row>
    <row r="8" spans="1:54" x14ac:dyDescent="0.45">
      <c r="B8" t="s">
        <v>295</v>
      </c>
      <c r="C8" s="51">
        <v>0.94</v>
      </c>
      <c r="D8" s="97">
        <v>8.1518999999999994E-2</v>
      </c>
    </row>
    <row r="9" spans="1:54" x14ac:dyDescent="0.45">
      <c r="B9" t="s">
        <v>295</v>
      </c>
      <c r="C9" s="51">
        <v>0.91510000000000002</v>
      </c>
      <c r="D9" s="97">
        <v>0.18071000000000001</v>
      </c>
    </row>
    <row r="10" spans="1:54" x14ac:dyDescent="0.45">
      <c r="B10" t="s">
        <v>295</v>
      </c>
      <c r="C10" s="51">
        <v>0.913242</v>
      </c>
      <c r="D10" s="97">
        <v>0.12581700000000001</v>
      </c>
    </row>
    <row r="11" spans="1:54" x14ac:dyDescent="0.45">
      <c r="B11" t="s">
        <v>295</v>
      </c>
      <c r="C11" s="51">
        <v>0.90410000000000001</v>
      </c>
      <c r="D11" s="97">
        <v>4.7750000000000001E-2</v>
      </c>
    </row>
    <row r="12" spans="1:54" x14ac:dyDescent="0.45">
      <c r="B12" t="s">
        <v>295</v>
      </c>
      <c r="C12" s="51">
        <v>0.90410000000000001</v>
      </c>
      <c r="D12" s="97">
        <v>3.3748E-2</v>
      </c>
    </row>
    <row r="13" spans="1:54" x14ac:dyDescent="0.45">
      <c r="B13" t="s">
        <v>295</v>
      </c>
      <c r="C13" s="51">
        <v>0.9</v>
      </c>
      <c r="D13" s="97">
        <v>9.2249999999999999E-2</v>
      </c>
    </row>
    <row r="14" spans="1:54" x14ac:dyDescent="0.45">
      <c r="B14" t="s">
        <v>295</v>
      </c>
      <c r="C14" s="51">
        <v>0.84930000000000005</v>
      </c>
      <c r="D14" s="97">
        <v>5.5334000000000001E-2</v>
      </c>
    </row>
    <row r="15" spans="1:54" x14ac:dyDescent="0.45">
      <c r="B15" t="s">
        <v>295</v>
      </c>
      <c r="C15" s="51">
        <v>0.83409999999999995</v>
      </c>
      <c r="D15" s="97">
        <v>5.8770000000000003E-2</v>
      </c>
    </row>
    <row r="16" spans="1:54" x14ac:dyDescent="0.45">
      <c r="B16" t="s">
        <v>295</v>
      </c>
      <c r="C16" s="51">
        <v>0.82191800000000004</v>
      </c>
      <c r="D16" s="97">
        <v>4.6775999999999998E-2</v>
      </c>
    </row>
    <row r="17" spans="2:10" x14ac:dyDescent="0.45">
      <c r="B17" t="s">
        <v>295</v>
      </c>
      <c r="C17" s="51">
        <v>0.82191800000000004</v>
      </c>
      <c r="D17" s="97">
        <v>3.5401000000000002E-2</v>
      </c>
    </row>
    <row r="18" spans="2:10" x14ac:dyDescent="0.45">
      <c r="B18" t="s">
        <v>295</v>
      </c>
      <c r="C18" s="51">
        <v>0.82</v>
      </c>
      <c r="D18" s="97">
        <v>0.111572</v>
      </c>
    </row>
    <row r="19" spans="2:10" x14ac:dyDescent="0.45">
      <c r="B19" t="s">
        <v>295</v>
      </c>
      <c r="C19" s="51">
        <v>0.82</v>
      </c>
      <c r="D19" s="97">
        <v>9.3820000000000001E-2</v>
      </c>
    </row>
    <row r="20" spans="2:10" x14ac:dyDescent="0.45">
      <c r="B20" t="s">
        <v>295</v>
      </c>
      <c r="C20" s="51">
        <v>0.82</v>
      </c>
      <c r="D20" s="97">
        <v>9.2763999999999999E-2</v>
      </c>
    </row>
    <row r="21" spans="2:10" x14ac:dyDescent="0.45">
      <c r="B21" t="s">
        <v>295</v>
      </c>
      <c r="C21" s="51">
        <v>0.82</v>
      </c>
      <c r="D21" s="97">
        <v>9.1707999999999998E-2</v>
      </c>
      <c r="J21" s="50"/>
    </row>
    <row r="22" spans="2:10" x14ac:dyDescent="0.45">
      <c r="B22" t="s">
        <v>295</v>
      </c>
      <c r="C22" s="51">
        <v>0.82</v>
      </c>
      <c r="D22" s="97">
        <v>9.0693999999999997E-2</v>
      </c>
    </row>
    <row r="23" spans="2:10" x14ac:dyDescent="0.45">
      <c r="B23" t="s">
        <v>295</v>
      </c>
      <c r="C23" s="51">
        <v>0.82</v>
      </c>
      <c r="D23" s="97">
        <v>9.0651999999999996E-2</v>
      </c>
    </row>
    <row r="24" spans="2:10" x14ac:dyDescent="0.45">
      <c r="B24" t="s">
        <v>295</v>
      </c>
      <c r="C24" s="51">
        <v>0.82</v>
      </c>
      <c r="D24" s="97">
        <v>8.9594999999999994E-2</v>
      </c>
    </row>
    <row r="25" spans="2:10" x14ac:dyDescent="0.45">
      <c r="B25" t="s">
        <v>295</v>
      </c>
      <c r="C25" s="51">
        <v>0.81799999999999995</v>
      </c>
      <c r="D25" s="97">
        <v>4.9174000000000002E-2</v>
      </c>
    </row>
    <row r="26" spans="2:10" x14ac:dyDescent="0.45">
      <c r="B26" t="s">
        <v>295</v>
      </c>
      <c r="C26" s="51">
        <v>0.78904099999999999</v>
      </c>
      <c r="D26" s="97">
        <v>4.7841000000000002E-2</v>
      </c>
    </row>
    <row r="27" spans="2:10" x14ac:dyDescent="0.45">
      <c r="B27" t="s">
        <v>295</v>
      </c>
      <c r="C27" s="51">
        <v>0.7581</v>
      </c>
      <c r="D27" s="97">
        <v>4.9782E-2</v>
      </c>
    </row>
    <row r="28" spans="2:10" x14ac:dyDescent="0.45">
      <c r="B28" t="s">
        <v>295</v>
      </c>
      <c r="C28" s="51">
        <v>0.75016300000000002</v>
      </c>
      <c r="D28" s="97">
        <v>0.11944399999999999</v>
      </c>
    </row>
    <row r="29" spans="2:10" x14ac:dyDescent="0.45">
      <c r="B29" t="s">
        <v>295</v>
      </c>
      <c r="C29" s="51">
        <v>0.74637699999999996</v>
      </c>
      <c r="D29" s="97">
        <v>0.13053000000000001</v>
      </c>
    </row>
    <row r="30" spans="2:10" x14ac:dyDescent="0.45">
      <c r="B30" t="s">
        <v>295</v>
      </c>
      <c r="C30" s="51">
        <v>0.72250000000000003</v>
      </c>
      <c r="D30" s="97">
        <v>7.9593999999999998E-2</v>
      </c>
    </row>
    <row r="31" spans="2:10" x14ac:dyDescent="0.45">
      <c r="B31" t="s">
        <v>295</v>
      </c>
      <c r="C31" s="51">
        <v>0.71609999999999996</v>
      </c>
      <c r="D31" s="97">
        <v>5.3846999999999999E-2</v>
      </c>
    </row>
    <row r="32" spans="2:10" x14ac:dyDescent="0.45">
      <c r="B32" t="s">
        <v>295</v>
      </c>
      <c r="C32" s="51">
        <v>0.71479999999999999</v>
      </c>
      <c r="D32" s="97">
        <v>5.8788E-2</v>
      </c>
    </row>
    <row r="33" spans="2:4" x14ac:dyDescent="0.45">
      <c r="B33" t="s">
        <v>295</v>
      </c>
      <c r="C33" s="51">
        <v>0.70274000000000003</v>
      </c>
      <c r="D33" s="97">
        <v>5.321E-2</v>
      </c>
    </row>
    <row r="34" spans="2:4" x14ac:dyDescent="0.45">
      <c r="B34" t="s">
        <v>295</v>
      </c>
      <c r="C34" s="51">
        <v>0.7</v>
      </c>
      <c r="D34" s="97">
        <v>4.0252000000000003E-2</v>
      </c>
    </row>
    <row r="35" spans="2:4" x14ac:dyDescent="0.45">
      <c r="B35" t="s">
        <v>295</v>
      </c>
      <c r="C35" s="51">
        <v>0.7</v>
      </c>
      <c r="D35" s="97">
        <v>3.4495999999999999E-2</v>
      </c>
    </row>
    <row r="36" spans="2:4" x14ac:dyDescent="0.45">
      <c r="B36" t="s">
        <v>295</v>
      </c>
      <c r="C36" s="51">
        <v>0.67541899999999999</v>
      </c>
      <c r="D36" s="97">
        <v>0.104418</v>
      </c>
    </row>
    <row r="37" spans="2:4" x14ac:dyDescent="0.45">
      <c r="B37" t="s">
        <v>295</v>
      </c>
      <c r="C37" s="51">
        <v>0.65449000000000002</v>
      </c>
      <c r="D37" s="97">
        <v>4.8404999999999997E-2</v>
      </c>
    </row>
    <row r="38" spans="2:4" x14ac:dyDescent="0.45">
      <c r="B38" t="s">
        <v>295</v>
      </c>
      <c r="C38" s="51">
        <v>0.64880000000000004</v>
      </c>
      <c r="D38" s="97">
        <v>5.3876E-2</v>
      </c>
    </row>
    <row r="39" spans="2:4" x14ac:dyDescent="0.45">
      <c r="B39" t="s">
        <v>295</v>
      </c>
      <c r="C39" s="51">
        <v>0.64039999999999997</v>
      </c>
      <c r="D39" s="97">
        <v>6.0021999999999999E-2</v>
      </c>
    </row>
    <row r="40" spans="2:4" x14ac:dyDescent="0.45">
      <c r="B40" t="s">
        <v>295</v>
      </c>
      <c r="C40" s="51">
        <v>0.63900000000000001</v>
      </c>
      <c r="D40" s="97">
        <v>5.7666000000000002E-2</v>
      </c>
    </row>
    <row r="41" spans="2:4" x14ac:dyDescent="0.45">
      <c r="B41" t="s">
        <v>295</v>
      </c>
      <c r="C41" s="51">
        <v>0.63039999999999996</v>
      </c>
      <c r="D41" s="97">
        <v>6.6688999999999998E-2</v>
      </c>
    </row>
    <row r="42" spans="2:4" x14ac:dyDescent="0.45">
      <c r="B42" t="s">
        <v>295</v>
      </c>
      <c r="C42" s="51">
        <v>0.63</v>
      </c>
      <c r="D42" s="97">
        <v>7.2641999999999998E-2</v>
      </c>
    </row>
    <row r="43" spans="2:4" x14ac:dyDescent="0.45">
      <c r="B43" t="s">
        <v>295</v>
      </c>
      <c r="C43" s="51">
        <v>0.62</v>
      </c>
      <c r="D43" s="97">
        <v>7.1996000000000004E-2</v>
      </c>
    </row>
    <row r="44" spans="2:4" x14ac:dyDescent="0.45">
      <c r="B44" t="s">
        <v>295</v>
      </c>
      <c r="C44" s="51">
        <v>0.62</v>
      </c>
      <c r="D44" s="97">
        <v>6.6200999999999996E-2</v>
      </c>
    </row>
    <row r="45" spans="2:4" x14ac:dyDescent="0.45">
      <c r="B45" t="s">
        <v>295</v>
      </c>
      <c r="C45" s="51">
        <v>0.61510699999999996</v>
      </c>
      <c r="D45" s="97">
        <v>9.2905000000000001E-2</v>
      </c>
    </row>
    <row r="46" spans="2:4" x14ac:dyDescent="0.45">
      <c r="B46" t="s">
        <v>295</v>
      </c>
      <c r="C46" s="51">
        <v>0.61160000000000003</v>
      </c>
      <c r="D46" s="97">
        <v>6.4149999999999999E-2</v>
      </c>
    </row>
    <row r="47" spans="2:4" x14ac:dyDescent="0.45">
      <c r="B47" t="s">
        <v>295</v>
      </c>
      <c r="C47" s="51">
        <v>0.61160000000000003</v>
      </c>
      <c r="D47" s="97">
        <v>6.3645999999999994E-2</v>
      </c>
    </row>
    <row r="48" spans="2:4" x14ac:dyDescent="0.45">
      <c r="B48" t="s">
        <v>295</v>
      </c>
      <c r="C48" s="51">
        <v>0.60070000000000001</v>
      </c>
      <c r="D48" s="97">
        <v>6.3732999999999998E-2</v>
      </c>
    </row>
    <row r="49" spans="2:4" x14ac:dyDescent="0.45">
      <c r="B49" t="s">
        <v>295</v>
      </c>
      <c r="C49" s="51">
        <v>0.60068500000000002</v>
      </c>
      <c r="D49" s="97">
        <v>6.2050000000000001E-2</v>
      </c>
    </row>
    <row r="50" spans="2:4" x14ac:dyDescent="0.45">
      <c r="B50" t="s">
        <v>295</v>
      </c>
      <c r="C50" s="51">
        <v>0.6</v>
      </c>
      <c r="D50" s="97">
        <v>0.19658500000000001</v>
      </c>
    </row>
    <row r="51" spans="2:4" x14ac:dyDescent="0.45">
      <c r="B51" t="s">
        <v>295</v>
      </c>
      <c r="C51" s="51">
        <v>0.6</v>
      </c>
      <c r="D51" s="97">
        <v>7.8829999999999997E-2</v>
      </c>
    </row>
    <row r="52" spans="2:4" x14ac:dyDescent="0.45">
      <c r="B52" t="s">
        <v>295</v>
      </c>
      <c r="C52" s="51">
        <v>0.6</v>
      </c>
      <c r="D52" s="97">
        <v>6.7323999999999995E-2</v>
      </c>
    </row>
    <row r="53" spans="2:4" x14ac:dyDescent="0.45">
      <c r="B53" t="s">
        <v>295</v>
      </c>
      <c r="C53" s="51">
        <v>0.6</v>
      </c>
      <c r="D53" s="97">
        <v>6.0135000000000001E-2</v>
      </c>
    </row>
    <row r="54" spans="2:4" x14ac:dyDescent="0.45">
      <c r="B54" t="s">
        <v>295</v>
      </c>
      <c r="C54" s="51">
        <v>0.6</v>
      </c>
      <c r="D54" s="97">
        <v>4.5374999999999999E-2</v>
      </c>
    </row>
    <row r="55" spans="2:4" x14ac:dyDescent="0.45">
      <c r="B55" t="s">
        <v>295</v>
      </c>
      <c r="C55" s="51">
        <v>0.59931500000000004</v>
      </c>
      <c r="D55" s="97">
        <v>8.7007000000000001E-2</v>
      </c>
    </row>
    <row r="56" spans="2:4" x14ac:dyDescent="0.45">
      <c r="B56" t="s">
        <v>295</v>
      </c>
      <c r="C56" s="51">
        <v>0.58709999999999996</v>
      </c>
      <c r="D56" s="97">
        <v>4.3709999999999999E-2</v>
      </c>
    </row>
    <row r="57" spans="2:4" x14ac:dyDescent="0.45">
      <c r="B57" t="s">
        <v>295</v>
      </c>
      <c r="C57" s="51">
        <v>0.58708400000000005</v>
      </c>
      <c r="D57" s="97">
        <v>4.3221999999999997E-2</v>
      </c>
    </row>
    <row r="58" spans="2:4" x14ac:dyDescent="0.45">
      <c r="B58" t="s">
        <v>295</v>
      </c>
      <c r="C58" s="51">
        <v>0.57077599999999995</v>
      </c>
      <c r="D58" s="97">
        <v>4.7987000000000002E-2</v>
      </c>
    </row>
    <row r="59" spans="2:4" x14ac:dyDescent="0.45">
      <c r="B59" t="s">
        <v>295</v>
      </c>
      <c r="C59" s="51">
        <v>0.56159999999999999</v>
      </c>
      <c r="D59" s="97">
        <v>5.6541000000000001E-2</v>
      </c>
    </row>
    <row r="60" spans="2:4" x14ac:dyDescent="0.45">
      <c r="B60" t="s">
        <v>295</v>
      </c>
      <c r="C60" s="51">
        <v>0.54369999999999996</v>
      </c>
      <c r="D60" s="97">
        <v>6.0895999999999999E-2</v>
      </c>
    </row>
    <row r="61" spans="2:4" x14ac:dyDescent="0.45">
      <c r="B61" t="s">
        <v>295</v>
      </c>
      <c r="C61" s="51">
        <v>0.54369900000000004</v>
      </c>
      <c r="D61" s="97">
        <v>5.9676E-2</v>
      </c>
    </row>
    <row r="62" spans="2:4" x14ac:dyDescent="0.45">
      <c r="B62" t="s">
        <v>295</v>
      </c>
      <c r="C62" s="51">
        <v>0.52139999999999997</v>
      </c>
      <c r="D62" s="97">
        <v>5.7071999999999998E-2</v>
      </c>
    </row>
    <row r="63" spans="2:4" x14ac:dyDescent="0.45">
      <c r="B63" t="s">
        <v>295</v>
      </c>
      <c r="C63" s="51">
        <v>0.52100000000000002</v>
      </c>
      <c r="D63" s="97">
        <v>7.7314999999999995E-2</v>
      </c>
    </row>
    <row r="64" spans="2:4" x14ac:dyDescent="0.45">
      <c r="B64" t="s">
        <v>295</v>
      </c>
      <c r="C64" s="51">
        <v>0.51888800000000002</v>
      </c>
      <c r="D64" s="97">
        <v>3.8787000000000002E-2</v>
      </c>
    </row>
    <row r="65" spans="2:4" x14ac:dyDescent="0.45">
      <c r="B65" t="s">
        <v>295</v>
      </c>
      <c r="C65" s="51">
        <v>0.51</v>
      </c>
      <c r="D65" s="97">
        <v>7.0174E-2</v>
      </c>
    </row>
    <row r="66" spans="2:4" x14ac:dyDescent="0.45">
      <c r="B66" t="s">
        <v>295</v>
      </c>
      <c r="C66" s="51">
        <v>0.508772</v>
      </c>
      <c r="D66" s="97">
        <v>5.1122000000000001E-2</v>
      </c>
    </row>
    <row r="67" spans="2:4" x14ac:dyDescent="0.45">
      <c r="B67" t="s">
        <v>295</v>
      </c>
      <c r="C67" s="51">
        <v>0.49431700000000001</v>
      </c>
      <c r="D67" s="97">
        <v>6.3042000000000001E-2</v>
      </c>
    </row>
    <row r="68" spans="2:4" x14ac:dyDescent="0.45">
      <c r="B68" t="s">
        <v>295</v>
      </c>
      <c r="C68" s="51">
        <v>0.49120000000000003</v>
      </c>
      <c r="D68" s="97">
        <v>8.1545999999999993E-2</v>
      </c>
    </row>
    <row r="69" spans="2:4" x14ac:dyDescent="0.45">
      <c r="B69" t="s">
        <v>295</v>
      </c>
      <c r="C69" s="51">
        <v>0.49</v>
      </c>
      <c r="D69" s="97">
        <v>0.17154800000000001</v>
      </c>
    </row>
    <row r="70" spans="2:4" x14ac:dyDescent="0.45">
      <c r="B70" t="s">
        <v>295</v>
      </c>
      <c r="C70" s="51">
        <v>0.49</v>
      </c>
      <c r="D70" s="97">
        <v>0.12523300000000001</v>
      </c>
    </row>
    <row r="71" spans="2:4" x14ac:dyDescent="0.45">
      <c r="B71" t="s">
        <v>295</v>
      </c>
      <c r="C71" s="51">
        <v>0.46150000000000002</v>
      </c>
      <c r="D71" s="97">
        <v>8.2491999999999996E-2</v>
      </c>
    </row>
    <row r="72" spans="2:4" x14ac:dyDescent="0.45">
      <c r="B72" t="s">
        <v>295</v>
      </c>
      <c r="C72" s="51">
        <v>0.45974900000000002</v>
      </c>
      <c r="D72" s="97">
        <v>8.6192000000000005E-2</v>
      </c>
    </row>
    <row r="73" spans="2:4" x14ac:dyDescent="0.45">
      <c r="B73" t="s">
        <v>295</v>
      </c>
      <c r="C73" s="51">
        <v>0.45154100000000003</v>
      </c>
      <c r="D73" s="97">
        <v>6.6249000000000002E-2</v>
      </c>
    </row>
    <row r="74" spans="2:4" x14ac:dyDescent="0.45">
      <c r="B74" t="s">
        <v>295</v>
      </c>
      <c r="C74" s="51">
        <v>0.44752700000000001</v>
      </c>
      <c r="D74" s="97">
        <v>0.130999</v>
      </c>
    </row>
    <row r="75" spans="2:4" x14ac:dyDescent="0.45">
      <c r="B75" t="s">
        <v>295</v>
      </c>
      <c r="C75" s="51">
        <v>0.44429999999999997</v>
      </c>
      <c r="D75" s="97">
        <v>7.7377000000000001E-2</v>
      </c>
    </row>
    <row r="76" spans="2:4" x14ac:dyDescent="0.45">
      <c r="B76" t="s">
        <v>295</v>
      </c>
      <c r="C76" s="51">
        <v>0.44400000000000001</v>
      </c>
      <c r="D76" s="97">
        <v>7.8241000000000005E-2</v>
      </c>
    </row>
    <row r="77" spans="2:4" x14ac:dyDescent="0.45">
      <c r="B77" t="s">
        <v>295</v>
      </c>
      <c r="C77" s="51">
        <v>0.43840000000000001</v>
      </c>
      <c r="D77" s="97">
        <v>3.9099000000000002E-2</v>
      </c>
    </row>
    <row r="78" spans="2:4" x14ac:dyDescent="0.45">
      <c r="B78" t="s">
        <v>295</v>
      </c>
      <c r="C78" s="51">
        <v>0.43835600000000002</v>
      </c>
      <c r="D78" s="97">
        <v>3.9308000000000003E-2</v>
      </c>
    </row>
    <row r="79" spans="2:4" x14ac:dyDescent="0.45">
      <c r="B79" t="s">
        <v>295</v>
      </c>
      <c r="C79" s="51">
        <v>0.43569999999999998</v>
      </c>
      <c r="D79" s="97">
        <v>4.3926E-2</v>
      </c>
    </row>
    <row r="80" spans="2:4" x14ac:dyDescent="0.45">
      <c r="B80" t="s">
        <v>295</v>
      </c>
      <c r="C80" s="51">
        <v>0.413242</v>
      </c>
      <c r="D80" s="97">
        <v>7.4346999999999996E-2</v>
      </c>
    </row>
    <row r="81" spans="2:4" x14ac:dyDescent="0.45">
      <c r="B81" t="s">
        <v>295</v>
      </c>
      <c r="C81" s="51">
        <v>0.41099999999999998</v>
      </c>
      <c r="D81" s="97">
        <v>7.1721999999999994E-2</v>
      </c>
    </row>
    <row r="82" spans="2:4" x14ac:dyDescent="0.45">
      <c r="B82" t="s">
        <v>295</v>
      </c>
      <c r="C82" s="51">
        <v>0.41095900000000002</v>
      </c>
      <c r="D82" s="97">
        <v>7.0610999999999993E-2</v>
      </c>
    </row>
    <row r="83" spans="2:4" x14ac:dyDescent="0.45">
      <c r="B83" t="s">
        <v>295</v>
      </c>
      <c r="C83" s="51">
        <v>0.40889999999999999</v>
      </c>
      <c r="D83" s="97">
        <v>6.9213999999999998E-2</v>
      </c>
    </row>
    <row r="84" spans="2:4" x14ac:dyDescent="0.45">
      <c r="B84" t="s">
        <v>295</v>
      </c>
      <c r="C84" s="51">
        <v>0.40410000000000001</v>
      </c>
      <c r="D84" s="97">
        <v>5.0021999999999997E-2</v>
      </c>
    </row>
    <row r="85" spans="2:4" x14ac:dyDescent="0.45">
      <c r="B85" t="s">
        <v>295</v>
      </c>
      <c r="C85" s="51">
        <v>0.3982</v>
      </c>
      <c r="D85" s="97">
        <v>5.9985999999999998E-2</v>
      </c>
    </row>
    <row r="86" spans="2:4" x14ac:dyDescent="0.45">
      <c r="B86" t="s">
        <v>295</v>
      </c>
      <c r="C86" s="51">
        <v>0.3947</v>
      </c>
      <c r="D86" s="97">
        <v>7.3362999999999998E-2</v>
      </c>
    </row>
    <row r="87" spans="2:4" x14ac:dyDescent="0.45">
      <c r="B87" t="s">
        <v>295</v>
      </c>
      <c r="C87" s="51">
        <v>0.39466899999999999</v>
      </c>
      <c r="D87" s="97">
        <v>7.2216000000000002E-2</v>
      </c>
    </row>
    <row r="88" spans="2:4" x14ac:dyDescent="0.45">
      <c r="B88" t="s">
        <v>295</v>
      </c>
      <c r="C88" s="51">
        <v>0.392905</v>
      </c>
      <c r="D88" s="97">
        <v>6.4882999999999996E-2</v>
      </c>
    </row>
    <row r="89" spans="2:4" x14ac:dyDescent="0.45">
      <c r="B89" t="s">
        <v>295</v>
      </c>
      <c r="C89" s="51">
        <v>0.39040000000000002</v>
      </c>
      <c r="D89" s="97">
        <v>5.9005000000000002E-2</v>
      </c>
    </row>
    <row r="90" spans="2:4" x14ac:dyDescent="0.45">
      <c r="B90" t="s">
        <v>295</v>
      </c>
      <c r="C90" s="51">
        <v>0.38979999999999998</v>
      </c>
      <c r="D90" s="97">
        <v>7.6765E-2</v>
      </c>
    </row>
    <row r="91" spans="2:4" x14ac:dyDescent="0.45">
      <c r="B91" t="s">
        <v>295</v>
      </c>
      <c r="C91" s="51">
        <v>0.37780000000000002</v>
      </c>
      <c r="D91" s="97">
        <v>7.2864999999999999E-2</v>
      </c>
    </row>
    <row r="92" spans="2:4" x14ac:dyDescent="0.45">
      <c r="B92" t="s">
        <v>295</v>
      </c>
      <c r="C92" s="51">
        <v>0.34449999999999997</v>
      </c>
      <c r="D92" s="97">
        <v>4.7260999999999997E-2</v>
      </c>
    </row>
    <row r="93" spans="2:4" x14ac:dyDescent="0.45">
      <c r="B93" t="s">
        <v>295</v>
      </c>
      <c r="C93" s="51">
        <v>0.33961200000000002</v>
      </c>
      <c r="D93" s="97">
        <v>8.8979000000000003E-2</v>
      </c>
    </row>
    <row r="94" spans="2:4" x14ac:dyDescent="0.45">
      <c r="B94" t="s">
        <v>295</v>
      </c>
      <c r="C94" s="51">
        <v>0.3221</v>
      </c>
      <c r="D94" s="97">
        <v>7.6378000000000001E-2</v>
      </c>
    </row>
    <row r="95" spans="2:4" x14ac:dyDescent="0.45">
      <c r="B95" t="s">
        <v>295</v>
      </c>
      <c r="C95" s="51">
        <v>0.32208900000000001</v>
      </c>
      <c r="D95" s="97">
        <v>7.4673000000000003E-2</v>
      </c>
    </row>
    <row r="96" spans="2:4" x14ac:dyDescent="0.45">
      <c r="B96" t="s">
        <v>295</v>
      </c>
      <c r="C96" s="51">
        <v>0.31780799999999998</v>
      </c>
      <c r="D96" s="97">
        <v>5.6181000000000002E-2</v>
      </c>
    </row>
    <row r="97" spans="2:4" x14ac:dyDescent="0.45">
      <c r="B97" t="s">
        <v>295</v>
      </c>
      <c r="C97" s="51">
        <v>0.31689499999999998</v>
      </c>
      <c r="D97" s="97">
        <v>5.6402000000000001E-2</v>
      </c>
    </row>
    <row r="98" spans="2:4" x14ac:dyDescent="0.45">
      <c r="B98" t="s">
        <v>295</v>
      </c>
      <c r="C98" s="51">
        <v>0.29970000000000002</v>
      </c>
      <c r="D98" s="97">
        <v>6.9175E-2</v>
      </c>
    </row>
    <row r="99" spans="2:4" x14ac:dyDescent="0.45">
      <c r="B99" t="s">
        <v>295</v>
      </c>
      <c r="C99" s="51">
        <v>0.29870000000000002</v>
      </c>
      <c r="D99" s="97">
        <v>8.5708000000000006E-2</v>
      </c>
    </row>
    <row r="100" spans="2:4" x14ac:dyDescent="0.45">
      <c r="B100" t="s">
        <v>295</v>
      </c>
      <c r="C100" s="51">
        <v>0.29702699999999999</v>
      </c>
      <c r="D100" s="97">
        <v>7.4045E-2</v>
      </c>
    </row>
    <row r="101" spans="2:4" x14ac:dyDescent="0.45">
      <c r="B101" t="s">
        <v>295</v>
      </c>
      <c r="C101" s="51">
        <v>0.28122599999999998</v>
      </c>
      <c r="D101" s="97">
        <v>6.1703000000000001E-2</v>
      </c>
    </row>
    <row r="102" spans="2:4" x14ac:dyDescent="0.45">
      <c r="B102" t="s">
        <v>295</v>
      </c>
      <c r="C102" s="51">
        <v>0.27710000000000001</v>
      </c>
      <c r="D102" s="97">
        <v>9.6882999999999997E-2</v>
      </c>
    </row>
    <row r="103" spans="2:4" x14ac:dyDescent="0.45">
      <c r="B103" t="s">
        <v>295</v>
      </c>
      <c r="C103" s="51">
        <v>0.27397300000000002</v>
      </c>
      <c r="D103" s="97">
        <v>5.7149999999999999E-2</v>
      </c>
    </row>
    <row r="104" spans="2:4" x14ac:dyDescent="0.45">
      <c r="B104" t="s">
        <v>295</v>
      </c>
      <c r="C104" s="51">
        <v>0.26301400000000003</v>
      </c>
      <c r="D104" s="97">
        <v>4.9134999999999998E-2</v>
      </c>
    </row>
    <row r="105" spans="2:4" x14ac:dyDescent="0.45">
      <c r="B105" t="s">
        <v>295</v>
      </c>
      <c r="C105" s="51">
        <v>0.25619999999999998</v>
      </c>
      <c r="D105" s="97">
        <v>6.4409999999999995E-2</v>
      </c>
    </row>
    <row r="106" spans="2:4" x14ac:dyDescent="0.45">
      <c r="B106" t="s">
        <v>295</v>
      </c>
      <c r="C106" s="51">
        <v>0.24802099999999999</v>
      </c>
      <c r="D106" s="97">
        <v>4.9521000000000003E-2</v>
      </c>
    </row>
    <row r="107" spans="2:4" x14ac:dyDescent="0.45">
      <c r="B107" t="s">
        <v>295</v>
      </c>
      <c r="C107" s="51">
        <v>0.23319999999999999</v>
      </c>
      <c r="D107" s="97">
        <v>9.0122999999999995E-2</v>
      </c>
    </row>
    <row r="108" spans="2:4" x14ac:dyDescent="0.45">
      <c r="B108" t="s">
        <v>295</v>
      </c>
      <c r="C108" s="51">
        <v>0.1903</v>
      </c>
      <c r="D108" s="97">
        <v>7.7927999999999997E-2</v>
      </c>
    </row>
    <row r="109" spans="2:4" x14ac:dyDescent="0.45">
      <c r="B109" t="s">
        <v>295</v>
      </c>
      <c r="C109" s="51">
        <v>0.16339999999999999</v>
      </c>
      <c r="D109" s="97">
        <v>0.15565100000000001</v>
      </c>
    </row>
    <row r="110" spans="2:4" x14ac:dyDescent="0.45">
      <c r="B110" t="s">
        <v>295</v>
      </c>
      <c r="C110" s="51">
        <v>0.16008</v>
      </c>
      <c r="D110" s="97">
        <v>0.22980500000000001</v>
      </c>
    </row>
    <row r="111" spans="2:4" x14ac:dyDescent="0.45">
      <c r="B111" t="s">
        <v>295</v>
      </c>
      <c r="C111" s="51">
        <v>0.15892300000000001</v>
      </c>
      <c r="D111" s="97">
        <v>0.113722</v>
      </c>
    </row>
    <row r="112" spans="2:4" x14ac:dyDescent="0.45">
      <c r="B112" t="s">
        <v>295</v>
      </c>
      <c r="C112" s="51">
        <v>0.13561599999999999</v>
      </c>
      <c r="D112" s="97">
        <v>0.278673</v>
      </c>
    </row>
    <row r="113" spans="2:4" x14ac:dyDescent="0.45">
      <c r="B113" t="s">
        <v>297</v>
      </c>
      <c r="C113" s="51">
        <v>1</v>
      </c>
      <c r="D113" s="97">
        <v>0.11301899999999999</v>
      </c>
    </row>
    <row r="114" spans="2:4" x14ac:dyDescent="0.45">
      <c r="B114" t="s">
        <v>297</v>
      </c>
      <c r="C114" s="51">
        <v>0.96746600000000005</v>
      </c>
      <c r="D114" s="97">
        <v>5.611E-2</v>
      </c>
    </row>
    <row r="115" spans="2:4" x14ac:dyDescent="0.45">
      <c r="B115" t="s">
        <v>297</v>
      </c>
      <c r="C115" s="51">
        <v>0.95890399999999998</v>
      </c>
      <c r="D115" s="97">
        <v>6.7504999999999996E-2</v>
      </c>
    </row>
    <row r="116" spans="2:4" x14ac:dyDescent="0.45">
      <c r="B116" t="s">
        <v>297</v>
      </c>
      <c r="C116" s="51">
        <v>0.95129399999999997</v>
      </c>
      <c r="D116" s="97">
        <v>5.4630999999999999E-2</v>
      </c>
    </row>
    <row r="117" spans="2:4" x14ac:dyDescent="0.45">
      <c r="B117" t="s">
        <v>297</v>
      </c>
      <c r="C117" s="51">
        <v>0.95</v>
      </c>
      <c r="D117" s="97">
        <v>7.3361999999999997E-2</v>
      </c>
    </row>
    <row r="118" spans="2:4" x14ac:dyDescent="0.45">
      <c r="B118" t="s">
        <v>297</v>
      </c>
      <c r="C118" s="51">
        <v>0.93269299999999999</v>
      </c>
      <c r="D118" s="97">
        <v>7.9365000000000005E-2</v>
      </c>
    </row>
    <row r="119" spans="2:4" x14ac:dyDescent="0.45">
      <c r="B119" t="s">
        <v>297</v>
      </c>
      <c r="C119" s="51">
        <v>0.93</v>
      </c>
      <c r="D119" s="97">
        <v>0.147172</v>
      </c>
    </row>
    <row r="120" spans="2:4" x14ac:dyDescent="0.45">
      <c r="B120" t="s">
        <v>297</v>
      </c>
      <c r="C120" s="51">
        <v>0.93</v>
      </c>
      <c r="D120" s="97">
        <v>0.102107</v>
      </c>
    </row>
    <row r="121" spans="2:4" x14ac:dyDescent="0.45">
      <c r="B121" t="s">
        <v>297</v>
      </c>
      <c r="C121" s="51">
        <v>0.93</v>
      </c>
      <c r="D121" s="97">
        <v>9.4567999999999999E-2</v>
      </c>
    </row>
    <row r="122" spans="2:4" x14ac:dyDescent="0.45">
      <c r="B122" t="s">
        <v>297</v>
      </c>
      <c r="C122" s="51">
        <v>0.93</v>
      </c>
      <c r="D122" s="97">
        <v>8.4293999999999994E-2</v>
      </c>
    </row>
    <row r="123" spans="2:4" x14ac:dyDescent="0.45">
      <c r="B123" t="s">
        <v>297</v>
      </c>
      <c r="C123" s="51">
        <v>0.93</v>
      </c>
      <c r="D123" s="97">
        <v>6.1156000000000002E-2</v>
      </c>
    </row>
    <row r="124" spans="2:4" x14ac:dyDescent="0.45">
      <c r="B124" t="s">
        <v>297</v>
      </c>
      <c r="C124" s="51">
        <v>0.93</v>
      </c>
      <c r="D124" s="97">
        <v>5.2532000000000002E-2</v>
      </c>
    </row>
    <row r="125" spans="2:4" x14ac:dyDescent="0.45">
      <c r="B125" t="s">
        <v>297</v>
      </c>
      <c r="C125" s="51">
        <v>0.92910999999999999</v>
      </c>
      <c r="D125" s="97">
        <v>9.1336000000000001E-2</v>
      </c>
    </row>
    <row r="126" spans="2:4" x14ac:dyDescent="0.45">
      <c r="B126" t="s">
        <v>297</v>
      </c>
      <c r="C126" s="51">
        <v>0.92202300000000004</v>
      </c>
      <c r="D126" s="97">
        <v>7.9041E-2</v>
      </c>
    </row>
    <row r="127" spans="2:4" x14ac:dyDescent="0.45">
      <c r="B127" t="s">
        <v>297</v>
      </c>
      <c r="C127" s="51">
        <v>0.92009099999999999</v>
      </c>
      <c r="D127" s="97">
        <v>8.2754999999999995E-2</v>
      </c>
    </row>
    <row r="128" spans="2:4" x14ac:dyDescent="0.45">
      <c r="B128" t="s">
        <v>297</v>
      </c>
      <c r="C128" s="51">
        <v>0.913242</v>
      </c>
      <c r="D128" s="97">
        <v>7.3445999999999997E-2</v>
      </c>
    </row>
    <row r="129" spans="2:4" x14ac:dyDescent="0.45">
      <c r="B129" t="s">
        <v>297</v>
      </c>
      <c r="C129" s="51">
        <v>0.913242</v>
      </c>
      <c r="D129" s="97">
        <v>5.6987999999999997E-2</v>
      </c>
    </row>
    <row r="130" spans="2:4" x14ac:dyDescent="0.45">
      <c r="B130" t="s">
        <v>297</v>
      </c>
      <c r="C130" s="51">
        <v>0.913242</v>
      </c>
      <c r="D130" s="97">
        <v>4.3487999999999999E-2</v>
      </c>
    </row>
    <row r="131" spans="2:4" x14ac:dyDescent="0.45">
      <c r="B131" t="s">
        <v>297</v>
      </c>
      <c r="C131" s="51">
        <v>0.90544400000000003</v>
      </c>
      <c r="D131" s="97">
        <v>4.5716E-2</v>
      </c>
    </row>
    <row r="132" spans="2:4" x14ac:dyDescent="0.45">
      <c r="B132" t="s">
        <v>297</v>
      </c>
      <c r="C132" s="51">
        <v>0.89041099999999995</v>
      </c>
      <c r="D132" s="97">
        <v>7.3274000000000006E-2</v>
      </c>
    </row>
    <row r="133" spans="2:4" x14ac:dyDescent="0.45">
      <c r="B133" t="s">
        <v>297</v>
      </c>
      <c r="C133" s="51">
        <v>0.87519000000000002</v>
      </c>
      <c r="D133" s="97">
        <v>7.9266000000000003E-2</v>
      </c>
    </row>
    <row r="134" spans="2:4" x14ac:dyDescent="0.45">
      <c r="B134" t="s">
        <v>297</v>
      </c>
      <c r="C134" s="51">
        <v>0.87519000000000002</v>
      </c>
      <c r="D134" s="97">
        <v>7.7741000000000005E-2</v>
      </c>
    </row>
    <row r="135" spans="2:4" x14ac:dyDescent="0.45">
      <c r="B135" t="s">
        <v>297</v>
      </c>
      <c r="C135" s="51">
        <v>0.86176600000000003</v>
      </c>
      <c r="D135" s="97">
        <v>0.114195</v>
      </c>
    </row>
    <row r="136" spans="2:4" x14ac:dyDescent="0.45">
      <c r="B136" t="s">
        <v>297</v>
      </c>
      <c r="C136" s="51">
        <v>0.85235899999999998</v>
      </c>
      <c r="D136" s="97">
        <v>0.107365</v>
      </c>
    </row>
    <row r="137" spans="2:4" x14ac:dyDescent="0.45">
      <c r="B137" t="s">
        <v>297</v>
      </c>
      <c r="C137" s="51">
        <v>0.84942899999999999</v>
      </c>
      <c r="D137" s="97">
        <v>5.9442000000000002E-2</v>
      </c>
    </row>
    <row r="138" spans="2:4" x14ac:dyDescent="0.45">
      <c r="B138" t="s">
        <v>297</v>
      </c>
      <c r="C138" s="51">
        <v>0.84521299999999999</v>
      </c>
      <c r="D138" s="97">
        <v>6.7702999999999999E-2</v>
      </c>
    </row>
    <row r="139" spans="2:4" x14ac:dyDescent="0.45">
      <c r="B139" t="s">
        <v>297</v>
      </c>
      <c r="C139" s="51">
        <v>0.84</v>
      </c>
      <c r="D139" s="97">
        <v>8.7552000000000005E-2</v>
      </c>
    </row>
    <row r="140" spans="2:4" x14ac:dyDescent="0.45">
      <c r="B140" t="s">
        <v>297</v>
      </c>
      <c r="C140" s="51">
        <v>0.84</v>
      </c>
      <c r="D140" s="97">
        <v>8.4427000000000002E-2</v>
      </c>
    </row>
    <row r="141" spans="2:4" x14ac:dyDescent="0.45">
      <c r="B141" t="s">
        <v>297</v>
      </c>
      <c r="C141" s="51">
        <v>0.84</v>
      </c>
      <c r="D141" s="97">
        <v>4.9505E-2</v>
      </c>
    </row>
    <row r="142" spans="2:4" x14ac:dyDescent="0.45">
      <c r="B142" t="s">
        <v>297</v>
      </c>
      <c r="C142" s="51">
        <v>0.84</v>
      </c>
      <c r="D142" s="97">
        <v>3.8058000000000002E-2</v>
      </c>
    </row>
    <row r="143" spans="2:4" x14ac:dyDescent="0.45">
      <c r="B143" t="s">
        <v>297</v>
      </c>
      <c r="C143" s="51">
        <v>0.83445199999999997</v>
      </c>
      <c r="D143" s="97">
        <v>7.4430999999999997E-2</v>
      </c>
    </row>
    <row r="144" spans="2:4" x14ac:dyDescent="0.45">
      <c r="B144" t="s">
        <v>297</v>
      </c>
      <c r="C144" s="51">
        <v>0.82519600000000004</v>
      </c>
      <c r="D144" s="97">
        <v>4.3339999999999997E-2</v>
      </c>
    </row>
    <row r="145" spans="2:4" x14ac:dyDescent="0.45">
      <c r="B145" t="s">
        <v>297</v>
      </c>
      <c r="C145" s="51">
        <v>0.82448600000000005</v>
      </c>
      <c r="D145" s="97">
        <v>6.9506999999999999E-2</v>
      </c>
    </row>
    <row r="146" spans="2:4" x14ac:dyDescent="0.45">
      <c r="B146" t="s">
        <v>297</v>
      </c>
      <c r="C146" s="51">
        <v>0.82234700000000005</v>
      </c>
      <c r="D146" s="97">
        <v>6.3103000000000006E-2</v>
      </c>
    </row>
    <row r="147" spans="2:4" x14ac:dyDescent="0.45">
      <c r="B147" t="s">
        <v>297</v>
      </c>
      <c r="C147" s="51">
        <v>0.82</v>
      </c>
      <c r="D147" s="97">
        <v>9.2017000000000002E-2</v>
      </c>
    </row>
    <row r="148" spans="2:4" x14ac:dyDescent="0.45">
      <c r="B148" t="s">
        <v>297</v>
      </c>
      <c r="C148" s="51">
        <v>0.82</v>
      </c>
      <c r="D148" s="97">
        <v>9.0815000000000007E-2</v>
      </c>
    </row>
    <row r="149" spans="2:4" x14ac:dyDescent="0.45">
      <c r="B149" t="s">
        <v>297</v>
      </c>
      <c r="C149" s="51">
        <v>0.82</v>
      </c>
      <c r="D149" s="97">
        <v>8.9927000000000007E-2</v>
      </c>
    </row>
    <row r="150" spans="2:4" x14ac:dyDescent="0.45">
      <c r="B150" t="s">
        <v>297</v>
      </c>
      <c r="C150" s="51">
        <v>0.82</v>
      </c>
      <c r="D150" s="97">
        <v>8.9802999999999994E-2</v>
      </c>
    </row>
    <row r="151" spans="2:4" x14ac:dyDescent="0.45">
      <c r="B151" t="s">
        <v>297</v>
      </c>
      <c r="C151" s="51">
        <v>0.82</v>
      </c>
      <c r="D151" s="97">
        <v>8.8882000000000003E-2</v>
      </c>
    </row>
    <row r="152" spans="2:4" x14ac:dyDescent="0.45">
      <c r="B152" t="s">
        <v>297</v>
      </c>
      <c r="C152" s="51">
        <v>0.82</v>
      </c>
      <c r="D152" s="97">
        <v>8.7778999999999996E-2</v>
      </c>
    </row>
    <row r="153" spans="2:4" x14ac:dyDescent="0.45">
      <c r="B153" t="s">
        <v>297</v>
      </c>
      <c r="C153" s="51">
        <v>0.82</v>
      </c>
      <c r="D153" s="97">
        <v>5.6660000000000002E-2</v>
      </c>
    </row>
    <row r="154" spans="2:4" x14ac:dyDescent="0.45">
      <c r="B154" t="s">
        <v>297</v>
      </c>
      <c r="C154" s="51">
        <v>0.82</v>
      </c>
      <c r="D154" s="97">
        <v>5.3392000000000002E-2</v>
      </c>
    </row>
    <row r="155" spans="2:4" x14ac:dyDescent="0.45">
      <c r="B155" t="s">
        <v>297</v>
      </c>
      <c r="C155" s="51">
        <v>0.81740299999999999</v>
      </c>
      <c r="D155" s="97">
        <v>5.5208E-2</v>
      </c>
    </row>
    <row r="156" spans="2:4" x14ac:dyDescent="0.45">
      <c r="B156" t="s">
        <v>297</v>
      </c>
      <c r="C156" s="51">
        <v>0.81716800000000001</v>
      </c>
      <c r="D156" s="97">
        <v>6.3493999999999995E-2</v>
      </c>
    </row>
    <row r="157" spans="2:4" x14ac:dyDescent="0.45">
      <c r="B157" t="s">
        <v>297</v>
      </c>
      <c r="C157" s="51">
        <v>0.81557599999999997</v>
      </c>
      <c r="D157" s="97">
        <v>0.100469</v>
      </c>
    </row>
    <row r="158" spans="2:4" x14ac:dyDescent="0.45">
      <c r="B158" t="s">
        <v>297</v>
      </c>
      <c r="C158" s="51">
        <v>0.80859999999999999</v>
      </c>
      <c r="D158" s="97">
        <v>3.5444000000000003E-2</v>
      </c>
    </row>
    <row r="159" spans="2:4" x14ac:dyDescent="0.45">
      <c r="B159" t="s">
        <v>297</v>
      </c>
      <c r="C159" s="51">
        <v>0.80729200000000001</v>
      </c>
      <c r="D159" s="97">
        <v>7.5358999999999995E-2</v>
      </c>
    </row>
    <row r="160" spans="2:4" x14ac:dyDescent="0.45">
      <c r="B160" t="s">
        <v>297</v>
      </c>
      <c r="C160" s="51">
        <v>0.80206</v>
      </c>
      <c r="D160" s="97">
        <v>9.0691999999999995E-2</v>
      </c>
    </row>
    <row r="161" spans="2:4" x14ac:dyDescent="0.45">
      <c r="B161" t="s">
        <v>297</v>
      </c>
      <c r="C161" s="51">
        <v>0.80001900000000004</v>
      </c>
      <c r="D161" s="97">
        <v>3.6283000000000003E-2</v>
      </c>
    </row>
    <row r="162" spans="2:4" x14ac:dyDescent="0.45">
      <c r="B162" t="s">
        <v>297</v>
      </c>
      <c r="C162" s="51">
        <v>0.8</v>
      </c>
      <c r="D162" s="97">
        <v>0.159973</v>
      </c>
    </row>
    <row r="163" spans="2:4" x14ac:dyDescent="0.45">
      <c r="B163" t="s">
        <v>297</v>
      </c>
      <c r="C163" s="51">
        <v>0.8</v>
      </c>
      <c r="D163" s="97">
        <v>6.5770999999999996E-2</v>
      </c>
    </row>
    <row r="164" spans="2:4" x14ac:dyDescent="0.45">
      <c r="B164" t="s">
        <v>297</v>
      </c>
      <c r="C164" s="51">
        <v>0.8</v>
      </c>
      <c r="D164" s="97">
        <v>6.2324999999999998E-2</v>
      </c>
    </row>
    <row r="165" spans="2:4" x14ac:dyDescent="0.45">
      <c r="B165" t="s">
        <v>297</v>
      </c>
      <c r="C165" s="51">
        <v>0.79908699999999999</v>
      </c>
      <c r="D165" s="97">
        <v>9.3372999999999998E-2</v>
      </c>
    </row>
    <row r="166" spans="2:4" x14ac:dyDescent="0.45">
      <c r="B166" t="s">
        <v>297</v>
      </c>
      <c r="C166" s="51">
        <v>0.79607700000000003</v>
      </c>
      <c r="D166" s="97">
        <v>6.4058000000000004E-2</v>
      </c>
    </row>
    <row r="167" spans="2:4" x14ac:dyDescent="0.45">
      <c r="B167" t="s">
        <v>297</v>
      </c>
      <c r="C167" s="51">
        <v>0.79499600000000004</v>
      </c>
      <c r="D167" s="97">
        <v>3.2431000000000001E-2</v>
      </c>
    </row>
    <row r="168" spans="2:4" x14ac:dyDescent="0.45">
      <c r="B168" t="s">
        <v>297</v>
      </c>
      <c r="C168" s="51">
        <v>0.79189200000000004</v>
      </c>
      <c r="D168" s="97">
        <v>8.9426000000000005E-2</v>
      </c>
    </row>
    <row r="169" spans="2:4" x14ac:dyDescent="0.45">
      <c r="B169" t="s">
        <v>297</v>
      </c>
      <c r="C169" s="51">
        <v>0.78951700000000002</v>
      </c>
      <c r="D169" s="97">
        <v>4.8779000000000003E-2</v>
      </c>
    </row>
    <row r="170" spans="2:4" x14ac:dyDescent="0.45">
      <c r="B170" t="s">
        <v>297</v>
      </c>
      <c r="C170" s="51">
        <v>0.76331800000000005</v>
      </c>
      <c r="D170" s="97">
        <v>7.1012000000000006E-2</v>
      </c>
    </row>
    <row r="171" spans="2:4" x14ac:dyDescent="0.45">
      <c r="B171" t="s">
        <v>297</v>
      </c>
      <c r="C171" s="51">
        <v>0.76224800000000004</v>
      </c>
      <c r="D171" s="97">
        <v>7.739E-2</v>
      </c>
    </row>
    <row r="172" spans="2:4" x14ac:dyDescent="0.45">
      <c r="B172" t="s">
        <v>297</v>
      </c>
      <c r="C172" s="51">
        <v>0.76</v>
      </c>
      <c r="D172" s="97">
        <v>0.10728799999999999</v>
      </c>
    </row>
    <row r="173" spans="2:4" x14ac:dyDescent="0.45">
      <c r="B173" t="s">
        <v>297</v>
      </c>
      <c r="C173" s="51">
        <v>0.75913200000000003</v>
      </c>
      <c r="D173" s="97">
        <v>5.4338999999999998E-2</v>
      </c>
    </row>
    <row r="174" spans="2:4" x14ac:dyDescent="0.45">
      <c r="B174" t="s">
        <v>297</v>
      </c>
      <c r="C174" s="51">
        <v>0.75851999999999997</v>
      </c>
      <c r="D174" s="97">
        <v>5.7822999999999999E-2</v>
      </c>
    </row>
    <row r="175" spans="2:4" x14ac:dyDescent="0.45">
      <c r="B175" t="s">
        <v>297</v>
      </c>
      <c r="C175" s="51">
        <v>0.75693299999999997</v>
      </c>
      <c r="D175" s="97">
        <v>0.103091</v>
      </c>
    </row>
    <row r="176" spans="2:4" x14ac:dyDescent="0.45">
      <c r="B176" t="s">
        <v>297</v>
      </c>
      <c r="C176" s="51">
        <v>0.75383999999999995</v>
      </c>
      <c r="D176" s="97">
        <v>5.4502000000000002E-2</v>
      </c>
    </row>
    <row r="177" spans="2:10" x14ac:dyDescent="0.45">
      <c r="B177" t="s">
        <v>297</v>
      </c>
      <c r="C177" s="51">
        <v>0.75001200000000001</v>
      </c>
      <c r="D177" s="97">
        <v>6.2553999999999998E-2</v>
      </c>
    </row>
    <row r="178" spans="2:10" x14ac:dyDescent="0.45">
      <c r="B178" t="s">
        <v>297</v>
      </c>
      <c r="C178" s="51">
        <v>0.74520500000000001</v>
      </c>
      <c r="D178" s="97">
        <v>5.7540000000000001E-2</v>
      </c>
    </row>
    <row r="179" spans="2:10" x14ac:dyDescent="0.45">
      <c r="B179" t="s">
        <v>297</v>
      </c>
      <c r="C179" s="51">
        <v>0.74200900000000003</v>
      </c>
      <c r="D179" s="97">
        <v>0.157023</v>
      </c>
    </row>
    <row r="180" spans="2:10" x14ac:dyDescent="0.45">
      <c r="B180" t="s">
        <v>297</v>
      </c>
      <c r="C180" s="51">
        <v>0.74200900000000003</v>
      </c>
      <c r="D180" s="97">
        <v>9.1461000000000001E-2</v>
      </c>
    </row>
    <row r="181" spans="2:10" x14ac:dyDescent="0.45">
      <c r="B181" t="s">
        <v>297</v>
      </c>
      <c r="C181" s="51">
        <v>0.73972599999999999</v>
      </c>
      <c r="D181" s="97">
        <v>5.8479999999999997E-2</v>
      </c>
    </row>
    <row r="182" spans="2:10" x14ac:dyDescent="0.45">
      <c r="B182" t="s">
        <v>297</v>
      </c>
      <c r="C182" s="51">
        <v>0.73230600000000001</v>
      </c>
      <c r="D182" s="97">
        <v>6.1379999999999997E-2</v>
      </c>
    </row>
    <row r="183" spans="2:10" x14ac:dyDescent="0.45">
      <c r="B183" t="s">
        <v>297</v>
      </c>
      <c r="C183" s="51">
        <v>0.73059399999999997</v>
      </c>
      <c r="D183" s="97">
        <v>9.5616000000000007E-2</v>
      </c>
    </row>
    <row r="184" spans="2:10" x14ac:dyDescent="0.45">
      <c r="B184" t="s">
        <v>297</v>
      </c>
      <c r="C184" s="51">
        <v>0.73059399999999997</v>
      </c>
      <c r="D184" s="97">
        <v>7.5494000000000006E-2</v>
      </c>
    </row>
    <row r="185" spans="2:10" x14ac:dyDescent="0.45">
      <c r="B185" t="s">
        <v>297</v>
      </c>
      <c r="C185" s="51">
        <v>0.73059399999999997</v>
      </c>
      <c r="D185" s="97">
        <v>6.8043999999999993E-2</v>
      </c>
    </row>
    <row r="186" spans="2:10" x14ac:dyDescent="0.45">
      <c r="B186" t="s">
        <v>297</v>
      </c>
      <c r="C186" s="51">
        <v>0.73040300000000002</v>
      </c>
      <c r="D186" s="97">
        <v>5.8410999999999998E-2</v>
      </c>
    </row>
    <row r="187" spans="2:10" x14ac:dyDescent="0.45">
      <c r="B187" t="s">
        <v>297</v>
      </c>
      <c r="C187" s="51">
        <v>0.72003399999999995</v>
      </c>
      <c r="D187" s="97">
        <v>8.6221000000000006E-2</v>
      </c>
    </row>
    <row r="188" spans="2:10" x14ac:dyDescent="0.45">
      <c r="B188" t="s">
        <v>297</v>
      </c>
      <c r="C188" s="51">
        <v>0.70931200000000005</v>
      </c>
      <c r="D188" s="97">
        <v>0.10928499999999999</v>
      </c>
      <c r="J188" s="55"/>
    </row>
    <row r="189" spans="2:10" x14ac:dyDescent="0.45">
      <c r="B189" t="s">
        <v>297</v>
      </c>
      <c r="C189" s="51">
        <v>0.70913199999999998</v>
      </c>
      <c r="D189" s="97">
        <v>9.7401000000000001E-2</v>
      </c>
    </row>
    <row r="190" spans="2:10" x14ac:dyDescent="0.45">
      <c r="B190" t="s">
        <v>297</v>
      </c>
      <c r="C190" s="51">
        <v>0.70413199999999998</v>
      </c>
      <c r="D190" s="97">
        <v>6.2490999999999998E-2</v>
      </c>
    </row>
    <row r="191" spans="2:10" x14ac:dyDescent="0.45">
      <c r="B191" t="s">
        <v>297</v>
      </c>
      <c r="C191" s="51">
        <v>0.7</v>
      </c>
      <c r="D191" s="97">
        <v>5.6013E-2</v>
      </c>
    </row>
    <row r="192" spans="2:10" x14ac:dyDescent="0.45">
      <c r="B192" t="s">
        <v>297</v>
      </c>
      <c r="C192" s="51">
        <v>0.69349300000000003</v>
      </c>
      <c r="D192" s="97">
        <v>0.100983</v>
      </c>
    </row>
    <row r="193" spans="2:10" x14ac:dyDescent="0.45">
      <c r="B193" t="s">
        <v>297</v>
      </c>
      <c r="C193" s="51">
        <v>0.69348699999999996</v>
      </c>
      <c r="D193" s="97">
        <v>8.0054E-2</v>
      </c>
    </row>
    <row r="194" spans="2:10" x14ac:dyDescent="0.45">
      <c r="B194" t="s">
        <v>297</v>
      </c>
      <c r="C194" s="51">
        <v>0.68913100000000005</v>
      </c>
      <c r="D194" s="97">
        <v>0.15625800000000001</v>
      </c>
    </row>
    <row r="195" spans="2:10" x14ac:dyDescent="0.45">
      <c r="B195" t="s">
        <v>297</v>
      </c>
      <c r="C195" s="51">
        <v>0.689083</v>
      </c>
      <c r="D195" s="97">
        <v>7.9568E-2</v>
      </c>
    </row>
    <row r="196" spans="2:10" x14ac:dyDescent="0.45">
      <c r="B196" t="s">
        <v>297</v>
      </c>
      <c r="C196" s="51">
        <v>0.67694100000000001</v>
      </c>
      <c r="D196" s="97">
        <v>6.8194000000000005E-2</v>
      </c>
    </row>
    <row r="197" spans="2:10" x14ac:dyDescent="0.45">
      <c r="B197" t="s">
        <v>297</v>
      </c>
      <c r="C197" s="51">
        <v>0.67094900000000002</v>
      </c>
      <c r="D197" s="97">
        <v>5.6623E-2</v>
      </c>
    </row>
    <row r="198" spans="2:10" x14ac:dyDescent="0.45">
      <c r="B198" t="s">
        <v>297</v>
      </c>
      <c r="C198" s="51">
        <v>0.66872100000000001</v>
      </c>
      <c r="D198" s="97">
        <v>8.0957000000000001E-2</v>
      </c>
    </row>
    <row r="199" spans="2:10" x14ac:dyDescent="0.45">
      <c r="B199" t="s">
        <v>297</v>
      </c>
      <c r="C199" s="51">
        <v>0.66816600000000004</v>
      </c>
      <c r="D199" s="97">
        <v>5.7910000000000003E-2</v>
      </c>
    </row>
    <row r="200" spans="2:10" x14ac:dyDescent="0.45">
      <c r="B200" t="s">
        <v>297</v>
      </c>
      <c r="C200" s="51">
        <v>0.66780799999999996</v>
      </c>
      <c r="D200" s="97">
        <v>6.6678000000000001E-2</v>
      </c>
    </row>
    <row r="201" spans="2:10" x14ac:dyDescent="0.45">
      <c r="B201" t="s">
        <v>297</v>
      </c>
      <c r="C201" s="51">
        <v>0.66780799999999996</v>
      </c>
      <c r="D201" s="97">
        <v>6.4915E-2</v>
      </c>
    </row>
    <row r="202" spans="2:10" x14ac:dyDescent="0.45">
      <c r="B202" t="s">
        <v>297</v>
      </c>
      <c r="C202" s="51">
        <v>0.66780799999999996</v>
      </c>
      <c r="D202" s="97">
        <v>6.3795000000000004E-2</v>
      </c>
    </row>
    <row r="203" spans="2:10" x14ac:dyDescent="0.45">
      <c r="B203" t="s">
        <v>297</v>
      </c>
      <c r="C203" s="51">
        <v>0.66</v>
      </c>
      <c r="D203" s="97">
        <v>8.9936000000000002E-2</v>
      </c>
    </row>
    <row r="204" spans="2:10" x14ac:dyDescent="0.45">
      <c r="B204" t="s">
        <v>297</v>
      </c>
      <c r="C204" s="51">
        <v>0.65814300000000003</v>
      </c>
      <c r="D204" s="97">
        <v>0.15396799999999999</v>
      </c>
    </row>
    <row r="205" spans="2:10" x14ac:dyDescent="0.45">
      <c r="B205" t="s">
        <v>297</v>
      </c>
      <c r="C205" s="51">
        <v>0.65578199999999998</v>
      </c>
      <c r="D205" s="97">
        <v>7.5263999999999998E-2</v>
      </c>
    </row>
    <row r="206" spans="2:10" x14ac:dyDescent="0.45">
      <c r="B206" t="s">
        <v>297</v>
      </c>
      <c r="C206" s="51">
        <v>0.65575300000000003</v>
      </c>
      <c r="D206" s="97">
        <v>8.9580000000000007E-2</v>
      </c>
      <c r="J206" s="50"/>
    </row>
    <row r="207" spans="2:10" x14ac:dyDescent="0.45">
      <c r="B207" t="s">
        <v>297</v>
      </c>
      <c r="C207" s="51">
        <v>0.65393199999999996</v>
      </c>
      <c r="D207" s="97">
        <v>0.121833</v>
      </c>
    </row>
    <row r="208" spans="2:10" x14ac:dyDescent="0.45">
      <c r="B208" t="s">
        <v>297</v>
      </c>
      <c r="C208" s="51">
        <v>0.65</v>
      </c>
      <c r="D208" s="97">
        <v>0.119912</v>
      </c>
    </row>
    <row r="209" spans="2:10" x14ac:dyDescent="0.45">
      <c r="B209" t="s">
        <v>297</v>
      </c>
      <c r="C209" s="51">
        <v>0.65</v>
      </c>
      <c r="D209" s="97">
        <v>6.4282000000000006E-2</v>
      </c>
    </row>
    <row r="210" spans="2:10" x14ac:dyDescent="0.45">
      <c r="B210" t="s">
        <v>297</v>
      </c>
      <c r="C210" s="51">
        <v>0.65</v>
      </c>
      <c r="D210" s="97">
        <v>5.5985E-2</v>
      </c>
    </row>
    <row r="211" spans="2:10" x14ac:dyDescent="0.45">
      <c r="B211" t="s">
        <v>297</v>
      </c>
      <c r="C211" s="51">
        <v>0.64768800000000004</v>
      </c>
      <c r="D211" s="97">
        <v>0.101058</v>
      </c>
    </row>
    <row r="212" spans="2:10" x14ac:dyDescent="0.45">
      <c r="B212" t="s">
        <v>297</v>
      </c>
      <c r="C212" s="51">
        <v>0.64133899999999999</v>
      </c>
      <c r="D212" s="97">
        <v>8.4880999999999998E-2</v>
      </c>
    </row>
    <row r="213" spans="2:10" x14ac:dyDescent="0.45">
      <c r="B213" t="s">
        <v>297</v>
      </c>
      <c r="C213" s="51">
        <v>0.63926899999999998</v>
      </c>
      <c r="D213" s="97">
        <v>8.9448E-2</v>
      </c>
    </row>
    <row r="214" spans="2:10" x14ac:dyDescent="0.45">
      <c r="B214" t="s">
        <v>297</v>
      </c>
      <c r="C214" s="51">
        <v>0.63698600000000005</v>
      </c>
      <c r="D214" s="97">
        <v>6.9704000000000002E-2</v>
      </c>
    </row>
    <row r="215" spans="2:10" x14ac:dyDescent="0.45">
      <c r="B215" t="s">
        <v>297</v>
      </c>
      <c r="C215" s="51">
        <v>0.63664399999999999</v>
      </c>
      <c r="D215" s="97">
        <v>7.3817999999999995E-2</v>
      </c>
    </row>
    <row r="216" spans="2:10" x14ac:dyDescent="0.45">
      <c r="B216" t="s">
        <v>297</v>
      </c>
      <c r="C216" s="51">
        <v>0.63498900000000003</v>
      </c>
      <c r="D216" s="97">
        <v>6.3080999999999998E-2</v>
      </c>
      <c r="J216" s="50"/>
    </row>
    <row r="217" spans="2:10" x14ac:dyDescent="0.45">
      <c r="B217" t="s">
        <v>297</v>
      </c>
      <c r="C217" s="51">
        <v>0.63</v>
      </c>
      <c r="D217" s="97">
        <v>7.7469999999999997E-2</v>
      </c>
    </row>
    <row r="218" spans="2:10" x14ac:dyDescent="0.45">
      <c r="B218" t="s">
        <v>297</v>
      </c>
      <c r="C218" s="51">
        <v>0.63</v>
      </c>
      <c r="D218" s="97">
        <v>7.4746999999999994E-2</v>
      </c>
    </row>
    <row r="219" spans="2:10" x14ac:dyDescent="0.45">
      <c r="B219" t="s">
        <v>297</v>
      </c>
      <c r="C219" s="51">
        <v>0.63</v>
      </c>
      <c r="D219" s="97">
        <v>7.0715E-2</v>
      </c>
      <c r="J219" s="50"/>
    </row>
    <row r="220" spans="2:10" x14ac:dyDescent="0.45">
      <c r="B220" t="s">
        <v>297</v>
      </c>
      <c r="C220" s="51">
        <v>0.63</v>
      </c>
      <c r="D220" s="97">
        <v>7.0426000000000002E-2</v>
      </c>
    </row>
    <row r="221" spans="2:10" x14ac:dyDescent="0.45">
      <c r="B221" t="s">
        <v>297</v>
      </c>
      <c r="C221" s="51">
        <v>0.63</v>
      </c>
      <c r="D221" s="97">
        <v>7.0277000000000006E-2</v>
      </c>
    </row>
    <row r="222" spans="2:10" x14ac:dyDescent="0.45">
      <c r="B222" t="s">
        <v>297</v>
      </c>
      <c r="C222" s="51">
        <v>0.63</v>
      </c>
      <c r="D222" s="97">
        <v>7.0229E-2</v>
      </c>
      <c r="J222" s="50"/>
    </row>
    <row r="223" spans="2:10" x14ac:dyDescent="0.45">
      <c r="B223" t="s">
        <v>297</v>
      </c>
      <c r="C223" s="51">
        <v>0.63</v>
      </c>
      <c r="D223" s="97">
        <v>7.0167999999999994E-2</v>
      </c>
    </row>
    <row r="224" spans="2:10" x14ac:dyDescent="0.45">
      <c r="B224" t="s">
        <v>297</v>
      </c>
      <c r="C224" s="51">
        <v>0.63</v>
      </c>
      <c r="D224" s="97">
        <v>6.8935999999999997E-2</v>
      </c>
    </row>
    <row r="225" spans="2:4" x14ac:dyDescent="0.45">
      <c r="B225" t="s">
        <v>297</v>
      </c>
      <c r="C225" s="51">
        <v>0.63</v>
      </c>
      <c r="D225" s="97">
        <v>6.8787000000000001E-2</v>
      </c>
    </row>
    <row r="226" spans="2:4" x14ac:dyDescent="0.45">
      <c r="B226" t="s">
        <v>297</v>
      </c>
      <c r="C226" s="51">
        <v>0.63</v>
      </c>
      <c r="D226" s="97">
        <v>6.3246999999999998E-2</v>
      </c>
    </row>
    <row r="227" spans="2:4" x14ac:dyDescent="0.45">
      <c r="B227" t="s">
        <v>297</v>
      </c>
      <c r="C227" s="51">
        <v>0.62667399999999995</v>
      </c>
      <c r="D227" s="97">
        <v>8.5469000000000003E-2</v>
      </c>
    </row>
    <row r="228" spans="2:4" x14ac:dyDescent="0.45">
      <c r="B228" t="s">
        <v>297</v>
      </c>
      <c r="C228" s="51">
        <v>0.62667399999999995</v>
      </c>
      <c r="D228" s="97">
        <v>8.3811999999999998E-2</v>
      </c>
    </row>
    <row r="229" spans="2:4" x14ac:dyDescent="0.45">
      <c r="B229" t="s">
        <v>297</v>
      </c>
      <c r="C229" s="51">
        <v>0.62100500000000003</v>
      </c>
      <c r="D229" s="97">
        <v>0.118578</v>
      </c>
    </row>
    <row r="230" spans="2:4" x14ac:dyDescent="0.45">
      <c r="B230" t="s">
        <v>297</v>
      </c>
      <c r="C230" s="51">
        <v>0.62090599999999996</v>
      </c>
      <c r="D230" s="97">
        <v>0.109218</v>
      </c>
    </row>
    <row r="231" spans="2:4" x14ac:dyDescent="0.45">
      <c r="B231" t="s">
        <v>297</v>
      </c>
      <c r="C231" s="51">
        <v>0.60882800000000004</v>
      </c>
      <c r="D231" s="97">
        <v>5.9394000000000002E-2</v>
      </c>
    </row>
    <row r="232" spans="2:4" x14ac:dyDescent="0.45">
      <c r="B232" t="s">
        <v>297</v>
      </c>
      <c r="C232" s="51">
        <v>0.60830099999999998</v>
      </c>
      <c r="D232" s="97">
        <v>6.9381999999999999E-2</v>
      </c>
    </row>
    <row r="233" spans="2:4" x14ac:dyDescent="0.45">
      <c r="B233" t="s">
        <v>297</v>
      </c>
      <c r="C233" s="51">
        <v>0.60767800000000005</v>
      </c>
      <c r="D233" s="97">
        <v>8.2855999999999999E-2</v>
      </c>
    </row>
    <row r="234" spans="2:4" x14ac:dyDescent="0.45">
      <c r="B234" t="s">
        <v>297</v>
      </c>
      <c r="C234" s="51">
        <v>0.60714299999999999</v>
      </c>
      <c r="D234" s="97">
        <v>5.8340000000000003E-2</v>
      </c>
    </row>
    <row r="235" spans="2:4" x14ac:dyDescent="0.45">
      <c r="B235" t="s">
        <v>297</v>
      </c>
      <c r="C235" s="51">
        <v>0.60508399999999996</v>
      </c>
      <c r="D235" s="97">
        <v>9.8429000000000003E-2</v>
      </c>
    </row>
    <row r="236" spans="2:4" x14ac:dyDescent="0.45">
      <c r="B236" t="s">
        <v>297</v>
      </c>
      <c r="C236" s="51">
        <v>0.60507999999999995</v>
      </c>
      <c r="D236" s="97">
        <v>0.124475</v>
      </c>
    </row>
    <row r="237" spans="2:4" x14ac:dyDescent="0.45">
      <c r="B237" t="s">
        <v>297</v>
      </c>
      <c r="C237" s="51">
        <v>0.60047399999999995</v>
      </c>
      <c r="D237" s="97">
        <v>7.1573999999999999E-2</v>
      </c>
    </row>
    <row r="238" spans="2:4" x14ac:dyDescent="0.45">
      <c r="B238" t="s">
        <v>297</v>
      </c>
      <c r="C238" s="51">
        <v>0.59942499999999999</v>
      </c>
      <c r="D238" s="97">
        <v>6.1235999999999999E-2</v>
      </c>
    </row>
    <row r="239" spans="2:4" x14ac:dyDescent="0.45">
      <c r="B239" t="s">
        <v>297</v>
      </c>
      <c r="C239" s="51">
        <v>0.597298</v>
      </c>
      <c r="D239" s="97">
        <v>0.10159</v>
      </c>
    </row>
    <row r="240" spans="2:4" x14ac:dyDescent="0.45">
      <c r="B240" t="s">
        <v>297</v>
      </c>
      <c r="C240" s="51">
        <v>0.59692599999999996</v>
      </c>
      <c r="D240" s="97">
        <v>6.3413999999999998E-2</v>
      </c>
    </row>
    <row r="241" spans="2:4" x14ac:dyDescent="0.45">
      <c r="B241" t="s">
        <v>297</v>
      </c>
      <c r="C241" s="51">
        <v>0.59671200000000002</v>
      </c>
      <c r="D241" s="97">
        <v>0.104905</v>
      </c>
    </row>
    <row r="242" spans="2:4" x14ac:dyDescent="0.45">
      <c r="B242" t="s">
        <v>297</v>
      </c>
      <c r="C242" s="51">
        <v>0.593607</v>
      </c>
      <c r="D242" s="97">
        <v>0.117941</v>
      </c>
    </row>
    <row r="243" spans="2:4" x14ac:dyDescent="0.45">
      <c r="B243" t="s">
        <v>297</v>
      </c>
      <c r="C243" s="51">
        <v>0.59306000000000003</v>
      </c>
      <c r="D243" s="97">
        <v>7.4812000000000003E-2</v>
      </c>
    </row>
    <row r="244" spans="2:4" x14ac:dyDescent="0.45">
      <c r="B244" t="s">
        <v>297</v>
      </c>
      <c r="C244" s="51">
        <v>0.58504599999999995</v>
      </c>
      <c r="D244" s="97">
        <v>0.102809</v>
      </c>
    </row>
    <row r="245" spans="2:4" x14ac:dyDescent="0.45">
      <c r="B245" t="s">
        <v>297</v>
      </c>
      <c r="C245" s="51">
        <v>0.58388099999999998</v>
      </c>
      <c r="D245" s="97">
        <v>5.3339999999999999E-2</v>
      </c>
    </row>
    <row r="246" spans="2:4" x14ac:dyDescent="0.45">
      <c r="B246" t="s">
        <v>297</v>
      </c>
      <c r="C246" s="51">
        <v>0.57899500000000004</v>
      </c>
      <c r="D246" s="97">
        <v>5.6029000000000002E-2</v>
      </c>
    </row>
    <row r="247" spans="2:4" x14ac:dyDescent="0.45">
      <c r="B247" t="s">
        <v>297</v>
      </c>
      <c r="C247" s="51">
        <v>0.57876700000000003</v>
      </c>
      <c r="D247" s="97">
        <v>5.3204000000000001E-2</v>
      </c>
    </row>
    <row r="248" spans="2:4" x14ac:dyDescent="0.45">
      <c r="B248" t="s">
        <v>297</v>
      </c>
      <c r="C248" s="51">
        <v>0.57654099999999997</v>
      </c>
      <c r="D248" s="97">
        <v>6.1525999999999997E-2</v>
      </c>
    </row>
    <row r="249" spans="2:4" x14ac:dyDescent="0.45">
      <c r="B249" t="s">
        <v>297</v>
      </c>
      <c r="C249" s="51">
        <v>0.57534200000000002</v>
      </c>
      <c r="D249" s="97">
        <v>0.12957299999999999</v>
      </c>
    </row>
    <row r="250" spans="2:4" x14ac:dyDescent="0.45">
      <c r="B250" t="s">
        <v>297</v>
      </c>
      <c r="C250" s="51">
        <v>0.57534200000000002</v>
      </c>
      <c r="D250" s="97">
        <v>9.1078999999999993E-2</v>
      </c>
    </row>
    <row r="251" spans="2:4" x14ac:dyDescent="0.45">
      <c r="B251" t="s">
        <v>297</v>
      </c>
      <c r="C251" s="51">
        <v>0.57534200000000002</v>
      </c>
      <c r="D251" s="97">
        <v>6.3658000000000006E-2</v>
      </c>
    </row>
    <row r="252" spans="2:4" x14ac:dyDescent="0.45">
      <c r="B252" t="s">
        <v>297</v>
      </c>
      <c r="C252" s="51">
        <v>0.57246300000000006</v>
      </c>
      <c r="D252" s="97">
        <v>0.10448499999999999</v>
      </c>
    </row>
    <row r="253" spans="2:4" x14ac:dyDescent="0.45">
      <c r="B253" t="s">
        <v>297</v>
      </c>
      <c r="C253" s="51">
        <v>0.57200799999999996</v>
      </c>
      <c r="D253" s="97">
        <v>0.105305</v>
      </c>
    </row>
    <row r="254" spans="2:4" x14ac:dyDescent="0.45">
      <c r="B254" t="s">
        <v>297</v>
      </c>
      <c r="C254" s="51">
        <v>0.57077599999999995</v>
      </c>
      <c r="D254" s="97">
        <v>0.125722</v>
      </c>
    </row>
    <row r="255" spans="2:4" x14ac:dyDescent="0.45">
      <c r="B255" t="s">
        <v>297</v>
      </c>
      <c r="C255" s="51">
        <v>0.57077599999999995</v>
      </c>
      <c r="D255" s="97">
        <v>0.101336</v>
      </c>
    </row>
    <row r="256" spans="2:4" x14ac:dyDescent="0.45">
      <c r="B256" t="s">
        <v>297</v>
      </c>
      <c r="C256" s="51">
        <v>0.57038100000000003</v>
      </c>
      <c r="D256" s="97">
        <v>9.9490999999999996E-2</v>
      </c>
    </row>
    <row r="257" spans="2:4" x14ac:dyDescent="0.45">
      <c r="B257" t="s">
        <v>297</v>
      </c>
      <c r="C257" s="51">
        <v>0.56887399999999999</v>
      </c>
      <c r="D257" s="97">
        <v>0.12851899999999999</v>
      </c>
    </row>
    <row r="258" spans="2:4" x14ac:dyDescent="0.45">
      <c r="B258" t="s">
        <v>297</v>
      </c>
      <c r="C258" s="51">
        <v>0.56095899999999999</v>
      </c>
      <c r="D258" s="97">
        <v>6.3781000000000004E-2</v>
      </c>
    </row>
    <row r="259" spans="2:4" x14ac:dyDescent="0.45">
      <c r="B259" t="s">
        <v>297</v>
      </c>
      <c r="C259" s="51">
        <v>0.55945199999999995</v>
      </c>
      <c r="D259" s="97">
        <v>0.140738</v>
      </c>
    </row>
    <row r="260" spans="2:4" x14ac:dyDescent="0.45">
      <c r="B260" t="s">
        <v>297</v>
      </c>
      <c r="C260" s="51">
        <v>0.55904100000000001</v>
      </c>
      <c r="D260" s="97">
        <v>4.8162000000000003E-2</v>
      </c>
    </row>
    <row r="261" spans="2:4" x14ac:dyDescent="0.45">
      <c r="B261" t="s">
        <v>297</v>
      </c>
      <c r="C261" s="51">
        <v>0.55813800000000002</v>
      </c>
      <c r="D261" s="97">
        <v>0.113228</v>
      </c>
    </row>
    <row r="262" spans="2:4" x14ac:dyDescent="0.45">
      <c r="B262" t="s">
        <v>297</v>
      </c>
      <c r="C262" s="51">
        <v>0.55620899999999995</v>
      </c>
      <c r="D262" s="97">
        <v>0.12282999999999999</v>
      </c>
    </row>
    <row r="263" spans="2:4" x14ac:dyDescent="0.45">
      <c r="B263" t="s">
        <v>297</v>
      </c>
      <c r="C263" s="51">
        <v>0.55513699999999999</v>
      </c>
      <c r="D263" s="97">
        <v>0.108792</v>
      </c>
    </row>
    <row r="264" spans="2:4" x14ac:dyDescent="0.45">
      <c r="B264" t="s">
        <v>297</v>
      </c>
      <c r="C264" s="51">
        <v>0.55428900000000003</v>
      </c>
      <c r="D264" s="97">
        <v>6.7873000000000003E-2</v>
      </c>
    </row>
    <row r="265" spans="2:4" x14ac:dyDescent="0.45">
      <c r="B265" t="s">
        <v>297</v>
      </c>
      <c r="C265" s="51">
        <v>0.54657500000000003</v>
      </c>
      <c r="D265" s="97">
        <v>0.100399</v>
      </c>
    </row>
    <row r="266" spans="2:4" x14ac:dyDescent="0.45">
      <c r="B266" t="s">
        <v>297</v>
      </c>
      <c r="C266" s="51">
        <v>0.54418800000000001</v>
      </c>
      <c r="D266" s="97">
        <v>0.122013</v>
      </c>
    </row>
    <row r="267" spans="2:4" x14ac:dyDescent="0.45">
      <c r="B267" t="s">
        <v>297</v>
      </c>
      <c r="C267" s="51">
        <v>0.54245299999999996</v>
      </c>
      <c r="D267" s="97">
        <v>0.17744599999999999</v>
      </c>
    </row>
    <row r="268" spans="2:4" x14ac:dyDescent="0.45">
      <c r="B268" t="s">
        <v>297</v>
      </c>
      <c r="C268" s="51">
        <v>0.54166700000000001</v>
      </c>
      <c r="D268" s="97">
        <v>0.122418</v>
      </c>
    </row>
    <row r="269" spans="2:4" x14ac:dyDescent="0.45">
      <c r="B269" t="s">
        <v>297</v>
      </c>
      <c r="C269" s="51">
        <v>0.540018</v>
      </c>
      <c r="D269" s="97">
        <v>0.11494699999999999</v>
      </c>
    </row>
    <row r="270" spans="2:4" x14ac:dyDescent="0.45">
      <c r="B270" t="s">
        <v>297</v>
      </c>
      <c r="C270" s="51">
        <v>0.53999799999999998</v>
      </c>
      <c r="D270" s="97">
        <v>0.102826</v>
      </c>
    </row>
    <row r="271" spans="2:4" x14ac:dyDescent="0.45">
      <c r="B271" t="s">
        <v>297</v>
      </c>
      <c r="C271" s="51">
        <v>0.53938399999999997</v>
      </c>
      <c r="D271" s="97">
        <v>8.7690000000000004E-2</v>
      </c>
    </row>
    <row r="272" spans="2:4" x14ac:dyDescent="0.45">
      <c r="B272" t="s">
        <v>297</v>
      </c>
      <c r="C272" s="51">
        <v>0.53810999999999998</v>
      </c>
      <c r="D272" s="97">
        <v>8.2255999999999996E-2</v>
      </c>
    </row>
    <row r="273" spans="2:4" x14ac:dyDescent="0.45">
      <c r="B273" t="s">
        <v>297</v>
      </c>
      <c r="C273" s="51">
        <v>0.53591500000000003</v>
      </c>
      <c r="D273" s="97">
        <v>0.119065</v>
      </c>
    </row>
    <row r="274" spans="2:4" x14ac:dyDescent="0.45">
      <c r="B274" t="s">
        <v>297</v>
      </c>
      <c r="C274" s="51">
        <v>0.53479399999999999</v>
      </c>
      <c r="D274" s="97">
        <v>0.11396199999999999</v>
      </c>
    </row>
    <row r="275" spans="2:4" x14ac:dyDescent="0.45">
      <c r="B275" t="s">
        <v>297</v>
      </c>
      <c r="C275" s="51">
        <v>0.53253399999999995</v>
      </c>
      <c r="D275" s="97">
        <v>6.6146999999999997E-2</v>
      </c>
    </row>
    <row r="276" spans="2:4" x14ac:dyDescent="0.45">
      <c r="B276" t="s">
        <v>297</v>
      </c>
      <c r="C276" s="51">
        <v>0.531358</v>
      </c>
      <c r="D276" s="97">
        <v>8.0097000000000002E-2</v>
      </c>
    </row>
    <row r="277" spans="2:4" x14ac:dyDescent="0.45">
      <c r="B277" t="s">
        <v>297</v>
      </c>
      <c r="C277" s="51">
        <v>0.52950799999999998</v>
      </c>
      <c r="D277" s="97">
        <v>9.4755000000000006E-2</v>
      </c>
    </row>
    <row r="278" spans="2:4" x14ac:dyDescent="0.45">
      <c r="B278" t="s">
        <v>297</v>
      </c>
      <c r="C278" s="51">
        <v>0.52932400000000002</v>
      </c>
      <c r="D278" s="97">
        <v>0.12145499999999999</v>
      </c>
    </row>
    <row r="279" spans="2:4" x14ac:dyDescent="0.45">
      <c r="B279" t="s">
        <v>297</v>
      </c>
      <c r="C279" s="51">
        <v>0.52840100000000001</v>
      </c>
      <c r="D279" s="97">
        <v>5.1235000000000003E-2</v>
      </c>
    </row>
    <row r="280" spans="2:4" x14ac:dyDescent="0.45">
      <c r="B280" t="s">
        <v>297</v>
      </c>
      <c r="C280" s="51">
        <v>0.52320299999999997</v>
      </c>
      <c r="D280" s="97">
        <v>8.6275000000000004E-2</v>
      </c>
    </row>
    <row r="281" spans="2:4" x14ac:dyDescent="0.45">
      <c r="B281" t="s">
        <v>297</v>
      </c>
      <c r="C281" s="51">
        <v>0.52054800000000001</v>
      </c>
      <c r="D281" s="97">
        <v>0.11819300000000001</v>
      </c>
    </row>
    <row r="282" spans="2:4" x14ac:dyDescent="0.45">
      <c r="B282" t="s">
        <v>297</v>
      </c>
      <c r="C282" s="51">
        <v>0.51815100000000003</v>
      </c>
      <c r="D282" s="97">
        <v>0.101243</v>
      </c>
    </row>
    <row r="283" spans="2:4" x14ac:dyDescent="0.45">
      <c r="B283" t="s">
        <v>297</v>
      </c>
      <c r="C283" s="51">
        <v>0.51331800000000005</v>
      </c>
      <c r="D283" s="97">
        <v>0.113036</v>
      </c>
    </row>
    <row r="284" spans="2:4" x14ac:dyDescent="0.45">
      <c r="B284" t="s">
        <v>297</v>
      </c>
      <c r="C284" s="51">
        <v>0.51248300000000002</v>
      </c>
      <c r="D284" s="97">
        <v>0.17747599999999999</v>
      </c>
    </row>
    <row r="285" spans="2:4" x14ac:dyDescent="0.45">
      <c r="B285" t="s">
        <v>297</v>
      </c>
      <c r="C285" s="51">
        <v>0.51132</v>
      </c>
      <c r="D285" s="97">
        <v>0.102245</v>
      </c>
    </row>
    <row r="286" spans="2:4" x14ac:dyDescent="0.45">
      <c r="B286" t="s">
        <v>297</v>
      </c>
      <c r="C286" s="51">
        <v>0.51016499999999998</v>
      </c>
      <c r="D286" s="97">
        <v>0.139739</v>
      </c>
    </row>
    <row r="287" spans="2:4" x14ac:dyDescent="0.45">
      <c r="B287" t="s">
        <v>297</v>
      </c>
      <c r="C287" s="51">
        <v>0.50789600000000001</v>
      </c>
      <c r="D287" s="97">
        <v>7.5457999999999997E-2</v>
      </c>
    </row>
    <row r="288" spans="2:4" x14ac:dyDescent="0.45">
      <c r="B288" t="s">
        <v>297</v>
      </c>
      <c r="C288" s="51">
        <v>0.50684899999999999</v>
      </c>
      <c r="D288" s="97">
        <v>0.15360199999999999</v>
      </c>
    </row>
    <row r="289" spans="2:4" x14ac:dyDescent="0.45">
      <c r="B289" t="s">
        <v>297</v>
      </c>
      <c r="C289" s="51">
        <v>0.50640300000000005</v>
      </c>
      <c r="D289" s="97">
        <v>6.0316000000000002E-2</v>
      </c>
    </row>
    <row r="290" spans="2:4" x14ac:dyDescent="0.45">
      <c r="B290" t="s">
        <v>297</v>
      </c>
      <c r="C290" s="51">
        <v>0.50424000000000002</v>
      </c>
      <c r="D290" s="97">
        <v>8.0435999999999994E-2</v>
      </c>
    </row>
    <row r="291" spans="2:4" x14ac:dyDescent="0.45">
      <c r="B291" t="s">
        <v>297</v>
      </c>
      <c r="C291" s="51">
        <v>0.50228300000000004</v>
      </c>
      <c r="D291" s="97">
        <v>0.14791099999999999</v>
      </c>
    </row>
    <row r="292" spans="2:4" x14ac:dyDescent="0.45">
      <c r="B292" t="s">
        <v>297</v>
      </c>
      <c r="C292" s="51">
        <v>0.49804300000000001</v>
      </c>
      <c r="D292" s="97">
        <v>0.10706300000000001</v>
      </c>
    </row>
    <row r="293" spans="2:4" x14ac:dyDescent="0.45">
      <c r="B293" t="s">
        <v>297</v>
      </c>
      <c r="C293" s="51">
        <v>0.494977</v>
      </c>
      <c r="D293" s="97">
        <v>7.5766E-2</v>
      </c>
    </row>
    <row r="294" spans="2:4" x14ac:dyDescent="0.45">
      <c r="B294" t="s">
        <v>297</v>
      </c>
      <c r="C294" s="51">
        <v>0.49467299999999997</v>
      </c>
      <c r="D294" s="97">
        <v>0.113745</v>
      </c>
    </row>
    <row r="295" spans="2:4" x14ac:dyDescent="0.45">
      <c r="B295" t="s">
        <v>297</v>
      </c>
      <c r="C295" s="51">
        <v>0.49434899999999998</v>
      </c>
      <c r="D295" s="97">
        <v>5.4595999999999999E-2</v>
      </c>
    </row>
    <row r="296" spans="2:4" x14ac:dyDescent="0.45">
      <c r="B296" t="s">
        <v>297</v>
      </c>
      <c r="C296" s="51">
        <v>0.492643</v>
      </c>
      <c r="D296" s="97">
        <v>7.8408000000000005E-2</v>
      </c>
    </row>
    <row r="297" spans="2:4" x14ac:dyDescent="0.45">
      <c r="B297" t="s">
        <v>297</v>
      </c>
      <c r="C297" s="51">
        <v>0.492286</v>
      </c>
      <c r="D297" s="97">
        <v>9.2279E-2</v>
      </c>
    </row>
    <row r="298" spans="2:4" x14ac:dyDescent="0.45">
      <c r="B298" t="s">
        <v>297</v>
      </c>
      <c r="C298" s="51">
        <v>0.48961199999999999</v>
      </c>
      <c r="D298" s="97">
        <v>3.9482999999999997E-2</v>
      </c>
    </row>
    <row r="299" spans="2:4" x14ac:dyDescent="0.45">
      <c r="B299" t="s">
        <v>297</v>
      </c>
      <c r="C299" s="51">
        <v>0.48576900000000001</v>
      </c>
      <c r="D299" s="97">
        <v>6.3067999999999999E-2</v>
      </c>
    </row>
    <row r="300" spans="2:4" x14ac:dyDescent="0.45">
      <c r="B300" t="s">
        <v>297</v>
      </c>
      <c r="C300" s="51">
        <v>0.48400900000000002</v>
      </c>
      <c r="D300" s="97">
        <v>0.14267099999999999</v>
      </c>
    </row>
    <row r="301" spans="2:4" x14ac:dyDescent="0.45">
      <c r="B301" t="s">
        <v>297</v>
      </c>
      <c r="C301" s="51">
        <v>0.48400900000000002</v>
      </c>
      <c r="D301" s="97">
        <v>0.14211499999999999</v>
      </c>
    </row>
    <row r="302" spans="2:4" x14ac:dyDescent="0.45">
      <c r="B302" t="s">
        <v>297</v>
      </c>
      <c r="C302" s="51">
        <v>0.477549</v>
      </c>
      <c r="D302" s="97">
        <v>0.109111</v>
      </c>
    </row>
    <row r="303" spans="2:4" x14ac:dyDescent="0.45">
      <c r="B303" t="s">
        <v>297</v>
      </c>
      <c r="C303" s="51">
        <v>0.47490300000000002</v>
      </c>
      <c r="D303" s="97">
        <v>0.11510099999999999</v>
      </c>
    </row>
    <row r="304" spans="2:4" x14ac:dyDescent="0.45">
      <c r="B304" t="s">
        <v>297</v>
      </c>
      <c r="C304" s="51">
        <v>0.46999600000000002</v>
      </c>
      <c r="D304" s="97">
        <v>7.9153000000000001E-2</v>
      </c>
    </row>
    <row r="305" spans="2:4" x14ac:dyDescent="0.45">
      <c r="B305" t="s">
        <v>297</v>
      </c>
      <c r="C305" s="51">
        <v>0.46024100000000001</v>
      </c>
      <c r="D305" s="97">
        <v>6.9821999999999995E-2</v>
      </c>
    </row>
    <row r="306" spans="2:4" x14ac:dyDescent="0.45">
      <c r="B306" t="s">
        <v>297</v>
      </c>
      <c r="C306" s="51">
        <v>0.46004600000000001</v>
      </c>
      <c r="D306" s="97">
        <v>0.17777399999999999</v>
      </c>
    </row>
    <row r="307" spans="2:4" x14ac:dyDescent="0.45">
      <c r="B307" t="s">
        <v>297</v>
      </c>
      <c r="C307" s="51">
        <v>0.45547900000000002</v>
      </c>
      <c r="D307" s="97">
        <v>0.100636</v>
      </c>
    </row>
    <row r="308" spans="2:4" x14ac:dyDescent="0.45">
      <c r="B308" t="s">
        <v>297</v>
      </c>
      <c r="C308" s="51">
        <v>0.45486799999999999</v>
      </c>
      <c r="D308" s="97">
        <v>9.4239000000000003E-2</v>
      </c>
    </row>
    <row r="309" spans="2:4" x14ac:dyDescent="0.45">
      <c r="B309" t="s">
        <v>297</v>
      </c>
      <c r="C309" s="51">
        <v>0.45346599999999998</v>
      </c>
      <c r="D309" s="97">
        <v>0.11128200000000001</v>
      </c>
    </row>
    <row r="310" spans="2:4" x14ac:dyDescent="0.45">
      <c r="B310" t="s">
        <v>297</v>
      </c>
      <c r="C310" s="51">
        <v>0.446243</v>
      </c>
      <c r="D310" s="97">
        <v>0.113883</v>
      </c>
    </row>
    <row r="311" spans="2:4" x14ac:dyDescent="0.45">
      <c r="B311" t="s">
        <v>297</v>
      </c>
      <c r="C311" s="51">
        <v>0.43843199999999999</v>
      </c>
      <c r="D311" s="97">
        <v>0.112124</v>
      </c>
    </row>
    <row r="312" spans="2:4" x14ac:dyDescent="0.45">
      <c r="B312" t="s">
        <v>297</v>
      </c>
      <c r="C312" s="51">
        <v>0.437747</v>
      </c>
      <c r="D312" s="97">
        <v>8.8132000000000002E-2</v>
      </c>
    </row>
    <row r="313" spans="2:4" x14ac:dyDescent="0.45">
      <c r="B313" t="s">
        <v>297</v>
      </c>
      <c r="C313" s="51">
        <v>0.43379000000000001</v>
      </c>
      <c r="D313" s="97">
        <v>7.5330999999999995E-2</v>
      </c>
    </row>
    <row r="314" spans="2:4" x14ac:dyDescent="0.45">
      <c r="B314" t="s">
        <v>297</v>
      </c>
      <c r="C314" s="51">
        <v>0.42808200000000002</v>
      </c>
      <c r="D314" s="97">
        <v>9.7574999999999995E-2</v>
      </c>
    </row>
    <row r="315" spans="2:4" x14ac:dyDescent="0.45">
      <c r="B315" t="s">
        <v>297</v>
      </c>
      <c r="C315" s="51">
        <v>0.42808200000000002</v>
      </c>
      <c r="D315" s="97">
        <v>5.7805000000000002E-2</v>
      </c>
    </row>
    <row r="316" spans="2:4" x14ac:dyDescent="0.45">
      <c r="B316" t="s">
        <v>297</v>
      </c>
      <c r="C316" s="51">
        <v>0.42360999999999999</v>
      </c>
      <c r="D316" s="97">
        <v>0.124436</v>
      </c>
    </row>
    <row r="317" spans="2:4" x14ac:dyDescent="0.45">
      <c r="B317" t="s">
        <v>297</v>
      </c>
      <c r="C317" s="51">
        <v>0.41748400000000002</v>
      </c>
      <c r="D317" s="97">
        <v>0.10327500000000001</v>
      </c>
    </row>
    <row r="318" spans="2:4" x14ac:dyDescent="0.45">
      <c r="B318" t="s">
        <v>297</v>
      </c>
      <c r="C318" s="51">
        <v>0.41660599999999998</v>
      </c>
      <c r="D318" s="97">
        <v>8.3278000000000005E-2</v>
      </c>
    </row>
    <row r="319" spans="2:4" x14ac:dyDescent="0.45">
      <c r="B319" t="s">
        <v>297</v>
      </c>
      <c r="C319" s="51">
        <v>0.41619099999999998</v>
      </c>
      <c r="D319" s="97">
        <v>0.15379799999999999</v>
      </c>
    </row>
    <row r="320" spans="2:4" x14ac:dyDescent="0.45">
      <c r="B320" t="s">
        <v>297</v>
      </c>
      <c r="C320" s="51">
        <v>0.41067399999999998</v>
      </c>
      <c r="D320" s="97">
        <v>0.23250100000000001</v>
      </c>
    </row>
    <row r="321" spans="2:4" x14ac:dyDescent="0.45">
      <c r="B321" t="s">
        <v>297</v>
      </c>
      <c r="C321" s="51">
        <v>0.40285900000000002</v>
      </c>
      <c r="D321" s="97">
        <v>7.4385999999999994E-2</v>
      </c>
    </row>
    <row r="322" spans="2:4" x14ac:dyDescent="0.45">
      <c r="B322" t="s">
        <v>297</v>
      </c>
      <c r="C322" s="51">
        <v>0.393872</v>
      </c>
      <c r="D322" s="97">
        <v>6.5883999999999998E-2</v>
      </c>
    </row>
    <row r="323" spans="2:4" x14ac:dyDescent="0.45">
      <c r="B323" t="s">
        <v>297</v>
      </c>
      <c r="C323" s="51">
        <v>0.38837100000000002</v>
      </c>
      <c r="D323" s="97">
        <v>0.117199</v>
      </c>
    </row>
    <row r="324" spans="2:4" x14ac:dyDescent="0.45">
      <c r="B324" t="s">
        <v>297</v>
      </c>
      <c r="C324" s="51">
        <v>0.38545000000000001</v>
      </c>
      <c r="D324" s="97">
        <v>0.10952199999999999</v>
      </c>
    </row>
    <row r="325" spans="2:4" x14ac:dyDescent="0.45">
      <c r="B325" t="s">
        <v>297</v>
      </c>
      <c r="C325" s="51">
        <v>0.37956600000000001</v>
      </c>
      <c r="D325" s="97">
        <v>0.101405</v>
      </c>
    </row>
    <row r="326" spans="2:4" x14ac:dyDescent="0.45">
      <c r="B326" t="s">
        <v>297</v>
      </c>
      <c r="C326" s="51">
        <v>0.37918200000000002</v>
      </c>
      <c r="D326" s="97">
        <v>0.17860500000000001</v>
      </c>
    </row>
    <row r="327" spans="2:4" x14ac:dyDescent="0.45">
      <c r="B327" t="s">
        <v>297</v>
      </c>
      <c r="C327" s="51">
        <v>0.36815100000000001</v>
      </c>
      <c r="D327" s="97">
        <v>8.2716999999999999E-2</v>
      </c>
    </row>
    <row r="328" spans="2:4" x14ac:dyDescent="0.45">
      <c r="B328" t="s">
        <v>297</v>
      </c>
      <c r="C328" s="51">
        <v>0.35911300000000002</v>
      </c>
      <c r="D328" s="97">
        <v>9.4500000000000001E-2</v>
      </c>
    </row>
    <row r="329" spans="2:4" x14ac:dyDescent="0.45">
      <c r="B329" t="s">
        <v>297</v>
      </c>
      <c r="C329" s="51">
        <v>0.35809999999999997</v>
      </c>
      <c r="D329" s="97">
        <v>9.7767999999999994E-2</v>
      </c>
    </row>
    <row r="330" spans="2:4" x14ac:dyDescent="0.45">
      <c r="B330" t="s">
        <v>297</v>
      </c>
      <c r="C330" s="51">
        <v>0.32686500000000002</v>
      </c>
      <c r="D330" s="97">
        <v>0.20816599999999999</v>
      </c>
    </row>
    <row r="331" spans="2:4" x14ac:dyDescent="0.45">
      <c r="B331" t="s">
        <v>297</v>
      </c>
      <c r="C331" s="51">
        <v>0.314224</v>
      </c>
      <c r="D331" s="97">
        <v>0.120104</v>
      </c>
    </row>
    <row r="332" spans="2:4" x14ac:dyDescent="0.45">
      <c r="B332" t="s">
        <v>297</v>
      </c>
      <c r="C332" s="51">
        <v>0.31010199999999999</v>
      </c>
      <c r="D332" s="97">
        <v>8.7484999999999993E-2</v>
      </c>
    </row>
    <row r="333" spans="2:4" x14ac:dyDescent="0.45">
      <c r="B333" t="s">
        <v>297</v>
      </c>
      <c r="C333" s="51">
        <v>0.29486299999999999</v>
      </c>
      <c r="D333" s="97">
        <v>0.152171</v>
      </c>
    </row>
    <row r="334" spans="2:4" x14ac:dyDescent="0.45">
      <c r="B334" t="s">
        <v>297</v>
      </c>
      <c r="C334" s="51">
        <v>0.29175899999999999</v>
      </c>
      <c r="D334" s="97">
        <v>0.20303399999999999</v>
      </c>
    </row>
    <row r="335" spans="2:4" x14ac:dyDescent="0.45">
      <c r="B335" t="s">
        <v>297</v>
      </c>
      <c r="C335" s="51">
        <v>0.27416299999999999</v>
      </c>
      <c r="D335" s="97">
        <v>9.8975999999999995E-2</v>
      </c>
    </row>
    <row r="336" spans="2:4" x14ac:dyDescent="0.45">
      <c r="B336" t="s">
        <v>297</v>
      </c>
      <c r="C336" s="51">
        <v>0.27078000000000002</v>
      </c>
      <c r="D336" s="97">
        <v>6.5507999999999997E-2</v>
      </c>
    </row>
    <row r="337" spans="2:4" x14ac:dyDescent="0.45">
      <c r="B337" t="s">
        <v>297</v>
      </c>
      <c r="C337" s="51">
        <v>0.26885399999999998</v>
      </c>
      <c r="D337" s="97">
        <v>0.108922</v>
      </c>
    </row>
    <row r="338" spans="2:4" x14ac:dyDescent="0.45">
      <c r="B338" t="s">
        <v>297</v>
      </c>
      <c r="C338" s="51">
        <v>0.268569</v>
      </c>
      <c r="D338" s="97">
        <v>9.8511000000000001E-2</v>
      </c>
    </row>
    <row r="339" spans="2:4" x14ac:dyDescent="0.45">
      <c r="B339" t="s">
        <v>297</v>
      </c>
      <c r="C339" s="51">
        <v>0.22018799999999999</v>
      </c>
      <c r="D339" s="97">
        <v>0.20218</v>
      </c>
    </row>
    <row r="340" spans="2:4" x14ac:dyDescent="0.45">
      <c r="B340" t="s">
        <v>297</v>
      </c>
      <c r="C340" s="51">
        <v>0.20638999999999999</v>
      </c>
      <c r="D340" s="97">
        <v>0.127109</v>
      </c>
    </row>
    <row r="341" spans="2:4" x14ac:dyDescent="0.45">
      <c r="B341" t="s">
        <v>298</v>
      </c>
      <c r="C341" s="51">
        <v>0.95890399999999998</v>
      </c>
      <c r="D341" s="97">
        <v>9.8140000000000005E-2</v>
      </c>
    </row>
    <row r="342" spans="2:4" x14ac:dyDescent="0.45">
      <c r="B342" t="s">
        <v>298</v>
      </c>
      <c r="C342" s="51">
        <v>0.93149999999999999</v>
      </c>
      <c r="D342" s="97">
        <v>4.8243000000000001E-2</v>
      </c>
    </row>
    <row r="343" spans="2:4" x14ac:dyDescent="0.45">
      <c r="B343" t="s">
        <v>298</v>
      </c>
      <c r="C343" s="51">
        <v>0.93</v>
      </c>
      <c r="D343" s="97">
        <v>0.16131499999999999</v>
      </c>
    </row>
    <row r="344" spans="2:4" x14ac:dyDescent="0.45">
      <c r="B344" t="s">
        <v>298</v>
      </c>
      <c r="C344" s="51">
        <v>0.93</v>
      </c>
      <c r="D344" s="97">
        <v>0.11620800000000001</v>
      </c>
    </row>
    <row r="345" spans="2:4" x14ac:dyDescent="0.45">
      <c r="B345" t="s">
        <v>298</v>
      </c>
      <c r="C345" s="51">
        <v>0.93</v>
      </c>
      <c r="D345" s="97">
        <v>0.114361</v>
      </c>
    </row>
    <row r="346" spans="2:4" x14ac:dyDescent="0.45">
      <c r="B346" t="s">
        <v>298</v>
      </c>
      <c r="C346" s="51">
        <v>0.93</v>
      </c>
      <c r="D346" s="97">
        <v>8.1956000000000001E-2</v>
      </c>
    </row>
    <row r="347" spans="2:4" x14ac:dyDescent="0.45">
      <c r="B347" t="s">
        <v>298</v>
      </c>
      <c r="C347" s="51">
        <v>0.93</v>
      </c>
      <c r="D347" s="97">
        <v>7.9863000000000003E-2</v>
      </c>
    </row>
    <row r="348" spans="2:4" x14ac:dyDescent="0.45">
      <c r="B348" t="s">
        <v>298</v>
      </c>
      <c r="C348" s="51">
        <v>0.93</v>
      </c>
      <c r="D348" s="97">
        <v>7.3887999999999995E-2</v>
      </c>
    </row>
    <row r="349" spans="2:4" x14ac:dyDescent="0.45">
      <c r="B349" t="s">
        <v>298</v>
      </c>
      <c r="C349" s="51">
        <v>0.92</v>
      </c>
      <c r="D349" s="97">
        <v>7.2051000000000004E-2</v>
      </c>
    </row>
    <row r="350" spans="2:4" x14ac:dyDescent="0.45">
      <c r="B350" t="s">
        <v>298</v>
      </c>
      <c r="C350" s="51">
        <v>0.913242</v>
      </c>
      <c r="D350" s="97">
        <v>0.12398000000000001</v>
      </c>
    </row>
    <row r="351" spans="2:4" x14ac:dyDescent="0.45">
      <c r="B351" t="s">
        <v>298</v>
      </c>
      <c r="C351" s="51">
        <v>0.913242</v>
      </c>
      <c r="D351" s="97">
        <v>0.124391</v>
      </c>
    </row>
    <row r="352" spans="2:4" x14ac:dyDescent="0.45">
      <c r="B352" t="s">
        <v>298</v>
      </c>
      <c r="C352" s="51">
        <v>0.913242</v>
      </c>
      <c r="D352" s="97">
        <v>0.10366599999999999</v>
      </c>
    </row>
    <row r="353" spans="2:4" x14ac:dyDescent="0.45">
      <c r="B353" t="s">
        <v>298</v>
      </c>
      <c r="C353" s="51">
        <v>0.913242</v>
      </c>
      <c r="D353" s="97">
        <v>9.1493000000000005E-2</v>
      </c>
    </row>
    <row r="354" spans="2:4" x14ac:dyDescent="0.45">
      <c r="B354" t="s">
        <v>298</v>
      </c>
      <c r="C354" s="51">
        <v>0.913242</v>
      </c>
      <c r="D354" s="97">
        <v>8.8348999999999997E-2</v>
      </c>
    </row>
    <row r="355" spans="2:4" x14ac:dyDescent="0.45">
      <c r="B355" t="s">
        <v>298</v>
      </c>
      <c r="C355" s="51">
        <v>0.91320000000000001</v>
      </c>
      <c r="D355" s="97">
        <v>3.8019999999999998E-2</v>
      </c>
    </row>
    <row r="356" spans="2:4" x14ac:dyDescent="0.45">
      <c r="B356" t="s">
        <v>298</v>
      </c>
      <c r="C356" s="51">
        <v>0.91320000000000001</v>
      </c>
      <c r="D356" s="97">
        <v>3.4112000000000003E-2</v>
      </c>
    </row>
    <row r="357" spans="2:4" x14ac:dyDescent="0.45">
      <c r="B357" t="s">
        <v>298</v>
      </c>
      <c r="C357" s="51">
        <v>0.90410000000000001</v>
      </c>
      <c r="D357" s="97">
        <v>5.2749999999999998E-2</v>
      </c>
    </row>
    <row r="358" spans="2:4" x14ac:dyDescent="0.45">
      <c r="B358" t="s">
        <v>298</v>
      </c>
      <c r="C358" s="51">
        <v>0.9</v>
      </c>
      <c r="D358" s="97">
        <v>8.6597999999999994E-2</v>
      </c>
    </row>
    <row r="359" spans="2:4" x14ac:dyDescent="0.45">
      <c r="B359" t="s">
        <v>298</v>
      </c>
      <c r="C359" s="51">
        <v>0.89041099999999995</v>
      </c>
      <c r="D359" s="97">
        <v>8.7987999999999997E-2</v>
      </c>
    </row>
    <row r="360" spans="2:4" x14ac:dyDescent="0.45">
      <c r="B360" t="s">
        <v>298</v>
      </c>
      <c r="C360" s="51">
        <v>0.86599999999999999</v>
      </c>
      <c r="D360" s="97">
        <v>0.12848100000000001</v>
      </c>
    </row>
    <row r="361" spans="2:4" x14ac:dyDescent="0.45">
      <c r="B361" t="s">
        <v>298</v>
      </c>
      <c r="C361" s="51">
        <v>0.86599999999999999</v>
      </c>
      <c r="D361" s="97">
        <v>0.102031</v>
      </c>
    </row>
    <row r="362" spans="2:4" x14ac:dyDescent="0.45">
      <c r="B362" t="s">
        <v>298</v>
      </c>
      <c r="C362" s="51">
        <v>0.86599999999999999</v>
      </c>
      <c r="D362" s="97">
        <v>8.7462999999999999E-2</v>
      </c>
    </row>
    <row r="363" spans="2:4" x14ac:dyDescent="0.45">
      <c r="B363" t="s">
        <v>298</v>
      </c>
      <c r="C363" s="51">
        <v>0.86599999999999999</v>
      </c>
      <c r="D363" s="97">
        <v>5.4350000000000002E-2</v>
      </c>
    </row>
    <row r="364" spans="2:4" x14ac:dyDescent="0.45">
      <c r="B364" t="s">
        <v>298</v>
      </c>
      <c r="C364" s="51">
        <v>0.86599999999999999</v>
      </c>
      <c r="D364" s="97">
        <v>3.3203000000000003E-2</v>
      </c>
    </row>
    <row r="365" spans="2:4" x14ac:dyDescent="0.45">
      <c r="B365" t="s">
        <v>298</v>
      </c>
      <c r="C365" s="51">
        <v>0.85315099999999999</v>
      </c>
      <c r="D365" s="97">
        <v>4.5691000000000002E-2</v>
      </c>
    </row>
    <row r="366" spans="2:4" x14ac:dyDescent="0.45">
      <c r="B366" t="s">
        <v>298</v>
      </c>
      <c r="C366" s="51">
        <v>0.85</v>
      </c>
      <c r="D366" s="97">
        <v>0.174322</v>
      </c>
    </row>
    <row r="367" spans="2:4" x14ac:dyDescent="0.45">
      <c r="B367" t="s">
        <v>298</v>
      </c>
      <c r="C367" s="51">
        <v>0.85</v>
      </c>
      <c r="D367" s="97">
        <v>0.10903500000000001</v>
      </c>
    </row>
    <row r="368" spans="2:4" x14ac:dyDescent="0.45">
      <c r="B368" t="s">
        <v>298</v>
      </c>
      <c r="C368" s="51">
        <v>0.85</v>
      </c>
      <c r="D368" s="97">
        <v>7.0121000000000003E-2</v>
      </c>
    </row>
    <row r="369" spans="2:4" x14ac:dyDescent="0.45">
      <c r="B369" t="s">
        <v>298</v>
      </c>
      <c r="C369" s="51">
        <v>0.85</v>
      </c>
      <c r="D369" s="97">
        <v>5.9916999999999998E-2</v>
      </c>
    </row>
    <row r="370" spans="2:4" x14ac:dyDescent="0.45">
      <c r="B370" t="s">
        <v>298</v>
      </c>
      <c r="C370" s="51">
        <v>0.83979999999999999</v>
      </c>
      <c r="D370" s="97">
        <v>5.3036E-2</v>
      </c>
    </row>
    <row r="371" spans="2:4" x14ac:dyDescent="0.45">
      <c r="B371" t="s">
        <v>298</v>
      </c>
      <c r="C371" s="51">
        <v>0.83180200000000004</v>
      </c>
      <c r="D371" s="97">
        <v>8.2720000000000002E-2</v>
      </c>
    </row>
    <row r="372" spans="2:4" x14ac:dyDescent="0.45">
      <c r="B372" t="s">
        <v>298</v>
      </c>
      <c r="C372" s="51">
        <v>0.82762599999999997</v>
      </c>
      <c r="D372" s="97">
        <v>0.16267200000000001</v>
      </c>
    </row>
    <row r="373" spans="2:4" x14ac:dyDescent="0.45">
      <c r="B373" t="s">
        <v>298</v>
      </c>
      <c r="C373" s="51">
        <v>0.82089999999999996</v>
      </c>
      <c r="D373" s="97">
        <v>6.9367999999999999E-2</v>
      </c>
    </row>
    <row r="374" spans="2:4" x14ac:dyDescent="0.45">
      <c r="B374" t="s">
        <v>298</v>
      </c>
      <c r="C374" s="51">
        <v>0.82089199999999996</v>
      </c>
      <c r="D374" s="97">
        <v>0.108983</v>
      </c>
    </row>
    <row r="375" spans="2:4" x14ac:dyDescent="0.45">
      <c r="B375" t="s">
        <v>298</v>
      </c>
      <c r="C375" s="51">
        <v>0.82</v>
      </c>
      <c r="D375" s="97">
        <v>8.8790999999999995E-2</v>
      </c>
    </row>
    <row r="376" spans="2:4" x14ac:dyDescent="0.45">
      <c r="B376" t="s">
        <v>298</v>
      </c>
      <c r="C376" s="51">
        <v>0.81369999999999998</v>
      </c>
      <c r="D376" s="97">
        <v>5.3169000000000001E-2</v>
      </c>
    </row>
    <row r="377" spans="2:4" x14ac:dyDescent="0.45">
      <c r="B377" t="s">
        <v>298</v>
      </c>
      <c r="C377" s="51">
        <v>0.81369999999999998</v>
      </c>
      <c r="D377" s="97">
        <v>4.9139000000000002E-2</v>
      </c>
    </row>
    <row r="378" spans="2:4" x14ac:dyDescent="0.45">
      <c r="B378" t="s">
        <v>298</v>
      </c>
      <c r="C378" s="51">
        <v>0.81369999999999998</v>
      </c>
      <c r="D378" s="97">
        <v>4.2680999999999997E-2</v>
      </c>
    </row>
    <row r="379" spans="2:4" x14ac:dyDescent="0.45">
      <c r="B379" t="s">
        <v>298</v>
      </c>
      <c r="C379" s="51">
        <v>0.81369899999999995</v>
      </c>
      <c r="D379" s="97">
        <v>4.6079000000000002E-2</v>
      </c>
    </row>
    <row r="380" spans="2:4" x14ac:dyDescent="0.45">
      <c r="B380" t="s">
        <v>298</v>
      </c>
      <c r="C380" s="51">
        <v>0.80764800000000003</v>
      </c>
      <c r="D380" s="97">
        <v>7.0768999999999999E-2</v>
      </c>
    </row>
    <row r="381" spans="2:4" x14ac:dyDescent="0.45">
      <c r="B381" t="s">
        <v>298</v>
      </c>
      <c r="C381" s="51">
        <v>0.80510000000000004</v>
      </c>
      <c r="D381" s="97">
        <v>5.9670000000000001E-2</v>
      </c>
    </row>
    <row r="382" spans="2:4" x14ac:dyDescent="0.45">
      <c r="B382" t="s">
        <v>298</v>
      </c>
      <c r="C382" s="51">
        <v>0.80108900000000005</v>
      </c>
      <c r="D382" s="97">
        <v>9.2118000000000005E-2</v>
      </c>
    </row>
    <row r="383" spans="2:4" x14ac:dyDescent="0.45">
      <c r="B383" t="s">
        <v>298</v>
      </c>
      <c r="C383" s="51">
        <v>0.80015700000000001</v>
      </c>
      <c r="D383" s="97">
        <v>7.0985999999999994E-2</v>
      </c>
    </row>
    <row r="384" spans="2:4" x14ac:dyDescent="0.45">
      <c r="B384" t="s">
        <v>298</v>
      </c>
      <c r="C384" s="51">
        <v>0.8</v>
      </c>
      <c r="D384" s="97">
        <v>0.14922199999999999</v>
      </c>
    </row>
    <row r="385" spans="2:4" x14ac:dyDescent="0.45">
      <c r="B385" t="s">
        <v>298</v>
      </c>
      <c r="C385" s="51">
        <v>0.8</v>
      </c>
      <c r="D385" s="97">
        <v>9.1458999999999999E-2</v>
      </c>
    </row>
    <row r="386" spans="2:4" x14ac:dyDescent="0.45">
      <c r="B386" t="s">
        <v>298</v>
      </c>
      <c r="C386" s="51">
        <v>0.8</v>
      </c>
      <c r="D386" s="97">
        <v>7.2097999999999995E-2</v>
      </c>
    </row>
    <row r="387" spans="2:4" x14ac:dyDescent="0.45">
      <c r="B387" t="s">
        <v>298</v>
      </c>
      <c r="C387" s="51">
        <v>0.8</v>
      </c>
      <c r="D387" s="97">
        <v>6.8775000000000003E-2</v>
      </c>
    </row>
    <row r="388" spans="2:4" x14ac:dyDescent="0.45">
      <c r="B388" t="s">
        <v>298</v>
      </c>
      <c r="C388" s="51">
        <v>0.8</v>
      </c>
      <c r="D388" s="97">
        <v>6.4854999999999996E-2</v>
      </c>
    </row>
    <row r="389" spans="2:4" x14ac:dyDescent="0.45">
      <c r="B389" t="s">
        <v>298</v>
      </c>
      <c r="C389" s="51">
        <v>0.8</v>
      </c>
      <c r="D389" s="97">
        <v>5.8021999999999997E-2</v>
      </c>
    </row>
    <row r="390" spans="2:4" x14ac:dyDescent="0.45">
      <c r="B390" t="s">
        <v>298</v>
      </c>
      <c r="C390" s="51">
        <v>0.8</v>
      </c>
      <c r="D390" s="97">
        <v>5.5481999999999997E-2</v>
      </c>
    </row>
    <row r="391" spans="2:4" x14ac:dyDescent="0.45">
      <c r="B391" t="s">
        <v>298</v>
      </c>
      <c r="C391" s="51">
        <v>0.8</v>
      </c>
      <c r="D391" s="97">
        <v>5.5286000000000002E-2</v>
      </c>
    </row>
    <row r="392" spans="2:4" x14ac:dyDescent="0.45">
      <c r="B392" t="s">
        <v>298</v>
      </c>
      <c r="C392" s="51">
        <v>0.8</v>
      </c>
      <c r="D392" s="97">
        <v>5.3351999999999997E-2</v>
      </c>
    </row>
    <row r="393" spans="2:4" x14ac:dyDescent="0.45">
      <c r="B393" t="s">
        <v>298</v>
      </c>
      <c r="C393" s="51">
        <v>0.8</v>
      </c>
      <c r="D393" s="97">
        <v>5.2297000000000003E-2</v>
      </c>
    </row>
    <row r="394" spans="2:4" x14ac:dyDescent="0.45">
      <c r="B394" t="s">
        <v>298</v>
      </c>
      <c r="C394" s="51">
        <v>0.8</v>
      </c>
      <c r="D394" s="97">
        <v>4.8401E-2</v>
      </c>
    </row>
    <row r="395" spans="2:4" x14ac:dyDescent="0.45">
      <c r="B395" t="s">
        <v>298</v>
      </c>
      <c r="C395" s="51">
        <v>0.8</v>
      </c>
      <c r="D395" s="97">
        <v>4.6424E-2</v>
      </c>
    </row>
    <row r="396" spans="2:4" x14ac:dyDescent="0.45">
      <c r="B396" t="s">
        <v>298</v>
      </c>
      <c r="C396" s="51">
        <v>0.8</v>
      </c>
      <c r="D396" s="97">
        <v>4.3368999999999998E-2</v>
      </c>
    </row>
    <row r="397" spans="2:4" x14ac:dyDescent="0.45">
      <c r="B397" t="s">
        <v>298</v>
      </c>
      <c r="C397" s="51">
        <v>0.8</v>
      </c>
      <c r="D397" s="97">
        <v>4.2141999999999999E-2</v>
      </c>
    </row>
    <row r="398" spans="2:4" x14ac:dyDescent="0.45">
      <c r="B398" t="s">
        <v>298</v>
      </c>
      <c r="C398" s="51">
        <v>0.8</v>
      </c>
      <c r="D398" s="97">
        <v>3.8591E-2</v>
      </c>
    </row>
    <row r="399" spans="2:4" x14ac:dyDescent="0.45">
      <c r="B399" t="s">
        <v>298</v>
      </c>
      <c r="C399" s="51">
        <v>0.79908699999999999</v>
      </c>
      <c r="D399" s="97">
        <v>0.13414999999999999</v>
      </c>
    </row>
    <row r="400" spans="2:4" x14ac:dyDescent="0.45">
      <c r="B400" t="s">
        <v>298</v>
      </c>
      <c r="C400" s="51">
        <v>0.79908699999999999</v>
      </c>
      <c r="D400" s="97">
        <v>5.3039000000000003E-2</v>
      </c>
    </row>
    <row r="401" spans="2:4" x14ac:dyDescent="0.45">
      <c r="B401" t="s">
        <v>298</v>
      </c>
      <c r="C401" s="51">
        <v>0.79200000000000004</v>
      </c>
      <c r="D401" s="97">
        <v>4.8401E-2</v>
      </c>
    </row>
    <row r="402" spans="2:4" x14ac:dyDescent="0.45">
      <c r="B402" t="s">
        <v>298</v>
      </c>
      <c r="C402" s="51">
        <v>0.782779</v>
      </c>
      <c r="D402" s="97">
        <v>3.8712999999999997E-2</v>
      </c>
    </row>
    <row r="403" spans="2:4" x14ac:dyDescent="0.45">
      <c r="B403" t="s">
        <v>298</v>
      </c>
      <c r="C403" s="51">
        <v>0.782744</v>
      </c>
      <c r="D403" s="97">
        <v>3.8829000000000002E-2</v>
      </c>
    </row>
    <row r="404" spans="2:4" x14ac:dyDescent="0.45">
      <c r="B404" t="s">
        <v>298</v>
      </c>
      <c r="C404" s="51">
        <v>0.782609</v>
      </c>
      <c r="D404" s="97">
        <v>7.8556000000000001E-2</v>
      </c>
    </row>
    <row r="405" spans="2:4" x14ac:dyDescent="0.45">
      <c r="B405" t="s">
        <v>298</v>
      </c>
      <c r="C405" s="51">
        <v>0.78138399999999997</v>
      </c>
      <c r="D405" s="97">
        <v>0.120758</v>
      </c>
    </row>
    <row r="406" spans="2:4" x14ac:dyDescent="0.45">
      <c r="B406" t="s">
        <v>298</v>
      </c>
      <c r="C406" s="51">
        <v>0.78010000000000002</v>
      </c>
      <c r="D406" s="97">
        <v>5.2246000000000001E-2</v>
      </c>
    </row>
    <row r="407" spans="2:4" x14ac:dyDescent="0.45">
      <c r="B407" t="s">
        <v>298</v>
      </c>
      <c r="C407" s="51">
        <v>0.77349999999999997</v>
      </c>
      <c r="D407" s="97">
        <v>5.2740000000000002E-2</v>
      </c>
    </row>
    <row r="408" spans="2:4" x14ac:dyDescent="0.45">
      <c r="B408" t="s">
        <v>298</v>
      </c>
      <c r="C408" s="51">
        <v>0.7611</v>
      </c>
      <c r="D408" s="97">
        <v>5.4704999999999997E-2</v>
      </c>
    </row>
    <row r="409" spans="2:4" x14ac:dyDescent="0.45">
      <c r="B409" t="s">
        <v>298</v>
      </c>
      <c r="C409" s="51">
        <v>0.7611</v>
      </c>
      <c r="D409" s="97">
        <v>5.3128000000000002E-2</v>
      </c>
    </row>
    <row r="410" spans="2:4" x14ac:dyDescent="0.45">
      <c r="B410" t="s">
        <v>298</v>
      </c>
      <c r="C410" s="51">
        <v>0.75339999999999996</v>
      </c>
      <c r="D410" s="97">
        <v>5.5072999999999997E-2</v>
      </c>
    </row>
    <row r="411" spans="2:4" x14ac:dyDescent="0.45">
      <c r="B411" t="s">
        <v>298</v>
      </c>
      <c r="C411" s="51">
        <v>0.75339999999999996</v>
      </c>
      <c r="D411" s="97">
        <v>5.2304000000000003E-2</v>
      </c>
    </row>
    <row r="412" spans="2:4" x14ac:dyDescent="0.45">
      <c r="B412" t="s">
        <v>298</v>
      </c>
      <c r="C412" s="51">
        <v>0.75</v>
      </c>
      <c r="D412" s="97">
        <v>6.9016999999999995E-2</v>
      </c>
    </row>
    <row r="413" spans="2:4" x14ac:dyDescent="0.45">
      <c r="B413" t="s">
        <v>298</v>
      </c>
      <c r="C413" s="51">
        <v>0.75</v>
      </c>
      <c r="D413" s="97">
        <v>5.2395999999999998E-2</v>
      </c>
    </row>
    <row r="414" spans="2:4" x14ac:dyDescent="0.45">
      <c r="B414" t="s">
        <v>298</v>
      </c>
      <c r="C414" s="51">
        <v>0.74200900000000003</v>
      </c>
      <c r="D414" s="97">
        <v>5.3518999999999997E-2</v>
      </c>
    </row>
    <row r="415" spans="2:4" x14ac:dyDescent="0.45">
      <c r="B415" t="s">
        <v>298</v>
      </c>
      <c r="C415" s="51">
        <v>0.74200900000000003</v>
      </c>
      <c r="D415" s="97">
        <v>5.1998000000000003E-2</v>
      </c>
    </row>
    <row r="416" spans="2:4" x14ac:dyDescent="0.45">
      <c r="B416" t="s">
        <v>298</v>
      </c>
      <c r="C416" s="51">
        <v>0.74199999999999999</v>
      </c>
      <c r="D416" s="97">
        <v>5.0264999999999997E-2</v>
      </c>
    </row>
    <row r="417" spans="2:4" x14ac:dyDescent="0.45">
      <c r="B417" t="s">
        <v>298</v>
      </c>
      <c r="C417" s="51">
        <v>0.74199999999999999</v>
      </c>
      <c r="D417" s="97">
        <v>5.0089000000000002E-2</v>
      </c>
    </row>
    <row r="418" spans="2:4" x14ac:dyDescent="0.45">
      <c r="B418" t="s">
        <v>298</v>
      </c>
      <c r="C418" s="51">
        <v>0.74080000000000001</v>
      </c>
      <c r="D418" s="97">
        <v>4.9757999999999997E-2</v>
      </c>
    </row>
    <row r="419" spans="2:4" x14ac:dyDescent="0.45">
      <c r="B419" t="s">
        <v>298</v>
      </c>
      <c r="C419" s="51">
        <v>0.73354299999999995</v>
      </c>
      <c r="D419" s="97">
        <v>8.5586999999999996E-2</v>
      </c>
    </row>
    <row r="420" spans="2:4" x14ac:dyDescent="0.45">
      <c r="B420" t="s">
        <v>298</v>
      </c>
      <c r="C420" s="51">
        <v>0.73299999999999998</v>
      </c>
      <c r="D420" s="97">
        <v>4.5593000000000002E-2</v>
      </c>
    </row>
    <row r="421" spans="2:4" x14ac:dyDescent="0.45">
      <c r="B421" t="s">
        <v>298</v>
      </c>
      <c r="C421" s="51">
        <v>0.732877</v>
      </c>
      <c r="D421" s="97">
        <v>6.5437999999999996E-2</v>
      </c>
    </row>
    <row r="422" spans="2:4" x14ac:dyDescent="0.45">
      <c r="B422" t="s">
        <v>298</v>
      </c>
      <c r="C422" s="51">
        <v>0.72960000000000003</v>
      </c>
      <c r="D422" s="97">
        <v>4.7160000000000001E-2</v>
      </c>
    </row>
    <row r="423" spans="2:4" x14ac:dyDescent="0.45">
      <c r="B423" t="s">
        <v>298</v>
      </c>
      <c r="C423" s="51">
        <v>0.72674799999999995</v>
      </c>
      <c r="D423" s="97">
        <v>6.1628000000000002E-2</v>
      </c>
    </row>
    <row r="424" spans="2:4" x14ac:dyDescent="0.45">
      <c r="B424" t="s">
        <v>298</v>
      </c>
      <c r="C424" s="51">
        <v>0.72670000000000001</v>
      </c>
      <c r="D424" s="97">
        <v>6.3085000000000002E-2</v>
      </c>
    </row>
    <row r="425" spans="2:4" x14ac:dyDescent="0.45">
      <c r="B425" t="s">
        <v>298</v>
      </c>
      <c r="C425" s="51">
        <v>0.72509999999999997</v>
      </c>
      <c r="D425" s="97">
        <v>5.1358000000000001E-2</v>
      </c>
    </row>
    <row r="426" spans="2:4" x14ac:dyDescent="0.45">
      <c r="B426" t="s">
        <v>298</v>
      </c>
      <c r="C426" s="51">
        <v>0.72470000000000001</v>
      </c>
      <c r="D426" s="97">
        <v>5.5048E-2</v>
      </c>
    </row>
    <row r="427" spans="2:4" x14ac:dyDescent="0.45">
      <c r="B427" t="s">
        <v>298</v>
      </c>
      <c r="C427" s="51">
        <v>0.72470000000000001</v>
      </c>
      <c r="D427" s="97">
        <v>4.9673000000000002E-2</v>
      </c>
    </row>
    <row r="428" spans="2:4" x14ac:dyDescent="0.45">
      <c r="B428" t="s">
        <v>298</v>
      </c>
      <c r="C428" s="51">
        <v>0.72455999999999998</v>
      </c>
      <c r="D428" s="97">
        <v>5.6182999999999997E-2</v>
      </c>
    </row>
    <row r="429" spans="2:4" x14ac:dyDescent="0.45">
      <c r="B429" t="s">
        <v>298</v>
      </c>
      <c r="C429" s="51">
        <v>0.72330000000000005</v>
      </c>
      <c r="D429" s="97">
        <v>6.5063999999999997E-2</v>
      </c>
    </row>
    <row r="430" spans="2:4" x14ac:dyDescent="0.45">
      <c r="B430" t="s">
        <v>298</v>
      </c>
      <c r="C430" s="51">
        <v>0.72330000000000005</v>
      </c>
      <c r="D430" s="97">
        <v>5.3555999999999999E-2</v>
      </c>
    </row>
    <row r="431" spans="2:4" x14ac:dyDescent="0.45">
      <c r="B431" t="s">
        <v>298</v>
      </c>
      <c r="C431" s="51">
        <v>0.72328300000000001</v>
      </c>
      <c r="D431" s="97">
        <v>5.3587000000000003E-2</v>
      </c>
    </row>
    <row r="432" spans="2:4" x14ac:dyDescent="0.45">
      <c r="B432" t="s">
        <v>298</v>
      </c>
      <c r="C432" s="51">
        <v>0.72319999999999995</v>
      </c>
      <c r="D432" s="97">
        <v>5.3513999999999999E-2</v>
      </c>
    </row>
    <row r="433" spans="2:4" x14ac:dyDescent="0.45">
      <c r="B433" t="s">
        <v>298</v>
      </c>
      <c r="C433" s="51">
        <v>0.72319999999999995</v>
      </c>
      <c r="D433" s="97">
        <v>5.3471999999999999E-2</v>
      </c>
    </row>
    <row r="434" spans="2:4" x14ac:dyDescent="0.45">
      <c r="B434" t="s">
        <v>298</v>
      </c>
      <c r="C434" s="51">
        <v>0.72</v>
      </c>
      <c r="D434" s="97">
        <v>5.9082999999999997E-2</v>
      </c>
    </row>
    <row r="435" spans="2:4" x14ac:dyDescent="0.45">
      <c r="B435" t="s">
        <v>298</v>
      </c>
      <c r="C435" s="51">
        <v>0.72</v>
      </c>
      <c r="D435" s="97">
        <v>5.7471000000000001E-2</v>
      </c>
    </row>
    <row r="436" spans="2:4" x14ac:dyDescent="0.45">
      <c r="B436" t="s">
        <v>298</v>
      </c>
      <c r="C436" s="51">
        <v>0.72</v>
      </c>
      <c r="D436" s="97">
        <v>5.6934999999999999E-2</v>
      </c>
    </row>
    <row r="437" spans="2:4" x14ac:dyDescent="0.45">
      <c r="B437" t="s">
        <v>298</v>
      </c>
      <c r="C437" s="51">
        <v>0.72</v>
      </c>
      <c r="D437" s="97">
        <v>5.6908E-2</v>
      </c>
    </row>
    <row r="438" spans="2:4" x14ac:dyDescent="0.45">
      <c r="B438" t="s">
        <v>298</v>
      </c>
      <c r="C438" s="51">
        <v>0.72</v>
      </c>
      <c r="D438" s="97">
        <v>5.5506E-2</v>
      </c>
    </row>
    <row r="439" spans="2:4" x14ac:dyDescent="0.45">
      <c r="B439" t="s">
        <v>298</v>
      </c>
      <c r="C439" s="51">
        <v>0.72</v>
      </c>
      <c r="D439" s="97">
        <v>5.3110999999999998E-2</v>
      </c>
    </row>
    <row r="440" spans="2:4" x14ac:dyDescent="0.45">
      <c r="B440" t="s">
        <v>298</v>
      </c>
      <c r="C440" s="51">
        <v>0.72</v>
      </c>
      <c r="D440" s="97">
        <v>5.3059000000000002E-2</v>
      </c>
    </row>
    <row r="441" spans="2:4" x14ac:dyDescent="0.45">
      <c r="B441" t="s">
        <v>298</v>
      </c>
      <c r="C441" s="51">
        <v>0.72</v>
      </c>
      <c r="D441" s="97">
        <v>5.3038000000000002E-2</v>
      </c>
    </row>
    <row r="442" spans="2:4" x14ac:dyDescent="0.45">
      <c r="B442" t="s">
        <v>298</v>
      </c>
      <c r="C442" s="51">
        <v>0.72</v>
      </c>
      <c r="D442" s="97">
        <v>5.2733000000000002E-2</v>
      </c>
    </row>
    <row r="443" spans="2:4" x14ac:dyDescent="0.45">
      <c r="B443" t="s">
        <v>298</v>
      </c>
      <c r="C443" s="51">
        <v>0.72</v>
      </c>
      <c r="D443" s="97">
        <v>5.2343000000000001E-2</v>
      </c>
    </row>
    <row r="444" spans="2:4" x14ac:dyDescent="0.45">
      <c r="B444" t="s">
        <v>298</v>
      </c>
      <c r="C444" s="51">
        <v>0.72</v>
      </c>
      <c r="D444" s="97">
        <v>5.2337000000000002E-2</v>
      </c>
    </row>
    <row r="445" spans="2:4" x14ac:dyDescent="0.45">
      <c r="B445" t="s">
        <v>298</v>
      </c>
      <c r="C445" s="51">
        <v>0.72</v>
      </c>
      <c r="D445" s="97">
        <v>5.2234999999999997E-2</v>
      </c>
    </row>
    <row r="446" spans="2:4" x14ac:dyDescent="0.45">
      <c r="B446" t="s">
        <v>298</v>
      </c>
      <c r="C446" s="51">
        <v>0.72</v>
      </c>
      <c r="D446" s="97">
        <v>5.0104999999999997E-2</v>
      </c>
    </row>
    <row r="447" spans="2:4" x14ac:dyDescent="0.45">
      <c r="B447" t="s">
        <v>298</v>
      </c>
      <c r="C447" s="51">
        <v>0.71989999999999998</v>
      </c>
      <c r="D447" s="97">
        <v>5.6321000000000003E-2</v>
      </c>
    </row>
    <row r="448" spans="2:4" x14ac:dyDescent="0.45">
      <c r="B448" t="s">
        <v>298</v>
      </c>
      <c r="C448" s="51">
        <v>0.71917799999999998</v>
      </c>
      <c r="D448" s="97">
        <v>8.1991999999999995E-2</v>
      </c>
    </row>
    <row r="449" spans="2:4" x14ac:dyDescent="0.45">
      <c r="B449" t="s">
        <v>298</v>
      </c>
      <c r="C449" s="51">
        <v>0.71660000000000001</v>
      </c>
      <c r="D449" s="97">
        <v>6.3141000000000003E-2</v>
      </c>
    </row>
    <row r="450" spans="2:4" x14ac:dyDescent="0.45">
      <c r="B450" t="s">
        <v>298</v>
      </c>
      <c r="C450" s="51">
        <v>0.71609999999999996</v>
      </c>
      <c r="D450" s="97">
        <v>4.7220999999999999E-2</v>
      </c>
    </row>
    <row r="451" spans="2:4" x14ac:dyDescent="0.45">
      <c r="B451" t="s">
        <v>298</v>
      </c>
      <c r="C451" s="51">
        <v>0.71347000000000005</v>
      </c>
      <c r="D451" s="97">
        <v>3.2006E-2</v>
      </c>
    </row>
    <row r="452" spans="2:4" x14ac:dyDescent="0.45">
      <c r="B452" t="s">
        <v>298</v>
      </c>
      <c r="C452" s="51">
        <v>0.71120000000000005</v>
      </c>
      <c r="D452" s="97">
        <v>5.3933000000000002E-2</v>
      </c>
    </row>
    <row r="453" spans="2:4" x14ac:dyDescent="0.45">
      <c r="B453" t="s">
        <v>298</v>
      </c>
      <c r="C453" s="51">
        <v>0.71040000000000003</v>
      </c>
      <c r="D453" s="97">
        <v>5.3995000000000001E-2</v>
      </c>
    </row>
    <row r="454" spans="2:4" x14ac:dyDescent="0.45">
      <c r="B454" t="s">
        <v>298</v>
      </c>
      <c r="C454" s="51">
        <v>0.71040000000000003</v>
      </c>
      <c r="D454" s="97">
        <v>5.3928999999999998E-2</v>
      </c>
    </row>
    <row r="455" spans="2:4" x14ac:dyDescent="0.45">
      <c r="B455" t="s">
        <v>298</v>
      </c>
      <c r="C455" s="51">
        <v>0.71040000000000003</v>
      </c>
      <c r="D455" s="97">
        <v>5.3815000000000002E-2</v>
      </c>
    </row>
    <row r="456" spans="2:4" x14ac:dyDescent="0.45">
      <c r="B456" t="s">
        <v>298</v>
      </c>
      <c r="C456" s="51">
        <v>0.70960000000000001</v>
      </c>
      <c r="D456" s="97">
        <v>5.3956999999999998E-2</v>
      </c>
    </row>
    <row r="457" spans="2:4" x14ac:dyDescent="0.45">
      <c r="B457" t="s">
        <v>298</v>
      </c>
      <c r="C457" s="51">
        <v>0.70960000000000001</v>
      </c>
      <c r="D457" s="97">
        <v>5.3824999999999998E-2</v>
      </c>
    </row>
    <row r="458" spans="2:4" x14ac:dyDescent="0.45">
      <c r="B458" t="s">
        <v>298</v>
      </c>
      <c r="C458" s="51">
        <v>0.70879999999999999</v>
      </c>
      <c r="D458" s="97">
        <v>5.4014E-2</v>
      </c>
    </row>
    <row r="459" spans="2:4" x14ac:dyDescent="0.45">
      <c r="B459" t="s">
        <v>298</v>
      </c>
      <c r="C459" s="51">
        <v>0.70720000000000005</v>
      </c>
      <c r="D459" s="97">
        <v>5.2872000000000002E-2</v>
      </c>
    </row>
    <row r="460" spans="2:4" x14ac:dyDescent="0.45">
      <c r="B460" t="s">
        <v>298</v>
      </c>
      <c r="C460" s="51">
        <v>0.7056</v>
      </c>
      <c r="D460" s="97">
        <v>4.6980000000000001E-2</v>
      </c>
    </row>
    <row r="461" spans="2:4" x14ac:dyDescent="0.45">
      <c r="B461" t="s">
        <v>298</v>
      </c>
      <c r="C461" s="51">
        <v>0.70399999999999996</v>
      </c>
      <c r="D461" s="97">
        <v>5.5564000000000002E-2</v>
      </c>
    </row>
    <row r="462" spans="2:4" x14ac:dyDescent="0.45">
      <c r="B462" t="s">
        <v>298</v>
      </c>
      <c r="C462" s="51">
        <v>0.70399999999999996</v>
      </c>
      <c r="D462" s="97">
        <v>5.4851999999999998E-2</v>
      </c>
    </row>
    <row r="463" spans="2:4" x14ac:dyDescent="0.45">
      <c r="B463" t="s">
        <v>298</v>
      </c>
      <c r="C463" s="51">
        <v>0.70320000000000005</v>
      </c>
      <c r="D463" s="97">
        <v>5.2238E-2</v>
      </c>
    </row>
    <row r="464" spans="2:4" x14ac:dyDescent="0.45">
      <c r="B464" t="s">
        <v>298</v>
      </c>
      <c r="C464" s="51">
        <v>0.70250000000000001</v>
      </c>
      <c r="D464" s="97">
        <v>7.6204999999999995E-2</v>
      </c>
    </row>
    <row r="465" spans="2:4" x14ac:dyDescent="0.45">
      <c r="B465" t="s">
        <v>298</v>
      </c>
      <c r="C465" s="51">
        <v>0.7</v>
      </c>
      <c r="D465" s="97">
        <v>6.3650999999999999E-2</v>
      </c>
    </row>
    <row r="466" spans="2:4" x14ac:dyDescent="0.45">
      <c r="B466" t="s">
        <v>298</v>
      </c>
      <c r="C466" s="51">
        <v>0.7</v>
      </c>
      <c r="D466" s="97">
        <v>5.7511E-2</v>
      </c>
    </row>
    <row r="467" spans="2:4" x14ac:dyDescent="0.45">
      <c r="B467" t="s">
        <v>298</v>
      </c>
      <c r="C467" s="51">
        <v>0.7</v>
      </c>
      <c r="D467" s="97">
        <v>5.5493000000000001E-2</v>
      </c>
    </row>
    <row r="468" spans="2:4" x14ac:dyDescent="0.45">
      <c r="B468" t="s">
        <v>298</v>
      </c>
      <c r="C468" s="51">
        <v>0.7</v>
      </c>
      <c r="D468" s="97">
        <v>5.4745000000000002E-2</v>
      </c>
    </row>
    <row r="469" spans="2:4" x14ac:dyDescent="0.45">
      <c r="B469" t="s">
        <v>298</v>
      </c>
      <c r="C469" s="51">
        <v>0.7</v>
      </c>
      <c r="D469" s="97">
        <v>5.2503000000000001E-2</v>
      </c>
    </row>
    <row r="470" spans="2:4" x14ac:dyDescent="0.45">
      <c r="B470" t="s">
        <v>298</v>
      </c>
      <c r="C470" s="51">
        <v>0.7</v>
      </c>
      <c r="D470" s="97">
        <v>5.0257000000000003E-2</v>
      </c>
    </row>
    <row r="471" spans="2:4" x14ac:dyDescent="0.45">
      <c r="B471" t="s">
        <v>298</v>
      </c>
      <c r="C471" s="51">
        <v>0.7</v>
      </c>
      <c r="D471" s="97">
        <v>4.8297E-2</v>
      </c>
    </row>
    <row r="472" spans="2:4" x14ac:dyDescent="0.45">
      <c r="B472" t="s">
        <v>298</v>
      </c>
      <c r="C472" s="51">
        <v>0.6996</v>
      </c>
      <c r="D472" s="97">
        <v>6.8796999999999997E-2</v>
      </c>
    </row>
    <row r="473" spans="2:4" x14ac:dyDescent="0.45">
      <c r="B473" t="s">
        <v>298</v>
      </c>
      <c r="C473" s="51">
        <v>0.69920000000000004</v>
      </c>
      <c r="D473" s="97">
        <v>5.5384999999999997E-2</v>
      </c>
    </row>
    <row r="474" spans="2:4" x14ac:dyDescent="0.45">
      <c r="B474" t="s">
        <v>298</v>
      </c>
      <c r="C474" s="51">
        <v>0.69862999999999997</v>
      </c>
      <c r="D474" s="97">
        <v>7.3016999999999999E-2</v>
      </c>
    </row>
    <row r="475" spans="2:4" x14ac:dyDescent="0.45">
      <c r="B475" t="s">
        <v>298</v>
      </c>
      <c r="C475" s="51">
        <v>0.69862999999999997</v>
      </c>
      <c r="D475" s="97">
        <v>4.9133000000000003E-2</v>
      </c>
    </row>
    <row r="476" spans="2:4" x14ac:dyDescent="0.45">
      <c r="B476" t="s">
        <v>298</v>
      </c>
      <c r="C476" s="51">
        <v>0.69520499999999996</v>
      </c>
      <c r="D476" s="97">
        <v>5.5635999999999998E-2</v>
      </c>
    </row>
    <row r="477" spans="2:4" x14ac:dyDescent="0.45">
      <c r="B477" t="s">
        <v>298</v>
      </c>
      <c r="C477" s="51">
        <v>0.69164400000000004</v>
      </c>
      <c r="D477" s="97">
        <v>6.1170000000000002E-2</v>
      </c>
    </row>
    <row r="478" spans="2:4" x14ac:dyDescent="0.45">
      <c r="B478" t="s">
        <v>298</v>
      </c>
      <c r="C478" s="51">
        <v>0.69163799999999998</v>
      </c>
      <c r="D478" s="97">
        <v>6.1704000000000002E-2</v>
      </c>
    </row>
    <row r="479" spans="2:4" x14ac:dyDescent="0.45">
      <c r="B479" t="s">
        <v>298</v>
      </c>
      <c r="C479" s="51">
        <v>0.69159999999999999</v>
      </c>
      <c r="D479" s="97">
        <v>6.1217000000000001E-2</v>
      </c>
    </row>
    <row r="480" spans="2:4" x14ac:dyDescent="0.45">
      <c r="B480" t="s">
        <v>298</v>
      </c>
      <c r="C480" s="51">
        <v>0.68869999999999998</v>
      </c>
      <c r="D480" s="97">
        <v>3.4208000000000002E-2</v>
      </c>
    </row>
    <row r="481" spans="2:4" x14ac:dyDescent="0.45">
      <c r="B481" t="s">
        <v>298</v>
      </c>
      <c r="C481" s="51">
        <v>0.68779999999999997</v>
      </c>
      <c r="D481" s="97">
        <v>5.0983000000000001E-2</v>
      </c>
    </row>
    <row r="482" spans="2:4" x14ac:dyDescent="0.45">
      <c r="B482" t="s">
        <v>298</v>
      </c>
      <c r="C482" s="51">
        <v>0.68711900000000004</v>
      </c>
      <c r="D482" s="97">
        <v>4.4045000000000001E-2</v>
      </c>
    </row>
    <row r="483" spans="2:4" x14ac:dyDescent="0.45">
      <c r="B483" t="s">
        <v>298</v>
      </c>
      <c r="C483" s="51">
        <v>0.68710000000000004</v>
      </c>
      <c r="D483" s="97">
        <v>4.5383E-2</v>
      </c>
    </row>
    <row r="484" spans="2:4" x14ac:dyDescent="0.45">
      <c r="B484" t="s">
        <v>298</v>
      </c>
      <c r="C484" s="51">
        <v>0.68489999999999995</v>
      </c>
      <c r="D484" s="97">
        <v>5.6672E-2</v>
      </c>
    </row>
    <row r="485" spans="2:4" x14ac:dyDescent="0.45">
      <c r="B485" t="s">
        <v>298</v>
      </c>
      <c r="C485" s="51">
        <v>0.68489999999999995</v>
      </c>
      <c r="D485" s="97">
        <v>5.2638999999999998E-2</v>
      </c>
    </row>
    <row r="486" spans="2:4" x14ac:dyDescent="0.45">
      <c r="B486" t="s">
        <v>298</v>
      </c>
      <c r="C486" s="51">
        <v>0.68489999999999995</v>
      </c>
      <c r="D486" s="97">
        <v>5.2103999999999998E-2</v>
      </c>
    </row>
    <row r="487" spans="2:4" x14ac:dyDescent="0.45">
      <c r="B487" t="s">
        <v>298</v>
      </c>
      <c r="C487" s="51">
        <v>0.68489999999999995</v>
      </c>
      <c r="D487" s="97">
        <v>5.1117999999999997E-2</v>
      </c>
    </row>
    <row r="488" spans="2:4" x14ac:dyDescent="0.45">
      <c r="B488" t="s">
        <v>298</v>
      </c>
      <c r="C488" s="51">
        <v>0.67520000000000002</v>
      </c>
      <c r="D488" s="97">
        <v>5.6176999999999998E-2</v>
      </c>
    </row>
    <row r="489" spans="2:4" x14ac:dyDescent="0.45">
      <c r="B489" t="s">
        <v>298</v>
      </c>
      <c r="C489" s="51">
        <v>0.67500000000000004</v>
      </c>
      <c r="D489" s="97">
        <v>8.2784999999999997E-2</v>
      </c>
    </row>
    <row r="490" spans="2:4" x14ac:dyDescent="0.45">
      <c r="B490" t="s">
        <v>298</v>
      </c>
      <c r="C490" s="51">
        <v>0.67500000000000004</v>
      </c>
      <c r="D490" s="97">
        <v>5.5412000000000003E-2</v>
      </c>
    </row>
    <row r="491" spans="2:4" x14ac:dyDescent="0.45">
      <c r="B491" t="s">
        <v>298</v>
      </c>
      <c r="C491" s="51">
        <v>0.67320000000000002</v>
      </c>
      <c r="D491" s="97">
        <v>5.1527000000000003E-2</v>
      </c>
    </row>
    <row r="492" spans="2:4" x14ac:dyDescent="0.45">
      <c r="B492" t="s">
        <v>298</v>
      </c>
      <c r="C492" s="51">
        <v>0.66969999999999996</v>
      </c>
      <c r="D492" s="97">
        <v>5.4561999999999999E-2</v>
      </c>
    </row>
    <row r="493" spans="2:4" x14ac:dyDescent="0.45">
      <c r="B493" t="s">
        <v>298</v>
      </c>
      <c r="C493" s="51">
        <v>0.66700000000000004</v>
      </c>
      <c r="D493" s="97">
        <v>8.5345000000000004E-2</v>
      </c>
    </row>
    <row r="494" spans="2:4" x14ac:dyDescent="0.45">
      <c r="B494" t="s">
        <v>298</v>
      </c>
      <c r="C494" s="51">
        <v>0.66620000000000001</v>
      </c>
      <c r="D494" s="97">
        <v>5.595E-2</v>
      </c>
    </row>
    <row r="495" spans="2:4" x14ac:dyDescent="0.45">
      <c r="B495" t="s">
        <v>298</v>
      </c>
      <c r="C495" s="51">
        <v>0.66410000000000002</v>
      </c>
      <c r="D495" s="97">
        <v>5.0084999999999998E-2</v>
      </c>
    </row>
    <row r="496" spans="2:4" x14ac:dyDescent="0.45">
      <c r="B496" t="s">
        <v>298</v>
      </c>
      <c r="C496" s="51">
        <v>0.65820000000000001</v>
      </c>
      <c r="D496" s="97">
        <v>5.3942999999999998E-2</v>
      </c>
    </row>
    <row r="497" spans="2:4" x14ac:dyDescent="0.45">
      <c r="B497" t="s">
        <v>298</v>
      </c>
      <c r="C497" s="51">
        <v>0.653061</v>
      </c>
      <c r="D497" s="97">
        <v>6.6755999999999996E-2</v>
      </c>
    </row>
    <row r="498" spans="2:4" x14ac:dyDescent="0.45">
      <c r="B498" t="s">
        <v>298</v>
      </c>
      <c r="C498" s="51">
        <v>0.65300000000000002</v>
      </c>
      <c r="D498" s="97">
        <v>6.4362000000000003E-2</v>
      </c>
    </row>
    <row r="499" spans="2:4" x14ac:dyDescent="0.45">
      <c r="B499" t="s">
        <v>298</v>
      </c>
      <c r="C499" s="51">
        <v>0.65300000000000002</v>
      </c>
      <c r="D499" s="97">
        <v>5.8063999999999998E-2</v>
      </c>
    </row>
    <row r="500" spans="2:4" x14ac:dyDescent="0.45">
      <c r="B500" t="s">
        <v>298</v>
      </c>
      <c r="C500" s="51">
        <v>0.65300000000000002</v>
      </c>
      <c r="D500" s="97">
        <v>5.7272000000000003E-2</v>
      </c>
    </row>
    <row r="501" spans="2:4" x14ac:dyDescent="0.45">
      <c r="B501" t="s">
        <v>298</v>
      </c>
      <c r="C501" s="51">
        <v>0.65300000000000002</v>
      </c>
      <c r="D501" s="97">
        <v>5.7138000000000001E-2</v>
      </c>
    </row>
    <row r="502" spans="2:4" x14ac:dyDescent="0.45">
      <c r="B502" t="s">
        <v>298</v>
      </c>
      <c r="C502" s="51">
        <v>0.65300000000000002</v>
      </c>
      <c r="D502" s="97">
        <v>5.6584000000000002E-2</v>
      </c>
    </row>
    <row r="503" spans="2:4" x14ac:dyDescent="0.45">
      <c r="B503" t="s">
        <v>298</v>
      </c>
      <c r="C503" s="51">
        <v>0.65300000000000002</v>
      </c>
      <c r="D503" s="97">
        <v>5.5717000000000003E-2</v>
      </c>
    </row>
    <row r="504" spans="2:4" x14ac:dyDescent="0.45">
      <c r="B504" t="s">
        <v>298</v>
      </c>
      <c r="C504" s="51">
        <v>0.65300000000000002</v>
      </c>
      <c r="D504" s="97">
        <v>5.5331999999999999E-2</v>
      </c>
    </row>
    <row r="505" spans="2:4" x14ac:dyDescent="0.45">
      <c r="B505" t="s">
        <v>298</v>
      </c>
      <c r="C505" s="51">
        <v>0.65300000000000002</v>
      </c>
      <c r="D505" s="97">
        <v>5.5157999999999999E-2</v>
      </c>
    </row>
    <row r="506" spans="2:4" x14ac:dyDescent="0.45">
      <c r="B506" t="s">
        <v>298</v>
      </c>
      <c r="C506" s="51">
        <v>0.65300000000000002</v>
      </c>
      <c r="D506" s="97">
        <v>5.4996000000000003E-2</v>
      </c>
    </row>
    <row r="507" spans="2:4" x14ac:dyDescent="0.45">
      <c r="B507" t="s">
        <v>298</v>
      </c>
      <c r="C507" s="51">
        <v>0.65300000000000002</v>
      </c>
      <c r="D507" s="97">
        <v>5.4703000000000002E-2</v>
      </c>
    </row>
    <row r="508" spans="2:4" x14ac:dyDescent="0.45">
      <c r="B508" t="s">
        <v>298</v>
      </c>
      <c r="C508" s="51">
        <v>0.65300000000000002</v>
      </c>
      <c r="D508" s="97">
        <v>5.4581999999999999E-2</v>
      </c>
    </row>
    <row r="509" spans="2:4" x14ac:dyDescent="0.45">
      <c r="B509" t="s">
        <v>298</v>
      </c>
      <c r="C509" s="51">
        <v>0.65300000000000002</v>
      </c>
      <c r="D509" s="97">
        <v>5.4371000000000003E-2</v>
      </c>
    </row>
    <row r="510" spans="2:4" x14ac:dyDescent="0.45">
      <c r="B510" t="s">
        <v>298</v>
      </c>
      <c r="C510" s="51">
        <v>0.65300000000000002</v>
      </c>
      <c r="D510" s="97">
        <v>5.4142000000000003E-2</v>
      </c>
    </row>
    <row r="511" spans="2:4" x14ac:dyDescent="0.45">
      <c r="B511" t="s">
        <v>298</v>
      </c>
      <c r="C511" s="51">
        <v>0.65300000000000002</v>
      </c>
      <c r="D511" s="97">
        <v>5.3844999999999997E-2</v>
      </c>
    </row>
    <row r="512" spans="2:4" x14ac:dyDescent="0.45">
      <c r="B512" t="s">
        <v>298</v>
      </c>
      <c r="C512" s="51">
        <v>0.65300000000000002</v>
      </c>
      <c r="D512" s="97">
        <v>5.3726999999999997E-2</v>
      </c>
    </row>
    <row r="513" spans="2:4" x14ac:dyDescent="0.45">
      <c r="B513" t="s">
        <v>298</v>
      </c>
      <c r="C513" s="51">
        <v>0.65300000000000002</v>
      </c>
      <c r="D513" s="97">
        <v>5.357E-2</v>
      </c>
    </row>
    <row r="514" spans="2:4" x14ac:dyDescent="0.45">
      <c r="B514" t="s">
        <v>298</v>
      </c>
      <c r="C514" s="51">
        <v>0.65300000000000002</v>
      </c>
      <c r="D514" s="97">
        <v>5.0956000000000001E-2</v>
      </c>
    </row>
    <row r="515" spans="2:4" x14ac:dyDescent="0.45">
      <c r="B515" t="s">
        <v>298</v>
      </c>
      <c r="C515" s="51">
        <v>0.65296799999999999</v>
      </c>
      <c r="D515" s="97">
        <v>6.1873999999999998E-2</v>
      </c>
    </row>
    <row r="516" spans="2:4" x14ac:dyDescent="0.45">
      <c r="B516" t="s">
        <v>298</v>
      </c>
      <c r="C516" s="51">
        <v>0.65296799999999999</v>
      </c>
      <c r="D516" s="97">
        <v>6.0220000000000003E-2</v>
      </c>
    </row>
    <row r="517" spans="2:4" x14ac:dyDescent="0.45">
      <c r="B517" t="s">
        <v>298</v>
      </c>
      <c r="C517" s="51">
        <v>0.65296799999999999</v>
      </c>
      <c r="D517" s="97">
        <v>5.7275E-2</v>
      </c>
    </row>
    <row r="518" spans="2:4" x14ac:dyDescent="0.45">
      <c r="B518" t="s">
        <v>298</v>
      </c>
      <c r="C518" s="51">
        <v>0.65296799999999999</v>
      </c>
      <c r="D518" s="97">
        <v>5.6415E-2</v>
      </c>
    </row>
    <row r="519" spans="2:4" x14ac:dyDescent="0.45">
      <c r="B519" t="s">
        <v>298</v>
      </c>
      <c r="C519" s="51">
        <v>0.65296799999999999</v>
      </c>
      <c r="D519" s="97">
        <v>5.5847000000000001E-2</v>
      </c>
    </row>
    <row r="520" spans="2:4" x14ac:dyDescent="0.45">
      <c r="B520" t="s">
        <v>298</v>
      </c>
      <c r="C520" s="51">
        <v>0.65296799999999999</v>
      </c>
      <c r="D520" s="97">
        <v>5.4351999999999998E-2</v>
      </c>
    </row>
    <row r="521" spans="2:4" x14ac:dyDescent="0.45">
      <c r="B521" t="s">
        <v>298</v>
      </c>
      <c r="C521" s="51">
        <v>0.65296799999999999</v>
      </c>
      <c r="D521" s="97">
        <v>5.3990000000000003E-2</v>
      </c>
    </row>
    <row r="522" spans="2:4" x14ac:dyDescent="0.45">
      <c r="B522" t="s">
        <v>298</v>
      </c>
      <c r="C522" s="51">
        <v>0.65296799999999999</v>
      </c>
      <c r="D522" s="97">
        <v>5.2767000000000001E-2</v>
      </c>
    </row>
    <row r="523" spans="2:4" x14ac:dyDescent="0.45">
      <c r="B523" t="s">
        <v>298</v>
      </c>
      <c r="C523" s="51">
        <v>0.65296799999999999</v>
      </c>
      <c r="D523" s="97">
        <v>5.1924999999999999E-2</v>
      </c>
    </row>
    <row r="524" spans="2:4" x14ac:dyDescent="0.45">
      <c r="B524" t="s">
        <v>298</v>
      </c>
      <c r="C524" s="51">
        <v>0.65100000000000002</v>
      </c>
      <c r="D524" s="97">
        <v>7.4130000000000001E-2</v>
      </c>
    </row>
    <row r="525" spans="2:4" x14ac:dyDescent="0.45">
      <c r="B525" t="s">
        <v>298</v>
      </c>
      <c r="C525" s="51">
        <v>0.65100000000000002</v>
      </c>
      <c r="D525" s="97">
        <v>6.5106999999999998E-2</v>
      </c>
    </row>
    <row r="526" spans="2:4" x14ac:dyDescent="0.45">
      <c r="B526" t="s">
        <v>298</v>
      </c>
      <c r="C526" s="51">
        <v>0.65100000000000002</v>
      </c>
      <c r="D526" s="97">
        <v>6.1643000000000003E-2</v>
      </c>
    </row>
    <row r="527" spans="2:4" x14ac:dyDescent="0.45">
      <c r="B527" t="s">
        <v>298</v>
      </c>
      <c r="C527" s="51">
        <v>0.65100000000000002</v>
      </c>
      <c r="D527" s="97">
        <v>5.8968E-2</v>
      </c>
    </row>
    <row r="528" spans="2:4" x14ac:dyDescent="0.45">
      <c r="B528" t="s">
        <v>298</v>
      </c>
      <c r="C528" s="51">
        <v>0.65100000000000002</v>
      </c>
      <c r="D528" s="97">
        <v>5.7139000000000002E-2</v>
      </c>
    </row>
    <row r="529" spans="2:4" x14ac:dyDescent="0.45">
      <c r="B529" t="s">
        <v>298</v>
      </c>
      <c r="C529" s="51">
        <v>0.65100000000000002</v>
      </c>
      <c r="D529" s="97">
        <v>5.6113999999999997E-2</v>
      </c>
    </row>
    <row r="530" spans="2:4" x14ac:dyDescent="0.45">
      <c r="B530" t="s">
        <v>298</v>
      </c>
      <c r="C530" s="51">
        <v>0.65100000000000002</v>
      </c>
      <c r="D530" s="97">
        <v>4.8875000000000002E-2</v>
      </c>
    </row>
    <row r="531" spans="2:4" x14ac:dyDescent="0.45">
      <c r="B531" t="s">
        <v>298</v>
      </c>
      <c r="C531" s="51">
        <v>0.65100000000000002</v>
      </c>
      <c r="D531" s="97">
        <v>3.5048000000000003E-2</v>
      </c>
    </row>
    <row r="532" spans="2:4" x14ac:dyDescent="0.45">
      <c r="B532" t="s">
        <v>298</v>
      </c>
      <c r="C532" s="51">
        <v>0.65090000000000003</v>
      </c>
      <c r="D532" s="97">
        <v>5.5423E-2</v>
      </c>
    </row>
    <row r="533" spans="2:4" x14ac:dyDescent="0.45">
      <c r="B533" t="s">
        <v>298</v>
      </c>
      <c r="C533" s="51">
        <v>0.65</v>
      </c>
      <c r="D533" s="97">
        <v>5.2815000000000001E-2</v>
      </c>
    </row>
    <row r="534" spans="2:4" x14ac:dyDescent="0.45">
      <c r="B534" t="s">
        <v>298</v>
      </c>
      <c r="C534" s="51">
        <v>0.64688000000000001</v>
      </c>
      <c r="D534" s="97">
        <v>7.1501999999999996E-2</v>
      </c>
    </row>
    <row r="535" spans="2:4" x14ac:dyDescent="0.45">
      <c r="B535" t="s">
        <v>298</v>
      </c>
      <c r="C535" s="51">
        <v>0.646119</v>
      </c>
      <c r="D535" s="97">
        <v>5.7708000000000002E-2</v>
      </c>
    </row>
    <row r="536" spans="2:4" x14ac:dyDescent="0.45">
      <c r="B536" t="s">
        <v>298</v>
      </c>
      <c r="C536" s="51">
        <v>0.64282499999999998</v>
      </c>
      <c r="D536" s="97">
        <v>4.1071000000000003E-2</v>
      </c>
    </row>
    <row r="537" spans="2:4" x14ac:dyDescent="0.45">
      <c r="B537" t="s">
        <v>298</v>
      </c>
      <c r="C537" s="51">
        <v>0.64180000000000004</v>
      </c>
      <c r="D537" s="97">
        <v>6.5804000000000001E-2</v>
      </c>
    </row>
    <row r="538" spans="2:4" x14ac:dyDescent="0.45">
      <c r="B538" t="s">
        <v>298</v>
      </c>
      <c r="C538" s="51">
        <v>0.6411</v>
      </c>
      <c r="D538" s="97">
        <v>0.16908599999999999</v>
      </c>
    </row>
    <row r="539" spans="2:4" x14ac:dyDescent="0.45">
      <c r="B539" t="s">
        <v>298</v>
      </c>
      <c r="C539" s="51">
        <v>0.64106300000000005</v>
      </c>
      <c r="D539" s="97">
        <v>0.170876</v>
      </c>
    </row>
    <row r="540" spans="2:4" x14ac:dyDescent="0.45">
      <c r="B540" t="s">
        <v>298</v>
      </c>
      <c r="C540" s="51">
        <v>0.63929999999999998</v>
      </c>
      <c r="D540" s="97">
        <v>6.9514000000000006E-2</v>
      </c>
    </row>
    <row r="541" spans="2:4" x14ac:dyDescent="0.45">
      <c r="B541" t="s">
        <v>298</v>
      </c>
      <c r="C541" s="51">
        <v>0.63829999999999998</v>
      </c>
      <c r="D541" s="97">
        <v>5.7419999999999999E-2</v>
      </c>
    </row>
    <row r="542" spans="2:4" x14ac:dyDescent="0.45">
      <c r="B542" t="s">
        <v>298</v>
      </c>
      <c r="C542" s="51">
        <v>0.6381</v>
      </c>
      <c r="D542" s="97">
        <v>5.5395E-2</v>
      </c>
    </row>
    <row r="543" spans="2:4" x14ac:dyDescent="0.45">
      <c r="B543" t="s">
        <v>298</v>
      </c>
      <c r="C543" s="51">
        <v>0.6381</v>
      </c>
      <c r="D543" s="97">
        <v>5.4313E-2</v>
      </c>
    </row>
    <row r="544" spans="2:4" x14ac:dyDescent="0.45">
      <c r="B544" t="s">
        <v>298</v>
      </c>
      <c r="C544" s="51">
        <v>0.6381</v>
      </c>
      <c r="D544" s="97">
        <v>5.2103999999999998E-2</v>
      </c>
    </row>
    <row r="545" spans="2:4" x14ac:dyDescent="0.45">
      <c r="B545" t="s">
        <v>298</v>
      </c>
      <c r="C545" s="51">
        <v>0.63700000000000001</v>
      </c>
      <c r="D545" s="97">
        <v>5.3317999999999997E-2</v>
      </c>
    </row>
    <row r="546" spans="2:4" x14ac:dyDescent="0.45">
      <c r="B546" t="s">
        <v>298</v>
      </c>
      <c r="C546" s="51">
        <v>0.63649999999999995</v>
      </c>
      <c r="D546" s="97">
        <v>5.5576E-2</v>
      </c>
    </row>
    <row r="547" spans="2:4" x14ac:dyDescent="0.45">
      <c r="B547" t="s">
        <v>298</v>
      </c>
      <c r="C547" s="51">
        <v>0.63649999999999995</v>
      </c>
      <c r="D547" s="97">
        <v>5.5245000000000002E-2</v>
      </c>
    </row>
    <row r="548" spans="2:4" x14ac:dyDescent="0.45">
      <c r="B548" t="s">
        <v>298</v>
      </c>
      <c r="C548" s="51">
        <v>0.63649999999999995</v>
      </c>
      <c r="D548" s="97">
        <v>5.3253000000000002E-2</v>
      </c>
    </row>
    <row r="549" spans="2:4" x14ac:dyDescent="0.45">
      <c r="B549" t="s">
        <v>298</v>
      </c>
      <c r="C549" s="51">
        <v>0.63580000000000003</v>
      </c>
      <c r="D549" s="97">
        <v>5.6821000000000003E-2</v>
      </c>
    </row>
    <row r="550" spans="2:4" x14ac:dyDescent="0.45">
      <c r="B550" t="s">
        <v>298</v>
      </c>
      <c r="C550" s="51">
        <v>0.63290000000000002</v>
      </c>
      <c r="D550" s="97">
        <v>4.4041999999999998E-2</v>
      </c>
    </row>
    <row r="551" spans="2:4" x14ac:dyDescent="0.45">
      <c r="B551" t="s">
        <v>298</v>
      </c>
      <c r="C551" s="51">
        <v>0.63109999999999999</v>
      </c>
      <c r="D551" s="97">
        <v>4.5296000000000003E-2</v>
      </c>
    </row>
    <row r="552" spans="2:4" x14ac:dyDescent="0.45">
      <c r="B552" t="s">
        <v>298</v>
      </c>
      <c r="C552" s="51">
        <v>0.63070000000000004</v>
      </c>
      <c r="D552" s="97">
        <v>6.3605999999999996E-2</v>
      </c>
    </row>
    <row r="553" spans="2:4" x14ac:dyDescent="0.45">
      <c r="B553" t="s">
        <v>298</v>
      </c>
      <c r="C553" s="51">
        <v>0.63070000000000004</v>
      </c>
      <c r="D553" s="97">
        <v>6.2071000000000001E-2</v>
      </c>
    </row>
    <row r="554" spans="2:4" x14ac:dyDescent="0.45">
      <c r="B554" t="s">
        <v>298</v>
      </c>
      <c r="C554" s="51">
        <v>0.63</v>
      </c>
      <c r="D554" s="97">
        <v>7.6920000000000002E-2</v>
      </c>
    </row>
    <row r="555" spans="2:4" x14ac:dyDescent="0.45">
      <c r="B555" t="s">
        <v>298</v>
      </c>
      <c r="C555" s="51">
        <v>0.63</v>
      </c>
      <c r="D555" s="97">
        <v>7.5828000000000007E-2</v>
      </c>
    </row>
    <row r="556" spans="2:4" x14ac:dyDescent="0.45">
      <c r="B556" t="s">
        <v>298</v>
      </c>
      <c r="C556" s="51">
        <v>0.63</v>
      </c>
      <c r="D556" s="97">
        <v>6.0412E-2</v>
      </c>
    </row>
    <row r="557" spans="2:4" x14ac:dyDescent="0.45">
      <c r="B557" t="s">
        <v>298</v>
      </c>
      <c r="C557" s="51">
        <v>0.63</v>
      </c>
      <c r="D557" s="97">
        <v>5.7611999999999997E-2</v>
      </c>
    </row>
    <row r="558" spans="2:4" x14ac:dyDescent="0.45">
      <c r="B558" t="s">
        <v>298</v>
      </c>
      <c r="C558" s="51">
        <v>0.63</v>
      </c>
      <c r="D558" s="97">
        <v>5.4934999999999998E-2</v>
      </c>
    </row>
    <row r="559" spans="2:4" x14ac:dyDescent="0.45">
      <c r="B559" t="s">
        <v>298</v>
      </c>
      <c r="C559" s="51">
        <v>0.62929999999999997</v>
      </c>
      <c r="D559" s="97">
        <v>5.9964000000000003E-2</v>
      </c>
    </row>
    <row r="560" spans="2:4" x14ac:dyDescent="0.45">
      <c r="B560" t="s">
        <v>298</v>
      </c>
      <c r="C560" s="51">
        <v>0.62790000000000001</v>
      </c>
      <c r="D560" s="97">
        <v>6.6922999999999996E-2</v>
      </c>
    </row>
    <row r="561" spans="2:4" x14ac:dyDescent="0.45">
      <c r="B561" t="s">
        <v>298</v>
      </c>
      <c r="C561" s="51">
        <v>0.62619999999999998</v>
      </c>
      <c r="D561" s="97">
        <v>5.8118000000000003E-2</v>
      </c>
    </row>
    <row r="562" spans="2:4" x14ac:dyDescent="0.45">
      <c r="B562" t="s">
        <v>298</v>
      </c>
      <c r="C562" s="51">
        <v>0.62019999999999997</v>
      </c>
      <c r="D562" s="97">
        <v>5.6297E-2</v>
      </c>
    </row>
    <row r="563" spans="2:4" x14ac:dyDescent="0.45">
      <c r="B563" t="s">
        <v>298</v>
      </c>
      <c r="C563" s="51">
        <v>0.61834100000000003</v>
      </c>
      <c r="D563" s="97">
        <v>3.2746999999999998E-2</v>
      </c>
    </row>
    <row r="564" spans="2:4" x14ac:dyDescent="0.45">
      <c r="B564" t="s">
        <v>298</v>
      </c>
      <c r="C564" s="51">
        <v>0.61643800000000004</v>
      </c>
      <c r="D564" s="97">
        <v>5.0741000000000001E-2</v>
      </c>
    </row>
    <row r="565" spans="2:4" x14ac:dyDescent="0.45">
      <c r="B565" t="s">
        <v>298</v>
      </c>
      <c r="C565" s="51">
        <v>0.61643800000000004</v>
      </c>
      <c r="D565" s="97">
        <v>4.5241000000000003E-2</v>
      </c>
    </row>
    <row r="566" spans="2:4" x14ac:dyDescent="0.45">
      <c r="B566" t="s">
        <v>298</v>
      </c>
      <c r="C566" s="51">
        <v>0.61639999999999995</v>
      </c>
      <c r="D566" s="97">
        <v>6.9435999999999998E-2</v>
      </c>
    </row>
    <row r="567" spans="2:4" x14ac:dyDescent="0.45">
      <c r="B567" t="s">
        <v>298</v>
      </c>
      <c r="C567" s="51">
        <v>0.61639999999999995</v>
      </c>
      <c r="D567" s="97">
        <v>6.4743999999999996E-2</v>
      </c>
    </row>
    <row r="568" spans="2:4" x14ac:dyDescent="0.45">
      <c r="B568" t="s">
        <v>298</v>
      </c>
      <c r="C568" s="51">
        <v>0.61639999999999995</v>
      </c>
      <c r="D568" s="97">
        <v>6.0696E-2</v>
      </c>
    </row>
    <row r="569" spans="2:4" x14ac:dyDescent="0.45">
      <c r="B569" t="s">
        <v>298</v>
      </c>
      <c r="C569" s="51">
        <v>0.61639999999999995</v>
      </c>
      <c r="D569" s="97">
        <v>5.7176999999999999E-2</v>
      </c>
    </row>
    <row r="570" spans="2:4" x14ac:dyDescent="0.45">
      <c r="B570" t="s">
        <v>298</v>
      </c>
      <c r="C570" s="51">
        <v>0.61639999999999995</v>
      </c>
      <c r="D570" s="97">
        <v>5.6499000000000001E-2</v>
      </c>
    </row>
    <row r="571" spans="2:4" x14ac:dyDescent="0.45">
      <c r="B571" t="s">
        <v>298</v>
      </c>
      <c r="C571" s="51">
        <v>0.61639999999999995</v>
      </c>
      <c r="D571" s="97">
        <v>5.2703E-2</v>
      </c>
    </row>
    <row r="572" spans="2:4" x14ac:dyDescent="0.45">
      <c r="B572" t="s">
        <v>298</v>
      </c>
      <c r="C572" s="51">
        <v>0.61639999999999995</v>
      </c>
      <c r="D572" s="97">
        <v>5.1794E-2</v>
      </c>
    </row>
    <row r="573" spans="2:4" x14ac:dyDescent="0.45">
      <c r="B573" t="s">
        <v>298</v>
      </c>
      <c r="C573" s="51">
        <v>0.61639999999999995</v>
      </c>
      <c r="D573" s="97">
        <v>4.5609999999999998E-2</v>
      </c>
    </row>
    <row r="574" spans="2:4" x14ac:dyDescent="0.45">
      <c r="B574" t="s">
        <v>298</v>
      </c>
      <c r="C574" s="51">
        <v>0.61596300000000004</v>
      </c>
      <c r="D574" s="97">
        <v>5.8587E-2</v>
      </c>
    </row>
    <row r="575" spans="2:4" x14ac:dyDescent="0.45">
      <c r="B575" t="s">
        <v>298</v>
      </c>
      <c r="C575" s="51">
        <v>0.61270000000000002</v>
      </c>
      <c r="D575" s="97">
        <v>4.8460000000000003E-2</v>
      </c>
    </row>
    <row r="576" spans="2:4" x14ac:dyDescent="0.45">
      <c r="B576" t="s">
        <v>298</v>
      </c>
      <c r="C576" s="51">
        <v>0.61240000000000006</v>
      </c>
      <c r="D576" s="97">
        <v>4.8479000000000001E-2</v>
      </c>
    </row>
    <row r="577" spans="2:4" x14ac:dyDescent="0.45">
      <c r="B577" t="s">
        <v>298</v>
      </c>
      <c r="C577" s="51">
        <v>0.6119</v>
      </c>
      <c r="D577" s="97">
        <v>6.1031000000000002E-2</v>
      </c>
    </row>
    <row r="578" spans="2:4" x14ac:dyDescent="0.45">
      <c r="B578" t="s">
        <v>298</v>
      </c>
      <c r="C578" s="51">
        <v>0.61029999999999995</v>
      </c>
      <c r="D578" s="97">
        <v>5.9207000000000003E-2</v>
      </c>
    </row>
    <row r="579" spans="2:4" x14ac:dyDescent="0.45">
      <c r="B579" t="s">
        <v>298</v>
      </c>
      <c r="C579" s="51">
        <v>0.60882800000000004</v>
      </c>
      <c r="D579" s="97">
        <v>3.7414000000000003E-2</v>
      </c>
    </row>
    <row r="580" spans="2:4" x14ac:dyDescent="0.45">
      <c r="B580" t="s">
        <v>298</v>
      </c>
      <c r="C580" s="51">
        <v>0.60619999999999996</v>
      </c>
      <c r="D580" s="97">
        <v>5.3947000000000002E-2</v>
      </c>
    </row>
    <row r="581" spans="2:4" x14ac:dyDescent="0.45">
      <c r="B581" t="s">
        <v>298</v>
      </c>
      <c r="C581" s="51">
        <v>0.60409999999999997</v>
      </c>
      <c r="D581" s="97">
        <v>5.3773000000000001E-2</v>
      </c>
    </row>
    <row r="582" spans="2:4" x14ac:dyDescent="0.45">
      <c r="B582" t="s">
        <v>298</v>
      </c>
      <c r="C582" s="51">
        <v>0.60319999999999996</v>
      </c>
      <c r="D582" s="97">
        <v>3.7698000000000002E-2</v>
      </c>
    </row>
    <row r="583" spans="2:4" x14ac:dyDescent="0.45">
      <c r="B583" t="s">
        <v>298</v>
      </c>
      <c r="C583" s="51">
        <v>0.60270000000000001</v>
      </c>
      <c r="D583" s="97">
        <v>6.3300999999999996E-2</v>
      </c>
    </row>
    <row r="584" spans="2:4" x14ac:dyDescent="0.45">
      <c r="B584" t="s">
        <v>298</v>
      </c>
      <c r="C584" s="51">
        <v>0.60270000000000001</v>
      </c>
      <c r="D584" s="97">
        <v>6.3056000000000001E-2</v>
      </c>
    </row>
    <row r="585" spans="2:4" x14ac:dyDescent="0.45">
      <c r="B585" t="s">
        <v>298</v>
      </c>
      <c r="C585" s="51">
        <v>0.60270000000000001</v>
      </c>
      <c r="D585" s="97">
        <v>6.2315000000000002E-2</v>
      </c>
    </row>
    <row r="586" spans="2:4" x14ac:dyDescent="0.45">
      <c r="B586" t="s">
        <v>298</v>
      </c>
      <c r="C586" s="51">
        <v>0.60270000000000001</v>
      </c>
      <c r="D586" s="97">
        <v>6.1796999999999998E-2</v>
      </c>
    </row>
    <row r="587" spans="2:4" x14ac:dyDescent="0.45">
      <c r="B587" t="s">
        <v>298</v>
      </c>
      <c r="C587" s="51">
        <v>0.60270000000000001</v>
      </c>
      <c r="D587" s="97">
        <v>5.9157000000000001E-2</v>
      </c>
    </row>
    <row r="588" spans="2:4" x14ac:dyDescent="0.45">
      <c r="B588" t="s">
        <v>298</v>
      </c>
      <c r="C588" s="51">
        <v>0.60270000000000001</v>
      </c>
      <c r="D588" s="97">
        <v>5.8763999999999997E-2</v>
      </c>
    </row>
    <row r="589" spans="2:4" x14ac:dyDescent="0.45">
      <c r="B589" t="s">
        <v>298</v>
      </c>
      <c r="C589" s="51">
        <v>0.60270000000000001</v>
      </c>
      <c r="D589" s="97">
        <v>5.8430999999999997E-2</v>
      </c>
    </row>
    <row r="590" spans="2:4" x14ac:dyDescent="0.45">
      <c r="B590" t="s">
        <v>298</v>
      </c>
      <c r="C590" s="51">
        <v>0.60270000000000001</v>
      </c>
      <c r="D590" s="97">
        <v>5.8300999999999999E-2</v>
      </c>
    </row>
    <row r="591" spans="2:4" x14ac:dyDescent="0.45">
      <c r="B591" t="s">
        <v>298</v>
      </c>
      <c r="C591" s="51">
        <v>0.60270000000000001</v>
      </c>
      <c r="D591" s="97">
        <v>5.6821000000000003E-2</v>
      </c>
    </row>
    <row r="592" spans="2:4" x14ac:dyDescent="0.45">
      <c r="B592" t="s">
        <v>298</v>
      </c>
      <c r="C592" s="51">
        <v>0.59930000000000005</v>
      </c>
      <c r="D592" s="97">
        <v>5.6679E-2</v>
      </c>
    </row>
    <row r="593" spans="2:4" x14ac:dyDescent="0.45">
      <c r="B593" t="s">
        <v>298</v>
      </c>
      <c r="C593" s="51">
        <v>0.59930000000000005</v>
      </c>
      <c r="D593" s="97">
        <v>5.6371999999999998E-2</v>
      </c>
    </row>
    <row r="594" spans="2:4" x14ac:dyDescent="0.45">
      <c r="B594" t="s">
        <v>298</v>
      </c>
      <c r="C594" s="51">
        <v>0.59930000000000005</v>
      </c>
      <c r="D594" s="97">
        <v>5.5012999999999999E-2</v>
      </c>
    </row>
    <row r="595" spans="2:4" x14ac:dyDescent="0.45">
      <c r="B595" t="s">
        <v>298</v>
      </c>
      <c r="C595" s="51">
        <v>0.59599999999999997</v>
      </c>
      <c r="D595" s="97">
        <v>6.0343000000000001E-2</v>
      </c>
    </row>
    <row r="596" spans="2:4" x14ac:dyDescent="0.45">
      <c r="B596" t="s">
        <v>298</v>
      </c>
      <c r="C596" s="51">
        <v>0.59589999999999999</v>
      </c>
      <c r="D596" s="97">
        <v>6.1085E-2</v>
      </c>
    </row>
    <row r="597" spans="2:4" x14ac:dyDescent="0.45">
      <c r="B597" t="s">
        <v>298</v>
      </c>
      <c r="C597" s="51">
        <v>0.59589999999999999</v>
      </c>
      <c r="D597" s="97">
        <v>5.1207000000000003E-2</v>
      </c>
    </row>
    <row r="598" spans="2:4" x14ac:dyDescent="0.45">
      <c r="B598" t="s">
        <v>298</v>
      </c>
      <c r="C598" s="51">
        <v>0.59589000000000003</v>
      </c>
      <c r="D598" s="97">
        <v>6.0476000000000002E-2</v>
      </c>
    </row>
    <row r="599" spans="2:4" x14ac:dyDescent="0.45">
      <c r="B599" t="s">
        <v>298</v>
      </c>
      <c r="C599" s="51">
        <v>0.58979999999999999</v>
      </c>
      <c r="D599" s="97">
        <v>7.0269999999999999E-2</v>
      </c>
    </row>
    <row r="600" spans="2:4" x14ac:dyDescent="0.45">
      <c r="B600" t="s">
        <v>298</v>
      </c>
      <c r="C600" s="51">
        <v>0.58979999999999999</v>
      </c>
      <c r="D600" s="97">
        <v>6.1019999999999998E-2</v>
      </c>
    </row>
    <row r="601" spans="2:4" x14ac:dyDescent="0.45">
      <c r="B601" t="s">
        <v>298</v>
      </c>
      <c r="C601" s="51">
        <v>0.58899999999999997</v>
      </c>
      <c r="D601" s="97">
        <v>7.2261000000000006E-2</v>
      </c>
    </row>
    <row r="602" spans="2:4" x14ac:dyDescent="0.45">
      <c r="B602" t="s">
        <v>298</v>
      </c>
      <c r="C602" s="51">
        <v>0.58320000000000005</v>
      </c>
      <c r="D602" s="97">
        <v>5.8992999999999997E-2</v>
      </c>
    </row>
    <row r="603" spans="2:4" x14ac:dyDescent="0.45">
      <c r="B603" t="s">
        <v>298</v>
      </c>
      <c r="C603" s="51">
        <v>0.58220000000000005</v>
      </c>
      <c r="D603" s="97">
        <v>7.4745000000000006E-2</v>
      </c>
    </row>
    <row r="604" spans="2:4" x14ac:dyDescent="0.45">
      <c r="B604" t="s">
        <v>298</v>
      </c>
      <c r="C604" s="51">
        <v>0.58220000000000005</v>
      </c>
      <c r="D604" s="97">
        <v>6.0044E-2</v>
      </c>
    </row>
    <row r="605" spans="2:4" x14ac:dyDescent="0.45">
      <c r="B605" t="s">
        <v>298</v>
      </c>
      <c r="C605" s="51">
        <v>0.5786</v>
      </c>
      <c r="D605" s="97">
        <v>6.1456999999999998E-2</v>
      </c>
    </row>
    <row r="606" spans="2:4" x14ac:dyDescent="0.45">
      <c r="B606" t="s">
        <v>298</v>
      </c>
      <c r="C606" s="51">
        <v>0.5776</v>
      </c>
      <c r="D606" s="97">
        <v>7.1895000000000001E-2</v>
      </c>
    </row>
    <row r="607" spans="2:4" x14ac:dyDescent="0.45">
      <c r="B607" t="s">
        <v>298</v>
      </c>
      <c r="C607" s="51">
        <v>0.5776</v>
      </c>
      <c r="D607" s="97">
        <v>6.8368999999999999E-2</v>
      </c>
    </row>
    <row r="608" spans="2:4" x14ac:dyDescent="0.45">
      <c r="B608" t="s">
        <v>298</v>
      </c>
      <c r="C608" s="51">
        <v>0.57534200000000002</v>
      </c>
      <c r="D608" s="97">
        <v>5.8840000000000003E-2</v>
      </c>
    </row>
    <row r="609" spans="2:4" x14ac:dyDescent="0.45">
      <c r="B609" t="s">
        <v>298</v>
      </c>
      <c r="C609" s="51">
        <v>0.57389800000000002</v>
      </c>
      <c r="D609" s="97">
        <v>5.0738999999999999E-2</v>
      </c>
    </row>
    <row r="610" spans="2:4" x14ac:dyDescent="0.45">
      <c r="B610" t="s">
        <v>298</v>
      </c>
      <c r="C610" s="51">
        <v>0.57289999999999996</v>
      </c>
      <c r="D610" s="97">
        <v>5.8453999999999999E-2</v>
      </c>
    </row>
    <row r="611" spans="2:4" x14ac:dyDescent="0.45">
      <c r="B611" t="s">
        <v>298</v>
      </c>
      <c r="C611" s="51">
        <v>0.57130000000000003</v>
      </c>
      <c r="D611" s="97">
        <v>6.3466999999999996E-2</v>
      </c>
    </row>
    <row r="612" spans="2:4" x14ac:dyDescent="0.45">
      <c r="B612" t="s">
        <v>298</v>
      </c>
      <c r="C612" s="51">
        <v>0.57077599999999995</v>
      </c>
      <c r="D612" s="97">
        <v>7.4035000000000004E-2</v>
      </c>
    </row>
    <row r="613" spans="2:4" x14ac:dyDescent="0.45">
      <c r="B613" t="s">
        <v>298</v>
      </c>
      <c r="C613" s="51">
        <v>0.5696</v>
      </c>
      <c r="D613" s="97">
        <v>5.9930999999999998E-2</v>
      </c>
    </row>
    <row r="614" spans="2:4" x14ac:dyDescent="0.45">
      <c r="B614" t="s">
        <v>298</v>
      </c>
      <c r="C614" s="51">
        <v>0.567832</v>
      </c>
      <c r="D614" s="97">
        <v>3.5214000000000002E-2</v>
      </c>
    </row>
    <row r="615" spans="2:4" x14ac:dyDescent="0.45">
      <c r="B615" t="s">
        <v>298</v>
      </c>
      <c r="C615" s="51">
        <v>0.56164400000000003</v>
      </c>
      <c r="D615" s="97">
        <v>6.3986000000000001E-2</v>
      </c>
    </row>
    <row r="616" spans="2:4" x14ac:dyDescent="0.45">
      <c r="B616" t="s">
        <v>298</v>
      </c>
      <c r="C616" s="51">
        <v>0.56000000000000005</v>
      </c>
      <c r="D616" s="97">
        <v>6.7888000000000004E-2</v>
      </c>
    </row>
    <row r="617" spans="2:4" x14ac:dyDescent="0.45">
      <c r="B617" t="s">
        <v>298</v>
      </c>
      <c r="C617" s="51">
        <v>0.55251099999999997</v>
      </c>
      <c r="D617" s="97">
        <v>7.0301000000000002E-2</v>
      </c>
    </row>
    <row r="618" spans="2:4" x14ac:dyDescent="0.45">
      <c r="B618" t="s">
        <v>298</v>
      </c>
      <c r="C618" s="51">
        <v>0.55249999999999999</v>
      </c>
      <c r="D618" s="97">
        <v>6.7241999999999996E-2</v>
      </c>
    </row>
    <row r="619" spans="2:4" x14ac:dyDescent="0.45">
      <c r="B619" t="s">
        <v>298</v>
      </c>
      <c r="C619" s="51">
        <v>0.55249999999999999</v>
      </c>
      <c r="D619" s="97">
        <v>6.2719999999999998E-2</v>
      </c>
    </row>
    <row r="620" spans="2:4" x14ac:dyDescent="0.45">
      <c r="B620" t="s">
        <v>298</v>
      </c>
      <c r="C620" s="51">
        <v>0.55249999999999999</v>
      </c>
      <c r="D620" s="97">
        <v>6.1567999999999998E-2</v>
      </c>
    </row>
    <row r="621" spans="2:4" x14ac:dyDescent="0.45">
      <c r="B621" t="s">
        <v>298</v>
      </c>
      <c r="C621" s="51">
        <v>0.55179999999999996</v>
      </c>
      <c r="D621" s="97">
        <v>6.6621E-2</v>
      </c>
    </row>
    <row r="622" spans="2:4" x14ac:dyDescent="0.45">
      <c r="B622" t="s">
        <v>298</v>
      </c>
      <c r="C622" s="51">
        <v>0.55179999999999996</v>
      </c>
      <c r="D622" s="97">
        <v>6.6574999999999995E-2</v>
      </c>
    </row>
    <row r="623" spans="2:4" x14ac:dyDescent="0.45">
      <c r="B623" t="s">
        <v>298</v>
      </c>
      <c r="C623" s="51">
        <v>0.54939099999999996</v>
      </c>
      <c r="D623" s="97">
        <v>9.3954999999999997E-2</v>
      </c>
    </row>
    <row r="624" spans="2:4" x14ac:dyDescent="0.45">
      <c r="B624" t="s">
        <v>298</v>
      </c>
      <c r="C624" s="51">
        <v>0.54749999999999999</v>
      </c>
      <c r="D624" s="97">
        <v>6.2726000000000004E-2</v>
      </c>
    </row>
    <row r="625" spans="2:4" x14ac:dyDescent="0.45">
      <c r="B625" t="s">
        <v>298</v>
      </c>
      <c r="C625" s="51">
        <v>0.547489</v>
      </c>
      <c r="D625" s="97">
        <v>6.1082999999999998E-2</v>
      </c>
    </row>
    <row r="626" spans="2:4" x14ac:dyDescent="0.45">
      <c r="B626" t="s">
        <v>298</v>
      </c>
      <c r="C626" s="51">
        <v>0.54623299999999997</v>
      </c>
      <c r="D626" s="97">
        <v>6.3591999999999996E-2</v>
      </c>
    </row>
    <row r="627" spans="2:4" x14ac:dyDescent="0.45">
      <c r="B627" t="s">
        <v>298</v>
      </c>
      <c r="C627" s="51">
        <v>0.54</v>
      </c>
      <c r="D627" s="97">
        <v>6.5156000000000006E-2</v>
      </c>
    </row>
    <row r="628" spans="2:4" x14ac:dyDescent="0.45">
      <c r="B628" t="s">
        <v>298</v>
      </c>
      <c r="C628" s="51">
        <v>0.53310000000000002</v>
      </c>
      <c r="D628" s="97">
        <v>7.1107000000000004E-2</v>
      </c>
    </row>
    <row r="629" spans="2:4" x14ac:dyDescent="0.45">
      <c r="B629" t="s">
        <v>298</v>
      </c>
      <c r="C629" s="51">
        <v>0.532725</v>
      </c>
      <c r="D629" s="97">
        <v>5.1374000000000003E-2</v>
      </c>
    </row>
    <row r="630" spans="2:4" x14ac:dyDescent="0.45">
      <c r="B630" t="s">
        <v>298</v>
      </c>
      <c r="C630" s="51">
        <v>0.52739999999999998</v>
      </c>
      <c r="D630" s="97">
        <v>6.2005999999999999E-2</v>
      </c>
    </row>
    <row r="631" spans="2:4" x14ac:dyDescent="0.45">
      <c r="B631" t="s">
        <v>298</v>
      </c>
      <c r="C631" s="51">
        <v>0.5111</v>
      </c>
      <c r="D631" s="97">
        <v>4.9749000000000002E-2</v>
      </c>
    </row>
    <row r="632" spans="2:4" x14ac:dyDescent="0.45">
      <c r="B632" t="s">
        <v>298</v>
      </c>
      <c r="C632" s="51">
        <v>0.50390000000000001</v>
      </c>
      <c r="D632" s="97">
        <v>6.3967999999999997E-2</v>
      </c>
    </row>
    <row r="633" spans="2:4" x14ac:dyDescent="0.45">
      <c r="B633" t="s">
        <v>298</v>
      </c>
      <c r="C633" s="51">
        <v>0.49942900000000001</v>
      </c>
      <c r="D633" s="97">
        <v>7.7688999999999994E-2</v>
      </c>
    </row>
    <row r="634" spans="2:4" x14ac:dyDescent="0.45">
      <c r="B634" t="s">
        <v>298</v>
      </c>
      <c r="C634" s="51">
        <v>0.48887000000000003</v>
      </c>
      <c r="D634" s="97">
        <v>8.7776000000000007E-2</v>
      </c>
    </row>
    <row r="635" spans="2:4" x14ac:dyDescent="0.45">
      <c r="B635" t="s">
        <v>298</v>
      </c>
      <c r="C635" s="51">
        <v>0.46410000000000001</v>
      </c>
      <c r="D635" s="97">
        <v>5.5108999999999998E-2</v>
      </c>
    </row>
    <row r="636" spans="2:4" x14ac:dyDescent="0.45">
      <c r="B636" t="s">
        <v>298</v>
      </c>
      <c r="C636" s="51">
        <v>0.45660000000000001</v>
      </c>
      <c r="D636" s="97">
        <v>7.9725000000000004E-2</v>
      </c>
    </row>
    <row r="637" spans="2:4" x14ac:dyDescent="0.45">
      <c r="B637" t="s">
        <v>298</v>
      </c>
      <c r="C637" s="51">
        <v>0.45610000000000001</v>
      </c>
      <c r="D637" s="97">
        <v>7.1411000000000002E-2</v>
      </c>
    </row>
    <row r="638" spans="2:4" x14ac:dyDescent="0.45">
      <c r="B638" t="s">
        <v>298</v>
      </c>
      <c r="C638" s="51">
        <v>0.44341700000000001</v>
      </c>
      <c r="D638" s="97">
        <v>0.130466</v>
      </c>
    </row>
    <row r="639" spans="2:4" x14ac:dyDescent="0.45">
      <c r="B639" t="s">
        <v>298</v>
      </c>
      <c r="C639" s="51">
        <v>0.433973</v>
      </c>
      <c r="D639" s="97">
        <v>6.7812999999999998E-2</v>
      </c>
    </row>
    <row r="640" spans="2:4" x14ac:dyDescent="0.45">
      <c r="B640" t="s">
        <v>298</v>
      </c>
      <c r="C640" s="51">
        <v>0.42620000000000002</v>
      </c>
      <c r="D640" s="97">
        <v>0.14227100000000001</v>
      </c>
    </row>
    <row r="641" spans="2:4" x14ac:dyDescent="0.45">
      <c r="B641" t="s">
        <v>298</v>
      </c>
      <c r="C641" s="51">
        <v>0.37090000000000001</v>
      </c>
      <c r="D641" s="97">
        <v>0.11265500000000001</v>
      </c>
    </row>
    <row r="642" spans="2:4" x14ac:dyDescent="0.45">
      <c r="B642" t="s">
        <v>298</v>
      </c>
      <c r="C642" s="51">
        <v>0.22831099999999999</v>
      </c>
      <c r="D642" s="97">
        <v>0.25008799999999998</v>
      </c>
    </row>
    <row r="643" spans="2:4" x14ac:dyDescent="0.45">
      <c r="B643" t="s">
        <v>298</v>
      </c>
      <c r="C643" s="51">
        <v>0.1943</v>
      </c>
      <c r="D643" s="97">
        <v>0.13961999999999999</v>
      </c>
    </row>
    <row r="644" spans="2:4" x14ac:dyDescent="0.45">
      <c r="B644" t="s">
        <v>300</v>
      </c>
      <c r="C644" s="51">
        <v>0.92</v>
      </c>
      <c r="D644" s="97">
        <v>7.2638999999999995E-2</v>
      </c>
    </row>
    <row r="645" spans="2:4" x14ac:dyDescent="0.45">
      <c r="B645" t="s">
        <v>300</v>
      </c>
      <c r="C645" s="51">
        <v>0.90468000000000004</v>
      </c>
      <c r="D645" s="97">
        <v>6.1476000000000003E-2</v>
      </c>
    </row>
    <row r="646" spans="2:4" x14ac:dyDescent="0.45">
      <c r="B646" t="s">
        <v>300</v>
      </c>
      <c r="C646" s="51">
        <v>0.90410999999999997</v>
      </c>
      <c r="D646" s="97">
        <v>0.13849600000000001</v>
      </c>
    </row>
    <row r="647" spans="2:4" x14ac:dyDescent="0.45">
      <c r="B647" t="s">
        <v>300</v>
      </c>
      <c r="C647" s="51">
        <v>0.90410999999999997</v>
      </c>
      <c r="D647" s="97">
        <v>4.0143999999999999E-2</v>
      </c>
    </row>
    <row r="648" spans="2:4" x14ac:dyDescent="0.45">
      <c r="B648" t="s">
        <v>300</v>
      </c>
      <c r="C648" s="51">
        <v>0.90410000000000001</v>
      </c>
      <c r="D648" s="97">
        <v>5.4169000000000002E-2</v>
      </c>
    </row>
    <row r="649" spans="2:4" x14ac:dyDescent="0.45">
      <c r="B649" t="s">
        <v>300</v>
      </c>
      <c r="C649" s="51">
        <v>0.90410000000000001</v>
      </c>
      <c r="D649" s="97">
        <v>3.8790999999999999E-2</v>
      </c>
    </row>
    <row r="650" spans="2:4" x14ac:dyDescent="0.45">
      <c r="B650" t="s">
        <v>300</v>
      </c>
      <c r="C650" s="51">
        <v>0.90410000000000001</v>
      </c>
      <c r="D650" s="97">
        <v>3.3588E-2</v>
      </c>
    </row>
    <row r="651" spans="2:4" x14ac:dyDescent="0.45">
      <c r="B651" t="s">
        <v>300</v>
      </c>
      <c r="C651" s="51">
        <v>0.90410000000000001</v>
      </c>
      <c r="D651" s="97">
        <v>3.0720999999999998E-2</v>
      </c>
    </row>
    <row r="652" spans="2:4" x14ac:dyDescent="0.45">
      <c r="B652" t="s">
        <v>300</v>
      </c>
      <c r="C652" s="51">
        <v>0.90369999999999995</v>
      </c>
      <c r="D652" s="97">
        <v>4.7753999999999998E-2</v>
      </c>
    </row>
    <row r="653" spans="2:4" x14ac:dyDescent="0.45">
      <c r="B653" t="s">
        <v>300</v>
      </c>
      <c r="C653" s="51">
        <v>0.9</v>
      </c>
      <c r="D653" s="97">
        <v>7.5722999999999999E-2</v>
      </c>
    </row>
    <row r="654" spans="2:4" x14ac:dyDescent="0.45">
      <c r="B654" t="s">
        <v>300</v>
      </c>
      <c r="C654" s="51">
        <v>0.88600000000000001</v>
      </c>
      <c r="D654" s="97">
        <v>6.1464999999999999E-2</v>
      </c>
    </row>
    <row r="655" spans="2:4" x14ac:dyDescent="0.45">
      <c r="B655" t="s">
        <v>300</v>
      </c>
      <c r="C655" s="51">
        <v>0.88149999999999995</v>
      </c>
      <c r="D655" s="97">
        <v>5.8321999999999999E-2</v>
      </c>
    </row>
    <row r="656" spans="2:4" x14ac:dyDescent="0.45">
      <c r="B656" t="s">
        <v>300</v>
      </c>
      <c r="C656" s="51">
        <v>0.86301399999999995</v>
      </c>
      <c r="D656" s="97">
        <v>4.2879E-2</v>
      </c>
    </row>
    <row r="657" spans="2:4" x14ac:dyDescent="0.45">
      <c r="B657" t="s">
        <v>300</v>
      </c>
      <c r="C657" s="51">
        <v>0.85</v>
      </c>
      <c r="D657" s="97">
        <v>6.2737000000000001E-2</v>
      </c>
    </row>
    <row r="658" spans="2:4" x14ac:dyDescent="0.45">
      <c r="B658" t="s">
        <v>300</v>
      </c>
      <c r="C658" s="51">
        <v>0.84450000000000003</v>
      </c>
      <c r="D658" s="97">
        <v>4.4450999999999997E-2</v>
      </c>
    </row>
    <row r="659" spans="2:4" x14ac:dyDescent="0.45">
      <c r="B659" t="s">
        <v>300</v>
      </c>
      <c r="C659" s="51">
        <v>0.83333299999999999</v>
      </c>
      <c r="D659" s="97">
        <v>4.9702000000000003E-2</v>
      </c>
    </row>
    <row r="660" spans="2:4" x14ac:dyDescent="0.45">
      <c r="B660" t="s">
        <v>300</v>
      </c>
      <c r="C660" s="51">
        <v>0.82640000000000002</v>
      </c>
      <c r="D660" s="97">
        <v>4.4642000000000001E-2</v>
      </c>
    </row>
    <row r="661" spans="2:4" x14ac:dyDescent="0.45">
      <c r="B661" t="s">
        <v>300</v>
      </c>
      <c r="C661" s="51">
        <v>0.82599999999999996</v>
      </c>
      <c r="D661" s="97">
        <v>5.3025000000000003E-2</v>
      </c>
    </row>
    <row r="662" spans="2:4" x14ac:dyDescent="0.45">
      <c r="B662" t="s">
        <v>300</v>
      </c>
      <c r="C662" s="51">
        <v>0.82189999999999996</v>
      </c>
      <c r="D662" s="97">
        <v>4.7378000000000003E-2</v>
      </c>
    </row>
    <row r="663" spans="2:4" x14ac:dyDescent="0.45">
      <c r="B663" t="s">
        <v>300</v>
      </c>
      <c r="C663" s="51">
        <v>0.82</v>
      </c>
      <c r="D663" s="97">
        <v>9.0075000000000002E-2</v>
      </c>
    </row>
    <row r="664" spans="2:4" x14ac:dyDescent="0.45">
      <c r="B664" t="s">
        <v>300</v>
      </c>
      <c r="C664" s="51">
        <v>0.82</v>
      </c>
      <c r="D664" s="97">
        <v>8.6070999999999995E-2</v>
      </c>
    </row>
    <row r="665" spans="2:4" x14ac:dyDescent="0.45">
      <c r="B665" t="s">
        <v>300</v>
      </c>
      <c r="C665" s="51">
        <v>0.81950000000000001</v>
      </c>
      <c r="D665" s="97">
        <v>6.5801999999999999E-2</v>
      </c>
    </row>
    <row r="666" spans="2:4" x14ac:dyDescent="0.45">
      <c r="B666" t="s">
        <v>300</v>
      </c>
      <c r="C666" s="51">
        <v>0.81369999999999998</v>
      </c>
      <c r="D666" s="97">
        <v>6.9373000000000004E-2</v>
      </c>
    </row>
    <row r="667" spans="2:4" x14ac:dyDescent="0.45">
      <c r="B667" t="s">
        <v>300</v>
      </c>
      <c r="C667" s="51">
        <v>0.81369999999999998</v>
      </c>
      <c r="D667" s="97">
        <v>5.1816000000000001E-2</v>
      </c>
    </row>
    <row r="668" spans="2:4" x14ac:dyDescent="0.45">
      <c r="B668" t="s">
        <v>300</v>
      </c>
      <c r="C668" s="51">
        <v>0.81279999999999997</v>
      </c>
      <c r="D668" s="97">
        <v>4.7645E-2</v>
      </c>
    </row>
    <row r="669" spans="2:4" x14ac:dyDescent="0.45">
      <c r="B669" t="s">
        <v>300</v>
      </c>
      <c r="C669" s="51">
        <v>0.81179999999999997</v>
      </c>
      <c r="D669" s="97">
        <v>6.7877999999999994E-2</v>
      </c>
    </row>
    <row r="670" spans="2:4" x14ac:dyDescent="0.45">
      <c r="B670" t="s">
        <v>300</v>
      </c>
      <c r="C670" s="51">
        <v>0.80999500000000002</v>
      </c>
      <c r="D670" s="97">
        <v>7.4121000000000006E-2</v>
      </c>
    </row>
    <row r="671" spans="2:4" x14ac:dyDescent="0.45">
      <c r="B671" t="s">
        <v>300</v>
      </c>
      <c r="C671" s="51">
        <v>0.8</v>
      </c>
      <c r="D671" s="97">
        <v>0.104009</v>
      </c>
    </row>
    <row r="672" spans="2:4" x14ac:dyDescent="0.45">
      <c r="B672" t="s">
        <v>300</v>
      </c>
      <c r="C672" s="51">
        <v>0.8</v>
      </c>
      <c r="D672" s="97">
        <v>4.9065999999999999E-2</v>
      </c>
    </row>
    <row r="673" spans="2:4" x14ac:dyDescent="0.45">
      <c r="B673" t="s">
        <v>300</v>
      </c>
      <c r="C673" s="51">
        <v>0.8</v>
      </c>
      <c r="D673" s="97">
        <v>4.156E-2</v>
      </c>
    </row>
    <row r="674" spans="2:4" x14ac:dyDescent="0.45">
      <c r="B674" t="s">
        <v>300</v>
      </c>
      <c r="C674" s="51">
        <v>0.78297899999999998</v>
      </c>
      <c r="D674" s="97">
        <v>7.0546999999999999E-2</v>
      </c>
    </row>
    <row r="675" spans="2:4" x14ac:dyDescent="0.45">
      <c r="B675" t="s">
        <v>300</v>
      </c>
      <c r="C675" s="51">
        <v>0.77259999999999995</v>
      </c>
      <c r="D675" s="97">
        <v>5.8731999999999999E-2</v>
      </c>
    </row>
    <row r="676" spans="2:4" x14ac:dyDescent="0.45">
      <c r="B676" t="s">
        <v>300</v>
      </c>
      <c r="C676" s="51">
        <v>0.76325299999999996</v>
      </c>
      <c r="D676" s="97">
        <v>7.6834E-2</v>
      </c>
    </row>
    <row r="677" spans="2:4" x14ac:dyDescent="0.45">
      <c r="B677" t="s">
        <v>300</v>
      </c>
      <c r="C677" s="51">
        <v>0.76090000000000002</v>
      </c>
      <c r="D677" s="97">
        <v>5.6717999999999998E-2</v>
      </c>
    </row>
    <row r="678" spans="2:4" x14ac:dyDescent="0.45">
      <c r="B678" t="s">
        <v>300</v>
      </c>
      <c r="C678" s="51">
        <v>0.75839999999999996</v>
      </c>
      <c r="D678" s="97">
        <v>7.3641999999999999E-2</v>
      </c>
    </row>
    <row r="679" spans="2:4" x14ac:dyDescent="0.45">
      <c r="B679" t="s">
        <v>300</v>
      </c>
      <c r="C679" s="51">
        <v>0.73240000000000005</v>
      </c>
      <c r="D679" s="97">
        <v>5.4373999999999999E-2</v>
      </c>
    </row>
    <row r="680" spans="2:4" x14ac:dyDescent="0.45">
      <c r="B680" t="s">
        <v>300</v>
      </c>
      <c r="C680" s="51">
        <v>0.73229999999999995</v>
      </c>
      <c r="D680" s="97">
        <v>4.6997999999999998E-2</v>
      </c>
    </row>
    <row r="681" spans="2:4" x14ac:dyDescent="0.45">
      <c r="B681" t="s">
        <v>300</v>
      </c>
      <c r="C681" s="51">
        <v>0.73060000000000003</v>
      </c>
      <c r="D681" s="97">
        <v>6.8761000000000003E-2</v>
      </c>
    </row>
    <row r="682" spans="2:4" x14ac:dyDescent="0.45">
      <c r="B682" t="s">
        <v>300</v>
      </c>
      <c r="C682" s="51">
        <v>0.73060000000000003</v>
      </c>
      <c r="D682" s="97">
        <v>6.5805000000000002E-2</v>
      </c>
    </row>
    <row r="683" spans="2:4" x14ac:dyDescent="0.45">
      <c r="B683" t="s">
        <v>300</v>
      </c>
      <c r="C683" s="51">
        <v>0.73060000000000003</v>
      </c>
      <c r="D683" s="97">
        <v>4.7377000000000002E-2</v>
      </c>
    </row>
    <row r="684" spans="2:4" x14ac:dyDescent="0.45">
      <c r="B684" t="s">
        <v>300</v>
      </c>
      <c r="C684" s="51">
        <v>0.72330000000000005</v>
      </c>
      <c r="D684" s="97">
        <v>5.6298000000000001E-2</v>
      </c>
    </row>
    <row r="685" spans="2:4" x14ac:dyDescent="0.45">
      <c r="B685" t="s">
        <v>300</v>
      </c>
      <c r="C685" s="51">
        <v>0.72328800000000004</v>
      </c>
      <c r="D685" s="97">
        <v>4.8106999999999997E-2</v>
      </c>
    </row>
    <row r="686" spans="2:4" x14ac:dyDescent="0.45">
      <c r="B686" t="s">
        <v>300</v>
      </c>
      <c r="C686" s="51">
        <v>0.72328800000000004</v>
      </c>
      <c r="D686" s="97">
        <v>4.4824999999999997E-2</v>
      </c>
    </row>
    <row r="687" spans="2:4" x14ac:dyDescent="0.45">
      <c r="B687" t="s">
        <v>300</v>
      </c>
      <c r="C687" s="51">
        <v>0.72327699999999995</v>
      </c>
      <c r="D687" s="97">
        <v>5.1984000000000002E-2</v>
      </c>
    </row>
    <row r="688" spans="2:4" x14ac:dyDescent="0.45">
      <c r="B688" t="s">
        <v>300</v>
      </c>
      <c r="C688" s="51">
        <v>0.72270000000000001</v>
      </c>
      <c r="D688" s="97">
        <v>4.5006999999999998E-2</v>
      </c>
    </row>
    <row r="689" spans="2:4" x14ac:dyDescent="0.45">
      <c r="B689" t="s">
        <v>300</v>
      </c>
      <c r="C689" s="51">
        <v>0.72</v>
      </c>
      <c r="D689" s="97">
        <v>4.3854999999999998E-2</v>
      </c>
    </row>
    <row r="690" spans="2:4" x14ac:dyDescent="0.45">
      <c r="B690" t="s">
        <v>300</v>
      </c>
      <c r="C690" s="51">
        <v>0.71609999999999996</v>
      </c>
      <c r="D690" s="97">
        <v>4.8307999999999997E-2</v>
      </c>
    </row>
    <row r="691" spans="2:4" x14ac:dyDescent="0.45">
      <c r="B691" t="s">
        <v>300</v>
      </c>
      <c r="C691" s="51">
        <v>0.71199999999999997</v>
      </c>
      <c r="D691" s="97">
        <v>5.8158000000000001E-2</v>
      </c>
    </row>
    <row r="692" spans="2:4" x14ac:dyDescent="0.45">
      <c r="B692" t="s">
        <v>300</v>
      </c>
      <c r="C692" s="51">
        <v>0.70001599999999997</v>
      </c>
      <c r="D692" s="97">
        <v>4.8231999999999997E-2</v>
      </c>
    </row>
    <row r="693" spans="2:4" x14ac:dyDescent="0.45">
      <c r="B693" t="s">
        <v>300</v>
      </c>
      <c r="C693" s="51">
        <v>0.7</v>
      </c>
      <c r="D693" s="97">
        <v>6.0510000000000001E-2</v>
      </c>
    </row>
    <row r="694" spans="2:4" x14ac:dyDescent="0.45">
      <c r="B694" t="s">
        <v>300</v>
      </c>
      <c r="C694" s="51">
        <v>0.7</v>
      </c>
      <c r="D694" s="97">
        <v>5.7242000000000001E-2</v>
      </c>
    </row>
    <row r="695" spans="2:4" x14ac:dyDescent="0.45">
      <c r="B695" t="s">
        <v>300</v>
      </c>
      <c r="C695" s="51">
        <v>0.7</v>
      </c>
      <c r="D695" s="97">
        <v>5.5488000000000003E-2</v>
      </c>
    </row>
    <row r="696" spans="2:4" x14ac:dyDescent="0.45">
      <c r="B696" t="s">
        <v>300</v>
      </c>
      <c r="C696" s="51">
        <v>0.7</v>
      </c>
      <c r="D696" s="97">
        <v>5.5454999999999997E-2</v>
      </c>
    </row>
    <row r="697" spans="2:4" x14ac:dyDescent="0.45">
      <c r="B697" t="s">
        <v>300</v>
      </c>
      <c r="C697" s="51">
        <v>0.7</v>
      </c>
      <c r="D697" s="97">
        <v>5.5104E-2</v>
      </c>
    </row>
    <row r="698" spans="2:4" x14ac:dyDescent="0.45">
      <c r="B698" t="s">
        <v>300</v>
      </c>
      <c r="C698" s="51">
        <v>0.7</v>
      </c>
      <c r="D698" s="97">
        <v>4.8934999999999999E-2</v>
      </c>
    </row>
    <row r="699" spans="2:4" x14ac:dyDescent="0.45">
      <c r="B699" t="s">
        <v>300</v>
      </c>
      <c r="C699" s="51">
        <v>0.7</v>
      </c>
      <c r="D699" s="97">
        <v>4.6235999999999999E-2</v>
      </c>
    </row>
    <row r="700" spans="2:4" x14ac:dyDescent="0.45">
      <c r="B700" t="s">
        <v>300</v>
      </c>
      <c r="C700" s="51">
        <v>0.7</v>
      </c>
      <c r="D700" s="97">
        <v>4.3032000000000001E-2</v>
      </c>
    </row>
    <row r="701" spans="2:4" x14ac:dyDescent="0.45">
      <c r="B701" t="s">
        <v>300</v>
      </c>
      <c r="C701" s="51">
        <v>0.7</v>
      </c>
      <c r="D701" s="97">
        <v>3.6104999999999998E-2</v>
      </c>
    </row>
    <row r="702" spans="2:4" x14ac:dyDescent="0.45">
      <c r="B702" t="s">
        <v>300</v>
      </c>
      <c r="C702" s="51">
        <v>0.69353799999999999</v>
      </c>
      <c r="D702" s="97">
        <v>4.9971000000000002E-2</v>
      </c>
    </row>
    <row r="703" spans="2:4" x14ac:dyDescent="0.45">
      <c r="B703" t="s">
        <v>300</v>
      </c>
      <c r="C703" s="51">
        <v>0.69159999999999999</v>
      </c>
      <c r="D703" s="97">
        <v>4.4572000000000001E-2</v>
      </c>
    </row>
    <row r="704" spans="2:4" x14ac:dyDescent="0.45">
      <c r="B704" t="s">
        <v>300</v>
      </c>
      <c r="C704" s="51">
        <v>0.68010000000000004</v>
      </c>
      <c r="D704" s="97">
        <v>5.1448000000000001E-2</v>
      </c>
    </row>
    <row r="705" spans="2:4" x14ac:dyDescent="0.45">
      <c r="B705" t="s">
        <v>300</v>
      </c>
      <c r="C705" s="51">
        <v>0.67810000000000004</v>
      </c>
      <c r="D705" s="97">
        <v>7.4345999999999995E-2</v>
      </c>
    </row>
    <row r="706" spans="2:4" x14ac:dyDescent="0.45">
      <c r="B706" t="s">
        <v>300</v>
      </c>
      <c r="C706" s="51">
        <v>0.67810000000000004</v>
      </c>
      <c r="D706" s="97">
        <v>5.1253E-2</v>
      </c>
    </row>
    <row r="707" spans="2:4" x14ac:dyDescent="0.45">
      <c r="B707" t="s">
        <v>300</v>
      </c>
      <c r="C707" s="51">
        <v>0.67810000000000004</v>
      </c>
      <c r="D707" s="97">
        <v>4.4409999999999998E-2</v>
      </c>
    </row>
    <row r="708" spans="2:4" x14ac:dyDescent="0.45">
      <c r="B708" t="s">
        <v>300</v>
      </c>
      <c r="C708" s="51">
        <v>0.67069999999999996</v>
      </c>
      <c r="D708" s="97">
        <v>5.4358999999999998E-2</v>
      </c>
    </row>
    <row r="709" spans="2:4" x14ac:dyDescent="0.45">
      <c r="B709" t="s">
        <v>300</v>
      </c>
      <c r="C709" s="51">
        <v>0.66579999999999995</v>
      </c>
      <c r="D709" s="97">
        <v>5.7112000000000003E-2</v>
      </c>
    </row>
    <row r="710" spans="2:4" x14ac:dyDescent="0.45">
      <c r="B710" t="s">
        <v>300</v>
      </c>
      <c r="C710" s="51">
        <v>0.65739999999999998</v>
      </c>
      <c r="D710" s="97">
        <v>5.0528999999999998E-2</v>
      </c>
    </row>
    <row r="711" spans="2:4" x14ac:dyDescent="0.45">
      <c r="B711" t="s">
        <v>300</v>
      </c>
      <c r="C711" s="51">
        <v>0.65641000000000005</v>
      </c>
      <c r="D711" s="97">
        <v>7.0772000000000002E-2</v>
      </c>
    </row>
    <row r="712" spans="2:4" x14ac:dyDescent="0.45">
      <c r="B712" t="s">
        <v>300</v>
      </c>
      <c r="C712" s="51">
        <v>0.65300000000000002</v>
      </c>
      <c r="D712" s="97">
        <v>5.5367E-2</v>
      </c>
    </row>
    <row r="713" spans="2:4" x14ac:dyDescent="0.45">
      <c r="B713" t="s">
        <v>300</v>
      </c>
      <c r="C713" s="51">
        <v>0.65296799999999999</v>
      </c>
      <c r="D713" s="97">
        <v>3.6436999999999997E-2</v>
      </c>
    </row>
    <row r="714" spans="2:4" x14ac:dyDescent="0.45">
      <c r="B714" t="s">
        <v>300</v>
      </c>
      <c r="C714" s="51">
        <v>0.65260799999999997</v>
      </c>
      <c r="D714" s="97">
        <v>3.3210999999999997E-2</v>
      </c>
    </row>
    <row r="715" spans="2:4" x14ac:dyDescent="0.45">
      <c r="B715" t="s">
        <v>300</v>
      </c>
      <c r="C715" s="51">
        <v>0.65210000000000001</v>
      </c>
      <c r="D715" s="97">
        <v>6.8260000000000001E-2</v>
      </c>
    </row>
    <row r="716" spans="2:4" x14ac:dyDescent="0.45">
      <c r="B716" t="s">
        <v>300</v>
      </c>
      <c r="C716" s="51">
        <v>0.65139999999999998</v>
      </c>
      <c r="D716" s="97">
        <v>3.2370000000000003E-2</v>
      </c>
    </row>
    <row r="717" spans="2:4" x14ac:dyDescent="0.45">
      <c r="B717" t="s">
        <v>300</v>
      </c>
      <c r="C717" s="51">
        <v>0.65100000000000002</v>
      </c>
      <c r="D717" s="97">
        <v>4.9884999999999999E-2</v>
      </c>
    </row>
    <row r="718" spans="2:4" x14ac:dyDescent="0.45">
      <c r="B718" t="s">
        <v>300</v>
      </c>
      <c r="C718" s="51">
        <v>0.65091299999999996</v>
      </c>
      <c r="D718" s="97">
        <v>4.9454999999999999E-2</v>
      </c>
    </row>
    <row r="719" spans="2:4" x14ac:dyDescent="0.45">
      <c r="B719" t="s">
        <v>300</v>
      </c>
      <c r="C719" s="51">
        <v>0.65068499999999996</v>
      </c>
      <c r="D719" s="97">
        <v>0.13458500000000001</v>
      </c>
    </row>
    <row r="720" spans="2:4" x14ac:dyDescent="0.45">
      <c r="B720" t="s">
        <v>300</v>
      </c>
      <c r="C720" s="51">
        <v>0.65</v>
      </c>
      <c r="D720" s="97">
        <v>6.0595999999999997E-2</v>
      </c>
    </row>
    <row r="721" spans="2:4" x14ac:dyDescent="0.45">
      <c r="B721" t="s">
        <v>300</v>
      </c>
      <c r="C721" s="51">
        <v>0.65</v>
      </c>
      <c r="D721" s="97">
        <v>5.7736999999999997E-2</v>
      </c>
    </row>
    <row r="722" spans="2:4" x14ac:dyDescent="0.45">
      <c r="B722" t="s">
        <v>300</v>
      </c>
      <c r="C722" s="51">
        <v>0.65</v>
      </c>
      <c r="D722" s="97">
        <v>5.6508000000000003E-2</v>
      </c>
    </row>
    <row r="723" spans="2:4" x14ac:dyDescent="0.45">
      <c r="B723" t="s">
        <v>300</v>
      </c>
      <c r="C723" s="51">
        <v>0.64370000000000005</v>
      </c>
      <c r="D723" s="97">
        <v>5.3011000000000003E-2</v>
      </c>
    </row>
    <row r="724" spans="2:4" x14ac:dyDescent="0.45">
      <c r="B724" t="s">
        <v>300</v>
      </c>
      <c r="C724" s="51">
        <v>0.63926899999999998</v>
      </c>
      <c r="D724" s="97">
        <v>3.3571999999999998E-2</v>
      </c>
    </row>
    <row r="725" spans="2:4" x14ac:dyDescent="0.45">
      <c r="B725" t="s">
        <v>300</v>
      </c>
      <c r="C725" s="51">
        <v>0.63698600000000005</v>
      </c>
      <c r="D725" s="97">
        <v>5.6675999999999997E-2</v>
      </c>
    </row>
    <row r="726" spans="2:4" x14ac:dyDescent="0.45">
      <c r="B726" t="s">
        <v>300</v>
      </c>
      <c r="C726" s="51">
        <v>0.63660000000000005</v>
      </c>
      <c r="D726" s="97">
        <v>5.1281E-2</v>
      </c>
    </row>
    <row r="727" spans="2:4" x14ac:dyDescent="0.45">
      <c r="B727" t="s">
        <v>300</v>
      </c>
      <c r="C727" s="51">
        <v>0.63649199999999995</v>
      </c>
      <c r="D727" s="97">
        <v>4.8500000000000001E-2</v>
      </c>
    </row>
    <row r="728" spans="2:4" x14ac:dyDescent="0.45">
      <c r="B728" t="s">
        <v>300</v>
      </c>
      <c r="C728" s="51">
        <v>0.63433300000000004</v>
      </c>
      <c r="D728" s="97">
        <v>5.638E-2</v>
      </c>
    </row>
    <row r="729" spans="2:4" x14ac:dyDescent="0.45">
      <c r="B729" t="s">
        <v>300</v>
      </c>
      <c r="C729" s="51">
        <v>0.63060000000000005</v>
      </c>
      <c r="D729" s="97">
        <v>6.0845000000000003E-2</v>
      </c>
    </row>
    <row r="730" spans="2:4" x14ac:dyDescent="0.45">
      <c r="B730" t="s">
        <v>300</v>
      </c>
      <c r="C730" s="51">
        <v>0.63</v>
      </c>
      <c r="D730" s="97">
        <v>7.3178999999999994E-2</v>
      </c>
    </row>
    <row r="731" spans="2:4" x14ac:dyDescent="0.45">
      <c r="B731" t="s">
        <v>300</v>
      </c>
      <c r="C731" s="51">
        <v>0.63</v>
      </c>
      <c r="D731" s="97">
        <v>7.1674000000000002E-2</v>
      </c>
    </row>
    <row r="732" spans="2:4" x14ac:dyDescent="0.45">
      <c r="B732" t="s">
        <v>300</v>
      </c>
      <c r="C732" s="51">
        <v>0.61480000000000001</v>
      </c>
      <c r="D732" s="97">
        <v>4.5182E-2</v>
      </c>
    </row>
    <row r="733" spans="2:4" x14ac:dyDescent="0.45">
      <c r="B733" t="s">
        <v>300</v>
      </c>
      <c r="C733" s="51">
        <v>0.61</v>
      </c>
      <c r="D733" s="97">
        <v>5.8254E-2</v>
      </c>
    </row>
    <row r="734" spans="2:4" x14ac:dyDescent="0.45">
      <c r="B734" t="s">
        <v>300</v>
      </c>
      <c r="C734" s="51">
        <v>0.60882800000000004</v>
      </c>
      <c r="D734" s="97">
        <v>4.7537000000000003E-2</v>
      </c>
    </row>
    <row r="735" spans="2:4" x14ac:dyDescent="0.45">
      <c r="B735" t="s">
        <v>300</v>
      </c>
      <c r="C735" s="51">
        <v>0.60289199999999998</v>
      </c>
      <c r="D735" s="97">
        <v>6.2720999999999999E-2</v>
      </c>
    </row>
    <row r="736" spans="2:4" x14ac:dyDescent="0.45">
      <c r="B736" t="s">
        <v>300</v>
      </c>
      <c r="C736" s="51">
        <v>0.60274000000000005</v>
      </c>
      <c r="D736" s="97">
        <v>6.1976000000000003E-2</v>
      </c>
    </row>
    <row r="737" spans="2:4" x14ac:dyDescent="0.45">
      <c r="B737" t="s">
        <v>300</v>
      </c>
      <c r="C737" s="51">
        <v>0.60270000000000001</v>
      </c>
      <c r="D737" s="97">
        <v>6.7020999999999997E-2</v>
      </c>
    </row>
    <row r="738" spans="2:4" x14ac:dyDescent="0.45">
      <c r="B738" t="s">
        <v>300</v>
      </c>
      <c r="C738" s="51">
        <v>0.60270000000000001</v>
      </c>
      <c r="D738" s="97">
        <v>6.2831999999999999E-2</v>
      </c>
    </row>
    <row r="739" spans="2:4" x14ac:dyDescent="0.45">
      <c r="B739" t="s">
        <v>300</v>
      </c>
      <c r="C739" s="51">
        <v>0.60270000000000001</v>
      </c>
      <c r="D739" s="97">
        <v>6.2743999999999994E-2</v>
      </c>
    </row>
    <row r="740" spans="2:4" x14ac:dyDescent="0.45">
      <c r="B740" t="s">
        <v>300</v>
      </c>
      <c r="C740" s="51">
        <v>0.60270000000000001</v>
      </c>
      <c r="D740" s="97">
        <v>6.2646999999999994E-2</v>
      </c>
    </row>
    <row r="741" spans="2:4" x14ac:dyDescent="0.45">
      <c r="B741" t="s">
        <v>300</v>
      </c>
      <c r="C741" s="51">
        <v>0.60270000000000001</v>
      </c>
      <c r="D741" s="97">
        <v>6.1559999999999997E-2</v>
      </c>
    </row>
    <row r="742" spans="2:4" x14ac:dyDescent="0.45">
      <c r="B742" t="s">
        <v>300</v>
      </c>
      <c r="C742" s="51">
        <v>0.60270000000000001</v>
      </c>
      <c r="D742" s="97">
        <v>6.1411E-2</v>
      </c>
    </row>
    <row r="743" spans="2:4" x14ac:dyDescent="0.45">
      <c r="B743" t="s">
        <v>300</v>
      </c>
      <c r="C743" s="51">
        <v>0.60270000000000001</v>
      </c>
      <c r="D743" s="97">
        <v>6.0920000000000002E-2</v>
      </c>
    </row>
    <row r="744" spans="2:4" x14ac:dyDescent="0.45">
      <c r="B744" t="s">
        <v>300</v>
      </c>
      <c r="C744" s="51">
        <v>0.60270000000000001</v>
      </c>
      <c r="D744" s="97">
        <v>6.0441000000000002E-2</v>
      </c>
    </row>
    <row r="745" spans="2:4" x14ac:dyDescent="0.45">
      <c r="B745" t="s">
        <v>300</v>
      </c>
      <c r="C745" s="51">
        <v>0.60270000000000001</v>
      </c>
      <c r="D745" s="97">
        <v>5.9652999999999998E-2</v>
      </c>
    </row>
    <row r="746" spans="2:4" x14ac:dyDescent="0.45">
      <c r="B746" t="s">
        <v>300</v>
      </c>
      <c r="C746" s="51">
        <v>0.60270000000000001</v>
      </c>
      <c r="D746" s="97">
        <v>5.8923000000000003E-2</v>
      </c>
    </row>
    <row r="747" spans="2:4" x14ac:dyDescent="0.45">
      <c r="B747" t="s">
        <v>300</v>
      </c>
      <c r="C747" s="51">
        <v>0.60270000000000001</v>
      </c>
      <c r="D747" s="97">
        <v>5.8019000000000001E-2</v>
      </c>
    </row>
    <row r="748" spans="2:4" x14ac:dyDescent="0.45">
      <c r="B748" t="s">
        <v>300</v>
      </c>
      <c r="C748" s="51">
        <v>0.58220000000000005</v>
      </c>
      <c r="D748" s="97">
        <v>6.3825000000000007E-2</v>
      </c>
    </row>
    <row r="749" spans="2:4" x14ac:dyDescent="0.45">
      <c r="B749" t="s">
        <v>300</v>
      </c>
      <c r="C749" s="51">
        <v>0.58219200000000004</v>
      </c>
      <c r="D749" s="97">
        <v>8.2122000000000001E-2</v>
      </c>
    </row>
    <row r="750" spans="2:4" x14ac:dyDescent="0.45">
      <c r="B750" t="s">
        <v>300</v>
      </c>
      <c r="C750" s="51">
        <v>0.57310000000000005</v>
      </c>
      <c r="D750" s="97">
        <v>7.6547000000000004E-2</v>
      </c>
    </row>
    <row r="751" spans="2:4" x14ac:dyDescent="0.45">
      <c r="B751" t="s">
        <v>300</v>
      </c>
      <c r="C751" s="51">
        <v>0.57089999999999996</v>
      </c>
      <c r="D751" s="97">
        <v>6.2022000000000001E-2</v>
      </c>
    </row>
    <row r="752" spans="2:4" x14ac:dyDescent="0.45">
      <c r="B752" t="s">
        <v>300</v>
      </c>
      <c r="C752" s="51">
        <v>0.5534</v>
      </c>
      <c r="D752" s="97">
        <v>6.4530000000000004E-2</v>
      </c>
    </row>
    <row r="753" spans="2:4" x14ac:dyDescent="0.45">
      <c r="B753" t="s">
        <v>300</v>
      </c>
      <c r="C753" s="51">
        <v>0.53510000000000002</v>
      </c>
      <c r="D753" s="97">
        <v>6.9463999999999998E-2</v>
      </c>
    </row>
    <row r="754" spans="2:4" x14ac:dyDescent="0.45">
      <c r="B754" t="s">
        <v>300</v>
      </c>
      <c r="C754" s="51">
        <v>0.48515999999999998</v>
      </c>
      <c r="D754" s="97">
        <v>5.1943000000000003E-2</v>
      </c>
    </row>
    <row r="755" spans="2:4" x14ac:dyDescent="0.45">
      <c r="B755" t="s">
        <v>300</v>
      </c>
      <c r="C755" s="51">
        <v>0.48040300000000002</v>
      </c>
      <c r="D755" s="97">
        <v>4.6248999999999998E-2</v>
      </c>
    </row>
    <row r="756" spans="2:4" x14ac:dyDescent="0.45">
      <c r="B756" t="s">
        <v>300</v>
      </c>
      <c r="C756" s="51">
        <v>0.33090000000000003</v>
      </c>
      <c r="D756" s="97">
        <v>8.4658999999999998E-2</v>
      </c>
    </row>
    <row r="757" spans="2:4" x14ac:dyDescent="0.45">
      <c r="B757" t="s">
        <v>302</v>
      </c>
      <c r="C757" s="51">
        <v>0.93</v>
      </c>
      <c r="D757" s="97">
        <v>0.20672099999999999</v>
      </c>
    </row>
    <row r="758" spans="2:4" x14ac:dyDescent="0.45">
      <c r="B758" t="s">
        <v>302</v>
      </c>
      <c r="C758" s="51">
        <v>0.93</v>
      </c>
      <c r="D758" s="97">
        <v>0.17938299999999999</v>
      </c>
    </row>
    <row r="759" spans="2:4" x14ac:dyDescent="0.45">
      <c r="B759" t="s">
        <v>302</v>
      </c>
      <c r="C759" s="51">
        <v>0.93</v>
      </c>
      <c r="D759" s="97">
        <v>0.16853499999999999</v>
      </c>
    </row>
    <row r="760" spans="2:4" x14ac:dyDescent="0.45">
      <c r="B760" t="s">
        <v>302</v>
      </c>
      <c r="C760" s="51">
        <v>0.93</v>
      </c>
      <c r="D760" s="97">
        <v>0.15219099999999999</v>
      </c>
    </row>
    <row r="761" spans="2:4" x14ac:dyDescent="0.45">
      <c r="B761" t="s">
        <v>302</v>
      </c>
      <c r="C761" s="51">
        <v>0.93</v>
      </c>
      <c r="D761" s="97">
        <v>0.131634</v>
      </c>
    </row>
    <row r="762" spans="2:4" x14ac:dyDescent="0.45">
      <c r="B762" t="s">
        <v>302</v>
      </c>
      <c r="C762" s="51">
        <v>0.93</v>
      </c>
      <c r="D762" s="97">
        <v>0.12590599999999999</v>
      </c>
    </row>
    <row r="763" spans="2:4" x14ac:dyDescent="0.45">
      <c r="B763" t="s">
        <v>302</v>
      </c>
      <c r="C763" s="51">
        <v>0.93</v>
      </c>
      <c r="D763" s="97">
        <v>0.10953499999999999</v>
      </c>
    </row>
    <row r="764" spans="2:4" x14ac:dyDescent="0.45">
      <c r="B764" t="s">
        <v>302</v>
      </c>
      <c r="C764" s="51">
        <v>0.92667200000000005</v>
      </c>
      <c r="D764" s="97">
        <v>0.17139799999999999</v>
      </c>
    </row>
    <row r="765" spans="2:4" x14ac:dyDescent="0.45">
      <c r="B765" t="s">
        <v>302</v>
      </c>
      <c r="C765" s="51">
        <v>0.92060699999999995</v>
      </c>
      <c r="D765" s="97">
        <v>0.130851</v>
      </c>
    </row>
    <row r="766" spans="2:4" x14ac:dyDescent="0.45">
      <c r="B766" t="s">
        <v>302</v>
      </c>
      <c r="C766" s="51">
        <v>0.913242</v>
      </c>
      <c r="D766" s="97">
        <v>0.117378</v>
      </c>
    </row>
    <row r="767" spans="2:4" x14ac:dyDescent="0.45">
      <c r="B767" t="s">
        <v>302</v>
      </c>
      <c r="C767" s="51">
        <v>0.913242</v>
      </c>
      <c r="D767" s="97">
        <v>0.18399199999999999</v>
      </c>
    </row>
    <row r="768" spans="2:4" x14ac:dyDescent="0.45">
      <c r="B768" t="s">
        <v>302</v>
      </c>
      <c r="C768" s="51">
        <v>0.86599999999999999</v>
      </c>
      <c r="D768" s="97">
        <v>0.25554500000000002</v>
      </c>
    </row>
    <row r="769" spans="2:10" x14ac:dyDescent="0.45">
      <c r="B769" t="s">
        <v>302</v>
      </c>
      <c r="C769" s="51">
        <v>0.86599999999999999</v>
      </c>
      <c r="D769" s="97">
        <v>0.23607800000000001</v>
      </c>
    </row>
    <row r="770" spans="2:10" x14ac:dyDescent="0.45">
      <c r="B770" t="s">
        <v>302</v>
      </c>
      <c r="C770" s="51">
        <v>0.86599999999999999</v>
      </c>
      <c r="D770" s="97">
        <v>0.23053799999999999</v>
      </c>
    </row>
    <row r="771" spans="2:10" x14ac:dyDescent="0.45">
      <c r="B771" t="s">
        <v>302</v>
      </c>
      <c r="C771" s="51">
        <v>0.86599999999999999</v>
      </c>
      <c r="D771" s="97">
        <v>0.21515899999999999</v>
      </c>
    </row>
    <row r="772" spans="2:10" x14ac:dyDescent="0.45">
      <c r="B772" t="s">
        <v>302</v>
      </c>
      <c r="C772" s="51">
        <v>0.86599999999999999</v>
      </c>
      <c r="D772" s="97">
        <v>0.18586</v>
      </c>
    </row>
    <row r="773" spans="2:10" x14ac:dyDescent="0.45">
      <c r="B773" t="s">
        <v>302</v>
      </c>
      <c r="C773" s="51">
        <v>0.86599999999999999</v>
      </c>
      <c r="D773" s="97">
        <v>0.17573900000000001</v>
      </c>
    </row>
    <row r="774" spans="2:10" x14ac:dyDescent="0.45">
      <c r="B774" t="s">
        <v>302</v>
      </c>
      <c r="C774" s="51">
        <v>0.86599999999999999</v>
      </c>
      <c r="D774" s="97">
        <v>0.17449899999999999</v>
      </c>
    </row>
    <row r="775" spans="2:10" x14ac:dyDescent="0.45">
      <c r="B775" t="s">
        <v>302</v>
      </c>
      <c r="C775" s="51">
        <v>0.86599999999999999</v>
      </c>
      <c r="D775" s="97">
        <v>0.16938600000000001</v>
      </c>
    </row>
    <row r="776" spans="2:10" x14ac:dyDescent="0.45">
      <c r="B776" t="s">
        <v>302</v>
      </c>
      <c r="C776" s="51">
        <v>0.86599999999999999</v>
      </c>
      <c r="D776" s="97">
        <v>0.14697499999999999</v>
      </c>
    </row>
    <row r="777" spans="2:10" x14ac:dyDescent="0.45">
      <c r="B777" t="s">
        <v>302</v>
      </c>
      <c r="C777" s="51">
        <v>0.86599999999999999</v>
      </c>
      <c r="D777" s="97">
        <v>0.136046</v>
      </c>
    </row>
    <row r="778" spans="2:10" x14ac:dyDescent="0.45">
      <c r="B778" t="s">
        <v>302</v>
      </c>
      <c r="C778" s="51">
        <v>0.86599999999999999</v>
      </c>
      <c r="D778" s="97">
        <v>5.0264999999999997E-2</v>
      </c>
    </row>
    <row r="779" spans="2:10" x14ac:dyDescent="0.45">
      <c r="B779" t="s">
        <v>302</v>
      </c>
      <c r="C779" s="51">
        <v>0.86599999999999999</v>
      </c>
      <c r="D779" s="97">
        <v>4.0122999999999999E-2</v>
      </c>
    </row>
    <row r="780" spans="2:10" x14ac:dyDescent="0.45">
      <c r="B780" t="s">
        <v>302</v>
      </c>
      <c r="C780" s="51">
        <v>0.82</v>
      </c>
      <c r="D780" s="97">
        <v>9.3062000000000006E-2</v>
      </c>
    </row>
    <row r="781" spans="2:10" x14ac:dyDescent="0.45">
      <c r="B781" t="s">
        <v>302</v>
      </c>
      <c r="C781" s="51">
        <v>0.8</v>
      </c>
      <c r="D781" s="97">
        <v>5.5166E-2</v>
      </c>
    </row>
    <row r="782" spans="2:10" x14ac:dyDescent="0.45">
      <c r="B782" t="s">
        <v>302</v>
      </c>
      <c r="C782" s="51">
        <v>0.79</v>
      </c>
      <c r="D782" s="97">
        <v>4.3344000000000001E-2</v>
      </c>
    </row>
    <row r="783" spans="2:10" x14ac:dyDescent="0.45">
      <c r="B783" t="s">
        <v>302</v>
      </c>
      <c r="C783" s="51">
        <v>0.77</v>
      </c>
      <c r="D783" s="97">
        <v>0.109433</v>
      </c>
      <c r="J783" s="50"/>
    </row>
    <row r="784" spans="2:10" x14ac:dyDescent="0.45">
      <c r="B784" t="s">
        <v>302</v>
      </c>
      <c r="C784" s="51">
        <v>0.77</v>
      </c>
      <c r="D784" s="97">
        <v>4.2529999999999998E-2</v>
      </c>
    </row>
    <row r="785" spans="2:10" x14ac:dyDescent="0.45">
      <c r="B785" t="s">
        <v>302</v>
      </c>
      <c r="C785" s="51">
        <v>0.75</v>
      </c>
      <c r="D785" s="97">
        <v>7.2061E-2</v>
      </c>
    </row>
    <row r="786" spans="2:10" x14ac:dyDescent="0.45">
      <c r="B786" t="s">
        <v>302</v>
      </c>
      <c r="C786" s="51">
        <v>0.75</v>
      </c>
      <c r="D786" s="97">
        <v>5.3915999999999999E-2</v>
      </c>
    </row>
    <row r="787" spans="2:10" x14ac:dyDescent="0.45">
      <c r="B787" t="s">
        <v>302</v>
      </c>
      <c r="C787" s="51">
        <v>0.75</v>
      </c>
      <c r="D787" s="97">
        <v>4.9571999999999998E-2</v>
      </c>
    </row>
    <row r="788" spans="2:10" x14ac:dyDescent="0.45">
      <c r="B788" t="s">
        <v>302</v>
      </c>
      <c r="C788" s="51">
        <v>0.75</v>
      </c>
      <c r="D788" s="97">
        <v>4.6228999999999999E-2</v>
      </c>
    </row>
    <row r="789" spans="2:10" x14ac:dyDescent="0.45">
      <c r="B789" t="s">
        <v>302</v>
      </c>
      <c r="C789" s="51">
        <v>0.74</v>
      </c>
      <c r="D789" s="97">
        <v>0.15762899999999999</v>
      </c>
    </row>
    <row r="790" spans="2:10" x14ac:dyDescent="0.45">
      <c r="B790" t="s">
        <v>302</v>
      </c>
      <c r="C790" s="51">
        <v>0.66</v>
      </c>
      <c r="D790" s="97">
        <v>0.15414700000000001</v>
      </c>
    </row>
    <row r="791" spans="2:10" x14ac:dyDescent="0.45">
      <c r="B791" t="s">
        <v>302</v>
      </c>
      <c r="C791" s="51">
        <v>0.66</v>
      </c>
      <c r="D791" s="97">
        <v>0.15065600000000001</v>
      </c>
    </row>
    <row r="792" spans="2:10" x14ac:dyDescent="0.45">
      <c r="B792" t="s">
        <v>302</v>
      </c>
      <c r="C792" s="51">
        <v>0.66</v>
      </c>
      <c r="D792" s="97">
        <v>0.101218</v>
      </c>
    </row>
    <row r="793" spans="2:10" x14ac:dyDescent="0.45">
      <c r="B793" t="s">
        <v>302</v>
      </c>
      <c r="C793" s="51">
        <v>0.65</v>
      </c>
      <c r="D793" s="97">
        <v>0.14479900000000001</v>
      </c>
    </row>
    <row r="794" spans="2:10" x14ac:dyDescent="0.45">
      <c r="B794" t="s">
        <v>302</v>
      </c>
      <c r="C794" s="51">
        <v>0.65</v>
      </c>
      <c r="D794" s="97">
        <v>0.104314</v>
      </c>
    </row>
    <row r="795" spans="2:10" x14ac:dyDescent="0.45">
      <c r="B795" t="s">
        <v>302</v>
      </c>
      <c r="C795" s="51">
        <v>0.64941700000000002</v>
      </c>
      <c r="D795" s="97">
        <v>4.4517000000000001E-2</v>
      </c>
    </row>
    <row r="796" spans="2:10" x14ac:dyDescent="0.45">
      <c r="B796" t="s">
        <v>302</v>
      </c>
      <c r="C796" s="51">
        <v>0.63</v>
      </c>
      <c r="D796" s="97">
        <v>6.9264999999999993E-2</v>
      </c>
    </row>
    <row r="797" spans="2:10" x14ac:dyDescent="0.45">
      <c r="B797" t="s">
        <v>302</v>
      </c>
      <c r="C797" s="51">
        <v>0.63</v>
      </c>
      <c r="D797" s="97">
        <v>5.4053999999999998E-2</v>
      </c>
    </row>
    <row r="798" spans="2:10" x14ac:dyDescent="0.45">
      <c r="B798" t="s">
        <v>302</v>
      </c>
      <c r="C798" s="51">
        <v>0.56999999999999995</v>
      </c>
      <c r="D798" s="97">
        <v>0.14908299999999999</v>
      </c>
    </row>
    <row r="799" spans="2:10" x14ac:dyDescent="0.45">
      <c r="B799" t="s">
        <v>302</v>
      </c>
      <c r="C799" s="51">
        <v>0.56316600000000006</v>
      </c>
      <c r="D799" s="97">
        <v>6.0079E-2</v>
      </c>
    </row>
    <row r="800" spans="2:10" x14ac:dyDescent="0.45">
      <c r="B800" t="s">
        <v>302</v>
      </c>
      <c r="C800" s="51">
        <v>0.42237400000000003</v>
      </c>
      <c r="D800" s="97">
        <v>0.10795</v>
      </c>
      <c r="J800" s="50"/>
    </row>
    <row r="801" spans="2:4" x14ac:dyDescent="0.45">
      <c r="B801" t="s">
        <v>301</v>
      </c>
      <c r="C801" s="51">
        <v>0.95</v>
      </c>
      <c r="D801" s="97">
        <v>6.9348999999999994E-2</v>
      </c>
    </row>
    <row r="802" spans="2:4" x14ac:dyDescent="0.45">
      <c r="B802" t="s">
        <v>301</v>
      </c>
      <c r="C802" s="51">
        <v>0.94289999999999996</v>
      </c>
      <c r="D802" s="97">
        <v>0.10664</v>
      </c>
    </row>
    <row r="803" spans="2:4" x14ac:dyDescent="0.45">
      <c r="B803" t="s">
        <v>301</v>
      </c>
      <c r="C803" s="51">
        <v>0.93309500000000001</v>
      </c>
      <c r="D803" s="97">
        <v>0.15570800000000001</v>
      </c>
    </row>
    <row r="804" spans="2:4" x14ac:dyDescent="0.45">
      <c r="B804" t="s">
        <v>301</v>
      </c>
      <c r="C804" s="51">
        <v>0.93</v>
      </c>
      <c r="D804" s="97">
        <v>0.18387999999999999</v>
      </c>
    </row>
    <row r="805" spans="2:4" x14ac:dyDescent="0.45">
      <c r="B805" t="s">
        <v>301</v>
      </c>
      <c r="C805" s="51">
        <v>0.93</v>
      </c>
      <c r="D805" s="97">
        <v>0.13283300000000001</v>
      </c>
    </row>
    <row r="806" spans="2:4" x14ac:dyDescent="0.45">
      <c r="B806" t="s">
        <v>301</v>
      </c>
      <c r="C806" s="51">
        <v>0.93</v>
      </c>
      <c r="D806" s="97">
        <v>0.11698699999999999</v>
      </c>
    </row>
    <row r="807" spans="2:4" x14ac:dyDescent="0.45">
      <c r="B807" t="s">
        <v>301</v>
      </c>
      <c r="C807" s="51">
        <v>0.93</v>
      </c>
      <c r="D807" s="97">
        <v>0.11523</v>
      </c>
    </row>
    <row r="808" spans="2:4" x14ac:dyDescent="0.45">
      <c r="B808" t="s">
        <v>301</v>
      </c>
      <c r="C808" s="51">
        <v>0.93</v>
      </c>
      <c r="D808" s="97">
        <v>0.114361</v>
      </c>
    </row>
    <row r="809" spans="2:4" x14ac:dyDescent="0.45">
      <c r="B809" t="s">
        <v>301</v>
      </c>
      <c r="C809" s="51">
        <v>0.93</v>
      </c>
      <c r="D809" s="97">
        <v>0.108794</v>
      </c>
    </row>
    <row r="810" spans="2:4" x14ac:dyDescent="0.45">
      <c r="B810" t="s">
        <v>301</v>
      </c>
      <c r="C810" s="51">
        <v>0.93</v>
      </c>
      <c r="D810" s="97">
        <v>0.100469</v>
      </c>
    </row>
    <row r="811" spans="2:4" x14ac:dyDescent="0.45">
      <c r="B811" t="s">
        <v>301</v>
      </c>
      <c r="C811" s="51">
        <v>0.93</v>
      </c>
      <c r="D811" s="97">
        <v>9.5889000000000002E-2</v>
      </c>
    </row>
    <row r="812" spans="2:4" x14ac:dyDescent="0.45">
      <c r="B812" t="s">
        <v>301</v>
      </c>
      <c r="C812" s="51">
        <v>0.93</v>
      </c>
      <c r="D812" s="97">
        <v>9.4189999999999996E-2</v>
      </c>
    </row>
    <row r="813" spans="2:4" x14ac:dyDescent="0.45">
      <c r="B813" t="s">
        <v>301</v>
      </c>
      <c r="C813" s="51">
        <v>0.93</v>
      </c>
      <c r="D813" s="97">
        <v>9.3982999999999997E-2</v>
      </c>
    </row>
    <row r="814" spans="2:4" x14ac:dyDescent="0.45">
      <c r="B814" t="s">
        <v>301</v>
      </c>
      <c r="C814" s="51">
        <v>0.93</v>
      </c>
      <c r="D814" s="97">
        <v>8.7892999999999999E-2</v>
      </c>
    </row>
    <row r="815" spans="2:4" x14ac:dyDescent="0.45">
      <c r="B815" t="s">
        <v>301</v>
      </c>
      <c r="C815" s="51">
        <v>0.93</v>
      </c>
      <c r="D815" s="97">
        <v>7.7673000000000006E-2</v>
      </c>
    </row>
    <row r="816" spans="2:4" x14ac:dyDescent="0.45">
      <c r="B816" t="s">
        <v>301</v>
      </c>
      <c r="C816" s="51">
        <v>0.93</v>
      </c>
      <c r="D816" s="97">
        <v>7.4076000000000003E-2</v>
      </c>
    </row>
    <row r="817" spans="2:4" x14ac:dyDescent="0.45">
      <c r="B817" t="s">
        <v>301</v>
      </c>
      <c r="C817" s="51">
        <v>0.93</v>
      </c>
      <c r="D817" s="97">
        <v>7.2243000000000002E-2</v>
      </c>
    </row>
    <row r="818" spans="2:4" x14ac:dyDescent="0.45">
      <c r="B818" t="s">
        <v>301</v>
      </c>
      <c r="C818" s="51">
        <v>0.93</v>
      </c>
      <c r="D818" s="97">
        <v>7.0605000000000001E-2</v>
      </c>
    </row>
    <row r="819" spans="2:4" x14ac:dyDescent="0.45">
      <c r="B819" t="s">
        <v>301</v>
      </c>
      <c r="C819" s="51">
        <v>0.93</v>
      </c>
      <c r="D819" s="97">
        <v>6.8862999999999994E-2</v>
      </c>
    </row>
    <row r="820" spans="2:4" x14ac:dyDescent="0.45">
      <c r="B820" t="s">
        <v>301</v>
      </c>
      <c r="C820" s="51">
        <v>0.93</v>
      </c>
      <c r="D820" s="97">
        <v>6.8640000000000007E-2</v>
      </c>
    </row>
    <row r="821" spans="2:4" x14ac:dyDescent="0.45">
      <c r="B821" t="s">
        <v>301</v>
      </c>
      <c r="C821" s="51">
        <v>0.93</v>
      </c>
      <c r="D821" s="97">
        <v>6.4565999999999998E-2</v>
      </c>
    </row>
    <row r="822" spans="2:4" x14ac:dyDescent="0.45">
      <c r="B822" t="s">
        <v>301</v>
      </c>
      <c r="C822" s="51">
        <v>0.93</v>
      </c>
      <c r="D822" s="97">
        <v>6.3794000000000003E-2</v>
      </c>
    </row>
    <row r="823" spans="2:4" x14ac:dyDescent="0.45">
      <c r="B823" t="s">
        <v>301</v>
      </c>
      <c r="C823" s="51">
        <v>0.93</v>
      </c>
      <c r="D823" s="97">
        <v>5.8944000000000003E-2</v>
      </c>
    </row>
    <row r="824" spans="2:4" x14ac:dyDescent="0.45">
      <c r="B824" t="s">
        <v>301</v>
      </c>
      <c r="C824" s="51">
        <v>0.93</v>
      </c>
      <c r="D824" s="97">
        <v>5.7972999999999997E-2</v>
      </c>
    </row>
    <row r="825" spans="2:4" x14ac:dyDescent="0.45">
      <c r="B825" t="s">
        <v>301</v>
      </c>
      <c r="C825" s="51">
        <v>0.93</v>
      </c>
      <c r="D825" s="97">
        <v>5.2532000000000002E-2</v>
      </c>
    </row>
    <row r="826" spans="2:4" x14ac:dyDescent="0.45">
      <c r="B826" t="s">
        <v>301</v>
      </c>
      <c r="C826" s="51">
        <v>0.93</v>
      </c>
      <c r="D826" s="97">
        <v>5.1448000000000001E-2</v>
      </c>
    </row>
    <row r="827" spans="2:4" x14ac:dyDescent="0.45">
      <c r="B827" t="s">
        <v>301</v>
      </c>
      <c r="C827" s="51">
        <v>0.93</v>
      </c>
      <c r="D827" s="97">
        <v>4.1577999999999997E-2</v>
      </c>
    </row>
    <row r="828" spans="2:4" x14ac:dyDescent="0.45">
      <c r="B828" t="s">
        <v>301</v>
      </c>
      <c r="C828" s="51">
        <v>0.91901200000000005</v>
      </c>
      <c r="D828" s="97">
        <v>0.15088299999999999</v>
      </c>
    </row>
    <row r="829" spans="2:4" x14ac:dyDescent="0.45">
      <c r="B829" t="s">
        <v>301</v>
      </c>
      <c r="C829" s="51">
        <v>0.91779999999999995</v>
      </c>
      <c r="D829" s="97">
        <v>7.0054000000000005E-2</v>
      </c>
    </row>
    <row r="830" spans="2:4" x14ac:dyDescent="0.45">
      <c r="B830" t="s">
        <v>301</v>
      </c>
      <c r="C830" s="51">
        <v>0.913242</v>
      </c>
      <c r="D830" s="97">
        <v>7.7912999999999996E-2</v>
      </c>
    </row>
    <row r="831" spans="2:4" x14ac:dyDescent="0.45">
      <c r="B831" t="s">
        <v>301</v>
      </c>
      <c r="C831" s="51">
        <v>0.90939999999999999</v>
      </c>
      <c r="D831" s="97">
        <v>3.2287999999999997E-2</v>
      </c>
    </row>
    <row r="832" spans="2:4" x14ac:dyDescent="0.45">
      <c r="B832" t="s">
        <v>301</v>
      </c>
      <c r="C832" s="51">
        <v>0.9</v>
      </c>
      <c r="D832" s="97">
        <v>0.116568</v>
      </c>
    </row>
    <row r="833" spans="2:4" x14ac:dyDescent="0.45">
      <c r="B833" t="s">
        <v>301</v>
      </c>
      <c r="C833" s="51">
        <v>0.9</v>
      </c>
      <c r="D833" s="97">
        <v>9.6630999999999995E-2</v>
      </c>
    </row>
    <row r="834" spans="2:4" x14ac:dyDescent="0.45">
      <c r="B834" t="s">
        <v>301</v>
      </c>
      <c r="C834" s="51">
        <v>0.89200400000000002</v>
      </c>
      <c r="D834" s="97">
        <v>0.12438200000000001</v>
      </c>
    </row>
    <row r="835" spans="2:4" x14ac:dyDescent="0.45">
      <c r="B835" t="s">
        <v>301</v>
      </c>
      <c r="C835" s="51">
        <v>0.88528600000000002</v>
      </c>
      <c r="D835" s="97">
        <v>9.0937000000000004E-2</v>
      </c>
    </row>
    <row r="836" spans="2:4" x14ac:dyDescent="0.45">
      <c r="B836" t="s">
        <v>301</v>
      </c>
      <c r="C836" s="51">
        <v>0.88</v>
      </c>
      <c r="D836" s="97">
        <v>7.0883000000000002E-2</v>
      </c>
    </row>
    <row r="837" spans="2:4" x14ac:dyDescent="0.45">
      <c r="B837" t="s">
        <v>301</v>
      </c>
      <c r="C837" s="51">
        <v>0.87941800000000003</v>
      </c>
      <c r="D837" s="97">
        <v>7.5103000000000003E-2</v>
      </c>
    </row>
    <row r="838" spans="2:4" x14ac:dyDescent="0.45">
      <c r="B838" t="s">
        <v>301</v>
      </c>
      <c r="C838" s="51">
        <v>0.86758000000000002</v>
      </c>
      <c r="D838" s="97">
        <v>5.6704999999999998E-2</v>
      </c>
    </row>
    <row r="839" spans="2:4" x14ac:dyDescent="0.45">
      <c r="B839" t="s">
        <v>301</v>
      </c>
      <c r="C839" s="51">
        <v>0.86599999999999999</v>
      </c>
      <c r="D839" s="97">
        <v>0.17909700000000001</v>
      </c>
    </row>
    <row r="840" spans="2:4" x14ac:dyDescent="0.45">
      <c r="B840" t="s">
        <v>301</v>
      </c>
      <c r="C840" s="51">
        <v>0.86599999999999999</v>
      </c>
      <c r="D840" s="97">
        <v>0.16821</v>
      </c>
    </row>
    <row r="841" spans="2:4" x14ac:dyDescent="0.45">
      <c r="B841" t="s">
        <v>301</v>
      </c>
      <c r="C841" s="51">
        <v>0.86599999999999999</v>
      </c>
      <c r="D841" s="97">
        <v>0.153667</v>
      </c>
    </row>
    <row r="842" spans="2:4" x14ac:dyDescent="0.45">
      <c r="B842" t="s">
        <v>301</v>
      </c>
      <c r="C842" s="51">
        <v>0.86599999999999999</v>
      </c>
      <c r="D842" s="97">
        <v>0.14466399999999999</v>
      </c>
    </row>
    <row r="843" spans="2:4" x14ac:dyDescent="0.45">
      <c r="B843" t="s">
        <v>301</v>
      </c>
      <c r="C843" s="51">
        <v>0.86599999999999999</v>
      </c>
      <c r="D843" s="97">
        <v>0.14433399999999999</v>
      </c>
    </row>
    <row r="844" spans="2:4" x14ac:dyDescent="0.45">
      <c r="B844" t="s">
        <v>301</v>
      </c>
      <c r="C844" s="51">
        <v>0.86599999999999999</v>
      </c>
      <c r="D844" s="97">
        <v>0.13880200000000001</v>
      </c>
    </row>
    <row r="845" spans="2:4" x14ac:dyDescent="0.45">
      <c r="B845" t="s">
        <v>301</v>
      </c>
      <c r="C845" s="51">
        <v>0.86599999999999999</v>
      </c>
      <c r="D845" s="97">
        <v>0.121577</v>
      </c>
    </row>
    <row r="846" spans="2:4" x14ac:dyDescent="0.45">
      <c r="B846" t="s">
        <v>301</v>
      </c>
      <c r="C846" s="51">
        <v>0.86599999999999999</v>
      </c>
      <c r="D846" s="97">
        <v>0.10177899999999999</v>
      </c>
    </row>
    <row r="847" spans="2:4" x14ac:dyDescent="0.45">
      <c r="B847" t="s">
        <v>301</v>
      </c>
      <c r="C847" s="51">
        <v>0.86599999999999999</v>
      </c>
      <c r="D847" s="97">
        <v>9.9579000000000001E-2</v>
      </c>
    </row>
    <row r="848" spans="2:4" x14ac:dyDescent="0.45">
      <c r="B848" t="s">
        <v>301</v>
      </c>
      <c r="C848" s="51">
        <v>0.86599999999999999</v>
      </c>
      <c r="D848" s="97">
        <v>8.2569000000000004E-2</v>
      </c>
    </row>
    <row r="849" spans="2:4" x14ac:dyDescent="0.45">
      <c r="B849" t="s">
        <v>301</v>
      </c>
      <c r="C849" s="51">
        <v>0.86599999999999999</v>
      </c>
      <c r="D849" s="97">
        <v>8.2100999999999993E-2</v>
      </c>
    </row>
    <row r="850" spans="2:4" x14ac:dyDescent="0.45">
      <c r="B850" t="s">
        <v>301</v>
      </c>
      <c r="C850" s="51">
        <v>0.85678699999999997</v>
      </c>
      <c r="D850" s="97">
        <v>7.2831999999999994E-2</v>
      </c>
    </row>
    <row r="851" spans="2:4" x14ac:dyDescent="0.45">
      <c r="B851" t="s">
        <v>301</v>
      </c>
      <c r="C851" s="51">
        <v>0.85</v>
      </c>
      <c r="D851" s="97">
        <v>7.6607999999999996E-2</v>
      </c>
    </row>
    <row r="852" spans="2:4" x14ac:dyDescent="0.45">
      <c r="B852" t="s">
        <v>301</v>
      </c>
      <c r="C852" s="51">
        <v>0.85</v>
      </c>
      <c r="D852" s="97">
        <v>7.2528999999999996E-2</v>
      </c>
    </row>
    <row r="853" spans="2:4" x14ac:dyDescent="0.45">
      <c r="B853" t="s">
        <v>301</v>
      </c>
      <c r="C853" s="51">
        <v>0.85</v>
      </c>
      <c r="D853" s="97">
        <v>6.5064999999999998E-2</v>
      </c>
    </row>
    <row r="854" spans="2:4" x14ac:dyDescent="0.45">
      <c r="B854" t="s">
        <v>301</v>
      </c>
      <c r="C854" s="51">
        <v>0.8458</v>
      </c>
      <c r="D854" s="97">
        <v>4.4076999999999998E-2</v>
      </c>
    </row>
    <row r="855" spans="2:4" x14ac:dyDescent="0.45">
      <c r="B855" t="s">
        <v>301</v>
      </c>
      <c r="C855" s="51">
        <v>0.83904100000000004</v>
      </c>
      <c r="D855" s="97">
        <v>5.4833E-2</v>
      </c>
    </row>
    <row r="856" spans="2:4" x14ac:dyDescent="0.45">
      <c r="B856" t="s">
        <v>301</v>
      </c>
      <c r="C856" s="51">
        <v>0.83520499999999998</v>
      </c>
      <c r="D856" s="97">
        <v>0.11218500000000001</v>
      </c>
    </row>
    <row r="857" spans="2:4" x14ac:dyDescent="0.45">
      <c r="B857" t="s">
        <v>301</v>
      </c>
      <c r="C857" s="51">
        <v>0.83170299999999997</v>
      </c>
      <c r="D857" s="97">
        <v>8.3835000000000007E-2</v>
      </c>
    </row>
    <row r="858" spans="2:4" x14ac:dyDescent="0.45">
      <c r="B858" t="s">
        <v>301</v>
      </c>
      <c r="C858" s="51">
        <v>0.83021999999999996</v>
      </c>
      <c r="D858" s="97">
        <v>5.2756999999999998E-2</v>
      </c>
    </row>
    <row r="859" spans="2:4" x14ac:dyDescent="0.45">
      <c r="B859" t="s">
        <v>301</v>
      </c>
      <c r="C859" s="51">
        <v>0.82799999999999996</v>
      </c>
      <c r="D859" s="97">
        <v>5.4479E-2</v>
      </c>
    </row>
    <row r="860" spans="2:4" x14ac:dyDescent="0.45">
      <c r="B860" t="s">
        <v>301</v>
      </c>
      <c r="C860" s="51">
        <v>0.82740000000000002</v>
      </c>
      <c r="D860" s="97">
        <v>9.7006999999999996E-2</v>
      </c>
    </row>
    <row r="861" spans="2:4" x14ac:dyDescent="0.45">
      <c r="B861" t="s">
        <v>301</v>
      </c>
      <c r="C861" s="51">
        <v>0.82579999999999998</v>
      </c>
      <c r="D861" s="97">
        <v>8.5482000000000002E-2</v>
      </c>
    </row>
    <row r="862" spans="2:4" x14ac:dyDescent="0.45">
      <c r="B862" t="s">
        <v>301</v>
      </c>
      <c r="C862" s="51">
        <v>0.82</v>
      </c>
      <c r="D862" s="97">
        <v>9.1273999999999994E-2</v>
      </c>
    </row>
    <row r="863" spans="2:4" x14ac:dyDescent="0.45">
      <c r="B863" t="s">
        <v>301</v>
      </c>
      <c r="C863" s="51">
        <v>0.82</v>
      </c>
      <c r="D863" s="97">
        <v>9.0240000000000001E-2</v>
      </c>
    </row>
    <row r="864" spans="2:4" x14ac:dyDescent="0.45">
      <c r="B864" t="s">
        <v>301</v>
      </c>
      <c r="C864" s="51">
        <v>0.82</v>
      </c>
      <c r="D864" s="97">
        <v>8.7467000000000003E-2</v>
      </c>
    </row>
    <row r="865" spans="2:10" x14ac:dyDescent="0.45">
      <c r="B865" t="s">
        <v>301</v>
      </c>
      <c r="C865" s="51">
        <v>0.81740000000000002</v>
      </c>
      <c r="D865" s="97">
        <v>4.0377000000000003E-2</v>
      </c>
    </row>
    <row r="866" spans="2:10" x14ac:dyDescent="0.45">
      <c r="B866" t="s">
        <v>301</v>
      </c>
      <c r="C866" s="51">
        <v>0.81335599999999997</v>
      </c>
      <c r="D866" s="97">
        <v>0.136542</v>
      </c>
    </row>
    <row r="867" spans="2:10" x14ac:dyDescent="0.45">
      <c r="B867" t="s">
        <v>301</v>
      </c>
      <c r="C867" s="51">
        <v>0.80461400000000005</v>
      </c>
      <c r="D867" s="97">
        <v>0.18456700000000001</v>
      </c>
    </row>
    <row r="868" spans="2:10" x14ac:dyDescent="0.45">
      <c r="B868" t="s">
        <v>301</v>
      </c>
      <c r="C868" s="51">
        <v>0.80026399999999998</v>
      </c>
      <c r="D868" s="97">
        <v>0.18776999999999999</v>
      </c>
      <c r="J868" s="55"/>
    </row>
    <row r="869" spans="2:10" x14ac:dyDescent="0.45">
      <c r="B869" t="s">
        <v>301</v>
      </c>
      <c r="C869" s="51">
        <v>0.8</v>
      </c>
      <c r="D869" s="97">
        <v>0.26153900000000002</v>
      </c>
    </row>
    <row r="870" spans="2:10" x14ac:dyDescent="0.45">
      <c r="B870" t="s">
        <v>301</v>
      </c>
      <c r="C870" s="51">
        <v>0.8</v>
      </c>
      <c r="D870" s="97">
        <v>0.185698</v>
      </c>
    </row>
    <row r="871" spans="2:10" x14ac:dyDescent="0.45">
      <c r="B871" t="s">
        <v>301</v>
      </c>
      <c r="C871" s="51">
        <v>0.8</v>
      </c>
      <c r="D871" s="97">
        <v>0.152138</v>
      </c>
    </row>
    <row r="872" spans="2:10" x14ac:dyDescent="0.45">
      <c r="B872" t="s">
        <v>301</v>
      </c>
      <c r="C872" s="51">
        <v>0.8</v>
      </c>
      <c r="D872" s="97">
        <v>0.142045</v>
      </c>
    </row>
    <row r="873" spans="2:10" x14ac:dyDescent="0.45">
      <c r="B873" t="s">
        <v>301</v>
      </c>
      <c r="C873" s="51">
        <v>0.8</v>
      </c>
      <c r="D873" s="97">
        <v>7.8950000000000006E-2</v>
      </c>
    </row>
    <row r="874" spans="2:10" x14ac:dyDescent="0.45">
      <c r="B874" t="s">
        <v>301</v>
      </c>
      <c r="C874" s="51">
        <v>0.8</v>
      </c>
      <c r="D874" s="97">
        <v>7.2700000000000001E-2</v>
      </c>
    </row>
    <row r="875" spans="2:10" x14ac:dyDescent="0.45">
      <c r="B875" t="s">
        <v>301</v>
      </c>
      <c r="C875" s="51">
        <v>0.8</v>
      </c>
      <c r="D875" s="97">
        <v>6.4684000000000005E-2</v>
      </c>
    </row>
    <row r="876" spans="2:10" x14ac:dyDescent="0.45">
      <c r="B876" t="s">
        <v>301</v>
      </c>
      <c r="C876" s="51">
        <v>0.8</v>
      </c>
      <c r="D876" s="97">
        <v>4.8952000000000002E-2</v>
      </c>
    </row>
    <row r="877" spans="2:10" x14ac:dyDescent="0.45">
      <c r="B877" t="s">
        <v>301</v>
      </c>
      <c r="C877" s="51">
        <v>0.79147599999999996</v>
      </c>
      <c r="D877" s="97">
        <v>5.5634000000000003E-2</v>
      </c>
    </row>
    <row r="878" spans="2:10" x14ac:dyDescent="0.45">
      <c r="B878" t="s">
        <v>301</v>
      </c>
      <c r="C878" s="51">
        <v>0.76335500000000001</v>
      </c>
      <c r="D878" s="97">
        <v>6.5158999999999995E-2</v>
      </c>
    </row>
    <row r="879" spans="2:10" x14ac:dyDescent="0.45">
      <c r="B879" t="s">
        <v>301</v>
      </c>
      <c r="C879" s="51">
        <v>0.76154299999999997</v>
      </c>
      <c r="D879" s="97">
        <v>7.7049999999999993E-2</v>
      </c>
    </row>
    <row r="880" spans="2:10" x14ac:dyDescent="0.45">
      <c r="B880" t="s">
        <v>301</v>
      </c>
      <c r="C880" s="51">
        <v>0.76139999999999997</v>
      </c>
      <c r="D880" s="97">
        <v>6.0553000000000003E-2</v>
      </c>
    </row>
    <row r="881" spans="2:4" x14ac:dyDescent="0.45">
      <c r="B881" t="s">
        <v>301</v>
      </c>
      <c r="C881" s="51">
        <v>0.76103500000000002</v>
      </c>
      <c r="D881" s="97">
        <v>0.15873599999999999</v>
      </c>
    </row>
    <row r="882" spans="2:4" x14ac:dyDescent="0.45">
      <c r="B882" t="s">
        <v>301</v>
      </c>
      <c r="C882" s="51">
        <v>0.76103500000000002</v>
      </c>
      <c r="D882" s="97">
        <v>9.0848999999999999E-2</v>
      </c>
    </row>
    <row r="883" spans="2:4" x14ac:dyDescent="0.45">
      <c r="B883" t="s">
        <v>301</v>
      </c>
      <c r="C883" s="51">
        <v>0.75390000000000001</v>
      </c>
      <c r="D883" s="97">
        <v>5.6716999999999997E-2</v>
      </c>
    </row>
    <row r="884" spans="2:4" x14ac:dyDescent="0.45">
      <c r="B884" t="s">
        <v>301</v>
      </c>
      <c r="C884" s="51">
        <v>0.75270000000000004</v>
      </c>
      <c r="D884" s="97">
        <v>8.5174E-2</v>
      </c>
    </row>
    <row r="885" spans="2:4" x14ac:dyDescent="0.45">
      <c r="B885" t="s">
        <v>301</v>
      </c>
      <c r="C885" s="51">
        <v>0.75270000000000004</v>
      </c>
      <c r="D885" s="97">
        <v>8.2442000000000001E-2</v>
      </c>
    </row>
    <row r="886" spans="2:4" x14ac:dyDescent="0.45">
      <c r="B886" t="s">
        <v>301</v>
      </c>
      <c r="C886" s="51">
        <v>0.75270000000000004</v>
      </c>
      <c r="D886" s="97">
        <v>8.1186999999999995E-2</v>
      </c>
    </row>
    <row r="887" spans="2:4" x14ac:dyDescent="0.45">
      <c r="B887" t="s">
        <v>301</v>
      </c>
      <c r="C887" s="51">
        <v>0.75270000000000004</v>
      </c>
      <c r="D887" s="97">
        <v>8.0079999999999998E-2</v>
      </c>
    </row>
    <row r="888" spans="2:4" x14ac:dyDescent="0.45">
      <c r="B888" t="s">
        <v>301</v>
      </c>
      <c r="C888" s="51">
        <v>0.75091300000000005</v>
      </c>
      <c r="D888" s="97">
        <v>5.8996E-2</v>
      </c>
    </row>
    <row r="889" spans="2:4" x14ac:dyDescent="0.45">
      <c r="B889" t="s">
        <v>301</v>
      </c>
      <c r="C889" s="51">
        <v>0.75</v>
      </c>
      <c r="D889" s="97">
        <v>0.15412000000000001</v>
      </c>
    </row>
    <row r="890" spans="2:4" x14ac:dyDescent="0.45">
      <c r="B890" t="s">
        <v>301</v>
      </c>
      <c r="C890" s="51">
        <v>0.75</v>
      </c>
      <c r="D890" s="97">
        <v>0.12256400000000001</v>
      </c>
    </row>
    <row r="891" spans="2:4" x14ac:dyDescent="0.45">
      <c r="B891" t="s">
        <v>301</v>
      </c>
      <c r="C891" s="51">
        <v>0.75</v>
      </c>
      <c r="D891" s="97">
        <v>0.102996</v>
      </c>
    </row>
    <row r="892" spans="2:4" x14ac:dyDescent="0.45">
      <c r="B892" t="s">
        <v>301</v>
      </c>
      <c r="C892" s="51">
        <v>0.75</v>
      </c>
      <c r="D892" s="97">
        <v>9.6983E-2</v>
      </c>
    </row>
    <row r="893" spans="2:4" x14ac:dyDescent="0.45">
      <c r="B893" t="s">
        <v>301</v>
      </c>
      <c r="C893" s="51">
        <v>0.75</v>
      </c>
      <c r="D893" s="97">
        <v>9.5903000000000002E-2</v>
      </c>
    </row>
    <row r="894" spans="2:4" x14ac:dyDescent="0.45">
      <c r="B894" t="s">
        <v>301</v>
      </c>
      <c r="C894" s="51">
        <v>0.75</v>
      </c>
      <c r="D894" s="97">
        <v>8.8321999999999998E-2</v>
      </c>
    </row>
    <row r="895" spans="2:4" x14ac:dyDescent="0.45">
      <c r="B895" t="s">
        <v>301</v>
      </c>
      <c r="C895" s="51">
        <v>0.75</v>
      </c>
      <c r="D895" s="97">
        <v>8.5860000000000006E-2</v>
      </c>
    </row>
    <row r="896" spans="2:4" x14ac:dyDescent="0.45">
      <c r="B896" t="s">
        <v>301</v>
      </c>
      <c r="C896" s="51">
        <v>0.75</v>
      </c>
      <c r="D896" s="97">
        <v>8.4477999999999998E-2</v>
      </c>
    </row>
    <row r="897" spans="2:4" x14ac:dyDescent="0.45">
      <c r="B897" t="s">
        <v>301</v>
      </c>
      <c r="C897" s="51">
        <v>0.75</v>
      </c>
      <c r="D897" s="97">
        <v>8.2903000000000004E-2</v>
      </c>
    </row>
    <row r="898" spans="2:4" x14ac:dyDescent="0.45">
      <c r="B898" t="s">
        <v>301</v>
      </c>
      <c r="C898" s="51">
        <v>0.75</v>
      </c>
      <c r="D898" s="97">
        <v>7.7743000000000007E-2</v>
      </c>
    </row>
    <row r="899" spans="2:4" x14ac:dyDescent="0.45">
      <c r="B899" t="s">
        <v>301</v>
      </c>
      <c r="C899" s="51">
        <v>0.75</v>
      </c>
      <c r="D899" s="97">
        <v>5.5723000000000002E-2</v>
      </c>
    </row>
    <row r="900" spans="2:4" x14ac:dyDescent="0.45">
      <c r="B900" t="s">
        <v>301</v>
      </c>
      <c r="C900" s="51">
        <v>0.74791399999999997</v>
      </c>
      <c r="D900" s="97">
        <v>0.14135600000000001</v>
      </c>
    </row>
    <row r="901" spans="2:4" x14ac:dyDescent="0.45">
      <c r="B901" t="s">
        <v>301</v>
      </c>
      <c r="C901" s="51">
        <v>0.74200900000000003</v>
      </c>
      <c r="D901" s="97">
        <v>6.9525000000000003E-2</v>
      </c>
    </row>
    <row r="902" spans="2:4" x14ac:dyDescent="0.45">
      <c r="B902" t="s">
        <v>301</v>
      </c>
      <c r="C902" s="51">
        <v>0.74200900000000003</v>
      </c>
      <c r="D902" s="97">
        <v>0.19728499999999999</v>
      </c>
    </row>
    <row r="903" spans="2:4" x14ac:dyDescent="0.45">
      <c r="B903" t="s">
        <v>301</v>
      </c>
      <c r="C903" s="51">
        <v>0.74200900000000003</v>
      </c>
      <c r="D903" s="97">
        <v>4.7647000000000002E-2</v>
      </c>
    </row>
    <row r="904" spans="2:4" x14ac:dyDescent="0.45">
      <c r="B904" t="s">
        <v>301</v>
      </c>
      <c r="C904" s="51">
        <v>0.74199999999999999</v>
      </c>
      <c r="D904" s="97">
        <v>4.8138E-2</v>
      </c>
    </row>
    <row r="905" spans="2:4" x14ac:dyDescent="0.45">
      <c r="B905" t="s">
        <v>301</v>
      </c>
      <c r="C905" s="51">
        <v>0.74162899999999998</v>
      </c>
      <c r="D905" s="97">
        <v>5.3582999999999999E-2</v>
      </c>
    </row>
    <row r="906" spans="2:4" x14ac:dyDescent="0.45">
      <c r="B906" t="s">
        <v>301</v>
      </c>
      <c r="C906" s="51">
        <v>0.74</v>
      </c>
      <c r="D906" s="97">
        <v>0.15765899999999999</v>
      </c>
    </row>
    <row r="907" spans="2:4" x14ac:dyDescent="0.45">
      <c r="B907" t="s">
        <v>301</v>
      </c>
      <c r="C907" s="51">
        <v>0.73820399999999997</v>
      </c>
      <c r="D907" s="97">
        <v>6.2947000000000003E-2</v>
      </c>
    </row>
    <row r="908" spans="2:4" x14ac:dyDescent="0.45">
      <c r="B908" t="s">
        <v>301</v>
      </c>
      <c r="C908" s="51">
        <v>0.72860000000000003</v>
      </c>
      <c r="D908" s="97">
        <v>5.5655999999999997E-2</v>
      </c>
    </row>
    <row r="909" spans="2:4" x14ac:dyDescent="0.45">
      <c r="B909" t="s">
        <v>301</v>
      </c>
      <c r="C909" s="51">
        <v>0.72</v>
      </c>
      <c r="D909" s="97">
        <v>0.113526</v>
      </c>
    </row>
    <row r="910" spans="2:4" x14ac:dyDescent="0.45">
      <c r="B910" t="s">
        <v>301</v>
      </c>
      <c r="C910" s="51">
        <v>0.72</v>
      </c>
      <c r="D910" s="97">
        <v>9.7916000000000003E-2</v>
      </c>
    </row>
    <row r="911" spans="2:4" x14ac:dyDescent="0.45">
      <c r="B911" t="s">
        <v>301</v>
      </c>
      <c r="C911" s="51">
        <v>0.72</v>
      </c>
      <c r="D911" s="97">
        <v>3.4795E-2</v>
      </c>
    </row>
    <row r="912" spans="2:4" x14ac:dyDescent="0.45">
      <c r="B912" t="s">
        <v>301</v>
      </c>
      <c r="C912" s="51">
        <v>0.7</v>
      </c>
      <c r="D912" s="97">
        <v>3.5806999999999999E-2</v>
      </c>
    </row>
    <row r="913" spans="2:4" x14ac:dyDescent="0.45">
      <c r="B913" t="s">
        <v>301</v>
      </c>
      <c r="C913" s="51">
        <v>0.69079999999999997</v>
      </c>
      <c r="D913" s="97">
        <v>7.8073000000000004E-2</v>
      </c>
    </row>
    <row r="914" spans="2:4" x14ac:dyDescent="0.45">
      <c r="B914" t="s">
        <v>301</v>
      </c>
      <c r="C914" s="51">
        <v>0.68739700000000004</v>
      </c>
      <c r="D914" s="97">
        <v>5.8400000000000001E-2</v>
      </c>
    </row>
    <row r="915" spans="2:4" x14ac:dyDescent="0.45">
      <c r="B915" t="s">
        <v>301</v>
      </c>
      <c r="C915" s="51">
        <v>0.68493199999999999</v>
      </c>
      <c r="D915" s="97">
        <v>4.1015000000000003E-2</v>
      </c>
    </row>
    <row r="916" spans="2:4" x14ac:dyDescent="0.45">
      <c r="B916" t="s">
        <v>301</v>
      </c>
      <c r="C916" s="51">
        <v>0.66</v>
      </c>
      <c r="D916" s="97">
        <v>0.29106100000000001</v>
      </c>
    </row>
    <row r="917" spans="2:4" x14ac:dyDescent="0.45">
      <c r="B917" t="s">
        <v>301</v>
      </c>
      <c r="C917" s="51">
        <v>0.66</v>
      </c>
      <c r="D917" s="97">
        <v>0.169845</v>
      </c>
    </row>
    <row r="918" spans="2:4" x14ac:dyDescent="0.45">
      <c r="B918" t="s">
        <v>301</v>
      </c>
      <c r="C918" s="51">
        <v>0.66</v>
      </c>
      <c r="D918" s="97">
        <v>0.122111</v>
      </c>
    </row>
    <row r="919" spans="2:4" x14ac:dyDescent="0.45">
      <c r="B919" t="s">
        <v>301</v>
      </c>
      <c r="C919" s="51">
        <v>0.66</v>
      </c>
      <c r="D919" s="97">
        <v>0.120423</v>
      </c>
    </row>
    <row r="920" spans="2:4" x14ac:dyDescent="0.45">
      <c r="B920" t="s">
        <v>301</v>
      </c>
      <c r="C920" s="51">
        <v>0.64829999999999999</v>
      </c>
      <c r="D920" s="97">
        <v>5.5474999999999997E-2</v>
      </c>
    </row>
    <row r="921" spans="2:4" x14ac:dyDescent="0.45">
      <c r="B921" t="s">
        <v>301</v>
      </c>
      <c r="C921" s="51">
        <v>0.64297000000000004</v>
      </c>
      <c r="D921" s="97">
        <v>5.9824000000000002E-2</v>
      </c>
    </row>
    <row r="922" spans="2:4" x14ac:dyDescent="0.45">
      <c r="B922" t="s">
        <v>301</v>
      </c>
      <c r="C922" s="51">
        <v>0.61154600000000003</v>
      </c>
      <c r="D922" s="97">
        <v>0.213953</v>
      </c>
    </row>
    <row r="923" spans="2:4" x14ac:dyDescent="0.45">
      <c r="B923" t="s">
        <v>301</v>
      </c>
      <c r="C923" s="51">
        <v>0.60274000000000005</v>
      </c>
      <c r="D923" s="97">
        <v>4.2313999999999997E-2</v>
      </c>
    </row>
    <row r="924" spans="2:4" x14ac:dyDescent="0.45">
      <c r="B924" t="s">
        <v>301</v>
      </c>
      <c r="C924" s="51">
        <v>0.60270000000000001</v>
      </c>
      <c r="D924" s="97">
        <v>4.7597E-2</v>
      </c>
    </row>
    <row r="925" spans="2:4" x14ac:dyDescent="0.45">
      <c r="B925" t="s">
        <v>301</v>
      </c>
      <c r="C925" s="51">
        <v>0.60270000000000001</v>
      </c>
      <c r="D925" s="97">
        <v>4.6009000000000001E-2</v>
      </c>
    </row>
    <row r="926" spans="2:4" x14ac:dyDescent="0.45">
      <c r="B926" t="s">
        <v>301</v>
      </c>
      <c r="C926" s="51">
        <v>0.6</v>
      </c>
      <c r="D926" s="97">
        <v>4.3018000000000001E-2</v>
      </c>
    </row>
    <row r="927" spans="2:4" x14ac:dyDescent="0.45">
      <c r="B927" t="s">
        <v>301</v>
      </c>
      <c r="C927" s="51">
        <v>0.56999999999999995</v>
      </c>
      <c r="D927" s="97">
        <v>0.101534</v>
      </c>
    </row>
    <row r="928" spans="2:4" x14ac:dyDescent="0.45">
      <c r="B928" t="s">
        <v>301</v>
      </c>
      <c r="C928" s="51">
        <v>0.56999999999999995</v>
      </c>
      <c r="D928" s="97">
        <v>3.6955000000000002E-2</v>
      </c>
    </row>
    <row r="929" spans="2:4" x14ac:dyDescent="0.45">
      <c r="B929" t="s">
        <v>301</v>
      </c>
      <c r="C929" s="51">
        <v>0.56810000000000005</v>
      </c>
      <c r="D929" s="97">
        <v>6.7804000000000003E-2</v>
      </c>
    </row>
    <row r="930" spans="2:4" x14ac:dyDescent="0.45">
      <c r="B930" t="s">
        <v>301</v>
      </c>
      <c r="C930" s="51">
        <v>0.54790000000000005</v>
      </c>
      <c r="D930" s="97">
        <v>0.165321</v>
      </c>
    </row>
    <row r="931" spans="2:4" x14ac:dyDescent="0.45">
      <c r="B931" t="s">
        <v>301</v>
      </c>
      <c r="C931" s="51">
        <v>0.52359999999999995</v>
      </c>
      <c r="D931" s="97">
        <v>5.7424999999999997E-2</v>
      </c>
    </row>
    <row r="932" spans="2:4" x14ac:dyDescent="0.45">
      <c r="B932" t="s">
        <v>301</v>
      </c>
      <c r="C932" s="51">
        <v>0.52321200000000001</v>
      </c>
      <c r="D932" s="97">
        <v>0.18149999999999999</v>
      </c>
    </row>
    <row r="933" spans="2:4" x14ac:dyDescent="0.45">
      <c r="B933" t="s">
        <v>301</v>
      </c>
      <c r="C933" s="51">
        <v>0.50609999999999999</v>
      </c>
      <c r="D933" s="97">
        <v>6.2214999999999999E-2</v>
      </c>
    </row>
    <row r="934" spans="2:4" x14ac:dyDescent="0.45">
      <c r="B934" t="s">
        <v>301</v>
      </c>
      <c r="C934" s="51">
        <v>0.47945199999999999</v>
      </c>
      <c r="D934" s="97">
        <v>0.134522</v>
      </c>
    </row>
    <row r="935" spans="2:4" x14ac:dyDescent="0.45">
      <c r="B935" t="s">
        <v>301</v>
      </c>
      <c r="C935" s="51">
        <v>0.47039999999999998</v>
      </c>
      <c r="D935" s="97">
        <v>6.8190000000000001E-2</v>
      </c>
    </row>
    <row r="936" spans="2:4" x14ac:dyDescent="0.45">
      <c r="B936" t="s">
        <v>301</v>
      </c>
      <c r="C936" s="51">
        <v>0.40223700000000001</v>
      </c>
      <c r="D936" s="97">
        <v>4.5553000000000003E-2</v>
      </c>
    </row>
    <row r="937" spans="2:4" x14ac:dyDescent="0.45">
      <c r="B937" t="s">
        <v>301</v>
      </c>
      <c r="C937" s="51">
        <v>0.182648</v>
      </c>
      <c r="D937" s="97">
        <v>0.21245800000000001</v>
      </c>
    </row>
    <row r="938" spans="2:4" x14ac:dyDescent="0.45">
      <c r="C938" s="51"/>
      <c r="D938" s="97"/>
    </row>
    <row r="939" spans="2:4" x14ac:dyDescent="0.45">
      <c r="C939" s="51"/>
      <c r="D939" s="97"/>
    </row>
    <row r="940" spans="2:4" x14ac:dyDescent="0.45">
      <c r="C940" s="51"/>
      <c r="D940" s="97"/>
    </row>
    <row r="941" spans="2:4" x14ac:dyDescent="0.45">
      <c r="C941" s="51"/>
      <c r="D941" s="97"/>
    </row>
  </sheetData>
  <pageMargins left="0.7" right="0.7" top="0.75" bottom="0.75" header="0.3" footer="0.3"/>
  <pageSetup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A184-CF25-4111-A5B7-02F901A6C537}">
  <sheetPr>
    <tabColor theme="9" tint="0.59999389629810485"/>
  </sheetPr>
  <dimension ref="A1:F15"/>
  <sheetViews>
    <sheetView showGridLines="0" zoomScale="80" zoomScaleNormal="80" workbookViewId="0">
      <selection activeCell="C13" sqref="C13"/>
    </sheetView>
  </sheetViews>
  <sheetFormatPr defaultColWidth="9.1328125" defaultRowHeight="14.25" x14ac:dyDescent="0.45"/>
  <cols>
    <col min="2" max="2" width="15.1328125" bestFit="1" customWidth="1"/>
    <col min="3" max="3" width="23.86328125" bestFit="1" customWidth="1"/>
    <col min="4" max="4" width="20.59765625" bestFit="1" customWidth="1"/>
    <col min="5" max="5" width="18" customWidth="1"/>
    <col min="6" max="6" width="19.86328125" customWidth="1"/>
  </cols>
  <sheetData>
    <row r="1" spans="1:6" x14ac:dyDescent="0.45">
      <c r="A1" s="30" t="s">
        <v>654</v>
      </c>
    </row>
    <row r="4" spans="1:6" ht="13.5" customHeight="1" x14ac:dyDescent="0.45">
      <c r="C4" s="925"/>
      <c r="D4" s="927" t="s">
        <v>637</v>
      </c>
      <c r="E4" s="928"/>
      <c r="F4" s="928"/>
    </row>
    <row r="5" spans="1:6" ht="41.65" customHeight="1" x14ac:dyDescent="0.45">
      <c r="C5" s="926"/>
      <c r="D5" s="251" t="s">
        <v>278</v>
      </c>
      <c r="E5" s="252" t="s">
        <v>279</v>
      </c>
      <c r="F5" s="251" t="s">
        <v>280</v>
      </c>
    </row>
    <row r="6" spans="1:6" x14ac:dyDescent="0.45">
      <c r="C6" s="253" t="s">
        <v>70</v>
      </c>
      <c r="D6" s="254">
        <v>39</v>
      </c>
      <c r="E6" s="255">
        <v>66</v>
      </c>
      <c r="F6" s="254">
        <v>82</v>
      </c>
    </row>
    <row r="7" spans="1:6" x14ac:dyDescent="0.45">
      <c r="C7" s="256" t="s">
        <v>64</v>
      </c>
      <c r="D7" s="257">
        <v>52</v>
      </c>
      <c r="E7" s="258">
        <v>81</v>
      </c>
      <c r="F7" s="257">
        <v>93</v>
      </c>
    </row>
    <row r="8" spans="1:6" x14ac:dyDescent="0.45">
      <c r="C8" s="253" t="s">
        <v>71</v>
      </c>
      <c r="D8" s="254">
        <v>32</v>
      </c>
      <c r="E8" s="255">
        <v>68</v>
      </c>
      <c r="F8" s="254">
        <v>86</v>
      </c>
    </row>
    <row r="9" spans="1:6" x14ac:dyDescent="0.45">
      <c r="C9" s="256" t="s">
        <v>65</v>
      </c>
      <c r="D9" s="257">
        <v>43</v>
      </c>
      <c r="E9" s="258">
        <v>85</v>
      </c>
      <c r="F9" s="257">
        <v>94</v>
      </c>
    </row>
    <row r="10" spans="1:6" x14ac:dyDescent="0.45">
      <c r="C10" s="259" t="s">
        <v>281</v>
      </c>
      <c r="D10" s="260">
        <v>30</v>
      </c>
      <c r="E10" s="261">
        <v>68</v>
      </c>
      <c r="F10" s="260">
        <v>91</v>
      </c>
    </row>
    <row r="14" spans="1:6" ht="13.5" customHeight="1" x14ac:dyDescent="0.45"/>
    <row r="15" spans="1:6" ht="13.5" customHeight="1" x14ac:dyDescent="0.45"/>
  </sheetData>
  <mergeCells count="2">
    <mergeCell ref="C4:C5"/>
    <mergeCell ref="D4:F4"/>
  </mergeCells>
  <pageMargins left="0.7" right="0.7" top="0.75" bottom="0.75" header="0.3" footer="0.3"/>
  <pageSetup orientation="portrait" horizontalDpi="300" verticalDpi="300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FCF1-8CF0-47F8-A450-18EDB41F3A14}">
  <sheetPr>
    <tabColor theme="4" tint="0.79998168889431442"/>
  </sheetPr>
  <dimension ref="A1"/>
  <sheetViews>
    <sheetView showGridLines="0" zoomScale="80" zoomScaleNormal="80" workbookViewId="0"/>
  </sheetViews>
  <sheetFormatPr defaultRowHeight="14.25" x14ac:dyDescent="0.45"/>
  <sheetData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730B-07DC-4034-99BF-018D2A859A85}">
  <sheetPr>
    <tabColor theme="4" tint="0.79998168889431442"/>
  </sheetPr>
  <dimension ref="A1:E11"/>
  <sheetViews>
    <sheetView showGridLines="0" zoomScale="80" zoomScaleNormal="80" workbookViewId="0"/>
  </sheetViews>
  <sheetFormatPr defaultColWidth="9.1328125" defaultRowHeight="13.15" x14ac:dyDescent="0.45"/>
  <cols>
    <col min="1" max="1" width="9.1328125" style="329"/>
    <col min="2" max="5" width="23.59765625" style="329" customWidth="1"/>
    <col min="6" max="16384" width="9.1328125" style="329"/>
  </cols>
  <sheetData>
    <row r="1" spans="1:5" ht="13.9" x14ac:dyDescent="0.45">
      <c r="A1" s="407" t="s">
        <v>427</v>
      </c>
    </row>
    <row r="4" spans="1:5" ht="27.2" customHeight="1" x14ac:dyDescent="0.45">
      <c r="B4" s="380" t="s">
        <v>418</v>
      </c>
      <c r="C4" s="381" t="s">
        <v>419</v>
      </c>
      <c r="D4" s="929" t="s">
        <v>420</v>
      </c>
      <c r="E4" s="930"/>
    </row>
    <row r="5" spans="1:5" ht="17.100000000000001" customHeight="1" x14ac:dyDescent="0.4">
      <c r="B5" s="931"/>
      <c r="C5" s="932"/>
      <c r="D5" s="382" t="s">
        <v>421</v>
      </c>
      <c r="E5" s="383" t="s">
        <v>422</v>
      </c>
    </row>
    <row r="6" spans="1:5" ht="17.25" customHeight="1" x14ac:dyDescent="0.45">
      <c r="B6" s="384" t="s">
        <v>423</v>
      </c>
      <c r="C6" s="385">
        <v>25</v>
      </c>
      <c r="D6" s="933" t="s">
        <v>424</v>
      </c>
      <c r="E6" s="935" t="s">
        <v>425</v>
      </c>
    </row>
    <row r="7" spans="1:5" ht="17.100000000000001" customHeight="1" x14ac:dyDescent="0.45">
      <c r="B7" s="386" t="s">
        <v>360</v>
      </c>
      <c r="C7" s="387">
        <v>25</v>
      </c>
      <c r="D7" s="934"/>
      <c r="E7" s="936"/>
    </row>
    <row r="8" spans="1:5" ht="17.100000000000001" customHeight="1" x14ac:dyDescent="0.45">
      <c r="B8" s="384" t="s">
        <v>361</v>
      </c>
      <c r="C8" s="385">
        <v>25</v>
      </c>
      <c r="D8" s="934"/>
      <c r="E8" s="936"/>
    </row>
    <row r="9" spans="1:5" ht="17.100000000000001" customHeight="1" x14ac:dyDescent="0.45">
      <c r="B9" s="386" t="s">
        <v>359</v>
      </c>
      <c r="C9" s="387">
        <v>30</v>
      </c>
      <c r="D9" s="934"/>
      <c r="E9" s="936"/>
    </row>
    <row r="10" spans="1:5" ht="17.100000000000001" customHeight="1" x14ac:dyDescent="0.45">
      <c r="B10" s="384" t="s">
        <v>426</v>
      </c>
      <c r="C10" s="385">
        <v>20</v>
      </c>
      <c r="D10" s="934"/>
      <c r="E10" s="936"/>
    </row>
    <row r="11" spans="1:5" ht="17.100000000000001" customHeight="1" x14ac:dyDescent="0.45">
      <c r="B11" s="388" t="s">
        <v>358</v>
      </c>
      <c r="C11" s="389">
        <v>25</v>
      </c>
      <c r="D11" s="934"/>
      <c r="E11" s="936"/>
    </row>
  </sheetData>
  <mergeCells count="4">
    <mergeCell ref="D4:E4"/>
    <mergeCell ref="B5:C5"/>
    <mergeCell ref="D6:D11"/>
    <mergeCell ref="E6:E1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617C-69B8-423E-9CD7-D7B672292038}">
  <sheetPr>
    <tabColor theme="9" tint="0.39997558519241921"/>
  </sheetPr>
  <dimension ref="A1:AB49"/>
  <sheetViews>
    <sheetView showGridLines="0" zoomScale="70" zoomScaleNormal="70" workbookViewId="0"/>
  </sheetViews>
  <sheetFormatPr defaultRowHeight="14.25" x14ac:dyDescent="0.45"/>
  <cols>
    <col min="2" max="2" width="24.73046875" bestFit="1" customWidth="1"/>
    <col min="3" max="3" width="31.59765625" customWidth="1"/>
    <col min="4" max="8" width="9.265625" bestFit="1" customWidth="1"/>
    <col min="9" max="9" width="9.265625" customWidth="1"/>
    <col min="10" max="11" width="9.265625" bestFit="1" customWidth="1"/>
    <col min="12" max="12" width="9.59765625" bestFit="1" customWidth="1"/>
    <col min="13" max="13" width="9.265625" bestFit="1" customWidth="1"/>
  </cols>
  <sheetData>
    <row r="1" spans="1:28" ht="17.649999999999999" x14ac:dyDescent="0.5">
      <c r="A1" s="476" t="s">
        <v>496</v>
      </c>
    </row>
    <row r="5" spans="1:28" ht="15.4" x14ac:dyDescent="0.45">
      <c r="B5" s="196"/>
      <c r="C5" s="418"/>
    </row>
    <row r="6" spans="1:28" ht="15" x14ac:dyDescent="0.45">
      <c r="B6" s="835"/>
      <c r="C6" s="421"/>
    </row>
    <row r="7" spans="1:28" ht="25.5" customHeight="1" x14ac:dyDescent="0.75">
      <c r="B7" s="836"/>
      <c r="C7" s="421"/>
      <c r="I7" s="474" t="s">
        <v>493</v>
      </c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5" t="s">
        <v>460</v>
      </c>
    </row>
    <row r="8" spans="1:28" ht="21.75" customHeight="1" x14ac:dyDescent="0.45">
      <c r="B8" s="835"/>
      <c r="C8" s="421"/>
      <c r="I8" s="54" t="s">
        <v>495</v>
      </c>
      <c r="V8" s="54" t="s">
        <v>495</v>
      </c>
    </row>
    <row r="9" spans="1:28" ht="15" x14ac:dyDescent="0.45">
      <c r="B9" s="836"/>
      <c r="C9" s="421"/>
      <c r="D9" s="30">
        <v>2012</v>
      </c>
      <c r="E9" s="30">
        <v>2013</v>
      </c>
      <c r="F9" s="30">
        <v>2014</v>
      </c>
      <c r="G9" s="30">
        <v>2015</v>
      </c>
      <c r="H9" s="30">
        <v>2016</v>
      </c>
      <c r="I9" s="30">
        <v>2017</v>
      </c>
      <c r="J9" s="30">
        <v>2018</v>
      </c>
      <c r="K9" s="30">
        <v>2019</v>
      </c>
      <c r="L9" s="30">
        <v>2020</v>
      </c>
      <c r="M9" s="30">
        <v>2021</v>
      </c>
      <c r="N9" s="30">
        <v>2022</v>
      </c>
      <c r="O9" s="30"/>
      <c r="P9" s="30">
        <v>2010</v>
      </c>
      <c r="Q9" s="30">
        <v>2011</v>
      </c>
      <c r="R9" s="30">
        <v>2012</v>
      </c>
      <c r="S9" s="30">
        <v>2013</v>
      </c>
      <c r="T9" s="30">
        <v>2014</v>
      </c>
      <c r="U9" s="30">
        <v>2015</v>
      </c>
      <c r="V9" s="30">
        <v>2016</v>
      </c>
      <c r="W9" s="30">
        <v>2017</v>
      </c>
      <c r="X9" s="30">
        <v>2018</v>
      </c>
      <c r="Y9" s="30">
        <v>2019</v>
      </c>
      <c r="Z9" s="30">
        <v>2020</v>
      </c>
      <c r="AA9" s="30">
        <v>2021</v>
      </c>
      <c r="AB9" s="30">
        <v>2022</v>
      </c>
    </row>
    <row r="10" spans="1:28" ht="15" x14ac:dyDescent="0.45">
      <c r="B10" s="835"/>
      <c r="C10" s="472" t="s">
        <v>156</v>
      </c>
      <c r="D10" s="49">
        <v>0.1231</v>
      </c>
      <c r="E10" s="49">
        <v>0.13400000000000001</v>
      </c>
      <c r="F10" s="49">
        <v>0.1197</v>
      </c>
      <c r="G10" s="49">
        <v>7.5399999999999995E-2</v>
      </c>
      <c r="H10" s="49">
        <v>6.9699999999999998E-2</v>
      </c>
      <c r="I10" s="49">
        <v>7.1300000000000002E-2</v>
      </c>
      <c r="J10" s="49">
        <v>0.1019</v>
      </c>
      <c r="K10" s="49">
        <v>9.35E-2</v>
      </c>
      <c r="L10" s="49">
        <v>6.8099999999999994E-2</v>
      </c>
      <c r="M10" s="49">
        <v>0.1273</v>
      </c>
      <c r="N10" s="49">
        <v>0.1153</v>
      </c>
      <c r="O10" s="49"/>
      <c r="P10" s="49">
        <v>0.1036</v>
      </c>
      <c r="Q10" s="49">
        <v>0.1104</v>
      </c>
      <c r="R10" s="49">
        <v>0.109</v>
      </c>
      <c r="S10" s="49">
        <v>0.104</v>
      </c>
      <c r="T10" s="49">
        <v>9.74E-2</v>
      </c>
      <c r="U10" s="49">
        <v>9.4299999999999995E-2</v>
      </c>
      <c r="V10" s="49">
        <v>9.1999999999999998E-2</v>
      </c>
      <c r="W10" s="49">
        <v>9.8699999999999996E-2</v>
      </c>
      <c r="X10" s="49">
        <v>0.1036</v>
      </c>
      <c r="Y10" s="49">
        <v>0.1019</v>
      </c>
      <c r="Z10" s="49">
        <v>9.4799999999999995E-2</v>
      </c>
      <c r="AA10" s="49">
        <v>0.1011</v>
      </c>
      <c r="AB10" s="49">
        <v>0.12989999999999999</v>
      </c>
    </row>
    <row r="11" spans="1:28" ht="15" x14ac:dyDescent="0.45">
      <c r="B11" s="836"/>
      <c r="C11" s="472" t="s">
        <v>108</v>
      </c>
      <c r="D11" s="49">
        <v>9.4899999999999998E-2</v>
      </c>
      <c r="E11" s="49">
        <v>0.1051</v>
      </c>
      <c r="F11" s="49">
        <v>7.9699999999999993E-2</v>
      </c>
      <c r="G11" s="49">
        <v>7.9299999999999995E-2</v>
      </c>
      <c r="H11" s="49">
        <v>9.6600000000000005E-2</v>
      </c>
      <c r="I11" s="49">
        <v>0.1019</v>
      </c>
      <c r="J11" s="49">
        <v>0.1066</v>
      </c>
      <c r="K11" s="49">
        <v>9.8699999999999996E-2</v>
      </c>
      <c r="L11" s="49">
        <v>8.4699999999999998E-2</v>
      </c>
      <c r="M11" s="49">
        <v>0.1042</v>
      </c>
      <c r="N11" s="49">
        <v>0.14560000000000001</v>
      </c>
      <c r="O11" s="49"/>
      <c r="P11" s="49">
        <v>0.18909999999999999</v>
      </c>
      <c r="Q11" s="49">
        <v>0.19700000000000001</v>
      </c>
      <c r="R11" s="49">
        <v>0.18679999999999999</v>
      </c>
      <c r="S11" s="49">
        <v>0.18190000000000001</v>
      </c>
      <c r="T11" s="49">
        <v>0.17610000000000001</v>
      </c>
      <c r="U11" s="49">
        <v>0.17169999999999999</v>
      </c>
      <c r="V11" s="49">
        <v>0.17380000000000001</v>
      </c>
      <c r="W11" s="49">
        <v>0.1812</v>
      </c>
      <c r="X11" s="49">
        <v>0.18690000000000001</v>
      </c>
      <c r="Y11" s="49">
        <v>0.17660000000000001</v>
      </c>
      <c r="Z11" s="49">
        <v>0.1704</v>
      </c>
      <c r="AA11" s="49">
        <v>0.19370000000000001</v>
      </c>
      <c r="AB11" s="49">
        <v>0.25580000000000003</v>
      </c>
    </row>
    <row r="12" spans="1:28" ht="15" x14ac:dyDescent="0.45">
      <c r="B12" s="835"/>
      <c r="C12" s="472" t="s">
        <v>23</v>
      </c>
      <c r="D12" s="49">
        <v>0.14430000000000001</v>
      </c>
      <c r="E12" s="49">
        <v>0.15770000000000001</v>
      </c>
      <c r="F12" s="49">
        <v>0.16300000000000001</v>
      </c>
      <c r="G12" s="49">
        <v>0.1173</v>
      </c>
      <c r="H12" s="49">
        <v>9.4399999999999998E-2</v>
      </c>
      <c r="I12" s="49">
        <v>9.5299999999999996E-2</v>
      </c>
      <c r="J12" s="49">
        <v>0.1129</v>
      </c>
      <c r="K12" s="49">
        <v>8.5500000000000007E-2</v>
      </c>
      <c r="L12" s="49">
        <v>7.1400000000000005E-2</v>
      </c>
      <c r="M12" s="49">
        <v>0.13089999999999999</v>
      </c>
      <c r="N12" s="49">
        <v>0.2175</v>
      </c>
      <c r="O12" s="49"/>
      <c r="P12" s="49">
        <v>9.5899999999999999E-2</v>
      </c>
      <c r="Q12" s="49">
        <v>0.1009</v>
      </c>
      <c r="R12" s="49">
        <v>9.9900000000000003E-2</v>
      </c>
      <c r="S12" s="49">
        <v>9.6199999999999994E-2</v>
      </c>
      <c r="T12" s="49">
        <v>9.1300000000000006E-2</v>
      </c>
      <c r="U12" s="49">
        <v>8.8999999999999996E-2</v>
      </c>
      <c r="V12" s="49">
        <v>8.7300000000000003E-2</v>
      </c>
      <c r="W12" s="49">
        <v>9.2299999999999993E-2</v>
      </c>
      <c r="X12" s="49">
        <v>9.5899999999999999E-2</v>
      </c>
      <c r="Y12" s="49">
        <v>9.4600000000000004E-2</v>
      </c>
      <c r="Z12" s="49">
        <v>8.9300000000000004E-2</v>
      </c>
      <c r="AA12" s="49">
        <v>9.4E-2</v>
      </c>
      <c r="AB12" s="49">
        <v>0.1154</v>
      </c>
    </row>
    <row r="13" spans="1:28" ht="15" x14ac:dyDescent="0.45">
      <c r="B13" s="836"/>
      <c r="C13" s="472" t="s">
        <v>24</v>
      </c>
      <c r="D13" s="49">
        <v>5.8200000000000002E-2</v>
      </c>
      <c r="E13" s="49">
        <v>0.1212</v>
      </c>
      <c r="F13" s="49">
        <v>7.0499999999999993E-2</v>
      </c>
      <c r="G13" s="49">
        <v>6.59E-2</v>
      </c>
      <c r="H13" s="49">
        <v>5.0700000000000002E-2</v>
      </c>
      <c r="I13" s="49">
        <v>5.1999999999999998E-2</v>
      </c>
      <c r="J13" s="49">
        <v>5.62E-2</v>
      </c>
      <c r="K13" s="49">
        <v>5.67E-2</v>
      </c>
      <c r="L13" s="49">
        <v>5.4199999999999998E-2</v>
      </c>
      <c r="M13" s="49">
        <v>0.1052</v>
      </c>
      <c r="N13" s="49">
        <v>0.1115</v>
      </c>
      <c r="O13" s="49"/>
      <c r="P13" s="49">
        <v>0.111</v>
      </c>
      <c r="Q13" s="49">
        <v>0.111</v>
      </c>
      <c r="R13" s="49">
        <v>0.111</v>
      </c>
      <c r="S13" s="49">
        <v>0.111</v>
      </c>
      <c r="T13" s="49">
        <v>0.111</v>
      </c>
      <c r="U13" s="49">
        <v>0.111</v>
      </c>
      <c r="V13" s="49">
        <v>0.111</v>
      </c>
      <c r="W13" s="49">
        <v>0.111</v>
      </c>
      <c r="X13" s="49">
        <v>0.1293</v>
      </c>
      <c r="Y13" s="49">
        <v>0.12889999999999999</v>
      </c>
      <c r="Z13" s="49">
        <v>0.1288</v>
      </c>
      <c r="AA13" s="49">
        <v>0.20649999999999999</v>
      </c>
      <c r="AB13" s="49">
        <v>0.20469999999999999</v>
      </c>
    </row>
    <row r="14" spans="1:28" ht="15" x14ac:dyDescent="0.45">
      <c r="B14" s="835"/>
      <c r="C14" s="472" t="s">
        <v>25</v>
      </c>
      <c r="D14" s="49">
        <v>0.11940000000000001</v>
      </c>
      <c r="E14" s="49">
        <v>0.1163</v>
      </c>
      <c r="F14" s="49">
        <v>0.1142</v>
      </c>
      <c r="G14" s="49">
        <v>9.8799999999999999E-2</v>
      </c>
      <c r="H14" s="49">
        <v>8.3099999999999993E-2</v>
      </c>
      <c r="I14" s="49">
        <v>8.6599999999999996E-2</v>
      </c>
      <c r="J14" s="49">
        <v>9.7100000000000006E-2</v>
      </c>
      <c r="K14" s="49">
        <v>9.6799999999999997E-2</v>
      </c>
      <c r="L14" s="49">
        <v>8.2199999999999995E-2</v>
      </c>
      <c r="M14" s="49">
        <v>9.7900000000000001E-2</v>
      </c>
      <c r="N14" s="49">
        <v>0.121</v>
      </c>
      <c r="O14" s="49"/>
      <c r="P14" s="49">
        <v>6.5799999999999997E-2</v>
      </c>
      <c r="Q14" s="49">
        <v>7.2099999999999997E-2</v>
      </c>
      <c r="R14" s="49">
        <v>6.3700000000000007E-2</v>
      </c>
      <c r="S14" s="49">
        <v>5.8200000000000002E-2</v>
      </c>
      <c r="T14" s="49">
        <v>5.3699999999999998E-2</v>
      </c>
      <c r="U14" s="49">
        <v>4.8500000000000001E-2</v>
      </c>
      <c r="V14" s="49">
        <v>4.7E-2</v>
      </c>
      <c r="W14" s="49">
        <v>5.5199999999999999E-2</v>
      </c>
      <c r="X14" s="49">
        <v>5.4300000000000001E-2</v>
      </c>
      <c r="Y14" s="49">
        <v>5.16E-2</v>
      </c>
      <c r="Z14" s="49">
        <v>5.0099999999999999E-2</v>
      </c>
      <c r="AA14" s="49">
        <v>7.0000000000000007E-2</v>
      </c>
      <c r="AB14" s="49">
        <v>8.9599999999999999E-2</v>
      </c>
    </row>
    <row r="15" spans="1:28" ht="15" x14ac:dyDescent="0.45">
      <c r="B15" s="836"/>
      <c r="C15" s="472" t="s">
        <v>26</v>
      </c>
      <c r="D15" s="49">
        <v>0.10440000000000001</v>
      </c>
      <c r="E15" s="49">
        <v>0.1096</v>
      </c>
      <c r="F15" s="49">
        <v>9.6199999999999994E-2</v>
      </c>
      <c r="G15" s="49">
        <v>8.14E-2</v>
      </c>
      <c r="H15" s="49">
        <v>6.4799999999999996E-2</v>
      </c>
      <c r="I15" s="49">
        <v>7.2099999999999997E-2</v>
      </c>
      <c r="J15" s="49">
        <v>9.0399999999999994E-2</v>
      </c>
      <c r="K15" s="49">
        <v>7.51E-2</v>
      </c>
      <c r="L15" s="49">
        <v>6.4500000000000002E-2</v>
      </c>
      <c r="M15" s="49">
        <v>0.16370000000000001</v>
      </c>
      <c r="N15" s="49">
        <v>0.27</v>
      </c>
      <c r="O15" s="49"/>
      <c r="P15" s="49">
        <v>0.11600000000000001</v>
      </c>
      <c r="Q15" s="49">
        <v>0.1242</v>
      </c>
      <c r="R15" s="49">
        <v>0.1028</v>
      </c>
      <c r="S15" s="49">
        <v>9.3899999999999997E-2</v>
      </c>
      <c r="T15" s="49">
        <v>9.3299999999999994E-2</v>
      </c>
      <c r="U15" s="49">
        <v>8.6900000000000005E-2</v>
      </c>
      <c r="V15" s="49">
        <v>8.4699999999999998E-2</v>
      </c>
      <c r="W15" s="49">
        <v>9.35E-2</v>
      </c>
      <c r="X15" s="49">
        <v>0.1082</v>
      </c>
      <c r="Y15" s="49">
        <v>0.10639999999999999</v>
      </c>
      <c r="Z15" s="49">
        <v>0.1027</v>
      </c>
      <c r="AA15" s="49">
        <v>0.1618</v>
      </c>
      <c r="AB15" s="49">
        <v>0.22059999999999999</v>
      </c>
    </row>
    <row r="16" spans="1:28" ht="15" x14ac:dyDescent="0.45">
      <c r="B16" s="835"/>
      <c r="C16" s="472" t="s">
        <v>27</v>
      </c>
      <c r="D16" s="49">
        <v>0.1295</v>
      </c>
      <c r="E16" s="49">
        <v>0.1197</v>
      </c>
      <c r="F16" s="49">
        <v>0.11360000000000001</v>
      </c>
      <c r="G16" s="49">
        <v>8.9300000000000004E-2</v>
      </c>
      <c r="H16" s="49">
        <v>6.5299999999999997E-2</v>
      </c>
      <c r="I16" s="49">
        <v>7.51E-2</v>
      </c>
      <c r="J16" s="49">
        <v>9.6000000000000002E-2</v>
      </c>
      <c r="K16" s="49">
        <v>7.51E-2</v>
      </c>
      <c r="L16" s="49">
        <v>6.6000000000000003E-2</v>
      </c>
      <c r="M16" s="49">
        <v>0.1555</v>
      </c>
      <c r="N16" s="49">
        <v>0.32600000000000001</v>
      </c>
      <c r="O16" s="49"/>
      <c r="P16" s="49">
        <v>0.1278</v>
      </c>
      <c r="Q16" s="49">
        <v>0.1394</v>
      </c>
      <c r="R16" s="49">
        <v>0.1198</v>
      </c>
      <c r="S16" s="49">
        <v>0.1051</v>
      </c>
      <c r="T16" s="49">
        <v>0.1026</v>
      </c>
      <c r="U16" s="49">
        <v>9.5500000000000002E-2</v>
      </c>
      <c r="V16" s="49">
        <v>9.0300000000000005E-2</v>
      </c>
      <c r="W16" s="49">
        <v>0.1065</v>
      </c>
      <c r="X16" s="49">
        <v>0.1216</v>
      </c>
      <c r="Y16" s="49">
        <v>0.12429999999999999</v>
      </c>
      <c r="Z16" s="49">
        <v>0.1158</v>
      </c>
      <c r="AA16" s="49">
        <v>0.16700000000000001</v>
      </c>
      <c r="AB16" s="49">
        <v>0.22459999999999999</v>
      </c>
    </row>
    <row r="17" spans="2:28" ht="15" x14ac:dyDescent="0.45">
      <c r="B17" s="836"/>
      <c r="C17" s="472" t="s">
        <v>28</v>
      </c>
      <c r="D17" s="49">
        <v>0.14449999999999999</v>
      </c>
      <c r="E17" s="49">
        <v>0.14649999999999999</v>
      </c>
      <c r="F17" s="49">
        <v>0.1333</v>
      </c>
      <c r="G17" s="49">
        <v>8.9899999999999994E-2</v>
      </c>
      <c r="H17" s="49">
        <v>8.0500000000000002E-2</v>
      </c>
      <c r="I17" s="49">
        <v>9.3200000000000005E-2</v>
      </c>
      <c r="J17" s="49">
        <v>0.1145</v>
      </c>
      <c r="K17" s="49">
        <v>8.0399999999999999E-2</v>
      </c>
      <c r="L17" s="49">
        <v>6.6100000000000006E-2</v>
      </c>
      <c r="M17" s="49">
        <v>0.1085</v>
      </c>
      <c r="N17" s="49">
        <v>0.1714</v>
      </c>
      <c r="O17" s="49"/>
      <c r="P17" s="49">
        <v>6.54E-2</v>
      </c>
      <c r="Q17" s="49">
        <v>7.5999999999999998E-2</v>
      </c>
      <c r="R17" s="49">
        <v>7.1800000000000003E-2</v>
      </c>
      <c r="S17" s="49">
        <v>6.1499999999999999E-2</v>
      </c>
      <c r="T17" s="49">
        <v>5.3900000000000003E-2</v>
      </c>
      <c r="U17" s="49">
        <v>5.4199999999999998E-2</v>
      </c>
      <c r="V17" s="49">
        <v>5.6000000000000001E-2</v>
      </c>
      <c r="W17" s="49">
        <v>6.7000000000000004E-2</v>
      </c>
      <c r="X17" s="49">
        <v>6.9099999999999995E-2</v>
      </c>
      <c r="Y17" s="49">
        <v>6.1899999999999997E-2</v>
      </c>
      <c r="Z17" s="49">
        <v>5.6300000000000003E-2</v>
      </c>
      <c r="AA17" s="49">
        <v>7.7600000000000002E-2</v>
      </c>
      <c r="AB17" s="49">
        <v>8.3500000000000005E-2</v>
      </c>
    </row>
    <row r="18" spans="2:28" ht="15" x14ac:dyDescent="0.45">
      <c r="B18" s="835"/>
      <c r="C18" s="472" t="s">
        <v>167</v>
      </c>
      <c r="D18" s="49">
        <v>0.1575</v>
      </c>
      <c r="E18" s="49">
        <v>0.15110000000000001</v>
      </c>
      <c r="F18" s="49">
        <v>0.14960000000000001</v>
      </c>
      <c r="G18" s="49">
        <v>0.1125</v>
      </c>
      <c r="H18" s="49">
        <v>8.6800000000000002E-2</v>
      </c>
      <c r="I18" s="49">
        <v>9.4299999999999995E-2</v>
      </c>
      <c r="J18" s="49">
        <v>0.10680000000000001</v>
      </c>
      <c r="K18" s="49">
        <v>0.1048</v>
      </c>
      <c r="L18" s="49">
        <v>8.9399999999999993E-2</v>
      </c>
      <c r="M18" s="49">
        <v>0.10249999999999999</v>
      </c>
      <c r="N18" s="49">
        <v>0.1426</v>
      </c>
      <c r="O18" s="49"/>
      <c r="P18" s="49">
        <v>5.5100000000000003E-2</v>
      </c>
      <c r="Q18" s="49">
        <v>6.1899999999999997E-2</v>
      </c>
      <c r="R18" s="49">
        <v>6.0100000000000001E-2</v>
      </c>
      <c r="S18" s="49">
        <v>5.4100000000000002E-2</v>
      </c>
      <c r="T18" s="49">
        <v>4.7300000000000002E-2</v>
      </c>
      <c r="U18" s="49">
        <v>5.16E-2</v>
      </c>
      <c r="V18" s="49">
        <v>4.9200000000000001E-2</v>
      </c>
      <c r="W18" s="49">
        <v>5.8999999999999997E-2</v>
      </c>
      <c r="X18" s="49">
        <v>6.54E-2</v>
      </c>
      <c r="Y18" s="49">
        <v>4.7800000000000002E-2</v>
      </c>
      <c r="Z18" s="49">
        <v>4.9200000000000001E-2</v>
      </c>
      <c r="AA18" s="49">
        <v>8.6999999999999994E-2</v>
      </c>
      <c r="AB18" s="49">
        <v>0.1079</v>
      </c>
    </row>
    <row r="19" spans="2:28" ht="15" x14ac:dyDescent="0.45">
      <c r="B19" s="836"/>
      <c r="C19" s="472" t="s">
        <v>41</v>
      </c>
      <c r="D19" s="49">
        <v>0.1295</v>
      </c>
      <c r="E19" s="49">
        <v>0.1197</v>
      </c>
      <c r="F19" s="49">
        <v>0.11360000000000001</v>
      </c>
      <c r="G19" s="49">
        <v>8.9300000000000004E-2</v>
      </c>
      <c r="H19" s="49">
        <v>6.5299999999999997E-2</v>
      </c>
      <c r="I19" s="49">
        <v>7.51E-2</v>
      </c>
      <c r="J19" s="49">
        <v>9.6000000000000002E-2</v>
      </c>
      <c r="K19" s="49">
        <v>7.51E-2</v>
      </c>
      <c r="L19" s="49">
        <v>6.5299999999999997E-2</v>
      </c>
      <c r="M19" s="49">
        <v>0.16400000000000001</v>
      </c>
      <c r="N19" s="49">
        <v>0.30399999999999999</v>
      </c>
      <c r="O19" s="49"/>
      <c r="P19" s="49">
        <v>0.1095</v>
      </c>
      <c r="Q19" s="49">
        <v>0.1153</v>
      </c>
      <c r="R19" s="49">
        <v>0.1162</v>
      </c>
      <c r="S19" s="49">
        <v>0.1003</v>
      </c>
      <c r="T19" s="49">
        <v>9.7799999999999998E-2</v>
      </c>
      <c r="U19" s="49">
        <v>9.5500000000000002E-2</v>
      </c>
      <c r="V19" s="49">
        <v>8.5599999999999996E-2</v>
      </c>
      <c r="W19" s="49">
        <v>8.6999999999999994E-2</v>
      </c>
      <c r="X19" s="49">
        <v>0.108</v>
      </c>
      <c r="Y19" s="49">
        <v>0.1188</v>
      </c>
      <c r="Z19" s="49">
        <v>0.10829999999999999</v>
      </c>
      <c r="AA19" s="49">
        <v>0.14219999999999999</v>
      </c>
      <c r="AB19" s="49">
        <v>0.1749</v>
      </c>
    </row>
    <row r="20" spans="2:28" ht="15" x14ac:dyDescent="0.45">
      <c r="B20" s="835"/>
      <c r="C20" s="472" t="s">
        <v>29</v>
      </c>
      <c r="D20" s="49">
        <v>0.154</v>
      </c>
      <c r="E20" s="49">
        <v>0.1467</v>
      </c>
      <c r="F20" s="49">
        <v>0.14610000000000001</v>
      </c>
      <c r="G20" s="49">
        <v>0.105</v>
      </c>
      <c r="H20" s="49">
        <v>8.2100000000000006E-2</v>
      </c>
      <c r="I20" s="49">
        <v>8.9300000000000004E-2</v>
      </c>
      <c r="J20" s="49">
        <v>0.10150000000000001</v>
      </c>
      <c r="K20" s="49">
        <v>9.8500000000000004E-2</v>
      </c>
      <c r="L20" s="49">
        <v>8.4500000000000006E-2</v>
      </c>
      <c r="M20" s="49">
        <v>9.6600000000000005E-2</v>
      </c>
      <c r="N20" s="49">
        <v>0.13289999999999999</v>
      </c>
      <c r="O20" s="49"/>
      <c r="P20" s="49">
        <v>8.1299999999999997E-2</v>
      </c>
      <c r="Q20" s="49">
        <v>9.06E-2</v>
      </c>
      <c r="R20" s="49">
        <v>8.77E-2</v>
      </c>
      <c r="S20" s="49">
        <v>0.08</v>
      </c>
      <c r="T20" s="49">
        <v>7.4700000000000003E-2</v>
      </c>
      <c r="U20" s="49">
        <v>6.6699999999999995E-2</v>
      </c>
      <c r="V20" s="49">
        <v>6.5799999999999997E-2</v>
      </c>
      <c r="W20" s="49">
        <v>7.4399999999999994E-2</v>
      </c>
      <c r="X20" s="49">
        <v>7.9799999999999996E-2</v>
      </c>
      <c r="Y20" s="49">
        <v>7.4499999999999997E-2</v>
      </c>
      <c r="Z20" s="49">
        <v>6.5699999999999995E-2</v>
      </c>
      <c r="AA20" s="49">
        <v>8.0699999999999994E-2</v>
      </c>
      <c r="AB20" s="49">
        <v>0.13270000000000001</v>
      </c>
    </row>
    <row r="21" spans="2:28" ht="15" x14ac:dyDescent="0.45">
      <c r="B21" s="836"/>
      <c r="C21" s="472" t="s">
        <v>398</v>
      </c>
      <c r="D21" s="49">
        <v>0.1381</v>
      </c>
      <c r="E21" s="49">
        <v>0.13120000000000001</v>
      </c>
      <c r="F21" s="49">
        <v>0.13569999999999999</v>
      </c>
      <c r="G21" s="49">
        <v>0.1087</v>
      </c>
      <c r="H21" s="49">
        <v>7.3599999999999999E-2</v>
      </c>
      <c r="I21" s="49">
        <v>7.1199999999999999E-2</v>
      </c>
      <c r="J21" s="49">
        <v>7.5200000000000003E-2</v>
      </c>
      <c r="K21" s="49">
        <v>7.8399999999999997E-2</v>
      </c>
      <c r="L21" s="49">
        <v>6.7299999999999999E-2</v>
      </c>
      <c r="M21" s="49">
        <v>5.9499999999999997E-2</v>
      </c>
      <c r="N21" s="49">
        <v>8.2199999999999995E-2</v>
      </c>
      <c r="O21" s="49"/>
      <c r="P21" s="49">
        <v>9.6799999999999997E-2</v>
      </c>
      <c r="Q21" s="49">
        <v>0.1051</v>
      </c>
      <c r="R21" s="49">
        <v>9.5399999999999999E-2</v>
      </c>
      <c r="S21" s="49">
        <v>9.0499999999999997E-2</v>
      </c>
      <c r="T21" s="49">
        <v>8.5599999999999996E-2</v>
      </c>
      <c r="U21" s="49">
        <v>7.6499999999999999E-2</v>
      </c>
      <c r="V21" s="49">
        <v>8.7099999999999997E-2</v>
      </c>
      <c r="W21" s="49">
        <v>7.9899999999999999E-2</v>
      </c>
      <c r="X21" s="49">
        <v>9.0700000000000003E-2</v>
      </c>
      <c r="Y21" s="49">
        <v>8.5099999999999995E-2</v>
      </c>
      <c r="Z21" s="49">
        <v>7.8600000000000003E-2</v>
      </c>
      <c r="AA21" s="49">
        <v>9.4799999999999995E-2</v>
      </c>
      <c r="AB21" s="49">
        <v>0.13020000000000001</v>
      </c>
    </row>
    <row r="22" spans="2:28" ht="15" x14ac:dyDescent="0.45">
      <c r="B22" s="835"/>
      <c r="C22" s="472" t="s">
        <v>43</v>
      </c>
      <c r="D22" s="49">
        <v>5.3499999999999999E-2</v>
      </c>
      <c r="E22" s="49">
        <v>6.0900000000000003E-2</v>
      </c>
      <c r="F22" s="49">
        <v>6.5699999999999995E-2</v>
      </c>
      <c r="G22" s="49">
        <v>5.1499999999999997E-2</v>
      </c>
      <c r="H22" s="49">
        <v>5.0299999999999997E-2</v>
      </c>
      <c r="I22" s="49">
        <v>5.5199999999999999E-2</v>
      </c>
      <c r="J22" s="49">
        <v>5.4899999999999997E-2</v>
      </c>
      <c r="K22" s="49">
        <v>4.9399999999999999E-2</v>
      </c>
      <c r="L22" s="49">
        <v>4.5400000000000003E-2</v>
      </c>
      <c r="M22" s="49">
        <v>6.6299999999999998E-2</v>
      </c>
      <c r="N22" s="49">
        <v>6.9199999999999998E-2</v>
      </c>
      <c r="O22" s="49"/>
      <c r="P22" s="49">
        <v>8.2799999999999999E-2</v>
      </c>
      <c r="Q22" s="49">
        <v>9.01E-2</v>
      </c>
      <c r="R22" s="49">
        <v>8.8900000000000007E-2</v>
      </c>
      <c r="S22" s="49">
        <v>8.14E-2</v>
      </c>
      <c r="T22" s="49">
        <v>7.9500000000000001E-2</v>
      </c>
      <c r="U22" s="49">
        <v>7.5300000000000006E-2</v>
      </c>
      <c r="V22" s="49">
        <v>6.9400000000000003E-2</v>
      </c>
      <c r="W22" s="49">
        <v>7.3700000000000002E-2</v>
      </c>
      <c r="X22" s="49">
        <v>7.7100000000000002E-2</v>
      </c>
      <c r="Y22" s="49">
        <v>7.4700000000000003E-2</v>
      </c>
      <c r="Z22" s="49">
        <v>7.3499999999999996E-2</v>
      </c>
      <c r="AA22" s="49">
        <v>8.5800000000000001E-2</v>
      </c>
      <c r="AB22" s="49">
        <v>0.10920000000000001</v>
      </c>
    </row>
    <row r="23" spans="2:28" ht="15" x14ac:dyDescent="0.45">
      <c r="B23" s="836"/>
      <c r="C23" s="472" t="s">
        <v>173</v>
      </c>
      <c r="D23" s="49">
        <v>0.1658</v>
      </c>
      <c r="E23" s="49">
        <v>0.159</v>
      </c>
      <c r="F23" s="49">
        <v>0.15740000000000001</v>
      </c>
      <c r="G23" s="49">
        <v>0.1181</v>
      </c>
      <c r="H23" s="49">
        <v>9.0999999999999998E-2</v>
      </c>
      <c r="I23" s="49">
        <v>9.8900000000000002E-2</v>
      </c>
      <c r="J23" s="49">
        <v>0.11210000000000001</v>
      </c>
      <c r="K23" s="49">
        <v>0.11</v>
      </c>
      <c r="L23" s="49">
        <v>9.3700000000000006E-2</v>
      </c>
      <c r="M23" s="49">
        <v>0.1076</v>
      </c>
      <c r="N23" s="49">
        <v>0.15010000000000001</v>
      </c>
      <c r="O23" s="49"/>
      <c r="P23" s="49">
        <v>0.1036</v>
      </c>
      <c r="Q23" s="49">
        <v>0.11119999999999999</v>
      </c>
      <c r="R23" s="49">
        <v>0.1023</v>
      </c>
      <c r="S23" s="49">
        <v>9.7799999999999998E-2</v>
      </c>
      <c r="T23" s="49">
        <v>8.2299999999999998E-2</v>
      </c>
      <c r="U23" s="49">
        <v>8.9099999999999999E-2</v>
      </c>
      <c r="V23" s="49">
        <v>8.3099999999999993E-2</v>
      </c>
      <c r="W23" s="49">
        <v>9.4500000000000001E-2</v>
      </c>
      <c r="X23" s="49">
        <v>0.10390000000000001</v>
      </c>
      <c r="Y23" s="49">
        <v>8.8400000000000006E-2</v>
      </c>
      <c r="Z23" s="49">
        <v>0.12989999999999999</v>
      </c>
      <c r="AA23" s="49">
        <v>8.7300000000000003E-2</v>
      </c>
      <c r="AB23" s="49">
        <v>0.1474</v>
      </c>
    </row>
    <row r="24" spans="2:28" ht="15" x14ac:dyDescent="0.45">
      <c r="B24" s="835"/>
      <c r="C24" s="472" t="s">
        <v>494</v>
      </c>
      <c r="D24" s="49">
        <v>0.1462</v>
      </c>
      <c r="E24" s="49">
        <v>0.1447</v>
      </c>
      <c r="F24" s="49">
        <v>0.15329999999999999</v>
      </c>
      <c r="G24" s="49">
        <v>0.1162</v>
      </c>
      <c r="H24" s="49">
        <v>8.3699999999999997E-2</v>
      </c>
      <c r="I24" s="49">
        <v>9.0200000000000002E-2</v>
      </c>
      <c r="J24" s="49">
        <v>0.1086</v>
      </c>
      <c r="K24" s="49">
        <v>0.1086</v>
      </c>
      <c r="L24" s="49">
        <v>9.1899999999999996E-2</v>
      </c>
      <c r="M24" s="49">
        <v>0.1047</v>
      </c>
      <c r="N24" s="49">
        <v>0.16250000000000001</v>
      </c>
      <c r="O24" s="49"/>
      <c r="P24" s="49">
        <v>8.1000000000000003E-2</v>
      </c>
      <c r="Q24" s="49">
        <v>8.7099999999999997E-2</v>
      </c>
      <c r="R24" s="49">
        <v>8.14E-2</v>
      </c>
      <c r="S24" s="49">
        <v>7.6799999999999993E-2</v>
      </c>
      <c r="T24" s="49">
        <v>7.2999999999999995E-2</v>
      </c>
      <c r="U24" s="49">
        <v>7.3800000000000004E-2</v>
      </c>
      <c r="V24" s="49">
        <v>7.8700000000000006E-2</v>
      </c>
      <c r="W24" s="49">
        <v>8.7999999999999995E-2</v>
      </c>
      <c r="X24" s="49">
        <v>9.2799999999999994E-2</v>
      </c>
      <c r="Y24" s="49">
        <v>8.9200000000000002E-2</v>
      </c>
      <c r="Z24" s="49">
        <v>9.0300000000000005E-2</v>
      </c>
      <c r="AA24" s="49">
        <v>0.09</v>
      </c>
      <c r="AB24" s="49">
        <v>0.1278</v>
      </c>
    </row>
    <row r="25" spans="2:28" ht="15" x14ac:dyDescent="0.45">
      <c r="B25" s="836"/>
      <c r="C25" s="472" t="s">
        <v>110</v>
      </c>
      <c r="D25" s="49">
        <v>0.15479999999999999</v>
      </c>
      <c r="E25" s="49">
        <v>0.16900000000000001</v>
      </c>
      <c r="F25" s="49">
        <v>0.17469999999999999</v>
      </c>
      <c r="G25" s="49">
        <v>0.1263</v>
      </c>
      <c r="H25" s="49">
        <v>0.10199999999999999</v>
      </c>
      <c r="I25" s="49">
        <v>0.10299999999999999</v>
      </c>
      <c r="J25" s="49">
        <v>0.1216</v>
      </c>
      <c r="K25" s="49">
        <v>9.2600000000000002E-2</v>
      </c>
      <c r="L25" s="49">
        <v>8.0600000000000005E-2</v>
      </c>
      <c r="M25" s="49">
        <v>0.1444</v>
      </c>
      <c r="N25" s="49">
        <v>0.2364</v>
      </c>
      <c r="O25" s="49"/>
      <c r="P25" s="49">
        <v>9.5200000000000007E-2</v>
      </c>
      <c r="Q25" s="49">
        <v>0.1031</v>
      </c>
      <c r="R25" s="49">
        <v>9.2999999999999999E-2</v>
      </c>
      <c r="S25" s="49">
        <v>8.7400000000000005E-2</v>
      </c>
      <c r="T25" s="49">
        <v>8.3799999999999999E-2</v>
      </c>
      <c r="U25" s="49">
        <v>7.7899999999999997E-2</v>
      </c>
      <c r="V25" s="49">
        <v>8.0399999999999999E-2</v>
      </c>
      <c r="W25" s="49">
        <v>8.7499999999999994E-2</v>
      </c>
      <c r="X25" s="49">
        <v>9.1399999999999995E-2</v>
      </c>
      <c r="Y25" s="49">
        <v>8.1500000000000003E-2</v>
      </c>
      <c r="Z25" s="49">
        <v>8.5000000000000006E-2</v>
      </c>
      <c r="AA25" s="49">
        <v>0.1055</v>
      </c>
      <c r="AB25" s="49">
        <v>0.14990000000000001</v>
      </c>
    </row>
    <row r="26" spans="2:28" ht="15" x14ac:dyDescent="0.45">
      <c r="B26" s="835"/>
      <c r="C26" s="472" t="s">
        <v>32</v>
      </c>
      <c r="D26" s="49">
        <v>6.2199999999999998E-2</v>
      </c>
      <c r="E26" s="49">
        <v>7.0300000000000001E-2</v>
      </c>
      <c r="F26" s="49">
        <v>7.0499999999999993E-2</v>
      </c>
      <c r="G26" s="49">
        <v>6.2100000000000002E-2</v>
      </c>
      <c r="H26" s="49">
        <v>4.5400000000000003E-2</v>
      </c>
      <c r="I26" s="49">
        <v>4.7699999999999999E-2</v>
      </c>
      <c r="J26" s="49">
        <v>5.2600000000000001E-2</v>
      </c>
      <c r="K26" s="49">
        <v>4.7399999999999998E-2</v>
      </c>
      <c r="L26" s="49">
        <v>4.3099999999999999E-2</v>
      </c>
      <c r="M26" s="49">
        <v>4.8899999999999999E-2</v>
      </c>
      <c r="N26" s="49">
        <v>0.17299999999999999</v>
      </c>
      <c r="O26" s="49"/>
      <c r="P26" s="49">
        <v>7.8600000000000003E-2</v>
      </c>
      <c r="Q26" s="49">
        <v>7.7799999999999994E-2</v>
      </c>
      <c r="R26" s="49">
        <v>8.4900000000000003E-2</v>
      </c>
      <c r="S26" s="49">
        <v>8.8200000000000001E-2</v>
      </c>
      <c r="T26" s="49">
        <v>6.7400000000000002E-2</v>
      </c>
      <c r="U26" s="49">
        <v>6.6699999999999995E-2</v>
      </c>
      <c r="V26" s="49">
        <v>6.6799999999999998E-2</v>
      </c>
      <c r="W26" s="49">
        <v>8.0699999999999994E-2</v>
      </c>
      <c r="X26" s="49">
        <v>9.0499999999999997E-2</v>
      </c>
      <c r="Y26" s="49">
        <v>9.2799999999999994E-2</v>
      </c>
      <c r="Z26" s="49">
        <v>7.6999999999999999E-2</v>
      </c>
      <c r="AA26" s="49">
        <v>8.8400000000000006E-2</v>
      </c>
      <c r="AB26" s="49">
        <v>0.1142</v>
      </c>
    </row>
    <row r="27" spans="2:28" ht="15" x14ac:dyDescent="0.45">
      <c r="B27" s="836"/>
      <c r="C27" s="472" t="s">
        <v>33</v>
      </c>
      <c r="D27" s="49">
        <v>0.1206</v>
      </c>
      <c r="E27" s="49">
        <v>0.12770000000000001</v>
      </c>
      <c r="F27" s="49">
        <v>9.4500000000000001E-2</v>
      </c>
      <c r="G27" s="49">
        <v>9.2200000000000004E-2</v>
      </c>
      <c r="H27" s="49">
        <v>6.59E-2</v>
      </c>
      <c r="I27" s="49">
        <v>7.46E-2</v>
      </c>
      <c r="J27" s="49">
        <v>9.4399999999999998E-2</v>
      </c>
      <c r="K27" s="49">
        <v>7.7399999999999997E-2</v>
      </c>
      <c r="L27" s="49">
        <v>7.6100000000000001E-2</v>
      </c>
      <c r="M27" s="49">
        <v>0.16650000000000001</v>
      </c>
      <c r="N27" s="49">
        <v>0.26479999999999998</v>
      </c>
      <c r="O27" s="49"/>
      <c r="P27" s="49">
        <v>0.1208</v>
      </c>
      <c r="Q27" s="49">
        <v>0.12570000000000001</v>
      </c>
      <c r="R27" s="49">
        <v>0.108</v>
      </c>
      <c r="S27" s="49">
        <v>9.1200000000000003E-2</v>
      </c>
      <c r="T27" s="49">
        <v>9.5399999999999999E-2</v>
      </c>
      <c r="U27" s="49">
        <v>0.10100000000000001</v>
      </c>
      <c r="V27" s="49">
        <v>0.15640000000000001</v>
      </c>
      <c r="W27" s="49">
        <v>0.1578</v>
      </c>
      <c r="X27" s="49">
        <v>0.17879999999999999</v>
      </c>
      <c r="Y27" s="49">
        <v>0.18959999999999999</v>
      </c>
      <c r="Z27" s="49">
        <v>0.17899999999999999</v>
      </c>
      <c r="AA27" s="49">
        <v>0.21299999999999999</v>
      </c>
      <c r="AB27" s="49">
        <v>0.23530000000000001</v>
      </c>
    </row>
    <row r="28" spans="2:28" ht="15" x14ac:dyDescent="0.45">
      <c r="B28" s="835"/>
      <c r="C28" s="472" t="s">
        <v>34</v>
      </c>
      <c r="D28" s="49">
        <v>5.79E-2</v>
      </c>
      <c r="E28" s="49">
        <v>6.9800000000000001E-2</v>
      </c>
      <c r="F28" s="49">
        <v>7.1400000000000005E-2</v>
      </c>
      <c r="G28" s="49">
        <v>4.8599999999999997E-2</v>
      </c>
      <c r="H28" s="49">
        <v>5.0700000000000002E-2</v>
      </c>
      <c r="I28" s="49">
        <v>5.2999999999999999E-2</v>
      </c>
      <c r="J28" s="49">
        <v>5.0599999999999999E-2</v>
      </c>
      <c r="K28" s="49">
        <v>4.6300000000000001E-2</v>
      </c>
      <c r="L28" s="49">
        <v>4.6699999999999998E-2</v>
      </c>
      <c r="M28" s="49">
        <v>6.2799999999999995E-2</v>
      </c>
      <c r="N28" s="49">
        <v>6.9800000000000001E-2</v>
      </c>
      <c r="O28" s="49"/>
      <c r="P28" s="49">
        <v>7.5899999999999995E-2</v>
      </c>
      <c r="Q28" s="49">
        <v>8.5500000000000007E-2</v>
      </c>
      <c r="R28" s="49">
        <v>9.6600000000000005E-2</v>
      </c>
      <c r="S28" s="49">
        <v>0.1009</v>
      </c>
      <c r="T28" s="49">
        <v>0.1211</v>
      </c>
      <c r="U28" s="49">
        <v>0.11700000000000001</v>
      </c>
      <c r="V28" s="49">
        <v>0.1159</v>
      </c>
      <c r="W28" s="49">
        <v>0.11509999999999999</v>
      </c>
      <c r="X28" s="49">
        <v>0.1147</v>
      </c>
      <c r="Y28" s="49">
        <v>0.11409999999999999</v>
      </c>
      <c r="Z28" s="49">
        <v>0.1132</v>
      </c>
      <c r="AA28" s="49">
        <v>0.113</v>
      </c>
      <c r="AB28" s="49">
        <v>0.1148</v>
      </c>
    </row>
    <row r="29" spans="2:28" ht="15" x14ac:dyDescent="0.45">
      <c r="B29" s="836"/>
      <c r="C29" s="472" t="s">
        <v>179</v>
      </c>
      <c r="D29" s="49">
        <v>0.1472</v>
      </c>
      <c r="E29" s="49">
        <v>0.14000000000000001</v>
      </c>
      <c r="F29" s="49">
        <v>0.1447</v>
      </c>
      <c r="G29" s="49">
        <v>0.11650000000000001</v>
      </c>
      <c r="H29" s="49">
        <v>7.85E-2</v>
      </c>
      <c r="I29" s="49">
        <v>7.7299999999999994E-2</v>
      </c>
      <c r="J29" s="49">
        <v>8.1600000000000006E-2</v>
      </c>
      <c r="K29" s="49">
        <v>7.5399999999999995E-2</v>
      </c>
      <c r="L29" s="49">
        <v>6.6600000000000006E-2</v>
      </c>
      <c r="M29" s="49">
        <v>6.0499999999999998E-2</v>
      </c>
      <c r="N29" s="49">
        <v>7.9200000000000007E-2</v>
      </c>
      <c r="O29" s="49"/>
      <c r="P29" s="49">
        <v>6.8699999999999997E-2</v>
      </c>
      <c r="Q29" s="49">
        <v>7.0099999999999996E-2</v>
      </c>
      <c r="R29" s="49">
        <v>7.1099999999999997E-2</v>
      </c>
      <c r="S29" s="49">
        <v>6.2600000000000003E-2</v>
      </c>
      <c r="T29" s="49">
        <v>5.7700000000000001E-2</v>
      </c>
      <c r="U29" s="49">
        <v>5.9900000000000002E-2</v>
      </c>
      <c r="V29" s="49">
        <v>6.1800000000000001E-2</v>
      </c>
      <c r="W29" s="49">
        <v>6.2600000000000003E-2</v>
      </c>
      <c r="X29" s="49">
        <v>7.0499999999999993E-2</v>
      </c>
      <c r="Y29" s="49">
        <v>6.9800000000000001E-2</v>
      </c>
      <c r="Z29" s="49">
        <v>5.5E-2</v>
      </c>
      <c r="AA29" s="49">
        <v>8.2000000000000003E-2</v>
      </c>
      <c r="AB29" s="49">
        <v>0.12620000000000001</v>
      </c>
    </row>
    <row r="32" spans="2:28" x14ac:dyDescent="0.45"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</row>
    <row r="33" spans="2:13" x14ac:dyDescent="0.45">
      <c r="B33" s="196"/>
      <c r="C33" s="196"/>
      <c r="D33" s="420"/>
      <c r="E33" s="420"/>
      <c r="F33" s="420"/>
      <c r="G33" s="420"/>
      <c r="H33" s="420"/>
      <c r="I33" s="420"/>
      <c r="J33" s="420"/>
      <c r="K33" s="420"/>
      <c r="L33" s="420"/>
      <c r="M33" s="420"/>
    </row>
    <row r="34" spans="2:13" x14ac:dyDescent="0.45">
      <c r="B34" s="196"/>
      <c r="C34" s="196"/>
      <c r="D34" s="420"/>
      <c r="E34" s="420"/>
      <c r="F34" s="420"/>
      <c r="G34" s="420"/>
      <c r="H34" s="420"/>
      <c r="I34" s="420"/>
      <c r="J34" s="420"/>
      <c r="K34" s="420"/>
      <c r="L34" s="420"/>
      <c r="M34" s="420"/>
    </row>
    <row r="35" spans="2:13" x14ac:dyDescent="0.45">
      <c r="B35" s="196"/>
      <c r="C35" s="196"/>
      <c r="D35" s="420"/>
      <c r="E35" s="420"/>
      <c r="F35" s="420"/>
      <c r="G35" s="420"/>
      <c r="H35" s="420"/>
      <c r="I35" s="420"/>
      <c r="J35" s="420"/>
      <c r="K35" s="420"/>
      <c r="L35" s="420"/>
      <c r="M35" s="420"/>
    </row>
    <row r="36" spans="2:13" x14ac:dyDescent="0.45">
      <c r="B36" s="196"/>
      <c r="C36" s="196"/>
      <c r="D36" s="420"/>
      <c r="E36" s="420"/>
      <c r="F36" s="420"/>
      <c r="G36" s="420"/>
      <c r="H36" s="420"/>
      <c r="I36" s="420"/>
      <c r="J36" s="420"/>
      <c r="K36" s="420"/>
      <c r="L36" s="420"/>
      <c r="M36" s="420"/>
    </row>
    <row r="37" spans="2:13" x14ac:dyDescent="0.45">
      <c r="B37" s="196"/>
      <c r="C37" s="196"/>
      <c r="D37" s="420"/>
      <c r="E37" s="420"/>
      <c r="F37" s="420"/>
      <c r="G37" s="420"/>
      <c r="H37" s="420"/>
      <c r="I37" s="420"/>
      <c r="J37" s="420"/>
      <c r="K37" s="420"/>
      <c r="L37" s="420"/>
      <c r="M37" s="420"/>
    </row>
    <row r="38" spans="2:13" x14ac:dyDescent="0.45">
      <c r="B38" s="196"/>
      <c r="C38" s="196"/>
      <c r="D38" s="420"/>
      <c r="E38" s="420"/>
      <c r="F38" s="420"/>
      <c r="G38" s="420"/>
      <c r="H38" s="420"/>
      <c r="I38" s="420"/>
      <c r="J38" s="420"/>
      <c r="K38" s="420"/>
      <c r="L38" s="420"/>
      <c r="M38" s="420"/>
    </row>
    <row r="39" spans="2:13" x14ac:dyDescent="0.45">
      <c r="B39" s="196"/>
      <c r="C39" s="196"/>
      <c r="D39" s="420"/>
      <c r="E39" s="420"/>
      <c r="F39" s="420"/>
      <c r="G39" s="420"/>
      <c r="H39" s="420"/>
      <c r="I39" s="420"/>
      <c r="J39" s="420"/>
      <c r="K39" s="420"/>
      <c r="L39" s="420"/>
      <c r="M39" s="420"/>
    </row>
    <row r="40" spans="2:13" x14ac:dyDescent="0.45"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</row>
    <row r="41" spans="2:13" x14ac:dyDescent="0.45"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</row>
    <row r="42" spans="2:13" x14ac:dyDescent="0.45"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</row>
    <row r="43" spans="2:13" x14ac:dyDescent="0.45">
      <c r="B43" s="196"/>
      <c r="C43" s="196"/>
      <c r="D43" s="420"/>
      <c r="E43" s="420"/>
      <c r="F43" s="420"/>
      <c r="G43" s="420"/>
      <c r="H43" s="420"/>
      <c r="I43" s="420"/>
      <c r="J43" s="420"/>
      <c r="K43" s="420"/>
      <c r="L43" s="420"/>
      <c r="M43" s="420"/>
    </row>
    <row r="44" spans="2:13" x14ac:dyDescent="0.45">
      <c r="B44" s="196"/>
      <c r="C44" s="196"/>
      <c r="D44" s="420"/>
      <c r="E44" s="420"/>
      <c r="F44" s="420"/>
      <c r="G44" s="420"/>
      <c r="H44" s="420"/>
      <c r="I44" s="420"/>
      <c r="J44" s="420"/>
      <c r="K44" s="420"/>
      <c r="L44" s="420"/>
      <c r="M44" s="420"/>
    </row>
    <row r="45" spans="2:13" x14ac:dyDescent="0.45">
      <c r="B45" s="196"/>
      <c r="C45" s="196"/>
      <c r="D45" s="420"/>
      <c r="E45" s="420"/>
      <c r="F45" s="420"/>
      <c r="G45" s="420"/>
      <c r="H45" s="420"/>
      <c r="I45" s="420"/>
      <c r="J45" s="420"/>
      <c r="K45" s="420"/>
      <c r="L45" s="420"/>
      <c r="M45" s="420"/>
    </row>
    <row r="46" spans="2:13" x14ac:dyDescent="0.45">
      <c r="B46" s="196"/>
      <c r="C46" s="196"/>
      <c r="D46" s="420"/>
      <c r="E46" s="420"/>
      <c r="F46" s="420"/>
      <c r="G46" s="420"/>
      <c r="H46" s="420"/>
      <c r="I46" s="420"/>
      <c r="J46" s="420"/>
      <c r="K46" s="420"/>
      <c r="L46" s="420"/>
      <c r="M46" s="420"/>
    </row>
    <row r="47" spans="2:13" x14ac:dyDescent="0.45">
      <c r="B47" s="196"/>
      <c r="C47" s="196"/>
      <c r="D47" s="420"/>
      <c r="E47" s="420"/>
      <c r="F47" s="420"/>
      <c r="G47" s="420"/>
      <c r="H47" s="420"/>
      <c r="I47" s="420"/>
      <c r="J47" s="420"/>
      <c r="K47" s="420"/>
      <c r="L47" s="420"/>
      <c r="M47" s="420"/>
    </row>
    <row r="48" spans="2:13" x14ac:dyDescent="0.45">
      <c r="B48" s="196"/>
      <c r="C48" s="196"/>
      <c r="D48" s="420"/>
      <c r="E48" s="420"/>
      <c r="F48" s="420"/>
      <c r="G48" s="420"/>
      <c r="H48" s="420"/>
      <c r="I48" s="420"/>
      <c r="J48" s="420"/>
      <c r="K48" s="420"/>
      <c r="L48" s="420"/>
      <c r="M48" s="420"/>
    </row>
    <row r="49" spans="2:13" x14ac:dyDescent="0.45">
      <c r="B49" s="196"/>
      <c r="C49" s="196"/>
      <c r="D49" s="420"/>
      <c r="E49" s="420"/>
      <c r="F49" s="420"/>
      <c r="G49" s="420"/>
      <c r="H49" s="420"/>
      <c r="I49" s="420"/>
      <c r="J49" s="420"/>
      <c r="K49" s="420"/>
      <c r="L49" s="420"/>
      <c r="M49" s="420"/>
    </row>
  </sheetData>
  <mergeCells count="12">
    <mergeCell ref="B28:B29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4BA8-376B-4F70-B680-3C4AA8586ED0}">
  <sheetPr>
    <tabColor theme="4" tint="0.79998168889431442"/>
  </sheetPr>
  <dimension ref="A1:I102"/>
  <sheetViews>
    <sheetView showGridLines="0" zoomScale="80" zoomScaleNormal="80" workbookViewId="0">
      <selection activeCell="U43" sqref="U43"/>
    </sheetView>
  </sheetViews>
  <sheetFormatPr defaultColWidth="9.1328125" defaultRowHeight="14.25" x14ac:dyDescent="0.45"/>
  <cols>
    <col min="2" max="2" width="22.3984375" style="9" bestFit="1" customWidth="1"/>
    <col min="3" max="4" width="9.1328125" style="9"/>
    <col min="5" max="5" width="22.3984375" style="9" bestFit="1" customWidth="1"/>
    <col min="6" max="7" width="9.1328125" style="9"/>
    <col min="8" max="8" width="9.265625" style="9" bestFit="1" customWidth="1"/>
    <col min="9" max="9" width="9.1328125" style="9"/>
  </cols>
  <sheetData>
    <row r="1" spans="1:9" x14ac:dyDescent="0.45">
      <c r="A1" s="8" t="s">
        <v>659</v>
      </c>
    </row>
    <row r="3" spans="1:9" x14ac:dyDescent="0.45">
      <c r="B3" s="8" t="s">
        <v>39</v>
      </c>
      <c r="C3" s="8" t="s">
        <v>369</v>
      </c>
      <c r="D3" s="8"/>
      <c r="E3" s="8" t="s">
        <v>39</v>
      </c>
      <c r="F3" s="8" t="s">
        <v>36</v>
      </c>
      <c r="G3" s="8"/>
      <c r="H3" s="8" t="s">
        <v>39</v>
      </c>
      <c r="I3" s="8" t="s">
        <v>94</v>
      </c>
    </row>
    <row r="4" spans="1:9" x14ac:dyDescent="0.45">
      <c r="B4" s="9" t="s">
        <v>370</v>
      </c>
      <c r="C4" s="191">
        <v>0.114</v>
      </c>
      <c r="E4" s="9" t="s">
        <v>370</v>
      </c>
      <c r="F4" s="12">
        <v>0.1137</v>
      </c>
      <c r="H4" s="9" t="s">
        <v>91</v>
      </c>
      <c r="I4" s="12">
        <v>3.517E-2</v>
      </c>
    </row>
    <row r="5" spans="1:9" x14ac:dyDescent="0.45">
      <c r="B5" s="9" t="s">
        <v>156</v>
      </c>
      <c r="C5" s="27">
        <v>0.13800000000000001</v>
      </c>
      <c r="E5" s="9" t="s">
        <v>156</v>
      </c>
      <c r="F5" s="12">
        <v>0.13800000000000001</v>
      </c>
      <c r="H5" s="9" t="s">
        <v>25</v>
      </c>
      <c r="I5" s="12">
        <v>4.9259999999999998E-2</v>
      </c>
    </row>
    <row r="6" spans="1:9" x14ac:dyDescent="0.45">
      <c r="B6" s="9" t="s">
        <v>108</v>
      </c>
      <c r="C6" s="27">
        <v>2.9000000000000001E-2</v>
      </c>
      <c r="E6" s="9" t="s">
        <v>108</v>
      </c>
      <c r="F6" s="12">
        <v>2.92E-2</v>
      </c>
      <c r="H6" s="9" t="s">
        <v>40</v>
      </c>
      <c r="I6" s="12">
        <v>1.508E-2</v>
      </c>
    </row>
    <row r="7" spans="1:9" x14ac:dyDescent="0.45">
      <c r="B7" s="9" t="s">
        <v>157</v>
      </c>
      <c r="C7" s="27">
        <v>3.4000000000000002E-2</v>
      </c>
      <c r="E7" s="9" t="s">
        <v>157</v>
      </c>
      <c r="F7" s="12">
        <v>2.4500000000000001E-2</v>
      </c>
      <c r="H7" s="9" t="s">
        <v>26</v>
      </c>
      <c r="I7" s="12">
        <v>4.7199999999999999E-2</v>
      </c>
    </row>
    <row r="8" spans="1:9" x14ac:dyDescent="0.45">
      <c r="B8" s="9" t="s">
        <v>371</v>
      </c>
      <c r="C8" s="27">
        <v>7.0000000000000007E-2</v>
      </c>
      <c r="E8" s="9" t="s">
        <v>371</v>
      </c>
      <c r="F8" s="12">
        <v>6.9599999999999995E-2</v>
      </c>
      <c r="H8" s="9" t="s">
        <v>27</v>
      </c>
      <c r="I8" s="12">
        <v>2.9190000000000001E-2</v>
      </c>
    </row>
    <row r="9" spans="1:9" x14ac:dyDescent="0.45">
      <c r="B9" s="9" t="s">
        <v>372</v>
      </c>
      <c r="C9" s="27">
        <v>6.8000000000000005E-2</v>
      </c>
      <c r="E9" s="9" t="s">
        <v>372</v>
      </c>
      <c r="F9" s="12">
        <v>6.8400000000000002E-2</v>
      </c>
      <c r="H9" s="9" t="s">
        <v>41</v>
      </c>
      <c r="I9" s="12">
        <v>6.1490000000000003E-2</v>
      </c>
    </row>
    <row r="10" spans="1:9" x14ac:dyDescent="0.45">
      <c r="B10" s="9" t="s">
        <v>373</v>
      </c>
      <c r="C10" s="27">
        <v>9.9000000000000005E-2</v>
      </c>
      <c r="E10" s="9" t="s">
        <v>373</v>
      </c>
      <c r="F10" s="12">
        <v>9.9299999999999999E-2</v>
      </c>
      <c r="H10" s="9" t="s">
        <v>29</v>
      </c>
      <c r="I10" s="12">
        <v>4.743E-2</v>
      </c>
    </row>
    <row r="11" spans="1:9" x14ac:dyDescent="0.45">
      <c r="B11" s="9" t="s">
        <v>91</v>
      </c>
      <c r="C11" s="27">
        <v>1.9E-2</v>
      </c>
      <c r="E11" s="9" t="s">
        <v>91</v>
      </c>
      <c r="F11" s="12">
        <v>3.5200000000000002E-2</v>
      </c>
      <c r="H11" s="9" t="s">
        <v>374</v>
      </c>
      <c r="I11" s="12">
        <v>4.7690000000000003E-2</v>
      </c>
    </row>
    <row r="12" spans="1:9" x14ac:dyDescent="0.45">
      <c r="B12" s="9" t="s">
        <v>375</v>
      </c>
      <c r="C12" s="27">
        <v>8.6999999999999994E-2</v>
      </c>
      <c r="E12" s="9" t="s">
        <v>375</v>
      </c>
      <c r="F12" s="12">
        <v>8.6999999999999994E-2</v>
      </c>
      <c r="H12" s="9" t="s">
        <v>50</v>
      </c>
      <c r="I12" s="12">
        <v>4.4670000000000001E-2</v>
      </c>
    </row>
    <row r="13" spans="1:9" x14ac:dyDescent="0.45">
      <c r="B13" s="9" t="s">
        <v>376</v>
      </c>
      <c r="C13" s="27">
        <v>0.104</v>
      </c>
      <c r="E13" s="9" t="s">
        <v>376</v>
      </c>
      <c r="F13" s="12">
        <v>0.1045</v>
      </c>
      <c r="H13" s="9" t="s">
        <v>174</v>
      </c>
      <c r="I13" s="12">
        <v>5.2479999999999999E-2</v>
      </c>
    </row>
    <row r="14" spans="1:9" x14ac:dyDescent="0.45">
      <c r="B14" s="9" t="s">
        <v>23</v>
      </c>
      <c r="C14" s="27">
        <v>6.3E-2</v>
      </c>
      <c r="E14" s="9" t="s">
        <v>23</v>
      </c>
      <c r="F14" s="12">
        <v>4.9000000000000002E-2</v>
      </c>
      <c r="H14" s="9" t="s">
        <v>31</v>
      </c>
      <c r="I14" s="12">
        <v>4.5089999999999998E-2</v>
      </c>
    </row>
    <row r="15" spans="1:9" x14ac:dyDescent="0.45">
      <c r="B15" s="9" t="s">
        <v>191</v>
      </c>
      <c r="C15" s="27">
        <v>4.8000000000000001E-2</v>
      </c>
      <c r="E15" s="9" t="s">
        <v>191</v>
      </c>
      <c r="F15" s="12">
        <v>0.04</v>
      </c>
      <c r="H15" s="9" t="s">
        <v>377</v>
      </c>
      <c r="I15" s="12">
        <v>5.0169999999999999E-2</v>
      </c>
    </row>
    <row r="16" spans="1:9" x14ac:dyDescent="0.45">
      <c r="B16" s="9" t="s">
        <v>378</v>
      </c>
      <c r="C16" s="27">
        <v>5.8000000000000003E-2</v>
      </c>
      <c r="E16" s="9" t="s">
        <v>378</v>
      </c>
      <c r="F16" s="12">
        <v>8.5199999999999998E-2</v>
      </c>
      <c r="H16" s="9" t="s">
        <v>284</v>
      </c>
      <c r="I16" s="12">
        <v>2.0400000000000001E-2</v>
      </c>
    </row>
    <row r="17" spans="2:9" x14ac:dyDescent="0.45">
      <c r="B17" s="9" t="s">
        <v>24</v>
      </c>
      <c r="C17" s="27">
        <v>4.2999999999999997E-2</v>
      </c>
      <c r="E17" s="9" t="s">
        <v>24</v>
      </c>
      <c r="F17" s="12">
        <v>3.0200000000000001E-2</v>
      </c>
      <c r="H17" s="9" t="s">
        <v>347</v>
      </c>
      <c r="I17" s="12">
        <v>4.3189999999999999E-2</v>
      </c>
    </row>
    <row r="18" spans="2:9" x14ac:dyDescent="0.45">
      <c r="B18" s="9" t="s">
        <v>158</v>
      </c>
      <c r="C18" s="27">
        <v>3.5000000000000003E-2</v>
      </c>
      <c r="E18" s="9" t="s">
        <v>158</v>
      </c>
      <c r="F18" s="12">
        <v>4.5400000000000003E-2</v>
      </c>
      <c r="H18" s="9" t="s">
        <v>179</v>
      </c>
      <c r="I18" s="12">
        <v>7.4490000000000001E-2</v>
      </c>
    </row>
    <row r="19" spans="2:9" x14ac:dyDescent="0.45">
      <c r="B19" s="9" t="s">
        <v>25</v>
      </c>
      <c r="C19" s="27">
        <v>2.5000000000000001E-2</v>
      </c>
      <c r="E19" s="9" t="s">
        <v>25</v>
      </c>
      <c r="F19" s="12">
        <v>2.46E-2</v>
      </c>
    </row>
    <row r="20" spans="2:9" x14ac:dyDescent="0.45">
      <c r="B20" s="9" t="s">
        <v>379</v>
      </c>
      <c r="C20" s="27">
        <v>5.6000000000000001E-2</v>
      </c>
      <c r="E20" s="9" t="s">
        <v>379</v>
      </c>
      <c r="F20" s="12">
        <v>5.6300000000000003E-2</v>
      </c>
    </row>
    <row r="21" spans="2:9" x14ac:dyDescent="0.45">
      <c r="B21" s="9" t="s">
        <v>159</v>
      </c>
      <c r="C21" s="27">
        <v>6.4000000000000001E-2</v>
      </c>
      <c r="E21" s="9" t="s">
        <v>159</v>
      </c>
      <c r="F21" s="12">
        <v>5.5599999999999997E-2</v>
      </c>
    </row>
    <row r="22" spans="2:9" x14ac:dyDescent="0.45">
      <c r="B22" s="9" t="s">
        <v>160</v>
      </c>
      <c r="C22" s="27">
        <v>5.2999999999999999E-2</v>
      </c>
      <c r="E22" s="9" t="s">
        <v>160</v>
      </c>
      <c r="F22" s="12">
        <v>5.0700000000000002E-2</v>
      </c>
    </row>
    <row r="23" spans="2:9" x14ac:dyDescent="0.45">
      <c r="B23" s="9" t="s">
        <v>380</v>
      </c>
      <c r="C23" s="27">
        <v>0.11600000000000001</v>
      </c>
      <c r="E23" s="9" t="s">
        <v>380</v>
      </c>
      <c r="F23" s="12">
        <v>0.1164</v>
      </c>
    </row>
    <row r="24" spans="2:9" x14ac:dyDescent="0.45">
      <c r="B24" s="9" t="s">
        <v>161</v>
      </c>
      <c r="C24" s="27">
        <v>4.9000000000000002E-2</v>
      </c>
      <c r="E24" s="9" t="s">
        <v>161</v>
      </c>
      <c r="F24" s="12">
        <v>4.3799999999999999E-2</v>
      </c>
    </row>
    <row r="25" spans="2:9" x14ac:dyDescent="0.45">
      <c r="B25" s="9" t="s">
        <v>381</v>
      </c>
      <c r="C25" s="27">
        <v>3.6999999999999998E-2</v>
      </c>
      <c r="E25" s="9" t="s">
        <v>381</v>
      </c>
      <c r="F25" s="12">
        <v>5.0500000000000003E-2</v>
      </c>
    </row>
    <row r="26" spans="2:9" x14ac:dyDescent="0.45">
      <c r="B26" s="9" t="s">
        <v>40</v>
      </c>
      <c r="C26" s="27">
        <v>2.1000000000000001E-2</v>
      </c>
      <c r="E26" s="9" t="s">
        <v>40</v>
      </c>
      <c r="F26" s="12">
        <v>1.5100000000000001E-2</v>
      </c>
    </row>
    <row r="27" spans="2:9" x14ac:dyDescent="0.45">
      <c r="B27" s="9" t="s">
        <v>162</v>
      </c>
      <c r="C27" s="27">
        <v>5.6000000000000001E-2</v>
      </c>
      <c r="E27" s="9" t="s">
        <v>162</v>
      </c>
      <c r="F27" s="12">
        <v>7.0599999999999996E-2</v>
      </c>
    </row>
    <row r="28" spans="2:9" x14ac:dyDescent="0.45">
      <c r="B28" s="9" t="s">
        <v>382</v>
      </c>
      <c r="C28" s="27">
        <v>0.122</v>
      </c>
      <c r="E28" s="9" t="s">
        <v>382</v>
      </c>
      <c r="F28" s="12">
        <v>0.1222</v>
      </c>
    </row>
    <row r="29" spans="2:9" x14ac:dyDescent="0.45">
      <c r="B29" s="9" t="s">
        <v>163</v>
      </c>
      <c r="C29" s="27">
        <v>8.7999999999999995E-2</v>
      </c>
      <c r="E29" s="9" t="s">
        <v>163</v>
      </c>
      <c r="F29" s="12">
        <v>8.8400000000000006E-2</v>
      </c>
    </row>
    <row r="30" spans="2:9" x14ac:dyDescent="0.45">
      <c r="B30" s="9" t="s">
        <v>383</v>
      </c>
      <c r="C30" s="27">
        <v>6.3E-2</v>
      </c>
      <c r="E30" s="9" t="s">
        <v>383</v>
      </c>
      <c r="F30" s="12">
        <v>9.1700000000000004E-2</v>
      </c>
    </row>
    <row r="31" spans="2:9" x14ac:dyDescent="0.45">
      <c r="B31" s="9" t="s">
        <v>384</v>
      </c>
      <c r="C31" s="27">
        <v>5.0999999999999997E-2</v>
      </c>
      <c r="E31" s="9" t="s">
        <v>384</v>
      </c>
      <c r="F31" s="12">
        <v>5.0999999999999997E-2</v>
      </c>
    </row>
    <row r="32" spans="2:9" x14ac:dyDescent="0.45">
      <c r="B32" s="9" t="s">
        <v>164</v>
      </c>
      <c r="C32" s="27">
        <v>8.4000000000000005E-2</v>
      </c>
      <c r="E32" s="9" t="s">
        <v>164</v>
      </c>
      <c r="F32" s="12">
        <v>5.6300000000000003E-2</v>
      </c>
    </row>
    <row r="33" spans="2:6" x14ac:dyDescent="0.45">
      <c r="B33" s="9" t="s">
        <v>165</v>
      </c>
      <c r="C33" s="27">
        <v>4.8000000000000001E-2</v>
      </c>
      <c r="E33" s="9" t="s">
        <v>165</v>
      </c>
      <c r="F33" s="12">
        <v>1.8599999999999998E-2</v>
      </c>
    </row>
    <row r="34" spans="2:6" x14ac:dyDescent="0.45">
      <c r="B34" s="9" t="s">
        <v>26</v>
      </c>
      <c r="C34" s="27">
        <v>1.7999999999999999E-2</v>
      </c>
      <c r="E34" s="9" t="s">
        <v>26</v>
      </c>
      <c r="F34" s="12">
        <v>1.7600000000000001E-2</v>
      </c>
    </row>
    <row r="35" spans="2:6" x14ac:dyDescent="0.45">
      <c r="B35" s="9" t="s">
        <v>27</v>
      </c>
      <c r="C35" s="27">
        <v>1.2999999999999999E-2</v>
      </c>
      <c r="E35" s="9" t="s">
        <v>27</v>
      </c>
      <c r="F35" s="12">
        <v>1.32E-2</v>
      </c>
    </row>
    <row r="36" spans="2:6" x14ac:dyDescent="0.45">
      <c r="B36" s="9" t="s">
        <v>385</v>
      </c>
      <c r="C36" s="27">
        <v>9.5000000000000001E-2</v>
      </c>
      <c r="E36" s="9" t="s">
        <v>385</v>
      </c>
      <c r="F36" s="12">
        <v>9.4899999999999998E-2</v>
      </c>
    </row>
    <row r="37" spans="2:6" x14ac:dyDescent="0.45">
      <c r="B37" s="9" t="s">
        <v>166</v>
      </c>
      <c r="C37" s="27">
        <v>4.1000000000000002E-2</v>
      </c>
      <c r="E37" s="9" t="s">
        <v>166</v>
      </c>
      <c r="F37" s="12">
        <v>4.0899999999999999E-2</v>
      </c>
    </row>
    <row r="38" spans="2:6" x14ac:dyDescent="0.45">
      <c r="B38" s="9" t="s">
        <v>386</v>
      </c>
      <c r="C38" s="27">
        <v>6.3E-2</v>
      </c>
      <c r="E38" s="9" t="s">
        <v>386</v>
      </c>
      <c r="F38" s="12">
        <v>6.3399999999999998E-2</v>
      </c>
    </row>
    <row r="39" spans="2:6" x14ac:dyDescent="0.45">
      <c r="B39" s="9" t="s">
        <v>387</v>
      </c>
      <c r="C39" s="27">
        <v>4.5999999999999999E-2</v>
      </c>
      <c r="E39" s="9" t="s">
        <v>387</v>
      </c>
      <c r="F39" s="12">
        <v>5.9900000000000002E-2</v>
      </c>
    </row>
    <row r="40" spans="2:6" x14ac:dyDescent="0.45">
      <c r="B40" s="9" t="s">
        <v>186</v>
      </c>
      <c r="C40" s="27">
        <v>3.6999999999999998E-2</v>
      </c>
      <c r="E40" s="9" t="s">
        <v>186</v>
      </c>
      <c r="F40" s="12">
        <v>3.6600000000000001E-2</v>
      </c>
    </row>
    <row r="41" spans="2:6" x14ac:dyDescent="0.45">
      <c r="B41" s="9" t="s">
        <v>28</v>
      </c>
      <c r="C41" s="27">
        <v>5.8999999999999997E-2</v>
      </c>
      <c r="E41" s="9" t="s">
        <v>28</v>
      </c>
      <c r="F41" s="12">
        <v>5.8999999999999997E-2</v>
      </c>
    </row>
    <row r="42" spans="2:6" x14ac:dyDescent="0.45">
      <c r="B42" s="9" t="s">
        <v>167</v>
      </c>
      <c r="C42" s="27">
        <v>0.06</v>
      </c>
      <c r="E42" s="9" t="s">
        <v>167</v>
      </c>
      <c r="F42" s="12">
        <v>5.9900000000000002E-2</v>
      </c>
    </row>
    <row r="43" spans="2:6" x14ac:dyDescent="0.45">
      <c r="B43" s="9" t="s">
        <v>388</v>
      </c>
      <c r="C43" s="27">
        <v>0.114</v>
      </c>
      <c r="E43" s="9" t="s">
        <v>388</v>
      </c>
      <c r="F43" s="12">
        <v>0.1145</v>
      </c>
    </row>
    <row r="44" spans="2:6" x14ac:dyDescent="0.45">
      <c r="B44" s="9" t="s">
        <v>389</v>
      </c>
      <c r="C44" s="27">
        <v>9.6000000000000002E-2</v>
      </c>
      <c r="E44" s="9" t="s">
        <v>389</v>
      </c>
      <c r="F44" s="12">
        <v>9.5699999999999993E-2</v>
      </c>
    </row>
    <row r="45" spans="2:6" x14ac:dyDescent="0.45">
      <c r="B45" s="9" t="s">
        <v>49</v>
      </c>
      <c r="C45" s="27">
        <v>5.5E-2</v>
      </c>
      <c r="E45" s="9" t="s">
        <v>49</v>
      </c>
      <c r="F45" s="12">
        <v>2.8199999999999999E-2</v>
      </c>
    </row>
    <row r="46" spans="2:6" x14ac:dyDescent="0.45">
      <c r="B46" s="9" t="s">
        <v>390</v>
      </c>
      <c r="C46" s="27">
        <v>3.6999999999999998E-2</v>
      </c>
      <c r="E46" s="9" t="s">
        <v>390</v>
      </c>
      <c r="F46" s="12">
        <v>0.05</v>
      </c>
    </row>
    <row r="47" spans="2:6" x14ac:dyDescent="0.45">
      <c r="B47" s="9" t="s">
        <v>41</v>
      </c>
      <c r="C47" s="27">
        <v>3.1E-2</v>
      </c>
      <c r="E47" s="9" t="s">
        <v>41</v>
      </c>
      <c r="F47" s="12">
        <v>3.3399999999999999E-2</v>
      </c>
    </row>
    <row r="48" spans="2:6" x14ac:dyDescent="0.45">
      <c r="B48" s="9" t="s">
        <v>391</v>
      </c>
      <c r="C48" s="27">
        <v>7.1999999999999995E-2</v>
      </c>
      <c r="E48" s="9" t="s">
        <v>391</v>
      </c>
      <c r="F48" s="12">
        <v>7.2099999999999997E-2</v>
      </c>
    </row>
    <row r="49" spans="2:6" x14ac:dyDescent="0.45">
      <c r="B49" s="9" t="s">
        <v>29</v>
      </c>
      <c r="C49" s="27">
        <v>2.3E-2</v>
      </c>
      <c r="E49" s="9" t="s">
        <v>29</v>
      </c>
      <c r="F49" s="12">
        <v>4.7399999999999998E-2</v>
      </c>
    </row>
    <row r="50" spans="2:6" x14ac:dyDescent="0.45">
      <c r="B50" s="9" t="s">
        <v>392</v>
      </c>
      <c r="C50" s="27">
        <v>8.2000000000000003E-2</v>
      </c>
      <c r="E50" s="9" t="s">
        <v>392</v>
      </c>
      <c r="F50" s="12">
        <v>8.1799999999999998E-2</v>
      </c>
    </row>
    <row r="51" spans="2:6" x14ac:dyDescent="0.45">
      <c r="B51" s="9" t="s">
        <v>393</v>
      </c>
      <c r="C51" s="27">
        <v>6.3E-2</v>
      </c>
      <c r="E51" s="9" t="s">
        <v>393</v>
      </c>
      <c r="F51" s="12">
        <v>6.3100000000000003E-2</v>
      </c>
    </row>
    <row r="52" spans="2:6" x14ac:dyDescent="0.45">
      <c r="B52" s="9" t="s">
        <v>394</v>
      </c>
      <c r="C52" s="27">
        <v>8.4000000000000005E-2</v>
      </c>
      <c r="E52" s="9" t="s">
        <v>394</v>
      </c>
      <c r="F52" s="12">
        <v>5.6300000000000003E-2</v>
      </c>
    </row>
    <row r="53" spans="2:6" x14ac:dyDescent="0.45">
      <c r="B53" s="9" t="s">
        <v>395</v>
      </c>
      <c r="C53" s="27">
        <v>5.2999999999999999E-2</v>
      </c>
      <c r="E53" s="9" t="s">
        <v>395</v>
      </c>
      <c r="F53" s="12">
        <v>5.2600000000000001E-2</v>
      </c>
    </row>
    <row r="54" spans="2:6" x14ac:dyDescent="0.45">
      <c r="B54" s="9" t="s">
        <v>184</v>
      </c>
      <c r="C54" s="27">
        <v>5.5E-2</v>
      </c>
      <c r="E54" s="9" t="s">
        <v>184</v>
      </c>
      <c r="F54" s="12">
        <v>5.5E-2</v>
      </c>
    </row>
    <row r="55" spans="2:6" x14ac:dyDescent="0.45">
      <c r="B55" s="9" t="s">
        <v>396</v>
      </c>
      <c r="C55" s="27">
        <v>0.21</v>
      </c>
      <c r="E55" s="9" t="s">
        <v>396</v>
      </c>
      <c r="F55" s="12">
        <v>0.21</v>
      </c>
    </row>
    <row r="56" spans="2:6" x14ac:dyDescent="0.45">
      <c r="B56" s="9" t="s">
        <v>189</v>
      </c>
      <c r="C56" s="27">
        <v>5.7000000000000002E-2</v>
      </c>
      <c r="E56" s="9" t="s">
        <v>189</v>
      </c>
      <c r="F56" s="12">
        <v>2.63E-2</v>
      </c>
    </row>
    <row r="57" spans="2:6" x14ac:dyDescent="0.45">
      <c r="B57" s="9" t="s">
        <v>397</v>
      </c>
      <c r="C57" s="27">
        <v>3.1E-2</v>
      </c>
      <c r="E57" s="9" t="s">
        <v>397</v>
      </c>
      <c r="F57" s="12">
        <v>3.0599999999999999E-2</v>
      </c>
    </row>
    <row r="58" spans="2:6" x14ac:dyDescent="0.45">
      <c r="B58" s="9" t="s">
        <v>398</v>
      </c>
      <c r="C58" s="27">
        <v>5.3999999999999999E-2</v>
      </c>
      <c r="E58" s="9" t="s">
        <v>398</v>
      </c>
      <c r="F58" s="12">
        <v>5.3600000000000002E-2</v>
      </c>
    </row>
    <row r="59" spans="2:6" x14ac:dyDescent="0.45">
      <c r="B59" s="9" t="s">
        <v>399</v>
      </c>
      <c r="C59" s="27">
        <v>1.7999999999999999E-2</v>
      </c>
      <c r="E59" s="9" t="s">
        <v>399</v>
      </c>
      <c r="F59" s="12">
        <v>4.7E-2</v>
      </c>
    </row>
    <row r="60" spans="2:6" x14ac:dyDescent="0.45">
      <c r="B60" s="9" t="s">
        <v>400</v>
      </c>
      <c r="C60" s="27">
        <v>4.5999999999999999E-2</v>
      </c>
      <c r="E60" s="9" t="s">
        <v>400</v>
      </c>
      <c r="F60" s="12">
        <v>6.0100000000000001E-2</v>
      </c>
    </row>
    <row r="61" spans="2:6" x14ac:dyDescent="0.45">
      <c r="B61" s="9" t="s">
        <v>43</v>
      </c>
      <c r="C61" s="27">
        <v>7.1999999999999995E-2</v>
      </c>
      <c r="E61" s="9" t="s">
        <v>43</v>
      </c>
      <c r="F61" s="12">
        <v>3.6200000000000003E-2</v>
      </c>
    </row>
    <row r="62" spans="2:6" x14ac:dyDescent="0.45">
      <c r="B62" s="9" t="s">
        <v>401</v>
      </c>
      <c r="C62" s="27">
        <v>0.08</v>
      </c>
      <c r="E62" s="9" t="s">
        <v>401</v>
      </c>
      <c r="F62" s="12">
        <v>6.6600000000000006E-2</v>
      </c>
    </row>
    <row r="63" spans="2:6" x14ac:dyDescent="0.45">
      <c r="B63" s="9" t="s">
        <v>402</v>
      </c>
      <c r="C63" s="27">
        <v>8.7999999999999995E-2</v>
      </c>
      <c r="E63" s="9" t="s">
        <v>402</v>
      </c>
      <c r="F63" s="12">
        <v>5.5800000000000002E-2</v>
      </c>
    </row>
    <row r="64" spans="2:6" x14ac:dyDescent="0.45">
      <c r="B64" s="9" t="s">
        <v>168</v>
      </c>
      <c r="C64" s="27">
        <v>6.7000000000000004E-2</v>
      </c>
      <c r="E64" s="9" t="s">
        <v>168</v>
      </c>
      <c r="F64" s="12">
        <v>6.08E-2</v>
      </c>
    </row>
    <row r="65" spans="2:6" x14ac:dyDescent="0.45">
      <c r="B65" s="9" t="s">
        <v>403</v>
      </c>
      <c r="C65" s="27">
        <v>9.5000000000000001E-2</v>
      </c>
      <c r="E65" s="9" t="s">
        <v>403</v>
      </c>
      <c r="F65" s="12">
        <v>9.4899999999999998E-2</v>
      </c>
    </row>
    <row r="66" spans="2:6" x14ac:dyDescent="0.45">
      <c r="B66" s="9" t="s">
        <v>404</v>
      </c>
      <c r="C66" s="27">
        <v>4.2000000000000003E-2</v>
      </c>
      <c r="E66" s="9" t="s">
        <v>404</v>
      </c>
      <c r="F66" s="12">
        <v>6.8599999999999994E-2</v>
      </c>
    </row>
    <row r="67" spans="2:6" x14ac:dyDescent="0.45">
      <c r="B67" s="9" t="s">
        <v>30</v>
      </c>
      <c r="C67" s="27">
        <v>1.4E-2</v>
      </c>
      <c r="E67" s="9" t="s">
        <v>30</v>
      </c>
      <c r="F67" s="12">
        <v>2.4899999999999999E-2</v>
      </c>
    </row>
    <row r="68" spans="2:6" x14ac:dyDescent="0.45">
      <c r="B68" s="9" t="s">
        <v>169</v>
      </c>
      <c r="C68" s="27">
        <v>4.2999999999999997E-2</v>
      </c>
      <c r="E68" s="9" t="s">
        <v>169</v>
      </c>
      <c r="F68" s="12">
        <v>2.98E-2</v>
      </c>
    </row>
    <row r="69" spans="2:6" x14ac:dyDescent="0.45">
      <c r="B69" s="9" t="s">
        <v>405</v>
      </c>
      <c r="C69" s="27">
        <v>9.1999999999999998E-2</v>
      </c>
      <c r="E69" s="9" t="s">
        <v>405</v>
      </c>
      <c r="F69" s="12">
        <v>6.25E-2</v>
      </c>
    </row>
    <row r="70" spans="2:6" x14ac:dyDescent="0.45">
      <c r="B70" s="9" t="s">
        <v>50</v>
      </c>
      <c r="C70" s="27">
        <v>4.4999999999999998E-2</v>
      </c>
      <c r="E70" s="9" t="s">
        <v>50</v>
      </c>
      <c r="F70" s="12">
        <v>4.4699999999999997E-2</v>
      </c>
    </row>
    <row r="71" spans="2:6" x14ac:dyDescent="0.45">
      <c r="B71" s="9" t="s">
        <v>170</v>
      </c>
      <c r="C71" s="27">
        <v>9.1999999999999998E-2</v>
      </c>
      <c r="E71" s="9" t="s">
        <v>170</v>
      </c>
      <c r="F71" s="12">
        <v>9.2299999999999993E-2</v>
      </c>
    </row>
    <row r="72" spans="2:6" x14ac:dyDescent="0.45">
      <c r="B72" s="9" t="s">
        <v>171</v>
      </c>
      <c r="C72" s="27">
        <v>4.2999999999999997E-2</v>
      </c>
      <c r="E72" s="9" t="s">
        <v>171</v>
      </c>
      <c r="F72" s="12">
        <v>4.2700000000000002E-2</v>
      </c>
    </row>
    <row r="73" spans="2:6" x14ac:dyDescent="0.45">
      <c r="B73" s="9" t="s">
        <v>172</v>
      </c>
      <c r="C73" s="27">
        <v>5.1999999999999998E-2</v>
      </c>
      <c r="E73" s="9" t="s">
        <v>172</v>
      </c>
      <c r="F73" s="12">
        <v>5.16E-2</v>
      </c>
    </row>
    <row r="74" spans="2:6" x14ac:dyDescent="0.45">
      <c r="B74" s="9" t="s">
        <v>173</v>
      </c>
      <c r="C74" s="27">
        <v>5.7000000000000002E-2</v>
      </c>
      <c r="E74" s="9" t="s">
        <v>173</v>
      </c>
      <c r="F74" s="12">
        <v>5.67E-2</v>
      </c>
    </row>
    <row r="75" spans="2:6" x14ac:dyDescent="0.45">
      <c r="B75" s="9" t="s">
        <v>174</v>
      </c>
      <c r="C75" s="27">
        <v>3.9E-2</v>
      </c>
      <c r="E75" s="9" t="s">
        <v>174</v>
      </c>
      <c r="F75" s="12">
        <v>3.3300000000000003E-2</v>
      </c>
    </row>
    <row r="76" spans="2:6" x14ac:dyDescent="0.45">
      <c r="B76" s="9" t="s">
        <v>175</v>
      </c>
      <c r="C76" s="27">
        <v>4.2000000000000003E-2</v>
      </c>
      <c r="E76" s="9" t="s">
        <v>175</v>
      </c>
      <c r="F76" s="12">
        <v>3.1899999999999998E-2</v>
      </c>
    </row>
    <row r="77" spans="2:6" x14ac:dyDescent="0.45">
      <c r="B77" s="9" t="s">
        <v>190</v>
      </c>
      <c r="C77" s="27">
        <v>5.0999999999999997E-2</v>
      </c>
      <c r="E77" s="9" t="s">
        <v>190</v>
      </c>
      <c r="F77" s="12">
        <v>5.6899999999999999E-2</v>
      </c>
    </row>
    <row r="78" spans="2:6" x14ac:dyDescent="0.45">
      <c r="B78" s="9" t="s">
        <v>406</v>
      </c>
      <c r="C78" s="27">
        <v>6.3E-2</v>
      </c>
      <c r="E78" s="9" t="s">
        <v>406</v>
      </c>
      <c r="F78" s="12">
        <v>6.3100000000000003E-2</v>
      </c>
    </row>
    <row r="79" spans="2:6" x14ac:dyDescent="0.45">
      <c r="B79" s="9" t="s">
        <v>407</v>
      </c>
      <c r="C79" s="27">
        <v>5.6000000000000001E-2</v>
      </c>
      <c r="E79" s="9" t="s">
        <v>407</v>
      </c>
      <c r="F79" s="12">
        <v>8.4000000000000005E-2</v>
      </c>
    </row>
    <row r="80" spans="2:6" x14ac:dyDescent="0.45">
      <c r="B80" s="9" t="s">
        <v>185</v>
      </c>
      <c r="C80" s="27">
        <v>6.2E-2</v>
      </c>
      <c r="E80" s="9" t="s">
        <v>185</v>
      </c>
      <c r="F80" s="12">
        <v>6.2199999999999998E-2</v>
      </c>
    </row>
    <row r="81" spans="2:6" x14ac:dyDescent="0.45">
      <c r="B81" s="9" t="s">
        <v>408</v>
      </c>
      <c r="C81" s="27">
        <v>4.2999999999999997E-2</v>
      </c>
      <c r="E81" s="9" t="s">
        <v>408</v>
      </c>
      <c r="F81" s="12">
        <v>6.9599999999999995E-2</v>
      </c>
    </row>
    <row r="82" spans="2:6" x14ac:dyDescent="0.45">
      <c r="B82" s="9" t="s">
        <v>409</v>
      </c>
      <c r="C82" s="27">
        <v>4.5999999999999999E-2</v>
      </c>
      <c r="E82" s="9" t="s">
        <v>409</v>
      </c>
      <c r="F82" s="12">
        <v>4.6199999999999998E-2</v>
      </c>
    </row>
    <row r="83" spans="2:6" x14ac:dyDescent="0.45">
      <c r="B83" s="9" t="s">
        <v>187</v>
      </c>
      <c r="C83" s="27">
        <v>3.7999999999999999E-2</v>
      </c>
      <c r="E83" s="9" t="s">
        <v>187</v>
      </c>
      <c r="F83" s="12">
        <v>5.1799999999999999E-2</v>
      </c>
    </row>
    <row r="84" spans="2:6" x14ac:dyDescent="0.45">
      <c r="B84" s="9" t="s">
        <v>188</v>
      </c>
      <c r="C84" s="27">
        <v>4.2000000000000003E-2</v>
      </c>
      <c r="E84" s="9" t="s">
        <v>188</v>
      </c>
      <c r="F84" s="12">
        <v>5.5399999999999998E-2</v>
      </c>
    </row>
    <row r="85" spans="2:6" x14ac:dyDescent="0.45">
      <c r="B85" s="9" t="s">
        <v>110</v>
      </c>
      <c r="C85" s="27">
        <v>5.1999999999999998E-2</v>
      </c>
      <c r="E85" s="9" t="s">
        <v>110</v>
      </c>
      <c r="F85" s="12">
        <v>6.6000000000000003E-2</v>
      </c>
    </row>
    <row r="86" spans="2:6" x14ac:dyDescent="0.45">
      <c r="B86" s="9" t="s">
        <v>42</v>
      </c>
      <c r="C86" s="27">
        <v>3.5999999999999997E-2</v>
      </c>
      <c r="E86" s="9" t="s">
        <v>42</v>
      </c>
      <c r="F86" s="12">
        <v>3.1099999999999999E-2</v>
      </c>
    </row>
    <row r="87" spans="2:6" x14ac:dyDescent="0.45">
      <c r="B87" s="9" t="s">
        <v>410</v>
      </c>
      <c r="C87" s="27">
        <v>0.10299999999999999</v>
      </c>
      <c r="E87" s="9" t="s">
        <v>410</v>
      </c>
      <c r="F87" s="12">
        <v>0.10340000000000001</v>
      </c>
    </row>
    <row r="88" spans="2:6" x14ac:dyDescent="0.45">
      <c r="B88" s="9" t="s">
        <v>31</v>
      </c>
      <c r="C88" s="27">
        <v>3.2000000000000001E-2</v>
      </c>
      <c r="E88" s="9" t="s">
        <v>31</v>
      </c>
      <c r="F88" s="12">
        <v>3.4599999999999999E-2</v>
      </c>
    </row>
    <row r="89" spans="2:6" x14ac:dyDescent="0.45">
      <c r="B89" s="9" t="s">
        <v>411</v>
      </c>
      <c r="C89" s="27">
        <v>1.7000000000000001E-2</v>
      </c>
      <c r="E89" s="9" t="s">
        <v>411</v>
      </c>
      <c r="F89" s="12">
        <v>4.6800000000000001E-2</v>
      </c>
    </row>
    <row r="90" spans="2:6" x14ac:dyDescent="0.45">
      <c r="B90" s="9" t="s">
        <v>377</v>
      </c>
      <c r="C90" s="27">
        <v>3.6999999999999998E-2</v>
      </c>
      <c r="E90" s="9" t="s">
        <v>377</v>
      </c>
      <c r="F90" s="12">
        <v>5.0200000000000002E-2</v>
      </c>
    </row>
    <row r="91" spans="2:6" x14ac:dyDescent="0.45">
      <c r="B91" s="9" t="s">
        <v>412</v>
      </c>
      <c r="C91" s="27">
        <v>4.4999999999999998E-2</v>
      </c>
      <c r="E91" s="9" t="s">
        <v>412</v>
      </c>
      <c r="F91" s="12">
        <v>5.8200000000000002E-2</v>
      </c>
    </row>
    <row r="92" spans="2:6" x14ac:dyDescent="0.45">
      <c r="B92" s="9" t="s">
        <v>413</v>
      </c>
      <c r="C92" s="27">
        <v>9.2999999999999999E-2</v>
      </c>
      <c r="E92" s="9" t="s">
        <v>413</v>
      </c>
      <c r="F92" s="12">
        <v>9.2799999999999994E-2</v>
      </c>
    </row>
    <row r="93" spans="2:6" x14ac:dyDescent="0.45">
      <c r="B93" s="9" t="s">
        <v>32</v>
      </c>
      <c r="C93" s="27">
        <v>7.4999999999999997E-2</v>
      </c>
      <c r="E93" s="9" t="s">
        <v>32</v>
      </c>
      <c r="F93" s="12">
        <v>7.5200000000000003E-2</v>
      </c>
    </row>
    <row r="94" spans="2:6" x14ac:dyDescent="0.45">
      <c r="B94" s="9" t="s">
        <v>414</v>
      </c>
      <c r="C94" s="27">
        <v>6.9000000000000006E-2</v>
      </c>
      <c r="E94" s="9" t="s">
        <v>414</v>
      </c>
      <c r="F94" s="12">
        <v>8.4000000000000005E-2</v>
      </c>
    </row>
    <row r="95" spans="2:6" x14ac:dyDescent="0.45">
      <c r="B95" s="9" t="s">
        <v>284</v>
      </c>
      <c r="C95" s="27">
        <v>0.02</v>
      </c>
      <c r="E95" s="9" t="s">
        <v>284</v>
      </c>
      <c r="F95" s="12">
        <v>2.5999999999999999E-2</v>
      </c>
    </row>
    <row r="96" spans="2:6" x14ac:dyDescent="0.45">
      <c r="B96" s="9" t="s">
        <v>177</v>
      </c>
      <c r="C96" s="27">
        <v>9.9000000000000005E-2</v>
      </c>
      <c r="E96" s="9" t="s">
        <v>177</v>
      </c>
      <c r="F96" s="12">
        <v>9.9299999999999999E-2</v>
      </c>
    </row>
    <row r="97" spans="2:6" x14ac:dyDescent="0.45">
      <c r="B97" s="9" t="s">
        <v>346</v>
      </c>
      <c r="C97" s="27">
        <v>5.6000000000000001E-2</v>
      </c>
      <c r="E97" s="9" t="s">
        <v>346</v>
      </c>
      <c r="F97" s="12">
        <v>5.57E-2</v>
      </c>
    </row>
    <row r="98" spans="2:6" x14ac:dyDescent="0.45">
      <c r="B98" s="9" t="s">
        <v>178</v>
      </c>
      <c r="C98" s="27">
        <v>4.2000000000000003E-2</v>
      </c>
      <c r="E98" s="9" t="s">
        <v>178</v>
      </c>
      <c r="F98" s="12">
        <v>3.0200000000000001E-2</v>
      </c>
    </row>
    <row r="99" spans="2:6" x14ac:dyDescent="0.45">
      <c r="B99" s="9" t="s">
        <v>347</v>
      </c>
      <c r="C99" s="27">
        <v>4.2999999999999997E-2</v>
      </c>
      <c r="E99" s="9" t="s">
        <v>347</v>
      </c>
      <c r="F99" s="12">
        <v>0.03</v>
      </c>
    </row>
    <row r="100" spans="2:6" x14ac:dyDescent="0.45">
      <c r="B100" s="9" t="s">
        <v>415</v>
      </c>
      <c r="C100" s="27">
        <v>0.187</v>
      </c>
      <c r="E100" s="9" t="s">
        <v>415</v>
      </c>
      <c r="F100" s="12">
        <v>0.18709999999999999</v>
      </c>
    </row>
    <row r="101" spans="2:6" x14ac:dyDescent="0.45">
      <c r="B101" s="9" t="s">
        <v>179</v>
      </c>
      <c r="C101" s="27">
        <v>0.06</v>
      </c>
      <c r="E101" s="9" t="s">
        <v>179</v>
      </c>
      <c r="F101" s="12">
        <v>5.0799999999999998E-2</v>
      </c>
    </row>
    <row r="102" spans="2:6" x14ac:dyDescent="0.45">
      <c r="B102" s="9" t="s">
        <v>416</v>
      </c>
      <c r="C102" s="27">
        <v>0.17199999999999999</v>
      </c>
      <c r="E102" s="9" t="s">
        <v>416</v>
      </c>
      <c r="F102" s="12">
        <v>0.20599999999999999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D048-8BB7-47D2-9589-90BB0E3F8F61}">
  <sheetPr>
    <tabColor theme="4" tint="0.79998168889431442"/>
  </sheetPr>
  <dimension ref="A1:C21"/>
  <sheetViews>
    <sheetView showGridLines="0" zoomScale="80" zoomScaleNormal="80" workbookViewId="0"/>
  </sheetViews>
  <sheetFormatPr defaultColWidth="9.1328125" defaultRowHeight="13.15" x14ac:dyDescent="0.45"/>
  <cols>
    <col min="1" max="1" width="9.1328125" style="198"/>
    <col min="2" max="3" width="47.3984375" style="198" customWidth="1"/>
    <col min="4" max="16384" width="9.1328125" style="198"/>
  </cols>
  <sheetData>
    <row r="1" spans="1:3" ht="13.9" x14ac:dyDescent="0.45">
      <c r="A1" s="408" t="s">
        <v>446</v>
      </c>
    </row>
    <row r="3" spans="1:3" ht="27.2" customHeight="1" x14ac:dyDescent="0.45">
      <c r="B3" s="504" t="s">
        <v>39</v>
      </c>
      <c r="C3" s="390" t="s">
        <v>655</v>
      </c>
    </row>
    <row r="4" spans="1:3" ht="17.25" customHeight="1" x14ac:dyDescent="0.45">
      <c r="B4" s="391" t="s">
        <v>428</v>
      </c>
      <c r="C4" s="392">
        <v>36</v>
      </c>
    </row>
    <row r="5" spans="1:3" ht="17.100000000000001" customHeight="1" x14ac:dyDescent="0.45">
      <c r="B5" s="393" t="s">
        <v>429</v>
      </c>
      <c r="C5" s="394">
        <v>30</v>
      </c>
    </row>
    <row r="6" spans="1:3" ht="17.100000000000001" customHeight="1" x14ac:dyDescent="0.45">
      <c r="B6" s="391" t="s">
        <v>430</v>
      </c>
      <c r="C6" s="392">
        <v>43</v>
      </c>
    </row>
    <row r="7" spans="1:3" ht="17.100000000000001" customHeight="1" x14ac:dyDescent="0.45">
      <c r="B7" s="393" t="s">
        <v>431</v>
      </c>
      <c r="C7" s="394">
        <v>30</v>
      </c>
    </row>
    <row r="8" spans="1:3" ht="17.100000000000001" customHeight="1" x14ac:dyDescent="0.45">
      <c r="B8" s="391" t="s">
        <v>432</v>
      </c>
      <c r="C8" s="392">
        <v>26</v>
      </c>
    </row>
    <row r="9" spans="1:3" ht="17.100000000000001" customHeight="1" x14ac:dyDescent="0.45">
      <c r="B9" s="393" t="s">
        <v>433</v>
      </c>
      <c r="C9" s="394">
        <v>36</v>
      </c>
    </row>
    <row r="10" spans="1:3" ht="17.100000000000001" customHeight="1" x14ac:dyDescent="0.45">
      <c r="B10" s="391" t="s">
        <v>434</v>
      </c>
      <c r="C10" s="392">
        <v>81</v>
      </c>
    </row>
    <row r="11" spans="1:3" ht="17.100000000000001" customHeight="1" x14ac:dyDescent="0.45">
      <c r="B11" s="393" t="s">
        <v>435</v>
      </c>
      <c r="C11" s="394">
        <v>24</v>
      </c>
    </row>
    <row r="12" spans="1:3" ht="17.100000000000001" customHeight="1" x14ac:dyDescent="0.45">
      <c r="B12" s="391" t="s">
        <v>436</v>
      </c>
      <c r="C12" s="392">
        <v>35</v>
      </c>
    </row>
    <row r="13" spans="1:3" ht="17.100000000000001" customHeight="1" x14ac:dyDescent="0.45">
      <c r="B13" s="393" t="s">
        <v>437</v>
      </c>
      <c r="C13" s="394">
        <v>44</v>
      </c>
    </row>
    <row r="14" spans="1:3" ht="17.100000000000001" customHeight="1" x14ac:dyDescent="0.45">
      <c r="B14" s="391" t="s">
        <v>438</v>
      </c>
      <c r="C14" s="392">
        <v>26</v>
      </c>
    </row>
    <row r="15" spans="1:3" ht="17.100000000000001" customHeight="1" x14ac:dyDescent="0.45">
      <c r="B15" s="393" t="s">
        <v>439</v>
      </c>
      <c r="C15" s="394">
        <v>37</v>
      </c>
    </row>
    <row r="16" spans="1:3" ht="17.100000000000001" customHeight="1" x14ac:dyDescent="0.45">
      <c r="B16" s="391" t="s">
        <v>440</v>
      </c>
      <c r="C16" s="392">
        <v>47</v>
      </c>
    </row>
    <row r="17" spans="2:3" ht="17.100000000000001" customHeight="1" x14ac:dyDescent="0.45">
      <c r="B17" s="393" t="s">
        <v>441</v>
      </c>
      <c r="C17" s="394">
        <v>26</v>
      </c>
    </row>
    <row r="18" spans="2:3" ht="17.100000000000001" customHeight="1" x14ac:dyDescent="0.45">
      <c r="B18" s="391" t="s">
        <v>442</v>
      </c>
      <c r="C18" s="392">
        <v>21</v>
      </c>
    </row>
    <row r="19" spans="2:3" ht="17.100000000000001" customHeight="1" x14ac:dyDescent="0.45">
      <c r="B19" s="393" t="s">
        <v>443</v>
      </c>
      <c r="C19" s="394">
        <v>34</v>
      </c>
    </row>
    <row r="20" spans="2:3" ht="17.100000000000001" customHeight="1" x14ac:dyDescent="0.45">
      <c r="B20" s="391" t="s">
        <v>444</v>
      </c>
      <c r="C20" s="392">
        <v>36</v>
      </c>
    </row>
    <row r="21" spans="2:3" ht="17.100000000000001" customHeight="1" x14ac:dyDescent="0.45">
      <c r="B21" s="395" t="s">
        <v>445</v>
      </c>
      <c r="C21" s="396">
        <v>31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B15F-3E77-4F13-A726-ED9694BACBEC}">
  <sheetPr>
    <tabColor theme="4" tint="0.79998168889431442"/>
  </sheetPr>
  <dimension ref="A1:D16"/>
  <sheetViews>
    <sheetView showGridLines="0" zoomScale="80" zoomScaleNormal="80" workbookViewId="0">
      <selection activeCell="D8" sqref="D8"/>
    </sheetView>
  </sheetViews>
  <sheetFormatPr defaultColWidth="9.1328125" defaultRowHeight="13.15" x14ac:dyDescent="0.45"/>
  <cols>
    <col min="1" max="1" width="9.1328125" style="198"/>
    <col min="2" max="2" width="31.3984375" style="198" customWidth="1"/>
    <col min="3" max="4" width="31.59765625" style="198" customWidth="1"/>
    <col min="5" max="16384" width="9.1328125" style="198"/>
  </cols>
  <sheetData>
    <row r="1" spans="1:4" ht="13.9" x14ac:dyDescent="0.45">
      <c r="A1" s="409" t="s">
        <v>449</v>
      </c>
    </row>
    <row r="3" spans="1:4" ht="27.2" customHeight="1" x14ac:dyDescent="0.45">
      <c r="B3" s="400" t="s">
        <v>210</v>
      </c>
      <c r="C3" s="513" t="s">
        <v>657</v>
      </c>
      <c r="D3" s="514" t="s">
        <v>658</v>
      </c>
    </row>
    <row r="4" spans="1:4" ht="17.25" customHeight="1" x14ac:dyDescent="0.45">
      <c r="B4" s="401">
        <v>2010</v>
      </c>
      <c r="C4" s="402">
        <v>27.1</v>
      </c>
      <c r="D4" s="506">
        <v>25.6</v>
      </c>
    </row>
    <row r="5" spans="1:4" ht="17.100000000000001" customHeight="1" x14ac:dyDescent="0.45">
      <c r="B5" s="403">
        <v>2011</v>
      </c>
      <c r="C5" s="404">
        <v>24</v>
      </c>
      <c r="D5" s="507">
        <v>23.5</v>
      </c>
    </row>
    <row r="6" spans="1:4" ht="17.100000000000001" customHeight="1" x14ac:dyDescent="0.45">
      <c r="B6" s="401">
        <v>2012</v>
      </c>
      <c r="C6" s="402">
        <v>23.4</v>
      </c>
      <c r="D6" s="506">
        <v>18.2</v>
      </c>
    </row>
    <row r="7" spans="1:4" ht="17.100000000000001" customHeight="1" x14ac:dyDescent="0.45">
      <c r="B7" s="403">
        <v>2013</v>
      </c>
      <c r="C7" s="404">
        <v>22.9</v>
      </c>
      <c r="D7" s="507">
        <v>15.3</v>
      </c>
    </row>
    <row r="8" spans="1:4" ht="17.100000000000001" customHeight="1" x14ac:dyDescent="0.45">
      <c r="B8" s="401">
        <v>2014</v>
      </c>
      <c r="C8" s="402">
        <v>22.4</v>
      </c>
      <c r="D8" s="506">
        <v>13.7</v>
      </c>
    </row>
    <row r="9" spans="1:4" ht="17.100000000000001" customHeight="1" x14ac:dyDescent="0.45">
      <c r="B9" s="403">
        <v>2015</v>
      </c>
      <c r="C9" s="404">
        <v>21.7</v>
      </c>
      <c r="D9" s="507">
        <v>12.4</v>
      </c>
    </row>
    <row r="10" spans="1:4" ht="17.100000000000001" customHeight="1" x14ac:dyDescent="0.45">
      <c r="B10" s="401">
        <v>2016</v>
      </c>
      <c r="C10" s="402">
        <v>21.1</v>
      </c>
      <c r="D10" s="506">
        <v>11.3</v>
      </c>
    </row>
    <row r="11" spans="1:4" ht="17.100000000000001" customHeight="1" x14ac:dyDescent="0.45">
      <c r="B11" s="403">
        <v>2017</v>
      </c>
      <c r="C11" s="404">
        <v>21.5</v>
      </c>
      <c r="D11" s="507">
        <v>10.9</v>
      </c>
    </row>
    <row r="12" spans="1:4" ht="17.100000000000001" customHeight="1" x14ac:dyDescent="0.45">
      <c r="B12" s="401">
        <v>2018</v>
      </c>
      <c r="C12" s="402">
        <v>20.100000000000001</v>
      </c>
      <c r="D12" s="506">
        <v>10.4</v>
      </c>
    </row>
    <row r="13" spans="1:4" ht="17.100000000000001" customHeight="1" x14ac:dyDescent="0.45">
      <c r="B13" s="403">
        <v>2019</v>
      </c>
      <c r="C13" s="404">
        <v>19.2</v>
      </c>
      <c r="D13" s="507">
        <v>9.9</v>
      </c>
    </row>
    <row r="14" spans="1:4" ht="17.100000000000001" customHeight="1" x14ac:dyDescent="0.45">
      <c r="B14" s="401">
        <v>2020</v>
      </c>
      <c r="C14" s="509">
        <v>18.2</v>
      </c>
      <c r="D14" s="511">
        <v>9.6</v>
      </c>
    </row>
    <row r="15" spans="1:4" ht="17.100000000000001" customHeight="1" x14ac:dyDescent="0.45">
      <c r="B15" s="403">
        <v>2021</v>
      </c>
      <c r="C15" s="510">
        <v>18.2</v>
      </c>
      <c r="D15" s="512">
        <v>9.6</v>
      </c>
    </row>
    <row r="16" spans="1:4" x14ac:dyDescent="0.45">
      <c r="B16" s="405">
        <v>2022</v>
      </c>
      <c r="C16" s="406">
        <v>17.8</v>
      </c>
      <c r="D16" s="508">
        <v>9.1999999999999993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3AA4-564C-4ACF-8821-F2029488F1E4}">
  <sheetPr>
    <tabColor theme="4" tint="0.79998168889431442"/>
  </sheetPr>
  <dimension ref="A1:C14"/>
  <sheetViews>
    <sheetView showGridLines="0" topLeftCell="A3" zoomScale="80" zoomScaleNormal="80" workbookViewId="0">
      <selection activeCell="M31" sqref="M31"/>
    </sheetView>
  </sheetViews>
  <sheetFormatPr defaultColWidth="9.1328125" defaultRowHeight="13.15" x14ac:dyDescent="0.45"/>
  <cols>
    <col min="1" max="1" width="9.1328125" style="198"/>
    <col min="2" max="3" width="47.3984375" style="198" customWidth="1"/>
    <col min="4" max="16384" width="9.1328125" style="198"/>
  </cols>
  <sheetData>
    <row r="1" spans="1:3" x14ac:dyDescent="0.45">
      <c r="A1" s="503" t="s">
        <v>656</v>
      </c>
    </row>
    <row r="3" spans="1:3" ht="27.2" customHeight="1" x14ac:dyDescent="0.45">
      <c r="B3" s="505" t="s">
        <v>39</v>
      </c>
      <c r="C3" s="397" t="s">
        <v>655</v>
      </c>
    </row>
    <row r="4" spans="1:3" ht="17.25" customHeight="1" x14ac:dyDescent="0.45">
      <c r="B4" s="391" t="s">
        <v>447</v>
      </c>
      <c r="C4" s="392">
        <v>76</v>
      </c>
    </row>
    <row r="5" spans="1:3" ht="17.100000000000001" customHeight="1" x14ac:dyDescent="0.45">
      <c r="B5" s="393" t="s">
        <v>431</v>
      </c>
      <c r="C5" s="394">
        <v>69</v>
      </c>
    </row>
    <row r="6" spans="1:3" ht="17.100000000000001" customHeight="1" x14ac:dyDescent="0.45">
      <c r="B6" s="391" t="s">
        <v>448</v>
      </c>
      <c r="C6" s="392">
        <v>80</v>
      </c>
    </row>
    <row r="7" spans="1:3" ht="17.100000000000001" customHeight="1" x14ac:dyDescent="0.45">
      <c r="B7" s="393" t="s">
        <v>430</v>
      </c>
      <c r="C7" s="394">
        <v>77</v>
      </c>
    </row>
    <row r="8" spans="1:3" ht="17.100000000000001" customHeight="1" x14ac:dyDescent="0.45">
      <c r="B8" s="391" t="s">
        <v>439</v>
      </c>
      <c r="C8" s="392">
        <v>74</v>
      </c>
    </row>
    <row r="9" spans="1:3" ht="17.100000000000001" customHeight="1" x14ac:dyDescent="0.45">
      <c r="B9" s="393" t="s">
        <v>440</v>
      </c>
      <c r="C9" s="394">
        <v>80</v>
      </c>
    </row>
    <row r="10" spans="1:3" ht="17.100000000000001" customHeight="1" x14ac:dyDescent="0.45">
      <c r="B10" s="391" t="s">
        <v>441</v>
      </c>
      <c r="C10" s="392">
        <v>52</v>
      </c>
    </row>
    <row r="11" spans="1:3" ht="17.100000000000001" customHeight="1" x14ac:dyDescent="0.45">
      <c r="B11" s="393" t="s">
        <v>432</v>
      </c>
      <c r="C11" s="394">
        <v>70</v>
      </c>
    </row>
    <row r="12" spans="1:3" ht="17.100000000000001" customHeight="1" x14ac:dyDescent="0.45">
      <c r="B12" s="391" t="s">
        <v>434</v>
      </c>
      <c r="C12" s="392">
        <v>127</v>
      </c>
    </row>
    <row r="13" spans="1:3" ht="17.100000000000001" customHeight="1" x14ac:dyDescent="0.45">
      <c r="B13" s="393" t="s">
        <v>444</v>
      </c>
      <c r="C13" s="394">
        <v>75</v>
      </c>
    </row>
    <row r="14" spans="1:3" ht="17.100000000000001" customHeight="1" x14ac:dyDescent="0.45">
      <c r="B14" s="398" t="s">
        <v>445</v>
      </c>
      <c r="C14" s="399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075F-3E45-4E3D-8545-4CC224D25AFB}">
  <sheetPr>
    <tabColor theme="9" tint="0.39997558519241921"/>
  </sheetPr>
  <dimension ref="A1:AB50"/>
  <sheetViews>
    <sheetView showGridLines="0" topLeftCell="A11" zoomScale="70" zoomScaleNormal="70" workbookViewId="0">
      <selection activeCell="Y18" sqref="Y18"/>
    </sheetView>
  </sheetViews>
  <sheetFormatPr defaultRowHeight="14.25" x14ac:dyDescent="0.45"/>
  <cols>
    <col min="2" max="2" width="24.73046875" bestFit="1" customWidth="1"/>
    <col min="3" max="3" width="31.59765625" customWidth="1"/>
    <col min="4" max="4" width="9.265625" bestFit="1" customWidth="1"/>
    <col min="5" max="5" width="21.265625" customWidth="1"/>
    <col min="6" max="6" width="9.265625" bestFit="1" customWidth="1"/>
    <col min="7" max="7" width="16.86328125" customWidth="1"/>
    <col min="8" max="8" width="9.265625" bestFit="1" customWidth="1"/>
    <col min="9" max="9" width="21.73046875" customWidth="1"/>
    <col min="10" max="11" width="9.265625" bestFit="1" customWidth="1"/>
    <col min="12" max="12" width="21.59765625" customWidth="1"/>
    <col min="13" max="13" width="9.265625" bestFit="1" customWidth="1"/>
    <col min="20" max="20" width="20" customWidth="1"/>
  </cols>
  <sheetData>
    <row r="1" spans="1:28" ht="17.649999999999999" x14ac:dyDescent="0.5">
      <c r="A1" s="476" t="s">
        <v>498</v>
      </c>
    </row>
    <row r="5" spans="1:28" ht="15.4" x14ac:dyDescent="0.45">
      <c r="B5" s="196"/>
      <c r="C5" s="418"/>
    </row>
    <row r="6" spans="1:28" ht="15" x14ac:dyDescent="0.45">
      <c r="B6" s="835"/>
      <c r="C6" s="421"/>
    </row>
    <row r="7" spans="1:28" ht="25.5" customHeight="1" x14ac:dyDescent="0.75">
      <c r="B7" s="836"/>
      <c r="C7" s="421"/>
      <c r="I7" s="474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5"/>
    </row>
    <row r="8" spans="1:28" ht="21.75" customHeight="1" x14ac:dyDescent="0.45">
      <c r="B8" s="835"/>
      <c r="C8" s="421"/>
      <c r="I8" s="54"/>
      <c r="V8" s="54"/>
    </row>
    <row r="9" spans="1:28" ht="15" x14ac:dyDescent="0.45">
      <c r="B9" s="836"/>
      <c r="C9" s="421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5" x14ac:dyDescent="0.45">
      <c r="B10" s="835"/>
      <c r="C10" s="472"/>
      <c r="D10" s="477"/>
      <c r="E10" s="477" t="s">
        <v>497</v>
      </c>
      <c r="F10" s="477" t="s">
        <v>485</v>
      </c>
      <c r="I10" s="49"/>
      <c r="J10" s="49"/>
      <c r="K10" s="49"/>
      <c r="L10" s="477" t="s">
        <v>497</v>
      </c>
      <c r="M10" s="477" t="s">
        <v>485</v>
      </c>
      <c r="N10" s="49"/>
      <c r="O10" s="49"/>
      <c r="P10" s="49"/>
      <c r="Q10" s="49"/>
      <c r="R10" s="49"/>
      <c r="S10" s="49"/>
      <c r="T10" s="477" t="s">
        <v>497</v>
      </c>
      <c r="U10" s="477" t="s">
        <v>485</v>
      </c>
      <c r="V10" s="49"/>
      <c r="W10" s="49"/>
      <c r="X10" s="49"/>
      <c r="Y10" s="49"/>
      <c r="Z10" s="49"/>
    </row>
    <row r="11" spans="1:28" ht="15" x14ac:dyDescent="0.45">
      <c r="B11" s="836"/>
      <c r="C11" s="481" t="s">
        <v>108</v>
      </c>
      <c r="D11" s="49" t="s">
        <v>493</v>
      </c>
      <c r="E11" s="49" t="s">
        <v>458</v>
      </c>
      <c r="F11" s="478"/>
      <c r="I11" s="477" t="s">
        <v>167</v>
      </c>
      <c r="K11" s="49" t="s">
        <v>493</v>
      </c>
      <c r="L11" s="49" t="s">
        <v>458</v>
      </c>
      <c r="M11" s="478"/>
      <c r="N11" s="49"/>
      <c r="O11" s="49"/>
      <c r="P11" s="49"/>
      <c r="Q11" s="477" t="s">
        <v>110</v>
      </c>
      <c r="S11" s="49" t="s">
        <v>493</v>
      </c>
      <c r="T11" s="49" t="s">
        <v>458</v>
      </c>
      <c r="U11" s="49"/>
      <c r="W11" s="49"/>
      <c r="X11" s="49"/>
      <c r="Y11" s="49"/>
      <c r="Z11" s="49"/>
    </row>
    <row r="12" spans="1:28" ht="15" x14ac:dyDescent="0.45">
      <c r="B12" s="835"/>
      <c r="C12" s="481" t="s">
        <v>108</v>
      </c>
      <c r="D12" s="49" t="s">
        <v>460</v>
      </c>
      <c r="E12" s="49" t="s">
        <v>458</v>
      </c>
      <c r="F12" s="478"/>
      <c r="I12" s="477" t="s">
        <v>167</v>
      </c>
      <c r="K12" s="49" t="s">
        <v>460</v>
      </c>
      <c r="L12" s="49" t="s">
        <v>458</v>
      </c>
      <c r="M12" s="478"/>
      <c r="N12" s="49"/>
      <c r="O12" s="49"/>
      <c r="P12" s="49"/>
      <c r="Q12" s="477" t="s">
        <v>110</v>
      </c>
      <c r="S12" s="49" t="s">
        <v>460</v>
      </c>
      <c r="T12" s="49" t="s">
        <v>458</v>
      </c>
      <c r="U12" s="49"/>
      <c r="W12" s="49"/>
      <c r="X12" s="49"/>
      <c r="Y12" s="49"/>
      <c r="Z12" s="49"/>
    </row>
    <row r="13" spans="1:28" ht="15" x14ac:dyDescent="0.45">
      <c r="B13" s="836"/>
      <c r="C13" s="481" t="s">
        <v>108</v>
      </c>
      <c r="D13" s="49" t="s">
        <v>493</v>
      </c>
      <c r="E13" s="49" t="s">
        <v>459</v>
      </c>
      <c r="F13" s="478">
        <v>2.8228300000000001E-2</v>
      </c>
      <c r="I13" s="477" t="s">
        <v>167</v>
      </c>
      <c r="K13" s="49" t="s">
        <v>493</v>
      </c>
      <c r="L13" s="49" t="s">
        <v>459</v>
      </c>
      <c r="M13" s="478">
        <v>8.3248790000000003E-2</v>
      </c>
      <c r="N13" s="49"/>
      <c r="O13" s="49"/>
      <c r="P13" s="49"/>
      <c r="Q13" s="477" t="s">
        <v>110</v>
      </c>
      <c r="S13" s="49" t="s">
        <v>493</v>
      </c>
      <c r="T13" s="49" t="s">
        <v>459</v>
      </c>
      <c r="U13" s="49">
        <v>5.9611321000000002E-2</v>
      </c>
      <c r="W13" s="49"/>
      <c r="X13" s="49"/>
      <c r="Y13" s="49"/>
      <c r="Z13" s="49"/>
    </row>
    <row r="14" spans="1:28" ht="15" x14ac:dyDescent="0.45">
      <c r="B14" s="835"/>
      <c r="C14" s="481" t="s">
        <v>108</v>
      </c>
      <c r="D14" s="49" t="s">
        <v>460</v>
      </c>
      <c r="E14" s="49" t="s">
        <v>459</v>
      </c>
      <c r="F14" s="478">
        <v>3.8407291000000003E-2</v>
      </c>
      <c r="I14" s="477" t="s">
        <v>167</v>
      </c>
      <c r="K14" s="49" t="s">
        <v>460</v>
      </c>
      <c r="L14" s="49" t="s">
        <v>459</v>
      </c>
      <c r="M14" s="478">
        <v>3.0733601999999999E-2</v>
      </c>
      <c r="N14" s="49"/>
      <c r="O14" s="49"/>
      <c r="P14" s="49"/>
      <c r="Q14" s="477" t="s">
        <v>110</v>
      </c>
      <c r="S14" s="49" t="s">
        <v>460</v>
      </c>
      <c r="T14" s="49" t="s">
        <v>459</v>
      </c>
      <c r="U14" s="49">
        <v>3.8618961E-2</v>
      </c>
      <c r="W14" s="49"/>
      <c r="X14" s="49"/>
      <c r="Y14" s="49"/>
      <c r="Z14" s="49"/>
    </row>
    <row r="15" spans="1:28" ht="15" x14ac:dyDescent="0.45">
      <c r="B15" s="836"/>
      <c r="C15" s="481" t="s">
        <v>108</v>
      </c>
      <c r="D15" s="49" t="s">
        <v>493</v>
      </c>
      <c r="E15" s="49" t="s">
        <v>340</v>
      </c>
      <c r="F15" s="478">
        <v>8.8534830000000005E-3</v>
      </c>
      <c r="I15" s="477" t="s">
        <v>167</v>
      </c>
      <c r="K15" s="49" t="s">
        <v>493</v>
      </c>
      <c r="L15" s="49" t="s">
        <v>340</v>
      </c>
      <c r="M15" s="478">
        <v>1.0087797000000001E-2</v>
      </c>
      <c r="N15" s="49"/>
      <c r="O15" s="49"/>
      <c r="P15" s="49"/>
      <c r="Q15" s="477" t="s">
        <v>110</v>
      </c>
      <c r="S15" s="49" t="s">
        <v>493</v>
      </c>
      <c r="T15" s="49" t="s">
        <v>340</v>
      </c>
      <c r="U15" s="49">
        <v>1.0087797000000001E-2</v>
      </c>
      <c r="W15" s="49"/>
      <c r="X15" s="49"/>
      <c r="Y15" s="49"/>
      <c r="Z15" s="49"/>
    </row>
    <row r="16" spans="1:28" ht="15" x14ac:dyDescent="0.45">
      <c r="B16" s="835"/>
      <c r="C16" s="481" t="s">
        <v>108</v>
      </c>
      <c r="D16" s="49" t="s">
        <v>460</v>
      </c>
      <c r="E16" s="49" t="s">
        <v>340</v>
      </c>
      <c r="F16" s="478">
        <v>2.2669697999999999E-2</v>
      </c>
      <c r="I16" s="477" t="s">
        <v>167</v>
      </c>
      <c r="K16" s="49" t="s">
        <v>460</v>
      </c>
      <c r="L16" s="49" t="s">
        <v>340</v>
      </c>
      <c r="M16" s="478">
        <v>6.2838950000000003E-3</v>
      </c>
      <c r="N16" s="49"/>
      <c r="O16" s="49"/>
      <c r="P16" s="49"/>
      <c r="Q16" s="477" t="s">
        <v>110</v>
      </c>
      <c r="S16" s="49" t="s">
        <v>460</v>
      </c>
      <c r="T16" s="49" t="s">
        <v>340</v>
      </c>
      <c r="U16" s="49">
        <v>1.1671236999999999E-2</v>
      </c>
      <c r="W16" s="49"/>
      <c r="X16" s="49"/>
      <c r="Y16" s="49"/>
      <c r="Z16" s="49"/>
    </row>
    <row r="17" spans="2:26" ht="15" x14ac:dyDescent="0.45">
      <c r="B17" s="836"/>
      <c r="C17" s="481" t="s">
        <v>108</v>
      </c>
      <c r="D17" s="49" t="s">
        <v>493</v>
      </c>
      <c r="E17" s="49" t="s">
        <v>339</v>
      </c>
      <c r="F17" s="478">
        <v>4.6780633000000002E-2</v>
      </c>
      <c r="I17" s="477" t="s">
        <v>167</v>
      </c>
      <c r="K17" s="49" t="s">
        <v>493</v>
      </c>
      <c r="L17" s="49" t="s">
        <v>339</v>
      </c>
      <c r="M17" s="478">
        <v>2.5303442999999998E-2</v>
      </c>
      <c r="N17" s="49"/>
      <c r="O17" s="49"/>
      <c r="P17" s="49"/>
      <c r="Q17" s="477" t="s">
        <v>110</v>
      </c>
      <c r="S17" s="49" t="s">
        <v>493</v>
      </c>
      <c r="T17" s="49" t="s">
        <v>339</v>
      </c>
      <c r="U17" s="49">
        <v>3.6471165E-2</v>
      </c>
      <c r="W17" s="49"/>
      <c r="X17" s="49"/>
      <c r="Y17" s="49"/>
      <c r="Z17" s="49"/>
    </row>
    <row r="18" spans="2:26" ht="15" x14ac:dyDescent="0.45">
      <c r="B18" s="835"/>
      <c r="C18" s="481" t="s">
        <v>108</v>
      </c>
      <c r="D18" s="49" t="s">
        <v>460</v>
      </c>
      <c r="E18" s="49" t="s">
        <v>339</v>
      </c>
      <c r="F18" s="478">
        <v>0.128049263</v>
      </c>
      <c r="I18" s="477" t="s">
        <v>167</v>
      </c>
      <c r="K18" s="49" t="s">
        <v>460</v>
      </c>
      <c r="L18" s="49" t="s">
        <v>339</v>
      </c>
      <c r="M18" s="478">
        <v>1.8115816999999999E-2</v>
      </c>
      <c r="N18" s="49"/>
      <c r="O18" s="49"/>
      <c r="P18" s="49"/>
      <c r="Q18" s="477" t="s">
        <v>110</v>
      </c>
      <c r="S18" s="49" t="s">
        <v>460</v>
      </c>
      <c r="T18" s="49" t="s">
        <v>339</v>
      </c>
      <c r="U18" s="49">
        <v>4.4906073999999997E-2</v>
      </c>
      <c r="W18" s="49"/>
      <c r="X18" s="49"/>
      <c r="Y18" s="49"/>
      <c r="Z18" s="49"/>
    </row>
    <row r="19" spans="2:26" ht="15" x14ac:dyDescent="0.45">
      <c r="B19" s="836"/>
      <c r="C19" s="481"/>
      <c r="D19" s="49"/>
      <c r="E19" s="49"/>
      <c r="F19" s="478"/>
      <c r="I19" s="477"/>
      <c r="K19" s="49"/>
      <c r="L19" s="49"/>
      <c r="M19" s="478"/>
      <c r="N19" s="49"/>
      <c r="O19" s="49"/>
      <c r="P19" s="49"/>
      <c r="Q19" s="477"/>
      <c r="S19" s="49"/>
      <c r="T19" s="49"/>
      <c r="U19" s="49"/>
      <c r="W19" s="49"/>
      <c r="X19" s="49"/>
      <c r="Y19" s="49"/>
      <c r="Z19" s="49"/>
    </row>
    <row r="20" spans="2:26" ht="15" x14ac:dyDescent="0.45">
      <c r="B20" s="835"/>
      <c r="C20" s="481"/>
      <c r="D20" s="49"/>
      <c r="E20" s="49"/>
      <c r="F20" s="478"/>
      <c r="I20" s="477"/>
      <c r="K20" s="49"/>
      <c r="L20" s="49"/>
      <c r="M20" s="478"/>
      <c r="N20" s="49"/>
      <c r="O20" s="49"/>
      <c r="P20" s="49"/>
      <c r="Q20" s="477"/>
      <c r="S20" s="49"/>
      <c r="T20" s="49"/>
      <c r="U20" s="49"/>
      <c r="W20" s="49"/>
      <c r="X20" s="49"/>
      <c r="Y20" s="49"/>
      <c r="Z20" s="49"/>
    </row>
    <row r="21" spans="2:26" ht="15" x14ac:dyDescent="0.45">
      <c r="B21" s="836"/>
      <c r="C21" s="481" t="s">
        <v>23</v>
      </c>
      <c r="D21" s="49" t="s">
        <v>493</v>
      </c>
      <c r="E21" s="49" t="s">
        <v>458</v>
      </c>
      <c r="F21" s="478"/>
      <c r="I21" s="477" t="s">
        <v>398</v>
      </c>
      <c r="K21" s="49" t="s">
        <v>493</v>
      </c>
      <c r="L21" s="49" t="s">
        <v>458</v>
      </c>
      <c r="M21" s="478"/>
      <c r="N21" s="49"/>
      <c r="O21" s="49"/>
      <c r="P21" s="49"/>
      <c r="Q21" s="477" t="s">
        <v>32</v>
      </c>
      <c r="S21" s="49" t="s">
        <v>493</v>
      </c>
      <c r="T21" s="49" t="s">
        <v>458</v>
      </c>
      <c r="U21" s="49"/>
      <c r="W21" s="49"/>
      <c r="X21" s="49"/>
      <c r="Y21" s="49"/>
      <c r="Z21" s="49"/>
    </row>
    <row r="22" spans="2:26" ht="15" x14ac:dyDescent="0.45">
      <c r="B22" s="835"/>
      <c r="C22" s="481" t="s">
        <v>23</v>
      </c>
      <c r="D22" s="49" t="s">
        <v>460</v>
      </c>
      <c r="E22" s="49" t="s">
        <v>458</v>
      </c>
      <c r="F22" s="478"/>
      <c r="I22" s="477" t="s">
        <v>398</v>
      </c>
      <c r="K22" s="49" t="s">
        <v>460</v>
      </c>
      <c r="L22" s="49" t="s">
        <v>458</v>
      </c>
      <c r="M22" s="478"/>
      <c r="N22" s="49"/>
      <c r="O22" s="49"/>
      <c r="P22" s="49"/>
      <c r="Q22" s="477" t="s">
        <v>32</v>
      </c>
      <c r="S22" s="49" t="s">
        <v>460</v>
      </c>
      <c r="T22" s="49" t="s">
        <v>458</v>
      </c>
      <c r="U22" s="49"/>
      <c r="W22" s="49"/>
      <c r="X22" s="49"/>
      <c r="Y22" s="49"/>
      <c r="Z22" s="49"/>
    </row>
    <row r="23" spans="2:26" ht="15" x14ac:dyDescent="0.45">
      <c r="B23" s="836"/>
      <c r="C23" s="481" t="s">
        <v>23</v>
      </c>
      <c r="D23" s="49" t="s">
        <v>493</v>
      </c>
      <c r="E23" s="49" t="s">
        <v>459</v>
      </c>
      <c r="F23" s="478">
        <v>5.6306686000000002E-2</v>
      </c>
      <c r="I23" s="477" t="s">
        <v>398</v>
      </c>
      <c r="K23" s="49" t="s">
        <v>493</v>
      </c>
      <c r="L23" s="49" t="s">
        <v>459</v>
      </c>
      <c r="M23" s="478">
        <v>7.8916735000000002E-2</v>
      </c>
      <c r="N23" s="49"/>
      <c r="O23" s="49"/>
      <c r="P23" s="49"/>
      <c r="Q23" s="477" t="s">
        <v>32</v>
      </c>
      <c r="S23" s="49" t="s">
        <v>493</v>
      </c>
      <c r="T23" s="49" t="s">
        <v>459</v>
      </c>
      <c r="U23" s="49">
        <v>3.6215017000000002E-2</v>
      </c>
      <c r="W23" s="49"/>
      <c r="X23" s="49"/>
      <c r="Y23" s="49"/>
      <c r="Z23" s="49"/>
    </row>
    <row r="24" spans="2:26" ht="15" x14ac:dyDescent="0.45">
      <c r="B24" s="835"/>
      <c r="C24" s="481" t="s">
        <v>23</v>
      </c>
      <c r="D24" s="49" t="s">
        <v>460</v>
      </c>
      <c r="E24" s="49" t="s">
        <v>459</v>
      </c>
      <c r="F24" s="478">
        <v>2.2211249999999998E-2</v>
      </c>
      <c r="I24" s="477" t="s">
        <v>398</v>
      </c>
      <c r="K24" s="49" t="s">
        <v>460</v>
      </c>
      <c r="L24" s="49" t="s">
        <v>459</v>
      </c>
      <c r="M24" s="478">
        <v>3.7425426999999997E-2</v>
      </c>
      <c r="N24" s="49"/>
      <c r="O24" s="49"/>
      <c r="P24" s="49"/>
      <c r="Q24" s="477" t="s">
        <v>32</v>
      </c>
      <c r="S24" s="49" t="s">
        <v>460</v>
      </c>
      <c r="T24" s="49" t="s">
        <v>459</v>
      </c>
      <c r="U24" s="49">
        <v>3.3980007E-2</v>
      </c>
      <c r="W24" s="49"/>
      <c r="X24" s="49"/>
      <c r="Y24" s="49"/>
      <c r="Z24" s="49"/>
    </row>
    <row r="25" spans="2:26" ht="15" x14ac:dyDescent="0.45">
      <c r="B25" s="836"/>
      <c r="C25" s="481" t="s">
        <v>23</v>
      </c>
      <c r="D25" s="49" t="s">
        <v>493</v>
      </c>
      <c r="E25" s="49" t="s">
        <v>340</v>
      </c>
      <c r="F25" s="478">
        <v>1.0407431E-2</v>
      </c>
      <c r="I25" s="477" t="s">
        <v>398</v>
      </c>
      <c r="K25" s="49" t="s">
        <v>493</v>
      </c>
      <c r="L25" s="49" t="s">
        <v>340</v>
      </c>
      <c r="M25" s="478">
        <v>8.1471570000000004E-3</v>
      </c>
      <c r="N25" s="49"/>
      <c r="O25" s="49"/>
      <c r="P25" s="49"/>
      <c r="Q25" s="477" t="s">
        <v>32</v>
      </c>
      <c r="S25" s="49" t="s">
        <v>493</v>
      </c>
      <c r="T25" s="49" t="s">
        <v>340</v>
      </c>
      <c r="U25" s="49">
        <v>8.5352850000000001E-3</v>
      </c>
      <c r="W25" s="49"/>
      <c r="X25" s="49"/>
      <c r="Y25" s="49"/>
      <c r="Z25" s="49"/>
    </row>
    <row r="26" spans="2:26" ht="15" x14ac:dyDescent="0.45">
      <c r="B26" s="835"/>
      <c r="C26" s="481" t="s">
        <v>23</v>
      </c>
      <c r="D26" s="49" t="s">
        <v>460</v>
      </c>
      <c r="E26" s="49" t="s">
        <v>340</v>
      </c>
      <c r="F26" s="478">
        <v>1.9525114E-2</v>
      </c>
      <c r="I26" s="477" t="s">
        <v>398</v>
      </c>
      <c r="K26" s="49" t="s">
        <v>460</v>
      </c>
      <c r="L26" s="49" t="s">
        <v>340</v>
      </c>
      <c r="M26" s="478">
        <v>1.4152211E-2</v>
      </c>
      <c r="N26" s="49"/>
      <c r="O26" s="49"/>
      <c r="P26" s="49"/>
      <c r="Q26" s="477" t="s">
        <v>32</v>
      </c>
      <c r="S26" s="49" t="s">
        <v>460</v>
      </c>
      <c r="T26" s="49" t="s">
        <v>340</v>
      </c>
      <c r="U26" s="49">
        <v>1.3244677E-2</v>
      </c>
      <c r="W26" s="49"/>
      <c r="X26" s="49"/>
      <c r="Y26" s="49"/>
      <c r="Z26" s="49"/>
    </row>
    <row r="27" spans="2:26" ht="15" x14ac:dyDescent="0.45">
      <c r="B27" s="836"/>
      <c r="C27" s="481" t="s">
        <v>23</v>
      </c>
      <c r="D27" s="49" t="s">
        <v>493</v>
      </c>
      <c r="E27" s="49" t="s">
        <v>339</v>
      </c>
      <c r="F27" s="478">
        <v>3.1616727999999997E-2</v>
      </c>
      <c r="I27" s="477" t="s">
        <v>398</v>
      </c>
      <c r="K27" s="49" t="s">
        <v>493</v>
      </c>
      <c r="L27" s="49" t="s">
        <v>339</v>
      </c>
      <c r="M27" s="478">
        <v>1.5720330000000001E-2</v>
      </c>
      <c r="N27" s="49"/>
      <c r="O27" s="49"/>
      <c r="P27" s="49"/>
      <c r="Q27" s="477" t="s">
        <v>32</v>
      </c>
      <c r="S27" s="49" t="s">
        <v>493</v>
      </c>
      <c r="T27" s="49" t="s">
        <v>339</v>
      </c>
      <c r="U27" s="49">
        <v>1.7858295E-2</v>
      </c>
      <c r="W27" s="49"/>
      <c r="X27" s="49"/>
      <c r="Y27" s="49"/>
      <c r="Z27" s="49"/>
    </row>
    <row r="28" spans="2:26" ht="15" x14ac:dyDescent="0.45">
      <c r="B28" s="835"/>
      <c r="C28" s="481" t="s">
        <v>23</v>
      </c>
      <c r="D28" s="49" t="s">
        <v>460</v>
      </c>
      <c r="E28" s="49" t="s">
        <v>339</v>
      </c>
      <c r="F28" s="478">
        <v>5.4153698E-2</v>
      </c>
      <c r="I28" s="30" t="s">
        <v>398</v>
      </c>
      <c r="K28" t="s">
        <v>460</v>
      </c>
      <c r="L28" t="s">
        <v>339</v>
      </c>
      <c r="M28" s="478">
        <v>4.5241103999999997E-2</v>
      </c>
      <c r="N28" s="49"/>
      <c r="O28" s="49"/>
      <c r="P28" s="49"/>
      <c r="Q28" s="30" t="s">
        <v>32</v>
      </c>
      <c r="S28" t="s">
        <v>460</v>
      </c>
      <c r="T28" t="s">
        <v>339</v>
      </c>
      <c r="U28">
        <v>3.1354371999999998E-2</v>
      </c>
      <c r="W28" s="49"/>
      <c r="X28" s="49"/>
      <c r="Y28" s="49"/>
      <c r="Z28" s="49"/>
    </row>
    <row r="29" spans="2:26" ht="15" x14ac:dyDescent="0.45">
      <c r="B29" s="836"/>
      <c r="C29" s="481"/>
      <c r="D29" s="49"/>
      <c r="E29" s="49"/>
      <c r="F29" s="478"/>
      <c r="I29" s="30"/>
      <c r="M29" s="478"/>
      <c r="N29" s="49"/>
      <c r="O29" s="49"/>
      <c r="P29" s="49"/>
      <c r="Q29" s="30"/>
      <c r="W29" s="49"/>
      <c r="X29" s="49"/>
      <c r="Y29" s="49"/>
      <c r="Z29" s="49"/>
    </row>
    <row r="30" spans="2:26" x14ac:dyDescent="0.45">
      <c r="C30" s="83"/>
      <c r="F30" s="478"/>
      <c r="I30" s="195"/>
      <c r="K30" s="196"/>
      <c r="L30" s="196"/>
      <c r="M30" s="478"/>
      <c r="Q30" s="30"/>
    </row>
    <row r="31" spans="2:26" x14ac:dyDescent="0.45">
      <c r="C31" s="83" t="s">
        <v>27</v>
      </c>
      <c r="D31" t="s">
        <v>493</v>
      </c>
      <c r="E31" t="s">
        <v>458</v>
      </c>
      <c r="F31" s="478">
        <v>1.1416281E-2</v>
      </c>
      <c r="I31" s="480" t="s">
        <v>173</v>
      </c>
      <c r="K31" s="420" t="s">
        <v>493</v>
      </c>
      <c r="L31" s="420" t="s">
        <v>458</v>
      </c>
      <c r="M31" s="478"/>
      <c r="Q31" s="30" t="s">
        <v>34</v>
      </c>
      <c r="S31" t="s">
        <v>493</v>
      </c>
      <c r="T31" t="s">
        <v>458</v>
      </c>
    </row>
    <row r="32" spans="2:26" x14ac:dyDescent="0.45">
      <c r="B32" s="196"/>
      <c r="C32" s="431" t="s">
        <v>27</v>
      </c>
      <c r="D32" s="196" t="s">
        <v>460</v>
      </c>
      <c r="E32" s="196" t="s">
        <v>458</v>
      </c>
      <c r="F32" s="479">
        <v>2.3028381000000001E-2</v>
      </c>
      <c r="I32" s="480" t="s">
        <v>173</v>
      </c>
      <c r="K32" s="420" t="s">
        <v>460</v>
      </c>
      <c r="L32" s="420" t="s">
        <v>458</v>
      </c>
      <c r="M32" s="478"/>
      <c r="Q32" s="30" t="s">
        <v>34</v>
      </c>
      <c r="S32" t="s">
        <v>460</v>
      </c>
      <c r="T32" t="s">
        <v>458</v>
      </c>
    </row>
    <row r="33" spans="2:21" x14ac:dyDescent="0.45">
      <c r="B33" s="196"/>
      <c r="C33" s="431" t="s">
        <v>27</v>
      </c>
      <c r="D33" s="420" t="s">
        <v>493</v>
      </c>
      <c r="E33" s="420" t="s">
        <v>459</v>
      </c>
      <c r="F33" s="479">
        <v>6.7485219999999999E-2</v>
      </c>
      <c r="I33" s="480" t="s">
        <v>173</v>
      </c>
      <c r="K33" s="420" t="s">
        <v>493</v>
      </c>
      <c r="L33" s="420" t="s">
        <v>459</v>
      </c>
      <c r="M33" s="478">
        <v>9.6651121000000007E-2</v>
      </c>
      <c r="Q33" s="30" t="s">
        <v>34</v>
      </c>
      <c r="S33" t="s">
        <v>493</v>
      </c>
      <c r="T33" t="s">
        <v>459</v>
      </c>
      <c r="U33">
        <v>3.9880865000000001E-2</v>
      </c>
    </row>
    <row r="34" spans="2:21" x14ac:dyDescent="0.45">
      <c r="B34" s="196"/>
      <c r="C34" s="431" t="s">
        <v>27</v>
      </c>
      <c r="D34" s="420" t="s">
        <v>460</v>
      </c>
      <c r="E34" s="420" t="s">
        <v>459</v>
      </c>
      <c r="F34" s="479">
        <v>4.7434181999999998E-2</v>
      </c>
      <c r="I34" s="480" t="s">
        <v>173</v>
      </c>
      <c r="K34" s="420" t="s">
        <v>460</v>
      </c>
      <c r="L34" s="420" t="s">
        <v>459</v>
      </c>
      <c r="M34" s="478">
        <v>3.6198893000000003E-2</v>
      </c>
      <c r="Q34" s="30" t="s">
        <v>34</v>
      </c>
      <c r="S34" t="s">
        <v>460</v>
      </c>
      <c r="T34" t="s">
        <v>459</v>
      </c>
      <c r="U34">
        <v>2.0753928000000001E-2</v>
      </c>
    </row>
    <row r="35" spans="2:21" x14ac:dyDescent="0.45">
      <c r="B35" s="196"/>
      <c r="C35" s="431" t="s">
        <v>27</v>
      </c>
      <c r="D35" s="420" t="s">
        <v>493</v>
      </c>
      <c r="E35" s="420" t="s">
        <v>340</v>
      </c>
      <c r="F35" s="479">
        <v>8.5926939999999997E-3</v>
      </c>
      <c r="I35" s="480" t="s">
        <v>173</v>
      </c>
      <c r="K35" s="420" t="s">
        <v>493</v>
      </c>
      <c r="L35" s="420" t="s">
        <v>340</v>
      </c>
      <c r="M35" s="478">
        <v>8.7826220000000003E-3</v>
      </c>
      <c r="Q35" s="30" t="s">
        <v>34</v>
      </c>
      <c r="S35" t="s">
        <v>493</v>
      </c>
      <c r="T35" t="s">
        <v>340</v>
      </c>
      <c r="U35">
        <v>8.5926939999999997E-3</v>
      </c>
    </row>
    <row r="36" spans="2:21" x14ac:dyDescent="0.45">
      <c r="B36" s="196"/>
      <c r="C36" s="431" t="s">
        <v>27</v>
      </c>
      <c r="D36" s="420" t="s">
        <v>460</v>
      </c>
      <c r="E36" s="420" t="s">
        <v>340</v>
      </c>
      <c r="F36" s="479">
        <v>1.9525114E-2</v>
      </c>
      <c r="I36" s="480" t="s">
        <v>173</v>
      </c>
      <c r="K36" s="420" t="s">
        <v>460</v>
      </c>
      <c r="L36" s="420" t="s">
        <v>340</v>
      </c>
      <c r="M36" s="478">
        <v>1.3622531E-2</v>
      </c>
      <c r="Q36" s="30" t="s">
        <v>34</v>
      </c>
      <c r="S36" t="s">
        <v>460</v>
      </c>
      <c r="T36" t="s">
        <v>340</v>
      </c>
      <c r="U36">
        <v>1.9525114E-2</v>
      </c>
    </row>
    <row r="37" spans="2:21" x14ac:dyDescent="0.45">
      <c r="B37" s="196"/>
      <c r="C37" s="431" t="s">
        <v>27</v>
      </c>
      <c r="D37" s="420" t="s">
        <v>493</v>
      </c>
      <c r="E37" s="420" t="s">
        <v>339</v>
      </c>
      <c r="F37" s="479">
        <v>2.0952972E-2</v>
      </c>
      <c r="I37" s="480" t="s">
        <v>173</v>
      </c>
      <c r="K37" s="420" t="s">
        <v>493</v>
      </c>
      <c r="L37" s="420" t="s">
        <v>339</v>
      </c>
      <c r="M37" s="478">
        <v>1.9220722999999999E-2</v>
      </c>
      <c r="Q37" s="30" t="s">
        <v>34</v>
      </c>
      <c r="S37" t="s">
        <v>493</v>
      </c>
      <c r="T37" t="s">
        <v>339</v>
      </c>
      <c r="U37">
        <v>2.3144534000000001E-2</v>
      </c>
    </row>
    <row r="38" spans="2:21" x14ac:dyDescent="0.45">
      <c r="B38" s="196"/>
      <c r="C38" s="431" t="s">
        <v>27</v>
      </c>
      <c r="D38" s="420" t="s">
        <v>460</v>
      </c>
      <c r="E38" s="420" t="s">
        <v>339</v>
      </c>
      <c r="F38" s="479">
        <v>3.7773423E-2</v>
      </c>
      <c r="I38" s="195" t="s">
        <v>173</v>
      </c>
      <c r="K38" s="196" t="s">
        <v>460</v>
      </c>
      <c r="L38" s="196" t="s">
        <v>339</v>
      </c>
      <c r="M38" s="478">
        <v>5.3741974999999997E-2</v>
      </c>
      <c r="Q38" s="30" t="s">
        <v>34</v>
      </c>
      <c r="S38" t="s">
        <v>460</v>
      </c>
      <c r="T38" t="s">
        <v>339</v>
      </c>
      <c r="U38">
        <v>3.5618484999999998E-2</v>
      </c>
    </row>
    <row r="39" spans="2:21" x14ac:dyDescent="0.45">
      <c r="B39" s="196"/>
      <c r="C39" s="431"/>
      <c r="D39" s="420"/>
      <c r="E39" s="420"/>
      <c r="F39" s="479"/>
      <c r="I39" s="195"/>
      <c r="K39" s="196"/>
      <c r="L39" s="196"/>
      <c r="M39" s="478"/>
      <c r="Q39" s="30"/>
    </row>
    <row r="40" spans="2:21" x14ac:dyDescent="0.45">
      <c r="B40" s="196"/>
      <c r="C40" s="431"/>
      <c r="D40" s="196"/>
      <c r="E40" s="196"/>
      <c r="F40" s="479"/>
      <c r="I40" s="195"/>
      <c r="K40" s="196"/>
      <c r="L40" s="196"/>
      <c r="M40" s="478"/>
      <c r="Q40" s="30"/>
    </row>
    <row r="41" spans="2:21" x14ac:dyDescent="0.45">
      <c r="B41" s="196"/>
      <c r="C41" s="431" t="s">
        <v>28</v>
      </c>
      <c r="D41" s="196" t="s">
        <v>493</v>
      </c>
      <c r="E41" s="196" t="s">
        <v>458</v>
      </c>
      <c r="F41" s="479"/>
      <c r="I41" s="480" t="s">
        <v>494</v>
      </c>
      <c r="K41" s="420" t="s">
        <v>493</v>
      </c>
      <c r="L41" s="420" t="s">
        <v>458</v>
      </c>
      <c r="M41" s="478"/>
      <c r="Q41" s="30" t="s">
        <v>179</v>
      </c>
      <c r="S41" t="s">
        <v>493</v>
      </c>
      <c r="T41" t="s">
        <v>458</v>
      </c>
    </row>
    <row r="42" spans="2:21" x14ac:dyDescent="0.45">
      <c r="B42" s="196"/>
      <c r="C42" s="431" t="s">
        <v>28</v>
      </c>
      <c r="D42" s="196" t="s">
        <v>460</v>
      </c>
      <c r="E42" s="196" t="s">
        <v>458</v>
      </c>
      <c r="F42" s="479"/>
      <c r="I42" s="480" t="s">
        <v>494</v>
      </c>
      <c r="K42" s="420" t="s">
        <v>460</v>
      </c>
      <c r="L42" s="420" t="s">
        <v>458</v>
      </c>
      <c r="M42" s="478"/>
      <c r="Q42" s="30" t="s">
        <v>179</v>
      </c>
      <c r="S42" t="s">
        <v>460</v>
      </c>
      <c r="T42" t="s">
        <v>458</v>
      </c>
    </row>
    <row r="43" spans="2:21" x14ac:dyDescent="0.45">
      <c r="B43" s="196"/>
      <c r="C43" s="431" t="s">
        <v>28</v>
      </c>
      <c r="D43" s="420" t="s">
        <v>493</v>
      </c>
      <c r="E43" s="420" t="s">
        <v>459</v>
      </c>
      <c r="F43" s="479">
        <v>5.5047769000000003E-2</v>
      </c>
      <c r="I43" s="480" t="s">
        <v>494</v>
      </c>
      <c r="K43" s="420" t="s">
        <v>493</v>
      </c>
      <c r="L43" s="420" t="s">
        <v>459</v>
      </c>
      <c r="M43" s="478">
        <v>8.8437932999999996E-2</v>
      </c>
      <c r="Q43" s="30" t="s">
        <v>179</v>
      </c>
      <c r="S43" t="s">
        <v>493</v>
      </c>
      <c r="T43" t="s">
        <v>459</v>
      </c>
      <c r="U43">
        <v>8.2329346999999997E-2</v>
      </c>
    </row>
    <row r="44" spans="2:21" x14ac:dyDescent="0.45">
      <c r="B44" s="196"/>
      <c r="C44" s="431" t="s">
        <v>28</v>
      </c>
      <c r="D44" s="420" t="s">
        <v>460</v>
      </c>
      <c r="E44" s="420" t="s">
        <v>459</v>
      </c>
      <c r="F44" s="479">
        <v>3.4600209999999999E-2</v>
      </c>
      <c r="I44" s="480" t="s">
        <v>494</v>
      </c>
      <c r="K44" s="420" t="s">
        <v>460</v>
      </c>
      <c r="L44" s="420" t="s">
        <v>459</v>
      </c>
      <c r="M44" s="478">
        <v>3.4675273E-2</v>
      </c>
      <c r="Q44" s="30" t="s">
        <v>179</v>
      </c>
      <c r="S44" t="s">
        <v>460</v>
      </c>
      <c r="T44" t="s">
        <v>459</v>
      </c>
      <c r="U44">
        <v>3.9229222000000001E-2</v>
      </c>
    </row>
    <row r="45" spans="2:21" x14ac:dyDescent="0.45">
      <c r="B45" s="196"/>
      <c r="C45" s="431" t="s">
        <v>28</v>
      </c>
      <c r="D45" s="420" t="s">
        <v>493</v>
      </c>
      <c r="E45" s="420" t="s">
        <v>340</v>
      </c>
      <c r="F45" s="479">
        <v>1.0087797000000001E-2</v>
      </c>
      <c r="I45" s="480" t="s">
        <v>494</v>
      </c>
      <c r="K45" s="420" t="s">
        <v>493</v>
      </c>
      <c r="L45" s="420" t="s">
        <v>340</v>
      </c>
      <c r="M45" s="478">
        <v>8.5352850000000001E-3</v>
      </c>
      <c r="Q45" s="30" t="s">
        <v>179</v>
      </c>
      <c r="S45" t="s">
        <v>493</v>
      </c>
      <c r="T45" t="s">
        <v>340</v>
      </c>
      <c r="U45">
        <v>8.7826220000000003E-3</v>
      </c>
    </row>
    <row r="46" spans="2:21" x14ac:dyDescent="0.45">
      <c r="B46" s="196"/>
      <c r="C46" s="431" t="s">
        <v>28</v>
      </c>
      <c r="D46" s="420" t="s">
        <v>460</v>
      </c>
      <c r="E46" s="420" t="s">
        <v>340</v>
      </c>
      <c r="F46" s="479">
        <v>7.4629789999999998E-3</v>
      </c>
      <c r="I46" s="480" t="s">
        <v>494</v>
      </c>
      <c r="K46" s="420" t="s">
        <v>460</v>
      </c>
      <c r="L46" s="420" t="s">
        <v>340</v>
      </c>
      <c r="M46" s="478">
        <v>1.3244677E-2</v>
      </c>
      <c r="Q46" s="30" t="s">
        <v>179</v>
      </c>
      <c r="S46" t="s">
        <v>460</v>
      </c>
      <c r="T46" t="s">
        <v>340</v>
      </c>
      <c r="U46">
        <v>7.6129029999999999E-3</v>
      </c>
    </row>
    <row r="47" spans="2:21" x14ac:dyDescent="0.45">
      <c r="B47" s="196"/>
      <c r="C47" s="431" t="s">
        <v>28</v>
      </c>
      <c r="D47" s="420" t="s">
        <v>493</v>
      </c>
      <c r="E47" s="420" t="s">
        <v>339</v>
      </c>
      <c r="F47" s="479">
        <v>2.0272937000000001E-2</v>
      </c>
      <c r="I47" s="480" t="s">
        <v>494</v>
      </c>
      <c r="K47" s="420" t="s">
        <v>493</v>
      </c>
      <c r="L47" s="420" t="s">
        <v>339</v>
      </c>
      <c r="M47" s="478">
        <v>1.4542141E-2</v>
      </c>
      <c r="Q47" s="30" t="s">
        <v>179</v>
      </c>
      <c r="S47" t="s">
        <v>493</v>
      </c>
      <c r="T47" t="s">
        <v>339</v>
      </c>
      <c r="U47">
        <v>1.9220722999999999E-2</v>
      </c>
    </row>
    <row r="48" spans="2:21" x14ac:dyDescent="0.45">
      <c r="B48" s="196"/>
      <c r="C48" s="431" t="s">
        <v>28</v>
      </c>
      <c r="D48" s="420" t="s">
        <v>460</v>
      </c>
      <c r="E48" s="420" t="s">
        <v>339</v>
      </c>
      <c r="F48" s="479">
        <v>2.3322902999999999E-2</v>
      </c>
      <c r="I48" s="30" t="s">
        <v>494</v>
      </c>
      <c r="K48" t="s">
        <v>460</v>
      </c>
      <c r="L48" t="s">
        <v>339</v>
      </c>
      <c r="M48" s="478">
        <v>3.3037246999999999E-2</v>
      </c>
      <c r="Q48" s="30" t="s">
        <v>179</v>
      </c>
      <c r="S48" t="s">
        <v>460</v>
      </c>
      <c r="T48" t="s">
        <v>339</v>
      </c>
      <c r="U48">
        <v>2.1867136999999998E-2</v>
      </c>
    </row>
    <row r="49" spans="2:8" x14ac:dyDescent="0.45">
      <c r="B49" s="196"/>
      <c r="C49" s="431"/>
      <c r="D49" s="420"/>
      <c r="E49" s="420"/>
      <c r="F49" s="420"/>
      <c r="G49" s="420"/>
      <c r="H49" s="420"/>
    </row>
    <row r="50" spans="2:8" x14ac:dyDescent="0.45">
      <c r="C50" s="83"/>
    </row>
  </sheetData>
  <mergeCells count="12">
    <mergeCell ref="B28:B29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B85-3A80-4CEB-BC6E-3ADCDBADB505}">
  <sheetPr>
    <tabColor theme="9" tint="0.39997558519241921"/>
  </sheetPr>
  <dimension ref="A1:P49"/>
  <sheetViews>
    <sheetView showGridLines="0" zoomScale="70" zoomScaleNormal="70" workbookViewId="0">
      <selection activeCell="D11" sqref="D11:P11"/>
    </sheetView>
  </sheetViews>
  <sheetFormatPr defaultRowHeight="14.25" x14ac:dyDescent="0.45"/>
  <cols>
    <col min="2" max="2" width="24.73046875" bestFit="1" customWidth="1"/>
    <col min="3" max="3" width="29.265625" customWidth="1"/>
    <col min="4" max="5" width="15.73046875" customWidth="1"/>
    <col min="6" max="13" width="9.265625" bestFit="1" customWidth="1"/>
    <col min="14" max="14" width="9.59765625" bestFit="1" customWidth="1"/>
    <col min="15" max="15" width="9.265625" bestFit="1" customWidth="1"/>
  </cols>
  <sheetData>
    <row r="1" spans="1:16" x14ac:dyDescent="0.45">
      <c r="A1" s="8" t="s">
        <v>660</v>
      </c>
    </row>
    <row r="5" spans="1:16" ht="15.4" x14ac:dyDescent="0.45">
      <c r="B5" s="196"/>
      <c r="C5" s="418"/>
      <c r="D5" s="197"/>
      <c r="E5" s="197"/>
    </row>
    <row r="6" spans="1:16" ht="15" x14ac:dyDescent="0.45">
      <c r="B6" s="835"/>
      <c r="C6" s="421"/>
      <c r="D6" s="419"/>
      <c r="E6" s="419"/>
    </row>
    <row r="7" spans="1:16" ht="15" x14ac:dyDescent="0.45">
      <c r="B7" s="836"/>
      <c r="C7" s="421"/>
      <c r="D7" s="419"/>
      <c r="E7" s="419"/>
    </row>
    <row r="8" spans="1:16" x14ac:dyDescent="0.45">
      <c r="B8" s="835"/>
      <c r="C8" s="30" t="s">
        <v>293</v>
      </c>
      <c r="D8">
        <v>2010</v>
      </c>
      <c r="E8">
        <v>2011</v>
      </c>
      <c r="F8">
        <v>2012</v>
      </c>
      <c r="G8">
        <v>2013</v>
      </c>
      <c r="H8">
        <v>2014</v>
      </c>
      <c r="I8">
        <v>2015</v>
      </c>
      <c r="J8">
        <v>2016</v>
      </c>
      <c r="K8">
        <v>2017</v>
      </c>
      <c r="L8">
        <v>2018</v>
      </c>
      <c r="M8">
        <v>2019</v>
      </c>
      <c r="N8">
        <v>2020</v>
      </c>
      <c r="O8">
        <v>2021</v>
      </c>
      <c r="P8">
        <v>2022</v>
      </c>
    </row>
    <row r="9" spans="1:16" x14ac:dyDescent="0.45">
      <c r="B9" s="836"/>
      <c r="C9" t="s">
        <v>364</v>
      </c>
      <c r="D9" s="49">
        <v>0.44500000000000001</v>
      </c>
      <c r="E9" s="49">
        <v>0.33200000000000002</v>
      </c>
      <c r="F9" s="49">
        <v>0.248</v>
      </c>
      <c r="G9" s="49">
        <v>0.191</v>
      </c>
      <c r="H9" s="49">
        <v>0.17199999999999999</v>
      </c>
      <c r="I9" s="49">
        <v>0.129</v>
      </c>
      <c r="J9" s="49">
        <v>0.113</v>
      </c>
      <c r="K9" s="49">
        <v>8.8999999999999996E-2</v>
      </c>
      <c r="L9" s="49">
        <v>7.4999999999999997E-2</v>
      </c>
      <c r="M9" s="49">
        <v>6.6000000000000003E-2</v>
      </c>
      <c r="N9" s="49">
        <v>5.8999999999999997E-2</v>
      </c>
      <c r="O9" s="49">
        <v>5.0999999999999997E-2</v>
      </c>
      <c r="P9" s="49">
        <v>4.9000000000000002E-2</v>
      </c>
    </row>
    <row r="10" spans="1:16" x14ac:dyDescent="0.45">
      <c r="B10" s="835"/>
      <c r="C10" t="s">
        <v>94</v>
      </c>
      <c r="D10" s="49">
        <v>0.19700000000000001</v>
      </c>
      <c r="E10" s="49">
        <v>0.20599999999999999</v>
      </c>
      <c r="F10" s="49">
        <v>0.17499999999999999</v>
      </c>
      <c r="G10" s="49">
        <v>0.14899999999999999</v>
      </c>
      <c r="H10" s="49">
        <v>0.182</v>
      </c>
      <c r="I10" s="49">
        <v>0.14799999999999999</v>
      </c>
      <c r="J10" s="49">
        <v>0.123</v>
      </c>
      <c r="K10" s="49">
        <v>0.112</v>
      </c>
      <c r="L10" s="49">
        <v>0.106</v>
      </c>
      <c r="M10" s="49">
        <v>9.0999999999999998E-2</v>
      </c>
      <c r="N10" s="49">
        <v>8.7999999999999995E-2</v>
      </c>
      <c r="O10" s="49">
        <v>7.9000000000000001E-2</v>
      </c>
      <c r="P10" s="49">
        <v>8.1000000000000003E-2</v>
      </c>
    </row>
    <row r="11" spans="1:16" x14ac:dyDescent="0.45">
      <c r="B11" s="836"/>
      <c r="C11" t="s">
        <v>36</v>
      </c>
      <c r="D11" s="49">
        <v>0.107</v>
      </c>
      <c r="E11" s="49">
        <v>0.10199999999999999</v>
      </c>
      <c r="F11" s="49">
        <v>9.9000000000000005E-2</v>
      </c>
      <c r="G11" s="49">
        <v>9.4E-2</v>
      </c>
      <c r="H11" s="49">
        <v>8.3000000000000004E-2</v>
      </c>
      <c r="I11" s="49">
        <v>7.1999999999999995E-2</v>
      </c>
      <c r="J11" s="49">
        <v>6.7000000000000004E-2</v>
      </c>
      <c r="K11" s="49">
        <v>6.3E-2</v>
      </c>
      <c r="L11" s="49">
        <v>5.3999999999999999E-2</v>
      </c>
      <c r="M11" s="49">
        <v>4.7E-2</v>
      </c>
      <c r="N11" s="49">
        <v>3.9E-2</v>
      </c>
      <c r="O11" s="49">
        <v>3.5000000000000003E-2</v>
      </c>
      <c r="P11" s="49">
        <v>3.3000000000000002E-2</v>
      </c>
    </row>
    <row r="12" spans="1:16" x14ac:dyDescent="0.45">
      <c r="B12" s="835"/>
    </row>
    <row r="13" spans="1:16" x14ac:dyDescent="0.45">
      <c r="B13" s="836"/>
    </row>
    <row r="14" spans="1:16" x14ac:dyDescent="0.45">
      <c r="B14" s="835"/>
      <c r="C14" s="30" t="s">
        <v>290</v>
      </c>
      <c r="D14" s="91">
        <v>2010</v>
      </c>
      <c r="E14" s="91">
        <v>2011</v>
      </c>
      <c r="F14" s="91">
        <v>2012</v>
      </c>
      <c r="G14" s="91">
        <v>2013</v>
      </c>
      <c r="H14" s="91">
        <v>2014</v>
      </c>
      <c r="I14" s="91">
        <v>2015</v>
      </c>
      <c r="J14" s="91">
        <v>2016</v>
      </c>
      <c r="K14" s="91">
        <v>2017</v>
      </c>
      <c r="L14" s="91">
        <v>2018</v>
      </c>
      <c r="M14" s="91">
        <v>2019</v>
      </c>
      <c r="N14" s="91">
        <v>2020</v>
      </c>
      <c r="O14" s="91">
        <v>2021</v>
      </c>
      <c r="P14" s="91">
        <v>2022</v>
      </c>
    </row>
    <row r="15" spans="1:16" x14ac:dyDescent="0.45">
      <c r="B15" s="836"/>
      <c r="C15" t="s">
        <v>364</v>
      </c>
      <c r="D15" s="93">
        <v>0.13800000000000001</v>
      </c>
      <c r="E15" s="93">
        <v>0.153</v>
      </c>
      <c r="F15" s="93">
        <v>0.151</v>
      </c>
      <c r="G15" s="93">
        <v>0.16400000000000001</v>
      </c>
      <c r="H15" s="93">
        <v>0.16600000000000001</v>
      </c>
      <c r="I15" s="93">
        <v>0.16500000000000001</v>
      </c>
      <c r="J15" s="93">
        <v>0.16700000000000001</v>
      </c>
      <c r="K15" s="93">
        <v>0.17599999999999999</v>
      </c>
      <c r="L15" s="93">
        <v>0.17899999999999999</v>
      </c>
      <c r="M15" s="93">
        <v>0.17499999999999999</v>
      </c>
      <c r="N15" s="93">
        <v>0.161</v>
      </c>
      <c r="O15" s="93">
        <v>0.17199999999999999</v>
      </c>
      <c r="P15" s="93">
        <v>0.16900000000000001</v>
      </c>
    </row>
    <row r="16" spans="1:16" x14ac:dyDescent="0.45">
      <c r="B16" s="835"/>
      <c r="C16" t="s">
        <v>94</v>
      </c>
      <c r="D16" s="93">
        <v>0.379</v>
      </c>
      <c r="E16" s="93">
        <v>0.38100000000000001</v>
      </c>
      <c r="F16" s="93">
        <v>0.39900000000000002</v>
      </c>
      <c r="G16" s="93">
        <v>0.45</v>
      </c>
      <c r="H16" s="93">
        <v>0.35099999999999998</v>
      </c>
      <c r="I16" s="93">
        <v>0.41899999999999998</v>
      </c>
      <c r="J16" s="93">
        <v>0.39700000000000002</v>
      </c>
      <c r="K16" s="93">
        <v>0.44700000000000001</v>
      </c>
      <c r="L16" s="93">
        <v>0.43099999999999999</v>
      </c>
      <c r="M16" s="93">
        <v>0.42499999999999999</v>
      </c>
      <c r="N16" s="93">
        <v>0.38600000000000001</v>
      </c>
      <c r="O16" s="93">
        <v>0.38800000000000001</v>
      </c>
      <c r="P16" s="93">
        <v>0.41599999999999998</v>
      </c>
    </row>
    <row r="17" spans="2:16" x14ac:dyDescent="0.45">
      <c r="B17" s="836"/>
      <c r="C17" t="s">
        <v>36</v>
      </c>
      <c r="D17" s="93">
        <v>0.27200000000000002</v>
      </c>
      <c r="E17" s="93">
        <v>0.27500000000000002</v>
      </c>
      <c r="F17" s="93">
        <v>0.28299999999999997</v>
      </c>
      <c r="G17" s="93">
        <v>0.27</v>
      </c>
      <c r="H17" s="93">
        <v>0.28899999999999998</v>
      </c>
      <c r="I17" s="93">
        <v>0.29099999999999998</v>
      </c>
      <c r="J17" s="93">
        <v>0.30399999999999999</v>
      </c>
      <c r="K17" s="93">
        <v>0.32400000000000001</v>
      </c>
      <c r="L17" s="93">
        <v>0.34</v>
      </c>
      <c r="M17" s="93">
        <v>0.35499999999999998</v>
      </c>
      <c r="N17" s="93">
        <v>0.35499999999999998</v>
      </c>
      <c r="O17" s="93">
        <v>0.39200000000000002</v>
      </c>
      <c r="P17" s="93">
        <v>0.36799999999999999</v>
      </c>
    </row>
    <row r="18" spans="2:16" ht="15" x14ac:dyDescent="0.45">
      <c r="B18" s="835"/>
      <c r="C18" s="421"/>
      <c r="D18" s="419"/>
      <c r="E18" s="419"/>
    </row>
    <row r="19" spans="2:16" ht="15" x14ac:dyDescent="0.45">
      <c r="B19" s="836"/>
      <c r="C19" s="421"/>
      <c r="D19" s="419"/>
      <c r="E19" s="419"/>
    </row>
    <row r="20" spans="2:16" x14ac:dyDescent="0.45">
      <c r="B20" s="835"/>
      <c r="C20" s="30" t="s">
        <v>661</v>
      </c>
      <c r="D20" s="91">
        <v>2010</v>
      </c>
      <c r="E20" s="91">
        <v>2011</v>
      </c>
      <c r="F20" s="91">
        <v>2012</v>
      </c>
      <c r="G20" s="91">
        <v>2013</v>
      </c>
      <c r="H20" s="91">
        <v>2014</v>
      </c>
      <c r="I20" s="91">
        <v>2015</v>
      </c>
      <c r="J20" s="91">
        <v>2016</v>
      </c>
      <c r="K20" s="91">
        <v>2017</v>
      </c>
      <c r="L20" s="91">
        <v>2018</v>
      </c>
      <c r="M20" s="91">
        <v>2019</v>
      </c>
      <c r="N20" s="91">
        <v>2020</v>
      </c>
      <c r="O20" s="91">
        <v>2021</v>
      </c>
      <c r="P20" s="91">
        <v>2022</v>
      </c>
    </row>
    <row r="21" spans="2:16" x14ac:dyDescent="0.45">
      <c r="B21" s="836"/>
      <c r="C21" t="s">
        <v>364</v>
      </c>
      <c r="D21" s="91">
        <v>5123.63</v>
      </c>
      <c r="E21" s="91">
        <v>4391.7700000000004</v>
      </c>
      <c r="F21" s="91">
        <v>3343.29</v>
      </c>
      <c r="G21" s="91">
        <v>2934.5</v>
      </c>
      <c r="H21" s="91">
        <v>2651.67</v>
      </c>
      <c r="I21" s="91">
        <v>2016.3</v>
      </c>
      <c r="J21" s="91">
        <v>1833.12</v>
      </c>
      <c r="K21" s="91">
        <v>1585.96</v>
      </c>
      <c r="L21" s="91">
        <v>1355.13</v>
      </c>
      <c r="M21" s="91">
        <v>1119.58</v>
      </c>
      <c r="N21" s="91">
        <v>983.28</v>
      </c>
      <c r="O21" s="91">
        <v>917.06</v>
      </c>
      <c r="P21" s="91">
        <v>876.4</v>
      </c>
    </row>
    <row r="22" spans="2:16" x14ac:dyDescent="0.45">
      <c r="B22" s="835"/>
      <c r="C22" t="s">
        <v>94</v>
      </c>
      <c r="D22" s="91">
        <v>5217.08</v>
      </c>
      <c r="E22" s="91">
        <v>5975.31</v>
      </c>
      <c r="F22" s="91">
        <v>5288</v>
      </c>
      <c r="G22" s="91">
        <v>5588.6</v>
      </c>
      <c r="H22" s="91">
        <v>5884.45</v>
      </c>
      <c r="I22" s="91">
        <v>5901.51</v>
      </c>
      <c r="J22" s="91">
        <v>4646.6899999999996</v>
      </c>
      <c r="K22" s="91">
        <v>5249.27</v>
      </c>
      <c r="L22" s="91">
        <v>5134.22</v>
      </c>
      <c r="M22" s="91">
        <v>4113.9799999999996</v>
      </c>
      <c r="N22" s="91">
        <v>3483.15</v>
      </c>
      <c r="O22" s="91">
        <v>3052.42</v>
      </c>
      <c r="P22" s="91">
        <v>3461.47</v>
      </c>
    </row>
    <row r="23" spans="2:16" x14ac:dyDescent="0.45">
      <c r="B23" s="836"/>
      <c r="C23" t="s">
        <v>36</v>
      </c>
      <c r="D23" s="91">
        <v>2185.71</v>
      </c>
      <c r="E23" s="91">
        <v>2152.7199999999998</v>
      </c>
      <c r="F23" s="91">
        <v>2212.5500000000002</v>
      </c>
      <c r="G23" s="91">
        <v>2048.33</v>
      </c>
      <c r="H23" s="91">
        <v>1994.06</v>
      </c>
      <c r="I23" s="91">
        <v>1839.57</v>
      </c>
      <c r="J23" s="91">
        <v>1828.84</v>
      </c>
      <c r="K23" s="91">
        <v>1825.41</v>
      </c>
      <c r="L23" s="91">
        <v>1740.75</v>
      </c>
      <c r="M23" s="91">
        <v>1653.1</v>
      </c>
      <c r="N23" s="91">
        <v>1496.35</v>
      </c>
      <c r="O23" s="91">
        <v>1418.18</v>
      </c>
      <c r="P23" s="91">
        <v>1274.19</v>
      </c>
    </row>
    <row r="24" spans="2:16" x14ac:dyDescent="0.45">
      <c r="B24" s="835"/>
    </row>
    <row r="25" spans="2:16" x14ac:dyDescent="0.45">
      <c r="B25" s="836"/>
    </row>
    <row r="26" spans="2:16" x14ac:dyDescent="0.45">
      <c r="B26" s="835"/>
    </row>
    <row r="27" spans="2:16" x14ac:dyDescent="0.45">
      <c r="B27" s="836"/>
    </row>
    <row r="28" spans="2:16" x14ac:dyDescent="0.45">
      <c r="B28" s="835"/>
    </row>
    <row r="29" spans="2:16" x14ac:dyDescent="0.45">
      <c r="B29" s="836"/>
    </row>
    <row r="32" spans="2:16" x14ac:dyDescent="0.45"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</row>
    <row r="33" spans="2:15" x14ac:dyDescent="0.45">
      <c r="B33" s="196"/>
      <c r="C33" s="196"/>
      <c r="D33" s="420"/>
      <c r="E33" s="420"/>
      <c r="F33" s="420"/>
      <c r="G33" s="420"/>
      <c r="H33" s="420"/>
      <c r="I33" s="420"/>
      <c r="J33" s="420"/>
      <c r="K33" s="420"/>
      <c r="L33" s="420"/>
      <c r="M33" s="420"/>
      <c r="N33" s="420"/>
      <c r="O33" s="420"/>
    </row>
    <row r="34" spans="2:15" x14ac:dyDescent="0.45">
      <c r="B34" s="196"/>
      <c r="C34" s="196"/>
      <c r="D34" s="420"/>
      <c r="E34" s="420"/>
      <c r="F34" s="420"/>
      <c r="G34" s="420"/>
      <c r="H34" s="420"/>
      <c r="I34" s="420"/>
      <c r="J34" s="420"/>
      <c r="K34" s="420"/>
      <c r="L34" s="420"/>
      <c r="M34" s="420"/>
      <c r="N34" s="420"/>
      <c r="O34" s="420"/>
    </row>
    <row r="35" spans="2:15" x14ac:dyDescent="0.45">
      <c r="B35" s="196"/>
      <c r="C35" s="196"/>
      <c r="D35" s="420"/>
      <c r="E35" s="420"/>
      <c r="F35" s="420"/>
      <c r="G35" s="420"/>
      <c r="H35" s="420"/>
      <c r="I35" s="420"/>
      <c r="J35" s="420"/>
      <c r="K35" s="420"/>
      <c r="L35" s="420"/>
      <c r="M35" s="420"/>
      <c r="N35" s="420"/>
      <c r="O35" s="420"/>
    </row>
    <row r="36" spans="2:15" x14ac:dyDescent="0.45">
      <c r="B36" s="196"/>
      <c r="C36" s="196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20"/>
      <c r="O36" s="420"/>
    </row>
    <row r="37" spans="2:15" x14ac:dyDescent="0.45">
      <c r="B37" s="196"/>
      <c r="C37" s="196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420"/>
    </row>
    <row r="38" spans="2:15" x14ac:dyDescent="0.45">
      <c r="B38" s="196"/>
      <c r="C38" s="196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</row>
    <row r="39" spans="2:15" x14ac:dyDescent="0.45">
      <c r="B39" s="196"/>
      <c r="C39" s="196"/>
      <c r="D39" s="420"/>
      <c r="E39" s="420"/>
      <c r="F39" s="420"/>
      <c r="G39" s="420"/>
      <c r="H39" s="420"/>
      <c r="I39" s="420"/>
      <c r="J39" s="420"/>
      <c r="K39" s="420"/>
      <c r="L39" s="420"/>
      <c r="M39" s="420"/>
      <c r="N39" s="420"/>
      <c r="O39" s="420"/>
    </row>
    <row r="40" spans="2:15" x14ac:dyDescent="0.45"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</row>
    <row r="41" spans="2:15" x14ac:dyDescent="0.45"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</row>
    <row r="42" spans="2:15" x14ac:dyDescent="0.45"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</row>
    <row r="43" spans="2:15" x14ac:dyDescent="0.45">
      <c r="B43" s="196"/>
      <c r="C43" s="196"/>
      <c r="D43" s="420"/>
      <c r="E43" s="420"/>
      <c r="F43" s="420"/>
      <c r="G43" s="420"/>
      <c r="H43" s="420"/>
      <c r="I43" s="420"/>
      <c r="J43" s="420"/>
      <c r="K43" s="420"/>
      <c r="L43" s="420"/>
      <c r="M43" s="420"/>
      <c r="N43" s="420"/>
      <c r="O43" s="420"/>
    </row>
    <row r="44" spans="2:15" x14ac:dyDescent="0.45">
      <c r="B44" s="196"/>
      <c r="C44" s="196"/>
      <c r="D44" s="420"/>
      <c r="E44" s="420"/>
      <c r="F44" s="420"/>
      <c r="G44" s="420"/>
      <c r="H44" s="420"/>
      <c r="I44" s="420"/>
      <c r="J44" s="420"/>
      <c r="K44" s="420"/>
      <c r="L44" s="420"/>
      <c r="M44" s="420"/>
      <c r="N44" s="420"/>
      <c r="O44" s="420"/>
    </row>
    <row r="45" spans="2:15" x14ac:dyDescent="0.45">
      <c r="B45" s="196"/>
      <c r="C45" s="196"/>
      <c r="D45" s="420"/>
      <c r="E45" s="420"/>
      <c r="F45" s="420"/>
      <c r="G45" s="420"/>
      <c r="H45" s="420"/>
      <c r="I45" s="420"/>
      <c r="J45" s="420"/>
      <c r="K45" s="420"/>
      <c r="L45" s="420"/>
      <c r="M45" s="420"/>
      <c r="N45" s="420"/>
      <c r="O45" s="420"/>
    </row>
    <row r="46" spans="2:15" x14ac:dyDescent="0.45">
      <c r="B46" s="196"/>
      <c r="C46" s="196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</row>
    <row r="47" spans="2:15" x14ac:dyDescent="0.45">
      <c r="B47" s="196"/>
      <c r="C47" s="196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0"/>
    </row>
    <row r="48" spans="2:15" x14ac:dyDescent="0.45">
      <c r="B48" s="196"/>
      <c r="C48" s="196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</row>
    <row r="49" spans="2:15" x14ac:dyDescent="0.45">
      <c r="B49" s="196"/>
      <c r="C49" s="196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20"/>
      <c r="O49" s="420"/>
    </row>
  </sheetData>
  <mergeCells count="12">
    <mergeCell ref="B6:B7"/>
    <mergeCell ref="B8:B9"/>
    <mergeCell ref="B10:B11"/>
    <mergeCell ref="B12:B13"/>
    <mergeCell ref="B14:B15"/>
    <mergeCell ref="B28:B29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CD07-757F-4381-9E0F-08B523995CFB}">
  <sheetPr>
    <tabColor theme="9" tint="0.39997558519241921"/>
  </sheetPr>
  <dimension ref="A1:AB38"/>
  <sheetViews>
    <sheetView showGridLines="0" zoomScale="70" zoomScaleNormal="70" workbookViewId="0">
      <selection activeCell="J14" sqref="J14"/>
    </sheetView>
  </sheetViews>
  <sheetFormatPr defaultRowHeight="14.25" x14ac:dyDescent="0.45"/>
  <cols>
    <col min="3" max="3" width="17.73046875" bestFit="1" customWidth="1"/>
    <col min="4" max="4" width="34.86328125" bestFit="1" customWidth="1"/>
    <col min="5" max="16" width="7.86328125" customWidth="1"/>
  </cols>
  <sheetData>
    <row r="1" spans="1:26" x14ac:dyDescent="0.45">
      <c r="A1" s="8" t="s">
        <v>456</v>
      </c>
    </row>
    <row r="3" spans="1:26" x14ac:dyDescent="0.45">
      <c r="B3" t="s">
        <v>689</v>
      </c>
    </row>
    <row r="5" spans="1:26" x14ac:dyDescent="0.45">
      <c r="C5" s="425" t="s">
        <v>686</v>
      </c>
      <c r="D5" s="85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</row>
    <row r="6" spans="1:26" x14ac:dyDescent="0.45">
      <c r="C6" s="268"/>
      <c r="D6" s="423"/>
      <c r="E6" s="515">
        <v>2001</v>
      </c>
      <c r="F6" s="515">
        <v>2002</v>
      </c>
      <c r="G6" s="515">
        <v>2003</v>
      </c>
      <c r="H6" s="515">
        <v>2004</v>
      </c>
      <c r="I6" s="515">
        <v>2005</v>
      </c>
      <c r="J6" s="515">
        <v>2006</v>
      </c>
      <c r="K6" s="516">
        <v>2007</v>
      </c>
      <c r="L6" s="516">
        <v>2008</v>
      </c>
      <c r="M6" s="515">
        <v>2009</v>
      </c>
      <c r="N6" s="516">
        <v>2010</v>
      </c>
      <c r="O6" s="515">
        <v>2011</v>
      </c>
      <c r="P6" s="516">
        <v>2012</v>
      </c>
      <c r="Q6" s="517">
        <v>2013</v>
      </c>
      <c r="R6" s="517">
        <v>2014</v>
      </c>
      <c r="S6" s="517">
        <v>2015</v>
      </c>
      <c r="T6" s="517">
        <v>2016</v>
      </c>
      <c r="U6" s="517">
        <v>2017</v>
      </c>
      <c r="V6" s="517">
        <v>2018</v>
      </c>
      <c r="W6" s="517">
        <v>2019</v>
      </c>
      <c r="X6" s="517">
        <v>2020</v>
      </c>
      <c r="Y6" s="517">
        <v>2021</v>
      </c>
      <c r="Z6" s="517">
        <v>2022</v>
      </c>
    </row>
    <row r="7" spans="1:26" x14ac:dyDescent="0.45">
      <c r="C7" s="422" t="s">
        <v>662</v>
      </c>
      <c r="D7" s="423"/>
      <c r="E7" s="518"/>
      <c r="F7" s="519"/>
      <c r="G7" s="519"/>
      <c r="H7" s="518"/>
      <c r="I7" s="518"/>
      <c r="J7" s="518"/>
      <c r="K7" s="518"/>
      <c r="L7" s="518"/>
      <c r="M7" s="519"/>
      <c r="N7" s="518">
        <v>30.8</v>
      </c>
      <c r="O7" s="518">
        <v>44.8</v>
      </c>
      <c r="P7" s="518">
        <v>55.8</v>
      </c>
      <c r="Q7" s="520">
        <v>63.2</v>
      </c>
      <c r="R7" s="520">
        <v>66.099999999999994</v>
      </c>
      <c r="S7" s="520">
        <v>41.1</v>
      </c>
      <c r="T7" s="520">
        <v>28.6</v>
      </c>
      <c r="U7" s="520">
        <v>29.1</v>
      </c>
      <c r="V7" s="520">
        <v>38.700000000000003</v>
      </c>
      <c r="W7" s="520">
        <v>23.7</v>
      </c>
      <c r="X7" s="520">
        <v>16</v>
      </c>
      <c r="Y7" s="520">
        <v>48.5</v>
      </c>
      <c r="Z7" s="520">
        <v>95.8</v>
      </c>
    </row>
    <row r="8" spans="1:26" x14ac:dyDescent="0.45">
      <c r="C8" s="422" t="s">
        <v>663</v>
      </c>
      <c r="D8" s="423"/>
      <c r="E8" s="518">
        <v>20.3</v>
      </c>
      <c r="F8" s="518">
        <v>14.2</v>
      </c>
      <c r="G8" s="518">
        <v>24.6</v>
      </c>
      <c r="H8" s="518">
        <v>26.5</v>
      </c>
      <c r="I8" s="518">
        <v>36.4</v>
      </c>
      <c r="J8" s="518">
        <v>29.9</v>
      </c>
      <c r="K8" s="518">
        <v>29.9</v>
      </c>
      <c r="L8" s="518">
        <v>36.200000000000003</v>
      </c>
      <c r="M8" s="518">
        <v>16.5</v>
      </c>
      <c r="N8" s="518">
        <v>17.7</v>
      </c>
      <c r="O8" s="518">
        <v>16.5</v>
      </c>
      <c r="P8" s="518">
        <v>10.5</v>
      </c>
      <c r="Q8" s="520">
        <v>13.2</v>
      </c>
      <c r="R8" s="520">
        <v>17.2</v>
      </c>
      <c r="S8" s="520">
        <v>8.9</v>
      </c>
      <c r="T8" s="520">
        <v>6.4</v>
      </c>
      <c r="U8" s="520">
        <v>7.1</v>
      </c>
      <c r="V8" s="520">
        <v>4.4000000000000004</v>
      </c>
      <c r="W8" s="520">
        <v>4.5999999999999996</v>
      </c>
      <c r="X8" s="520">
        <v>6.1</v>
      </c>
      <c r="Y8" s="520">
        <v>10.3</v>
      </c>
      <c r="Z8" s="520">
        <v>14.2</v>
      </c>
    </row>
    <row r="9" spans="1:26" x14ac:dyDescent="0.45">
      <c r="C9" s="422" t="s">
        <v>664</v>
      </c>
      <c r="D9" s="423"/>
      <c r="E9" s="519"/>
      <c r="F9" s="519"/>
      <c r="G9" s="519"/>
      <c r="H9" s="519"/>
      <c r="I9" s="519"/>
      <c r="J9" s="519"/>
      <c r="K9" s="519"/>
      <c r="L9" s="518"/>
      <c r="M9" s="518"/>
      <c r="N9" s="518">
        <v>27.7</v>
      </c>
      <c r="O9" s="518">
        <v>36.200000000000003</v>
      </c>
      <c r="P9" s="518">
        <v>44.5</v>
      </c>
      <c r="Q9" s="520">
        <v>42.9</v>
      </c>
      <c r="R9" s="520">
        <v>41.7</v>
      </c>
      <c r="S9" s="520">
        <v>33.299999999999997</v>
      </c>
      <c r="T9" s="520">
        <v>24.7</v>
      </c>
      <c r="U9" s="520">
        <v>26.6</v>
      </c>
      <c r="V9" s="520">
        <v>32.4</v>
      </c>
      <c r="W9" s="520">
        <v>32.200000000000003</v>
      </c>
      <c r="X9" s="520">
        <v>24.3</v>
      </c>
      <c r="Y9" s="520">
        <v>31.3</v>
      </c>
      <c r="Z9" s="520">
        <v>43.6</v>
      </c>
    </row>
    <row r="10" spans="1:26" x14ac:dyDescent="0.45">
      <c r="C10" s="422" t="s">
        <v>665</v>
      </c>
      <c r="D10" s="423"/>
      <c r="E10" s="519">
        <v>20.9</v>
      </c>
      <c r="F10" s="519">
        <v>14.2</v>
      </c>
      <c r="G10" s="519">
        <v>18.2</v>
      </c>
      <c r="H10" s="519">
        <v>19.100000000000001</v>
      </c>
      <c r="I10" s="519">
        <v>29.1</v>
      </c>
      <c r="J10" s="519">
        <v>39.200000000000003</v>
      </c>
      <c r="K10" s="519">
        <v>37.9</v>
      </c>
      <c r="L10" s="519">
        <v>60</v>
      </c>
      <c r="M10" s="519">
        <v>40.200000000000003</v>
      </c>
      <c r="N10" s="519">
        <v>34.299999999999997</v>
      </c>
      <c r="O10" s="519">
        <v>43.4</v>
      </c>
      <c r="P10" s="518">
        <v>48.1</v>
      </c>
      <c r="Q10" s="520">
        <v>44.2</v>
      </c>
      <c r="R10" s="520">
        <v>40.6</v>
      </c>
      <c r="S10" s="520">
        <v>28</v>
      </c>
      <c r="T10" s="520">
        <v>16.5</v>
      </c>
      <c r="U10" s="520">
        <v>21.4</v>
      </c>
      <c r="V10" s="520">
        <v>28.8</v>
      </c>
      <c r="W10" s="520">
        <v>15.9</v>
      </c>
      <c r="X10" s="520">
        <v>11.2</v>
      </c>
      <c r="Y10" s="520">
        <v>47.3</v>
      </c>
      <c r="Z10" s="520">
        <v>131.19999999999999</v>
      </c>
    </row>
    <row r="11" spans="1:26" x14ac:dyDescent="0.45">
      <c r="C11" s="422" t="s">
        <v>666</v>
      </c>
      <c r="D11" s="423"/>
      <c r="E11" s="424"/>
      <c r="F11" s="518"/>
      <c r="G11" s="518"/>
      <c r="H11" s="518"/>
      <c r="I11" s="518"/>
      <c r="J11" s="518"/>
      <c r="K11" s="518"/>
      <c r="L11" s="518"/>
      <c r="M11" s="518"/>
      <c r="N11" s="518">
        <v>27.1</v>
      </c>
      <c r="O11" s="518">
        <v>39.5</v>
      </c>
      <c r="P11" s="518">
        <v>37.9</v>
      </c>
      <c r="Q11" s="520">
        <v>41.9</v>
      </c>
      <c r="R11" s="520">
        <v>34</v>
      </c>
      <c r="S11" s="520">
        <v>25.8</v>
      </c>
      <c r="T11" s="520">
        <v>17.5</v>
      </c>
      <c r="U11" s="520">
        <v>21.3</v>
      </c>
      <c r="V11" s="520">
        <v>27.8</v>
      </c>
      <c r="W11" s="520">
        <v>17.100000000000001</v>
      </c>
      <c r="X11" s="520">
        <v>11.2</v>
      </c>
      <c r="Y11" s="520">
        <v>55.2</v>
      </c>
      <c r="Z11" s="520">
        <v>110.2</v>
      </c>
    </row>
    <row r="12" spans="1:26" x14ac:dyDescent="0.45">
      <c r="C12" s="422" t="s">
        <v>667</v>
      </c>
      <c r="D12" s="423"/>
      <c r="E12" s="424"/>
      <c r="F12" s="518"/>
      <c r="G12" s="518"/>
      <c r="H12" s="518"/>
      <c r="I12" s="518"/>
      <c r="J12" s="518"/>
      <c r="K12" s="518"/>
      <c r="L12" s="518"/>
      <c r="M12" s="518"/>
      <c r="N12" s="518">
        <v>26.1</v>
      </c>
      <c r="O12" s="518">
        <v>46.1</v>
      </c>
      <c r="P12" s="518">
        <v>53.5</v>
      </c>
      <c r="Q12" s="520">
        <v>56.2</v>
      </c>
      <c r="R12" s="520">
        <v>47.8</v>
      </c>
      <c r="S12" s="520">
        <v>29.7</v>
      </c>
      <c r="T12" s="520">
        <v>24.5</v>
      </c>
      <c r="U12" s="520">
        <v>29.8</v>
      </c>
      <c r="V12" s="520">
        <v>39.9</v>
      </c>
      <c r="W12" s="520">
        <v>23.7</v>
      </c>
      <c r="X12" s="520">
        <v>16.899999999999999</v>
      </c>
      <c r="Y12" s="520">
        <v>43.4</v>
      </c>
      <c r="Z12" s="520">
        <v>77</v>
      </c>
    </row>
    <row r="13" spans="1:26" x14ac:dyDescent="0.45">
      <c r="C13" s="267" t="s">
        <v>668</v>
      </c>
      <c r="D13" s="85"/>
      <c r="E13" s="521"/>
      <c r="F13" s="522"/>
      <c r="G13" s="522"/>
      <c r="H13" s="522"/>
      <c r="I13" s="522"/>
      <c r="J13" s="522"/>
      <c r="K13" s="522"/>
      <c r="L13" s="522"/>
      <c r="M13" s="522"/>
      <c r="N13" s="523">
        <v>37.9</v>
      </c>
      <c r="O13" s="523">
        <v>45.5</v>
      </c>
      <c r="P13" s="523">
        <v>60.2</v>
      </c>
      <c r="Q13" s="520">
        <v>66.7</v>
      </c>
      <c r="R13" s="520">
        <v>63.2</v>
      </c>
      <c r="S13" s="520">
        <v>62.4</v>
      </c>
      <c r="T13" s="520">
        <v>42.1</v>
      </c>
      <c r="U13" s="520">
        <v>28.1</v>
      </c>
      <c r="V13" s="520">
        <v>32.200000000000003</v>
      </c>
      <c r="W13" s="520">
        <v>39</v>
      </c>
      <c r="X13" s="520">
        <v>37.9</v>
      </c>
      <c r="Y13" s="520">
        <v>29.5</v>
      </c>
      <c r="Z13" s="520">
        <v>36.6</v>
      </c>
    </row>
    <row r="14" spans="1:26" x14ac:dyDescent="0.45">
      <c r="C14" s="422" t="s">
        <v>669</v>
      </c>
      <c r="D14" s="423"/>
      <c r="E14" s="424"/>
      <c r="F14" s="518"/>
      <c r="G14" s="518"/>
      <c r="H14" s="518"/>
      <c r="I14" s="518"/>
      <c r="J14" s="518"/>
      <c r="K14" s="518"/>
      <c r="L14" s="518"/>
      <c r="M14" s="518"/>
      <c r="N14" s="518">
        <v>46.4</v>
      </c>
      <c r="O14" s="518">
        <v>61.3</v>
      </c>
      <c r="P14" s="518">
        <v>67.2</v>
      </c>
      <c r="Q14" s="520">
        <v>63.1</v>
      </c>
      <c r="R14" s="520">
        <v>62.6</v>
      </c>
      <c r="S14" s="520">
        <v>39.5</v>
      </c>
      <c r="T14" s="520">
        <v>26.3</v>
      </c>
      <c r="U14" s="520">
        <v>30.4</v>
      </c>
      <c r="V14" s="520">
        <v>37.299999999999997</v>
      </c>
      <c r="W14" s="520">
        <v>35.6</v>
      </c>
      <c r="X14" s="520">
        <v>27.7</v>
      </c>
      <c r="Y14" s="520">
        <v>34.5</v>
      </c>
      <c r="Z14" s="520">
        <v>55</v>
      </c>
    </row>
    <row r="15" spans="1:26" x14ac:dyDescent="0.45">
      <c r="C15" s="422" t="s">
        <v>670</v>
      </c>
      <c r="D15" s="423"/>
      <c r="E15" s="424"/>
      <c r="F15" s="518"/>
      <c r="G15" s="518"/>
      <c r="H15" s="518"/>
      <c r="I15" s="518"/>
      <c r="J15" s="518"/>
      <c r="K15" s="518"/>
      <c r="L15" s="518"/>
      <c r="M15" s="518"/>
      <c r="N15" s="518">
        <v>40.700000000000003</v>
      </c>
      <c r="O15" s="518">
        <v>53.7</v>
      </c>
      <c r="P15" s="518">
        <v>58.9</v>
      </c>
      <c r="Q15" s="520">
        <v>55.4</v>
      </c>
      <c r="R15" s="520">
        <v>57.7</v>
      </c>
      <c r="S15" s="520">
        <v>43.8</v>
      </c>
      <c r="T15" s="520">
        <v>24.9</v>
      </c>
      <c r="U15" s="520">
        <v>24.4</v>
      </c>
      <c r="V15" s="520">
        <v>26.5</v>
      </c>
      <c r="W15" s="520">
        <v>28.1</v>
      </c>
      <c r="X15" s="520">
        <v>22.4</v>
      </c>
      <c r="Y15" s="520">
        <v>18.899999999999999</v>
      </c>
      <c r="Z15" s="520">
        <v>29.8</v>
      </c>
    </row>
    <row r="16" spans="1:26" x14ac:dyDescent="0.45">
      <c r="C16" s="422" t="s">
        <v>109</v>
      </c>
      <c r="D16" s="423"/>
      <c r="E16" s="424"/>
      <c r="F16" s="518"/>
      <c r="G16" s="518"/>
      <c r="H16" s="518"/>
      <c r="I16" s="518"/>
      <c r="J16" s="518"/>
      <c r="K16" s="518"/>
      <c r="L16" s="518"/>
      <c r="M16" s="518"/>
      <c r="N16" s="518">
        <v>45.6</v>
      </c>
      <c r="O16" s="518">
        <v>55.8</v>
      </c>
      <c r="P16" s="518">
        <v>63.5</v>
      </c>
      <c r="Q16" s="520">
        <v>62.7</v>
      </c>
      <c r="R16" s="520">
        <v>67.599999999999994</v>
      </c>
      <c r="S16" s="520">
        <v>43.8</v>
      </c>
      <c r="T16" s="520">
        <v>28</v>
      </c>
      <c r="U16" s="520">
        <v>32.1</v>
      </c>
      <c r="V16" s="520">
        <v>39.700000000000003</v>
      </c>
      <c r="W16" s="520">
        <v>37.4</v>
      </c>
      <c r="X16" s="520">
        <v>28.4</v>
      </c>
      <c r="Y16" s="520">
        <v>38.700000000000003</v>
      </c>
      <c r="Z16" s="520">
        <v>69.5</v>
      </c>
    </row>
    <row r="17" spans="3:28" x14ac:dyDescent="0.45">
      <c r="C17" s="422" t="s">
        <v>671</v>
      </c>
      <c r="D17" s="423"/>
      <c r="E17" s="424"/>
      <c r="F17" s="518"/>
      <c r="G17" s="518"/>
      <c r="H17" s="518"/>
      <c r="I17" s="518"/>
      <c r="J17" s="518"/>
      <c r="K17" s="518"/>
      <c r="L17" s="518">
        <v>38</v>
      </c>
      <c r="M17" s="518">
        <v>20.8</v>
      </c>
      <c r="N17" s="518">
        <v>21.8</v>
      </c>
      <c r="O17" s="518">
        <v>19.7</v>
      </c>
      <c r="P17" s="518">
        <v>14.1</v>
      </c>
      <c r="Q17" s="520">
        <v>17.5</v>
      </c>
      <c r="R17" s="520">
        <v>20</v>
      </c>
      <c r="S17" s="520">
        <v>12.8</v>
      </c>
      <c r="T17" s="520">
        <v>11.1</v>
      </c>
      <c r="U17" s="520">
        <v>12.8</v>
      </c>
      <c r="V17" s="520">
        <v>13.2</v>
      </c>
      <c r="W17" s="520">
        <v>10.6</v>
      </c>
      <c r="X17" s="520">
        <v>8.6</v>
      </c>
      <c r="Y17" s="520">
        <v>18.399999999999999</v>
      </c>
      <c r="Z17" s="520">
        <v>22.6</v>
      </c>
    </row>
    <row r="18" spans="3:28" x14ac:dyDescent="0.45">
      <c r="C18" s="422" t="s">
        <v>672</v>
      </c>
      <c r="D18" s="423"/>
      <c r="E18" s="424"/>
      <c r="F18" s="518"/>
      <c r="G18" s="518"/>
      <c r="H18" s="518"/>
      <c r="I18" s="518"/>
      <c r="J18" s="518"/>
      <c r="K18" s="518"/>
      <c r="L18" s="518"/>
      <c r="M18" s="518"/>
      <c r="N18" s="518">
        <v>29</v>
      </c>
      <c r="O18" s="518">
        <v>40.299999999999997</v>
      </c>
      <c r="P18" s="518">
        <v>38.6</v>
      </c>
      <c r="Q18" s="520">
        <v>41.7</v>
      </c>
      <c r="R18" s="520">
        <v>25</v>
      </c>
      <c r="S18" s="520">
        <v>24.7</v>
      </c>
      <c r="T18" s="520">
        <v>18.899999999999999</v>
      </c>
      <c r="U18" s="520">
        <v>22.2</v>
      </c>
      <c r="V18" s="520">
        <v>28.5</v>
      </c>
      <c r="W18" s="520">
        <v>17</v>
      </c>
      <c r="X18" s="520">
        <v>12.7</v>
      </c>
      <c r="Y18" s="520">
        <v>53.7</v>
      </c>
      <c r="Z18" s="520">
        <v>107.5</v>
      </c>
    </row>
    <row r="19" spans="3:28" x14ac:dyDescent="0.45">
      <c r="C19" s="268"/>
      <c r="D19" s="423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</row>
    <row r="20" spans="3:28" x14ac:dyDescent="0.45">
      <c r="C20" s="422"/>
      <c r="D20" s="423"/>
      <c r="E20" s="424"/>
      <c r="F20" s="424"/>
      <c r="G20" s="424"/>
      <c r="H20" s="424"/>
      <c r="I20" s="424"/>
      <c r="J20" s="424"/>
      <c r="K20" s="424"/>
      <c r="L20" s="424"/>
      <c r="M20" s="424"/>
      <c r="N20" s="424"/>
      <c r="O20" s="424"/>
      <c r="P20" s="424"/>
    </row>
    <row r="21" spans="3:28" x14ac:dyDescent="0.45">
      <c r="C21" s="422"/>
      <c r="D21" s="423"/>
      <c r="E21" s="424"/>
      <c r="F21" s="424"/>
      <c r="G21" s="424"/>
      <c r="H21" s="424"/>
      <c r="I21" s="424"/>
      <c r="J21" s="424"/>
      <c r="K21" s="424"/>
      <c r="L21" s="424"/>
      <c r="M21" s="424"/>
      <c r="N21" s="424"/>
      <c r="O21" s="424"/>
      <c r="P21" s="424"/>
    </row>
    <row r="22" spans="3:28" x14ac:dyDescent="0.45">
      <c r="C22" s="425"/>
      <c r="D22" s="85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</row>
    <row r="23" spans="3:28" x14ac:dyDescent="0.45">
      <c r="C23" s="268"/>
      <c r="D23" s="422"/>
      <c r="E23" s="424"/>
      <c r="F23" s="424"/>
      <c r="G23" s="424"/>
      <c r="H23" s="424"/>
      <c r="I23" s="424"/>
      <c r="J23" s="424"/>
      <c r="K23" s="263"/>
      <c r="L23" s="263"/>
      <c r="M23" s="424"/>
      <c r="N23" s="263"/>
      <c r="O23" s="424"/>
      <c r="P23" s="263"/>
    </row>
    <row r="24" spans="3:28" x14ac:dyDescent="0.45">
      <c r="C24" s="85"/>
      <c r="D24" s="422"/>
      <c r="E24" s="424"/>
      <c r="F24" s="263"/>
      <c r="G24" s="263"/>
      <c r="H24" s="424"/>
      <c r="I24" s="424"/>
      <c r="J24" s="424"/>
      <c r="K24" s="424"/>
      <c r="L24" s="424"/>
      <c r="M24" s="263"/>
      <c r="N24" s="424"/>
      <c r="O24" s="424"/>
      <c r="P24" s="424"/>
    </row>
    <row r="25" spans="3:28" x14ac:dyDescent="0.45">
      <c r="C25" s="425" t="s">
        <v>685</v>
      </c>
      <c r="D25" s="422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</row>
    <row r="26" spans="3:28" x14ac:dyDescent="0.45">
      <c r="C26" s="85"/>
      <c r="D26" s="422"/>
      <c r="H26" s="516">
        <v>2004</v>
      </c>
      <c r="I26" s="516">
        <v>2005</v>
      </c>
      <c r="J26" s="516">
        <v>2006</v>
      </c>
      <c r="K26" s="516">
        <v>2007</v>
      </c>
      <c r="L26" s="516">
        <v>2008</v>
      </c>
      <c r="M26" s="516">
        <v>2009</v>
      </c>
      <c r="N26" s="516">
        <v>2010</v>
      </c>
      <c r="O26" s="515">
        <v>2011</v>
      </c>
      <c r="P26" s="515">
        <v>2012</v>
      </c>
      <c r="Q26" s="515">
        <v>2013</v>
      </c>
      <c r="R26" s="515">
        <v>2014</v>
      </c>
      <c r="S26" s="515">
        <v>2015</v>
      </c>
      <c r="T26" s="517">
        <v>2016</v>
      </c>
      <c r="U26" s="517">
        <v>2017</v>
      </c>
      <c r="V26" s="517">
        <v>2018</v>
      </c>
      <c r="W26" s="517">
        <v>2019</v>
      </c>
      <c r="X26" s="517">
        <v>2020</v>
      </c>
      <c r="Y26" s="517">
        <v>2021</v>
      </c>
      <c r="Z26" s="517">
        <v>2022</v>
      </c>
      <c r="AB26" s="529" t="s">
        <v>690</v>
      </c>
    </row>
    <row r="27" spans="3:28" x14ac:dyDescent="0.45">
      <c r="C27" s="263" t="s">
        <v>673</v>
      </c>
      <c r="D27" s="422"/>
      <c r="H27" s="524"/>
      <c r="I27" s="524"/>
      <c r="J27" s="524"/>
      <c r="K27" s="524"/>
      <c r="L27" s="524"/>
      <c r="M27" s="524">
        <v>12.54</v>
      </c>
      <c r="N27" s="524">
        <v>16.260000000000002</v>
      </c>
      <c r="O27" s="524">
        <v>21.07</v>
      </c>
      <c r="P27" s="524">
        <v>15.76</v>
      </c>
      <c r="Q27" s="524">
        <v>13.62</v>
      </c>
      <c r="R27" s="524">
        <v>12.33</v>
      </c>
      <c r="S27" s="525">
        <v>9.19</v>
      </c>
      <c r="T27" s="526">
        <v>9.5299999999999994</v>
      </c>
      <c r="U27" s="526">
        <v>13.29</v>
      </c>
      <c r="V27" s="526">
        <v>14.16</v>
      </c>
      <c r="W27" s="526">
        <v>9.2899999999999991</v>
      </c>
      <c r="X27" s="526">
        <v>7.53</v>
      </c>
      <c r="Y27" s="526">
        <v>17.22</v>
      </c>
      <c r="Z27" s="526">
        <v>38.840000000000003</v>
      </c>
    </row>
    <row r="28" spans="3:28" x14ac:dyDescent="0.45">
      <c r="C28" s="263" t="s">
        <v>674</v>
      </c>
      <c r="D28" s="422"/>
      <c r="H28" t="s">
        <v>688</v>
      </c>
      <c r="I28" t="s">
        <v>688</v>
      </c>
      <c r="J28" t="s">
        <v>688</v>
      </c>
      <c r="K28" t="s">
        <v>688</v>
      </c>
      <c r="L28" t="s">
        <v>688</v>
      </c>
      <c r="M28" t="s">
        <v>688</v>
      </c>
      <c r="N28" t="s">
        <v>688</v>
      </c>
      <c r="O28" t="s">
        <v>688</v>
      </c>
      <c r="P28" t="s">
        <v>688</v>
      </c>
      <c r="Q28" t="s">
        <v>688</v>
      </c>
      <c r="R28" t="s">
        <v>688</v>
      </c>
      <c r="S28" t="s">
        <v>688</v>
      </c>
      <c r="T28" t="s">
        <v>688</v>
      </c>
      <c r="U28" t="s">
        <v>688</v>
      </c>
      <c r="V28" t="s">
        <v>688</v>
      </c>
      <c r="W28" t="s">
        <v>688</v>
      </c>
      <c r="X28" t="s">
        <v>688</v>
      </c>
      <c r="Y28" t="s">
        <v>688</v>
      </c>
      <c r="Z28" t="s">
        <v>688</v>
      </c>
      <c r="AB28" s="525" t="s">
        <v>687</v>
      </c>
    </row>
    <row r="29" spans="3:28" x14ac:dyDescent="0.45">
      <c r="C29" t="s">
        <v>675</v>
      </c>
      <c r="H29" t="s">
        <v>688</v>
      </c>
      <c r="I29" t="s">
        <v>688</v>
      </c>
      <c r="J29" t="s">
        <v>688</v>
      </c>
      <c r="K29" t="s">
        <v>688</v>
      </c>
      <c r="L29" t="s">
        <v>688</v>
      </c>
      <c r="M29" t="s">
        <v>688</v>
      </c>
      <c r="N29" t="s">
        <v>688</v>
      </c>
      <c r="O29" t="s">
        <v>688</v>
      </c>
      <c r="P29" t="s">
        <v>688</v>
      </c>
      <c r="Q29" t="s">
        <v>688</v>
      </c>
      <c r="R29" t="s">
        <v>688</v>
      </c>
      <c r="S29" t="s">
        <v>688</v>
      </c>
      <c r="T29" t="s">
        <v>688</v>
      </c>
      <c r="U29" t="s">
        <v>688</v>
      </c>
      <c r="V29" t="s">
        <v>688</v>
      </c>
      <c r="W29" t="s">
        <v>688</v>
      </c>
      <c r="X29" t="s">
        <v>688</v>
      </c>
      <c r="Y29" t="s">
        <v>688</v>
      </c>
      <c r="Z29" t="s">
        <v>688</v>
      </c>
      <c r="AB29" s="525" t="s">
        <v>687</v>
      </c>
    </row>
    <row r="30" spans="3:28" x14ac:dyDescent="0.45">
      <c r="C30" s="267" t="s">
        <v>676</v>
      </c>
      <c r="D30" s="85"/>
      <c r="H30" s="527"/>
      <c r="I30" s="527"/>
      <c r="J30" s="527"/>
      <c r="K30" s="527"/>
      <c r="L30" s="527"/>
      <c r="M30" s="527"/>
      <c r="N30" s="528">
        <v>13.65</v>
      </c>
      <c r="O30" s="528">
        <v>16.73</v>
      </c>
      <c r="P30" s="528">
        <v>16.12</v>
      </c>
      <c r="Q30" s="528">
        <v>13.82</v>
      </c>
      <c r="R30" s="528">
        <v>10.81</v>
      </c>
      <c r="S30" s="528">
        <v>9.4</v>
      </c>
      <c r="T30" s="526">
        <v>8.35</v>
      </c>
      <c r="U30" s="526">
        <v>11.41</v>
      </c>
      <c r="V30" s="526">
        <v>13.65</v>
      </c>
      <c r="W30" s="526">
        <v>12.87</v>
      </c>
      <c r="X30" s="526">
        <v>9.61</v>
      </c>
      <c r="Y30" s="526">
        <v>12.5</v>
      </c>
      <c r="Z30" s="526">
        <v>25.63</v>
      </c>
    </row>
    <row r="31" spans="3:28" x14ac:dyDescent="0.45">
      <c r="C31" s="422" t="s">
        <v>677</v>
      </c>
      <c r="D31" s="422"/>
      <c r="H31" s="525">
        <v>13.23</v>
      </c>
      <c r="I31" s="525">
        <v>15.61</v>
      </c>
      <c r="J31" s="525">
        <v>15.82</v>
      </c>
      <c r="K31" s="525">
        <v>17.18</v>
      </c>
      <c r="L31" s="525">
        <v>27.51</v>
      </c>
      <c r="M31" s="525">
        <v>22.11</v>
      </c>
      <c r="N31" s="525">
        <v>21.63</v>
      </c>
      <c r="O31" s="525">
        <v>28</v>
      </c>
      <c r="P31" s="525">
        <v>23.49</v>
      </c>
      <c r="Q31" s="525">
        <v>18.7</v>
      </c>
      <c r="R31" s="525">
        <v>16.600000000000001</v>
      </c>
      <c r="S31" s="525">
        <v>13.13</v>
      </c>
      <c r="T31" s="526">
        <v>12.1</v>
      </c>
      <c r="U31" s="526">
        <v>19.21</v>
      </c>
      <c r="V31" s="526">
        <v>20.25</v>
      </c>
      <c r="W31" s="526">
        <v>17.43</v>
      </c>
      <c r="X31" s="526">
        <v>13.5</v>
      </c>
      <c r="Y31" s="526">
        <v>19.61</v>
      </c>
      <c r="Z31" s="526">
        <v>40.630000000000003</v>
      </c>
    </row>
    <row r="32" spans="3:28" x14ac:dyDescent="0.45">
      <c r="C32" s="263" t="s">
        <v>678</v>
      </c>
      <c r="D32" s="422"/>
      <c r="H32" s="525"/>
      <c r="I32" s="525"/>
      <c r="J32" s="525"/>
      <c r="K32" s="525"/>
      <c r="L32" s="525"/>
      <c r="M32" s="525"/>
      <c r="N32" t="s">
        <v>688</v>
      </c>
      <c r="O32" t="s">
        <v>688</v>
      </c>
      <c r="P32" t="s">
        <v>688</v>
      </c>
      <c r="Q32" t="s">
        <v>688</v>
      </c>
      <c r="R32" t="s">
        <v>688</v>
      </c>
      <c r="S32" t="s">
        <v>688</v>
      </c>
      <c r="T32" t="s">
        <v>688</v>
      </c>
      <c r="U32" t="s">
        <v>688</v>
      </c>
      <c r="V32" t="s">
        <v>688</v>
      </c>
      <c r="W32" t="s">
        <v>688</v>
      </c>
      <c r="X32" t="s">
        <v>688</v>
      </c>
      <c r="Y32" t="s">
        <v>688</v>
      </c>
      <c r="Z32" t="s">
        <v>688</v>
      </c>
      <c r="AB32" s="525" t="s">
        <v>687</v>
      </c>
    </row>
    <row r="33" spans="3:28" x14ac:dyDescent="0.45">
      <c r="C33" s="263" t="s">
        <v>679</v>
      </c>
      <c r="D33" s="422"/>
      <c r="H33" s="525"/>
      <c r="I33" s="525"/>
      <c r="J33" s="525"/>
      <c r="K33" s="525"/>
      <c r="L33" s="525"/>
      <c r="M33" s="525"/>
      <c r="N33" s="525">
        <v>15.78</v>
      </c>
      <c r="O33" s="525">
        <v>19.27</v>
      </c>
      <c r="P33" s="525">
        <v>15.18</v>
      </c>
      <c r="Q33" s="525">
        <v>13.13</v>
      </c>
      <c r="R33" s="525">
        <v>11.06</v>
      </c>
      <c r="S33" s="525">
        <v>9.18</v>
      </c>
      <c r="T33" s="526">
        <v>10.23</v>
      </c>
      <c r="U33" s="526">
        <v>12.82</v>
      </c>
      <c r="V33" s="526">
        <v>14.43</v>
      </c>
      <c r="W33" s="526">
        <v>10.89</v>
      </c>
      <c r="X33" s="526">
        <v>8.11</v>
      </c>
      <c r="Y33" s="526">
        <v>16.8</v>
      </c>
      <c r="Z33" s="526">
        <v>20.190000000000001</v>
      </c>
    </row>
    <row r="34" spans="3:28" x14ac:dyDescent="0.45">
      <c r="C34" s="263" t="s">
        <v>680</v>
      </c>
      <c r="D34" s="422"/>
      <c r="H34" s="525"/>
      <c r="I34" s="525"/>
      <c r="J34" s="525"/>
      <c r="K34" s="525"/>
      <c r="L34" s="525"/>
      <c r="M34" s="525"/>
      <c r="N34" s="525">
        <v>19.03</v>
      </c>
      <c r="O34" s="525">
        <v>23.19</v>
      </c>
      <c r="P34" s="525">
        <v>21.48</v>
      </c>
      <c r="Q34" s="525">
        <v>18.07</v>
      </c>
      <c r="R34" s="525">
        <v>15.37</v>
      </c>
      <c r="S34" s="525">
        <v>11.87</v>
      </c>
      <c r="T34" s="526">
        <v>11.01</v>
      </c>
      <c r="U34" s="526">
        <v>14.95</v>
      </c>
      <c r="V34" s="526">
        <v>17.350000000000001</v>
      </c>
      <c r="W34" s="526">
        <v>15.02</v>
      </c>
      <c r="X34" s="526">
        <v>11.01</v>
      </c>
      <c r="Y34" s="526">
        <v>17.78</v>
      </c>
      <c r="Z34" s="526">
        <v>41.33</v>
      </c>
    </row>
    <row r="35" spans="3:28" x14ac:dyDescent="0.45">
      <c r="C35" s="263" t="s">
        <v>681</v>
      </c>
      <c r="D35" s="422"/>
      <c r="H35" s="525"/>
      <c r="I35" s="525"/>
      <c r="J35" s="525"/>
      <c r="K35" s="525"/>
      <c r="L35" s="525"/>
      <c r="M35" s="525"/>
      <c r="N35" s="525">
        <v>17.07</v>
      </c>
      <c r="O35" s="525">
        <v>20.84</v>
      </c>
      <c r="P35" s="525">
        <v>16.420000000000002</v>
      </c>
      <c r="Q35" s="525">
        <v>14.2</v>
      </c>
      <c r="R35" s="525">
        <v>11.96</v>
      </c>
      <c r="S35" s="525">
        <v>10.36</v>
      </c>
      <c r="T35" s="526">
        <v>8.66</v>
      </c>
      <c r="U35" s="526">
        <v>11.09</v>
      </c>
      <c r="V35" s="526">
        <v>14.29</v>
      </c>
      <c r="W35" s="526">
        <v>11.61</v>
      </c>
      <c r="X35" s="526">
        <v>8.77</v>
      </c>
      <c r="Y35" s="526">
        <v>16.14</v>
      </c>
      <c r="Z35" s="526">
        <v>32.31</v>
      </c>
    </row>
    <row r="36" spans="3:28" x14ac:dyDescent="0.45">
      <c r="C36" s="263" t="s">
        <v>682</v>
      </c>
      <c r="D36" s="422"/>
      <c r="H36" s="525"/>
      <c r="I36" s="525"/>
      <c r="J36" s="525"/>
      <c r="K36" s="525"/>
      <c r="L36" s="525"/>
      <c r="M36" s="525"/>
      <c r="N36" t="s">
        <v>688</v>
      </c>
      <c r="O36" t="s">
        <v>688</v>
      </c>
      <c r="P36" t="s">
        <v>688</v>
      </c>
      <c r="Q36" t="s">
        <v>688</v>
      </c>
      <c r="R36" t="s">
        <v>688</v>
      </c>
      <c r="S36" t="s">
        <v>688</v>
      </c>
      <c r="T36" t="s">
        <v>688</v>
      </c>
      <c r="U36" t="s">
        <v>688</v>
      </c>
      <c r="V36" t="s">
        <v>688</v>
      </c>
      <c r="W36" t="s">
        <v>688</v>
      </c>
      <c r="X36" t="s">
        <v>688</v>
      </c>
      <c r="Y36" t="s">
        <v>688</v>
      </c>
      <c r="Z36" t="s">
        <v>688</v>
      </c>
      <c r="AB36" s="525" t="s">
        <v>687</v>
      </c>
    </row>
    <row r="37" spans="3:28" x14ac:dyDescent="0.45">
      <c r="C37" t="s">
        <v>683</v>
      </c>
      <c r="H37" s="526"/>
      <c r="I37" s="526"/>
      <c r="J37" s="526"/>
      <c r="K37" s="526"/>
      <c r="L37" s="526">
        <v>8.76</v>
      </c>
      <c r="M37" s="526">
        <v>9.32</v>
      </c>
      <c r="N37" s="526">
        <v>9.4600000000000009</v>
      </c>
      <c r="O37" s="526">
        <v>9.77</v>
      </c>
      <c r="P37" s="526">
        <v>9.58</v>
      </c>
      <c r="Q37" s="526">
        <v>9.26</v>
      </c>
      <c r="R37" s="526">
        <v>9.17</v>
      </c>
      <c r="S37" s="526">
        <v>8.5399999999999991</v>
      </c>
      <c r="T37" s="526">
        <v>8.0399999999999991</v>
      </c>
      <c r="U37" s="526">
        <v>7.68</v>
      </c>
      <c r="V37" s="526">
        <v>7.51</v>
      </c>
      <c r="W37" s="526">
        <v>7.23</v>
      </c>
      <c r="X37" s="526">
        <v>6.78</v>
      </c>
      <c r="Y37" s="526">
        <v>6.71</v>
      </c>
      <c r="Z37" s="526">
        <v>7.52</v>
      </c>
    </row>
    <row r="38" spans="3:28" x14ac:dyDescent="0.45">
      <c r="C38" t="s">
        <v>684</v>
      </c>
      <c r="H38" s="526"/>
      <c r="I38" s="526"/>
      <c r="J38" s="526"/>
      <c r="K38" s="526"/>
      <c r="L38" s="526"/>
      <c r="M38" s="526"/>
      <c r="N38" s="526">
        <v>17.89</v>
      </c>
      <c r="O38" s="526">
        <v>21.34</v>
      </c>
      <c r="P38" s="526">
        <v>17.21</v>
      </c>
      <c r="Q38" s="526">
        <v>15.12</v>
      </c>
      <c r="R38" s="526">
        <v>13.01</v>
      </c>
      <c r="S38" s="526">
        <v>11.12</v>
      </c>
      <c r="T38" s="526">
        <v>11.89</v>
      </c>
      <c r="U38" s="526">
        <v>15.59</v>
      </c>
      <c r="V38" s="526">
        <v>16.48</v>
      </c>
      <c r="W38" s="526">
        <v>12.14</v>
      </c>
      <c r="X38" s="526">
        <v>9.64</v>
      </c>
      <c r="Y38" s="526">
        <v>18.52</v>
      </c>
      <c r="Z38" s="526">
        <v>37.39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5C52-67C6-4094-A556-5CE8955D2EE5}">
  <sheetPr>
    <tabColor theme="9" tint="0.39997558519241921"/>
  </sheetPr>
  <dimension ref="A1:P6498"/>
  <sheetViews>
    <sheetView workbookViewId="0">
      <selection activeCell="I30" sqref="I30"/>
    </sheetView>
  </sheetViews>
  <sheetFormatPr defaultRowHeight="14.25" x14ac:dyDescent="0.45"/>
  <cols>
    <col min="3" max="3" width="17" customWidth="1"/>
  </cols>
  <sheetData>
    <row r="1" spans="1:16" x14ac:dyDescent="0.45">
      <c r="A1" t="s">
        <v>482</v>
      </c>
    </row>
    <row r="3" spans="1:16" x14ac:dyDescent="0.45">
      <c r="A3" s="460"/>
      <c r="B3" s="460"/>
      <c r="C3" s="460"/>
      <c r="D3" s="460"/>
      <c r="E3" s="460"/>
      <c r="F3" s="460"/>
      <c r="G3" s="460"/>
      <c r="H3" s="460"/>
      <c r="I3" s="460"/>
      <c r="J3" s="461" t="s">
        <v>454</v>
      </c>
      <c r="K3" s="460"/>
      <c r="L3" s="460"/>
      <c r="M3" s="460"/>
      <c r="N3" s="460"/>
      <c r="O3" s="460"/>
      <c r="P3" s="460"/>
    </row>
    <row r="4" spans="1:16" x14ac:dyDescent="0.45">
      <c r="A4" s="460"/>
      <c r="B4" s="460"/>
      <c r="C4" s="460"/>
      <c r="D4" s="461">
        <v>2010</v>
      </c>
      <c r="E4" s="461">
        <v>2011</v>
      </c>
      <c r="F4" s="461">
        <v>2012</v>
      </c>
      <c r="G4" s="461">
        <v>2013</v>
      </c>
      <c r="H4" s="461">
        <v>2014</v>
      </c>
      <c r="I4" s="461">
        <v>2015</v>
      </c>
      <c r="J4" s="461">
        <v>2016</v>
      </c>
      <c r="K4" s="461">
        <v>2017</v>
      </c>
      <c r="L4" s="461">
        <v>2018</v>
      </c>
      <c r="M4" s="461">
        <v>2019</v>
      </c>
      <c r="N4" s="461">
        <v>2020</v>
      </c>
      <c r="O4" s="461">
        <v>2021</v>
      </c>
      <c r="P4" s="461">
        <v>2022</v>
      </c>
    </row>
    <row r="5" spans="1:16" x14ac:dyDescent="0.45">
      <c r="A5" s="460"/>
      <c r="B5" s="460"/>
      <c r="C5" s="461" t="s">
        <v>294</v>
      </c>
      <c r="D5" s="460">
        <v>3.72</v>
      </c>
      <c r="E5" s="460">
        <v>9.9999999999999911</v>
      </c>
      <c r="F5" s="460">
        <v>11.349999999999964</v>
      </c>
      <c r="G5" s="460">
        <v>7.6499999999999977</v>
      </c>
      <c r="H5" s="460">
        <v>4.2999999999999989</v>
      </c>
      <c r="I5" s="460">
        <v>3.4499999999999997</v>
      </c>
      <c r="J5" s="460">
        <v>2.33</v>
      </c>
      <c r="K5" s="460">
        <v>1.75</v>
      </c>
      <c r="L5" s="460">
        <v>3.44</v>
      </c>
      <c r="M5" s="460">
        <v>5.75</v>
      </c>
      <c r="N5" s="460">
        <v>1.0400000000000003</v>
      </c>
      <c r="O5" s="460">
        <v>8.41</v>
      </c>
      <c r="P5" s="460">
        <v>6.7</v>
      </c>
    </row>
    <row r="6" spans="1:16" x14ac:dyDescent="0.45">
      <c r="A6" s="460"/>
      <c r="B6" s="460"/>
      <c r="C6" s="461" t="s">
        <v>483</v>
      </c>
      <c r="D6" s="460"/>
      <c r="E6" s="460"/>
      <c r="F6" s="460"/>
      <c r="G6" s="460"/>
      <c r="H6" s="460"/>
      <c r="I6" s="460"/>
      <c r="J6" s="460"/>
      <c r="K6" s="460"/>
      <c r="L6" s="460"/>
      <c r="M6" s="460"/>
      <c r="N6" s="460"/>
      <c r="O6" s="460"/>
      <c r="P6" s="460"/>
    </row>
    <row r="7" spans="1:16" x14ac:dyDescent="0.45">
      <c r="A7" s="460"/>
      <c r="B7" s="460"/>
      <c r="C7" s="461" t="s">
        <v>282</v>
      </c>
      <c r="D7" s="460">
        <v>0.43000000000000005</v>
      </c>
      <c r="E7" s="460">
        <v>0</v>
      </c>
      <c r="F7" s="460">
        <v>0.02</v>
      </c>
      <c r="G7" s="460">
        <v>0.26</v>
      </c>
      <c r="H7" s="460">
        <v>0.46000000000000008</v>
      </c>
      <c r="I7" s="460">
        <v>0.6100000000000001</v>
      </c>
      <c r="J7" s="460">
        <v>0.16</v>
      </c>
      <c r="K7" s="460">
        <v>0.63</v>
      </c>
      <c r="L7" s="460">
        <v>0.56000000000000005</v>
      </c>
      <c r="M7" s="460">
        <v>0.63</v>
      </c>
      <c r="N7" s="460">
        <v>0.2</v>
      </c>
      <c r="O7" s="460">
        <v>0.18</v>
      </c>
      <c r="P7" s="460">
        <v>0.22</v>
      </c>
    </row>
    <row r="8" spans="1:16" x14ac:dyDescent="0.45">
      <c r="A8" s="462" t="s">
        <v>453</v>
      </c>
      <c r="B8" s="460"/>
      <c r="C8" s="461" t="s">
        <v>226</v>
      </c>
      <c r="D8" s="460">
        <v>28.33</v>
      </c>
      <c r="E8" s="460">
        <v>29.179999999999986</v>
      </c>
      <c r="F8" s="460">
        <v>52.860000000000021</v>
      </c>
      <c r="G8" s="460">
        <v>28.490000000000045</v>
      </c>
      <c r="H8" s="460">
        <v>28.65000000000002</v>
      </c>
      <c r="I8" s="460">
        <v>39.710000000000051</v>
      </c>
      <c r="J8" s="460">
        <v>20.480000000000008</v>
      </c>
      <c r="K8" s="460">
        <v>16.400000000000006</v>
      </c>
      <c r="L8" s="460">
        <v>27.82</v>
      </c>
      <c r="M8" s="460">
        <v>13.360000000000001</v>
      </c>
      <c r="N8" s="460">
        <v>14.419999999999995</v>
      </c>
      <c r="O8" s="460">
        <v>23.009999999999998</v>
      </c>
      <c r="P8" s="460">
        <v>20.3</v>
      </c>
    </row>
    <row r="9" spans="1:16" x14ac:dyDescent="0.45">
      <c r="A9" s="460"/>
      <c r="B9" s="460"/>
      <c r="C9" s="461" t="s">
        <v>94</v>
      </c>
      <c r="D9" s="460">
        <v>0.18</v>
      </c>
      <c r="E9" s="460"/>
      <c r="F9" s="460">
        <v>0.19</v>
      </c>
      <c r="G9" s="460">
        <v>0.3</v>
      </c>
      <c r="H9" s="460"/>
      <c r="I9" s="460"/>
      <c r="J9" s="460"/>
      <c r="K9" s="460">
        <v>0.22</v>
      </c>
      <c r="L9" s="460">
        <v>1.3900000000000001</v>
      </c>
      <c r="M9" s="460">
        <v>1.23</v>
      </c>
      <c r="N9" s="460">
        <v>2.0300000000000002</v>
      </c>
      <c r="O9" s="460">
        <v>11.530000000000005</v>
      </c>
      <c r="P9" s="460">
        <v>5.85</v>
      </c>
    </row>
    <row r="10" spans="1:16" x14ac:dyDescent="0.45">
      <c r="A10" s="460"/>
      <c r="B10" s="460"/>
      <c r="C10" s="461" t="s">
        <v>36</v>
      </c>
      <c r="D10" s="460">
        <v>1.5300000000000002</v>
      </c>
      <c r="E10" s="460">
        <v>10.770000000000007</v>
      </c>
      <c r="F10" s="460">
        <v>13.779999999999982</v>
      </c>
      <c r="G10" s="460">
        <v>12.449999999999983</v>
      </c>
      <c r="H10" s="460">
        <v>12.609999999999962</v>
      </c>
      <c r="I10" s="460">
        <v>14.019999999999978</v>
      </c>
      <c r="J10" s="460">
        <v>9.1799999999999891</v>
      </c>
      <c r="K10" s="460">
        <v>33.800000000000097</v>
      </c>
      <c r="L10" s="460">
        <v>40.03</v>
      </c>
      <c r="M10" s="460">
        <v>43.080000000000013</v>
      </c>
      <c r="N10" s="460">
        <v>89.390000000000057</v>
      </c>
      <c r="O10" s="460">
        <v>57.100000000000023</v>
      </c>
      <c r="P10" s="460">
        <v>58.5</v>
      </c>
    </row>
    <row r="11" spans="1:16" x14ac:dyDescent="0.45">
      <c r="A11" s="460"/>
      <c r="B11" s="460"/>
      <c r="C11" s="461" t="s">
        <v>364</v>
      </c>
      <c r="D11" s="460">
        <v>0.29000000000000004</v>
      </c>
      <c r="E11" s="460">
        <v>0.04</v>
      </c>
      <c r="F11" s="460">
        <v>0.49000000000000005</v>
      </c>
      <c r="G11" s="460">
        <v>1.26</v>
      </c>
      <c r="H11" s="460">
        <v>0.57000000000000006</v>
      </c>
      <c r="I11" s="460">
        <v>0.65000000000000013</v>
      </c>
      <c r="J11" s="460">
        <v>1.7800000000000005</v>
      </c>
      <c r="K11" s="460">
        <v>6.6299999999999812</v>
      </c>
      <c r="L11" s="460">
        <v>42.169999999999995</v>
      </c>
      <c r="M11" s="460">
        <v>47.019999999999968</v>
      </c>
      <c r="N11" s="460">
        <v>45.940000000000005</v>
      </c>
      <c r="O11" s="460">
        <v>74.080000000000027</v>
      </c>
      <c r="P11" s="460">
        <v>95.92</v>
      </c>
    </row>
    <row r="12" spans="1:16" x14ac:dyDescent="0.45">
      <c r="A12" s="460"/>
      <c r="B12" s="460"/>
      <c r="C12" s="461"/>
      <c r="D12" s="460"/>
      <c r="E12" s="460"/>
      <c r="F12" s="460"/>
      <c r="G12" s="460"/>
      <c r="H12" s="460"/>
      <c r="I12" s="460"/>
      <c r="J12" s="460"/>
      <c r="K12" s="460"/>
      <c r="L12" s="460"/>
      <c r="M12" s="460"/>
      <c r="N12" s="460"/>
      <c r="O12" s="460"/>
      <c r="P12" s="460"/>
    </row>
    <row r="13" spans="1:16" x14ac:dyDescent="0.45">
      <c r="A13" s="460"/>
      <c r="B13" s="460"/>
      <c r="C13" s="461" t="s">
        <v>331</v>
      </c>
      <c r="D13" s="463">
        <f>SUM(D5:D11)</f>
        <v>34.479999999999997</v>
      </c>
      <c r="E13" s="463">
        <f t="shared" ref="E13:P13" si="0">SUM(E5:E11)</f>
        <v>49.989999999999988</v>
      </c>
      <c r="F13" s="463">
        <f t="shared" si="0"/>
        <v>78.689999999999969</v>
      </c>
      <c r="G13" s="463">
        <f t="shared" si="0"/>
        <v>50.410000000000018</v>
      </c>
      <c r="H13" s="463">
        <f t="shared" si="0"/>
        <v>46.589999999999982</v>
      </c>
      <c r="I13" s="463">
        <f t="shared" si="0"/>
        <v>58.440000000000033</v>
      </c>
      <c r="J13" s="463">
        <f t="shared" si="0"/>
        <v>33.929999999999993</v>
      </c>
      <c r="K13" s="463">
        <f t="shared" si="0"/>
        <v>59.430000000000078</v>
      </c>
      <c r="L13" s="463">
        <f t="shared" si="0"/>
        <v>115.41</v>
      </c>
      <c r="M13" s="463">
        <f t="shared" si="0"/>
        <v>111.06999999999998</v>
      </c>
      <c r="N13" s="463">
        <f t="shared" si="0"/>
        <v>153.02000000000007</v>
      </c>
      <c r="O13" s="463">
        <f t="shared" si="0"/>
        <v>174.31000000000006</v>
      </c>
      <c r="P13" s="463">
        <f t="shared" si="0"/>
        <v>187.49</v>
      </c>
    </row>
    <row r="16" spans="1:16" x14ac:dyDescent="0.45">
      <c r="A16" s="464"/>
      <c r="B16" s="464"/>
      <c r="C16" s="464"/>
      <c r="D16" s="465">
        <v>2010</v>
      </c>
      <c r="E16" s="465">
        <v>2011</v>
      </c>
      <c r="F16" s="465">
        <v>2012</v>
      </c>
      <c r="G16" s="465">
        <v>2013</v>
      </c>
      <c r="H16" s="465">
        <v>2014</v>
      </c>
      <c r="I16" s="465">
        <v>2015</v>
      </c>
      <c r="J16" s="465">
        <v>2016</v>
      </c>
      <c r="K16" s="465">
        <v>2017</v>
      </c>
      <c r="L16" s="465">
        <v>2018</v>
      </c>
      <c r="M16" s="465">
        <v>2019</v>
      </c>
      <c r="N16" s="465">
        <v>2020</v>
      </c>
      <c r="O16" s="465">
        <v>2021</v>
      </c>
      <c r="P16" s="465">
        <v>2022</v>
      </c>
    </row>
    <row r="17" spans="1:16" x14ac:dyDescent="0.45">
      <c r="A17" s="464"/>
      <c r="B17" s="464"/>
      <c r="C17" s="465" t="s">
        <v>294</v>
      </c>
      <c r="D17" s="464">
        <v>1.7600000000000002</v>
      </c>
      <c r="E17" s="464">
        <v>0.30999999999999994</v>
      </c>
      <c r="F17" s="464">
        <v>2.2000000000000002</v>
      </c>
      <c r="G17" s="464">
        <v>2.699999999999998</v>
      </c>
      <c r="H17" s="464">
        <v>2.0600000000000005</v>
      </c>
      <c r="I17" s="464">
        <v>1.4900000000000004</v>
      </c>
      <c r="J17" s="464">
        <v>2.0500000000000003</v>
      </c>
      <c r="K17" s="464">
        <v>0.3</v>
      </c>
      <c r="L17" s="464">
        <v>0.15000000000000002</v>
      </c>
      <c r="M17" s="464">
        <v>0.48000000000000009</v>
      </c>
      <c r="N17" s="464">
        <v>3.7</v>
      </c>
      <c r="O17" s="464">
        <v>0.65</v>
      </c>
      <c r="P17" s="464">
        <v>0.2</v>
      </c>
    </row>
    <row r="18" spans="1:16" x14ac:dyDescent="0.45">
      <c r="A18" s="464"/>
      <c r="B18" s="464"/>
      <c r="C18" s="465" t="s">
        <v>483</v>
      </c>
      <c r="D18" s="464">
        <v>0.34</v>
      </c>
      <c r="E18" s="464">
        <v>0.47</v>
      </c>
      <c r="F18" s="464">
        <v>0.92000000000000026</v>
      </c>
      <c r="G18" s="464">
        <v>0.9700000000000002</v>
      </c>
      <c r="H18" s="464">
        <v>0.98</v>
      </c>
      <c r="I18" s="464">
        <v>0.26</v>
      </c>
      <c r="J18" s="464">
        <v>0.26</v>
      </c>
      <c r="K18" s="464">
        <v>0.1</v>
      </c>
      <c r="L18" s="464">
        <v>0.8500000000000002</v>
      </c>
      <c r="M18" s="464">
        <v>0.53999999999999992</v>
      </c>
      <c r="N18" s="464">
        <v>0.1</v>
      </c>
      <c r="O18" s="464">
        <v>0.11</v>
      </c>
      <c r="P18" s="464">
        <v>0.05</v>
      </c>
    </row>
    <row r="19" spans="1:16" x14ac:dyDescent="0.45">
      <c r="A19" s="464"/>
      <c r="B19" s="464"/>
      <c r="C19" s="465" t="s">
        <v>282</v>
      </c>
      <c r="D19" s="464"/>
      <c r="E19" s="464"/>
      <c r="F19" s="464">
        <v>0.21</v>
      </c>
      <c r="G19" s="464">
        <v>0.04</v>
      </c>
      <c r="H19" s="464">
        <v>0.03</v>
      </c>
      <c r="I19" s="464">
        <v>0.23</v>
      </c>
      <c r="J19" s="464">
        <v>0.59</v>
      </c>
      <c r="K19" s="464">
        <v>0.71000000000000019</v>
      </c>
      <c r="L19" s="464">
        <v>0.36000000000000004</v>
      </c>
      <c r="M19" s="464">
        <v>0.21</v>
      </c>
      <c r="N19" s="464">
        <v>0.12000000000000001</v>
      </c>
      <c r="O19" s="464">
        <v>0.18</v>
      </c>
      <c r="P19" s="464">
        <v>0.09</v>
      </c>
    </row>
    <row r="20" spans="1:16" x14ac:dyDescent="0.45">
      <c r="A20" s="466" t="s">
        <v>455</v>
      </c>
      <c r="B20" s="464"/>
      <c r="C20" s="465" t="s">
        <v>226</v>
      </c>
      <c r="D20" s="464">
        <v>2.17</v>
      </c>
      <c r="E20" s="464">
        <v>1.03</v>
      </c>
      <c r="F20" s="464">
        <v>5.2899999999999974</v>
      </c>
      <c r="G20" s="464">
        <v>1.79</v>
      </c>
      <c r="H20" s="464">
        <v>5.3799999999999937</v>
      </c>
      <c r="I20" s="464">
        <v>3.46</v>
      </c>
      <c r="J20" s="464">
        <v>9.2299999999999969</v>
      </c>
      <c r="K20" s="464">
        <v>3.4699999999999993</v>
      </c>
      <c r="L20" s="464">
        <v>3.4399999999999995</v>
      </c>
      <c r="M20" s="464">
        <v>2.1799999999999993</v>
      </c>
      <c r="N20" s="464">
        <v>7.2399999999999993</v>
      </c>
      <c r="O20" s="464">
        <v>2.6000000000000005</v>
      </c>
      <c r="P20" s="464">
        <v>1.83</v>
      </c>
    </row>
    <row r="21" spans="1:16" x14ac:dyDescent="0.45">
      <c r="A21" s="464"/>
      <c r="B21" s="464"/>
      <c r="C21" s="465" t="s">
        <v>94</v>
      </c>
      <c r="D21" s="464">
        <v>1.26</v>
      </c>
      <c r="E21" s="464">
        <v>1.05</v>
      </c>
      <c r="F21" s="464">
        <v>1.36</v>
      </c>
      <c r="G21" s="464">
        <v>2.4900000000000002</v>
      </c>
      <c r="H21" s="464">
        <v>1.1400000000000001</v>
      </c>
      <c r="I21" s="464">
        <v>4.1500000000000004</v>
      </c>
      <c r="J21" s="464">
        <v>2.2400000000000002</v>
      </c>
      <c r="K21" s="464">
        <v>3.859999999999999</v>
      </c>
      <c r="L21" s="464">
        <v>5.5399999999999991</v>
      </c>
      <c r="M21" s="464">
        <v>5.4299999999999979</v>
      </c>
      <c r="N21" s="464">
        <v>6.14</v>
      </c>
      <c r="O21" s="464">
        <v>10.77</v>
      </c>
      <c r="P21" s="464">
        <v>2.41</v>
      </c>
    </row>
    <row r="22" spans="1:16" x14ac:dyDescent="0.45">
      <c r="A22" s="464"/>
      <c r="B22" s="464"/>
      <c r="C22" s="465" t="s">
        <v>36</v>
      </c>
      <c r="D22" s="464">
        <v>30.670000000000165</v>
      </c>
      <c r="E22" s="464">
        <v>33.650000000000084</v>
      </c>
      <c r="F22" s="464">
        <v>38.040000000000035</v>
      </c>
      <c r="G22" s="464">
        <v>27.420000000000172</v>
      </c>
      <c r="H22" s="464">
        <v>40.629999999999946</v>
      </c>
      <c r="I22" s="464">
        <v>51.459999999999944</v>
      </c>
      <c r="J22" s="464">
        <v>46.439999999999991</v>
      </c>
      <c r="K22" s="464">
        <v>25.560000000000056</v>
      </c>
      <c r="L22" s="464">
        <v>14.900000000000002</v>
      </c>
      <c r="M22" s="464">
        <v>14.14</v>
      </c>
      <c r="N22" s="464">
        <v>18.060000000000002</v>
      </c>
      <c r="O22" s="464">
        <v>14.78</v>
      </c>
      <c r="P22" s="464">
        <v>8.52</v>
      </c>
    </row>
    <row r="23" spans="1:16" x14ac:dyDescent="0.45">
      <c r="A23" s="464"/>
      <c r="B23" s="464"/>
      <c r="C23" s="465" t="s">
        <v>364</v>
      </c>
      <c r="D23" s="464">
        <v>4.4199999999999893</v>
      </c>
      <c r="E23" s="464">
        <v>8.2999999999999492</v>
      </c>
      <c r="F23" s="464">
        <v>29.530000000000193</v>
      </c>
      <c r="G23" s="464">
        <v>56.870000000000317</v>
      </c>
      <c r="H23" s="464">
        <v>23.070000000000125</v>
      </c>
      <c r="I23" s="464">
        <v>32.680000000000156</v>
      </c>
      <c r="J23" s="464">
        <v>50.230000000000253</v>
      </c>
      <c r="K23" s="464">
        <v>64.559999999999846</v>
      </c>
      <c r="L23" s="464">
        <v>15.88999999999999</v>
      </c>
      <c r="M23" s="464">
        <v>22.93999999999998</v>
      </c>
      <c r="N23" s="464">
        <v>28.680000000000046</v>
      </c>
      <c r="O23" s="464">
        <v>21.289999999999985</v>
      </c>
      <c r="P23" s="464">
        <v>16.219999999999995</v>
      </c>
    </row>
    <row r="24" spans="1:16" x14ac:dyDescent="0.45">
      <c r="A24" s="464"/>
      <c r="B24" s="464"/>
      <c r="C24" s="465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</row>
    <row r="25" spans="1:16" x14ac:dyDescent="0.45">
      <c r="A25" s="464"/>
      <c r="B25" s="464"/>
      <c r="C25" s="465" t="s">
        <v>331</v>
      </c>
      <c r="D25" s="467">
        <f>SUM(D17:D23)</f>
        <v>40.620000000000154</v>
      </c>
      <c r="E25" s="467">
        <f t="shared" ref="E25:P25" si="1">SUM(E17:E23)</f>
        <v>44.810000000000031</v>
      </c>
      <c r="F25" s="467">
        <f t="shared" si="1"/>
        <v>77.550000000000225</v>
      </c>
      <c r="G25" s="467">
        <f t="shared" si="1"/>
        <v>92.280000000000484</v>
      </c>
      <c r="H25" s="467">
        <f t="shared" si="1"/>
        <v>73.290000000000063</v>
      </c>
      <c r="I25" s="467">
        <f t="shared" si="1"/>
        <v>93.730000000000103</v>
      </c>
      <c r="J25" s="467">
        <f t="shared" si="1"/>
        <v>111.04000000000025</v>
      </c>
      <c r="K25" s="467">
        <f t="shared" si="1"/>
        <v>98.559999999999903</v>
      </c>
      <c r="L25" s="467">
        <f t="shared" si="1"/>
        <v>41.129999999999995</v>
      </c>
      <c r="M25" s="467">
        <f t="shared" si="1"/>
        <v>45.919999999999973</v>
      </c>
      <c r="N25" s="467">
        <f t="shared" si="1"/>
        <v>64.040000000000049</v>
      </c>
      <c r="O25" s="467">
        <f t="shared" si="1"/>
        <v>50.379999999999981</v>
      </c>
      <c r="P25" s="467">
        <f t="shared" si="1"/>
        <v>29.319999999999993</v>
      </c>
    </row>
    <row r="1197" spans="4:4" x14ac:dyDescent="0.45">
      <c r="D1197" s="459"/>
    </row>
    <row r="1198" spans="4:4" x14ac:dyDescent="0.45">
      <c r="D1198" s="459"/>
    </row>
    <row r="1199" spans="4:4" x14ac:dyDescent="0.45">
      <c r="D1199" s="459"/>
    </row>
    <row r="1200" spans="4:4" x14ac:dyDescent="0.45">
      <c r="D1200" s="459"/>
    </row>
    <row r="1201" spans="4:4" x14ac:dyDescent="0.45">
      <c r="D1201" s="459"/>
    </row>
    <row r="1202" spans="4:4" x14ac:dyDescent="0.45">
      <c r="D1202" s="459"/>
    </row>
    <row r="1203" spans="4:4" x14ac:dyDescent="0.45">
      <c r="D1203" s="459"/>
    </row>
    <row r="1204" spans="4:4" x14ac:dyDescent="0.45">
      <c r="D1204" s="459"/>
    </row>
    <row r="1205" spans="4:4" x14ac:dyDescent="0.45">
      <c r="D1205" s="459"/>
    </row>
    <row r="1206" spans="4:4" x14ac:dyDescent="0.45">
      <c r="D1206" s="459"/>
    </row>
    <row r="1207" spans="4:4" x14ac:dyDescent="0.45">
      <c r="D1207" s="459"/>
    </row>
    <row r="1208" spans="4:4" x14ac:dyDescent="0.45">
      <c r="D1208" s="459"/>
    </row>
    <row r="1209" spans="4:4" x14ac:dyDescent="0.45">
      <c r="D1209" s="459"/>
    </row>
    <row r="1210" spans="4:4" x14ac:dyDescent="0.45">
      <c r="D1210" s="459"/>
    </row>
    <row r="6498" spans="4:4" x14ac:dyDescent="0.45">
      <c r="D6498" s="6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E959-1C22-47C0-B9F0-5A74766BECB0}">
  <sheetPr>
    <tabColor theme="9" tint="0.39997558519241921"/>
  </sheetPr>
  <dimension ref="A1:T36"/>
  <sheetViews>
    <sheetView showGridLines="0" workbookViewId="0">
      <selection activeCell="J21" sqref="J21"/>
    </sheetView>
  </sheetViews>
  <sheetFormatPr defaultRowHeight="14.25" x14ac:dyDescent="0.45"/>
  <cols>
    <col min="5" max="5" width="13.1328125" customWidth="1"/>
    <col min="19" max="19" width="13.59765625" customWidth="1"/>
  </cols>
  <sheetData>
    <row r="1" spans="1:20" x14ac:dyDescent="0.45">
      <c r="A1" s="30" t="s">
        <v>691</v>
      </c>
    </row>
    <row r="13" spans="1:20" x14ac:dyDescent="0.45">
      <c r="E13" t="s">
        <v>695</v>
      </c>
    </row>
    <row r="14" spans="1:20" x14ac:dyDescent="0.45">
      <c r="F14" s="30">
        <v>2010</v>
      </c>
      <c r="G14" s="30">
        <v>2011</v>
      </c>
      <c r="H14" s="30">
        <v>2012</v>
      </c>
      <c r="I14" s="30">
        <v>2013</v>
      </c>
      <c r="J14" s="30">
        <v>2014</v>
      </c>
      <c r="K14" s="30">
        <v>2015</v>
      </c>
      <c r="L14" s="30">
        <v>2016</v>
      </c>
      <c r="M14" s="30">
        <v>2017</v>
      </c>
      <c r="N14" s="30">
        <v>2018</v>
      </c>
      <c r="O14" s="30">
        <v>2019</v>
      </c>
      <c r="P14" s="30">
        <v>2020</v>
      </c>
      <c r="Q14" s="30">
        <v>2021</v>
      </c>
      <c r="R14" s="30">
        <v>2022</v>
      </c>
      <c r="T14" s="30" t="s">
        <v>331</v>
      </c>
    </row>
    <row r="15" spans="1:20" x14ac:dyDescent="0.45">
      <c r="E15" t="s">
        <v>294</v>
      </c>
      <c r="F15" s="164">
        <v>7.0999999999999934</v>
      </c>
      <c r="G15" s="164">
        <v>28.300000000000047</v>
      </c>
      <c r="H15" s="164">
        <v>60.200000000000145</v>
      </c>
      <c r="I15" s="164">
        <v>25.600000000000012</v>
      </c>
      <c r="J15" s="164">
        <v>11.799999999999995</v>
      </c>
      <c r="K15" s="164">
        <v>18.300000000000004</v>
      </c>
      <c r="L15" s="164">
        <v>10.1</v>
      </c>
      <c r="M15" s="164">
        <v>2.4</v>
      </c>
      <c r="N15" s="164">
        <v>19.2</v>
      </c>
      <c r="O15" s="164">
        <v>20.599999999999998</v>
      </c>
      <c r="P15" s="164">
        <v>1.3</v>
      </c>
      <c r="Q15" s="164">
        <v>43.699999999999996</v>
      </c>
      <c r="R15" s="164">
        <v>35.000000000000007</v>
      </c>
      <c r="T15" s="530">
        <f>SUM(F15:R15)</f>
        <v>283.60000000000019</v>
      </c>
    </row>
    <row r="16" spans="1:20" x14ac:dyDescent="0.45">
      <c r="E16" t="s">
        <v>282</v>
      </c>
      <c r="F16">
        <v>2.2000000000000002</v>
      </c>
      <c r="G16">
        <v>0</v>
      </c>
      <c r="H16">
        <v>0</v>
      </c>
      <c r="I16">
        <v>0.3</v>
      </c>
      <c r="J16">
        <v>2.1</v>
      </c>
      <c r="K16">
        <v>2.4</v>
      </c>
      <c r="L16">
        <v>1.2</v>
      </c>
      <c r="M16">
        <v>3.7</v>
      </c>
      <c r="N16">
        <v>3.5</v>
      </c>
      <c r="O16">
        <v>2.2000000000000002</v>
      </c>
      <c r="P16">
        <v>0.7</v>
      </c>
      <c r="Q16">
        <v>0.5</v>
      </c>
      <c r="R16">
        <v>1.4</v>
      </c>
      <c r="T16" s="530">
        <f t="shared" ref="T16:T20" si="0">SUM(F16:R16)</f>
        <v>20.199999999999996</v>
      </c>
    </row>
    <row r="17" spans="5:20" x14ac:dyDescent="0.45">
      <c r="E17" t="s">
        <v>226</v>
      </c>
      <c r="F17">
        <v>107.09999999999989</v>
      </c>
      <c r="G17">
        <v>109.80000000000005</v>
      </c>
      <c r="H17">
        <v>216.99999999999969</v>
      </c>
      <c r="I17">
        <v>124.2999999999996</v>
      </c>
      <c r="J17">
        <v>119.69999999999976</v>
      </c>
      <c r="K17">
        <v>175.2999999999999</v>
      </c>
      <c r="L17">
        <v>97.899999999999991</v>
      </c>
      <c r="M17">
        <v>64.5</v>
      </c>
      <c r="N17">
        <v>106.99999999999991</v>
      </c>
      <c r="O17">
        <v>48.700000000000031</v>
      </c>
      <c r="P17">
        <v>57.200000000000017</v>
      </c>
      <c r="Q17">
        <v>78.599999999999994</v>
      </c>
      <c r="R17">
        <v>75.8</v>
      </c>
      <c r="T17" s="530">
        <f t="shared" si="0"/>
        <v>1382.8999999999987</v>
      </c>
    </row>
    <row r="18" spans="5:20" x14ac:dyDescent="0.45">
      <c r="E18" t="s">
        <v>94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33.299999999999997</v>
      </c>
      <c r="R18">
        <v>13.399999999999999</v>
      </c>
      <c r="T18" s="530">
        <f t="shared" si="0"/>
        <v>46.699999999999996</v>
      </c>
    </row>
    <row r="19" spans="5:20" x14ac:dyDescent="0.45">
      <c r="E19" t="s">
        <v>36</v>
      </c>
      <c r="F19">
        <v>2.2000000000000006</v>
      </c>
      <c r="G19">
        <v>10.399999999999988</v>
      </c>
      <c r="H19">
        <v>19.500000000000007</v>
      </c>
      <c r="I19">
        <v>21.300000000000018</v>
      </c>
      <c r="J19">
        <v>26.600000000000055</v>
      </c>
      <c r="K19">
        <v>19.400000000000002</v>
      </c>
      <c r="L19">
        <v>16.699999999999982</v>
      </c>
      <c r="M19">
        <v>73.299999999999955</v>
      </c>
      <c r="N19">
        <v>73.799999999999898</v>
      </c>
      <c r="O19">
        <v>91.6</v>
      </c>
      <c r="P19">
        <v>227.8000000000001</v>
      </c>
      <c r="Q19">
        <v>144.59999999999951</v>
      </c>
      <c r="R19">
        <v>131.70000000000013</v>
      </c>
      <c r="T19" s="530">
        <f t="shared" si="0"/>
        <v>858.89999999999975</v>
      </c>
    </row>
    <row r="20" spans="5:20" x14ac:dyDescent="0.45">
      <c r="E20" t="s">
        <v>369</v>
      </c>
      <c r="F20">
        <v>0</v>
      </c>
      <c r="G20">
        <v>0</v>
      </c>
      <c r="H20">
        <v>0</v>
      </c>
      <c r="I20">
        <v>0</v>
      </c>
      <c r="J20">
        <v>0.1</v>
      </c>
      <c r="K20">
        <v>0.7</v>
      </c>
      <c r="L20">
        <v>1.4000000000000001</v>
      </c>
      <c r="M20">
        <v>9.8999999999999861</v>
      </c>
      <c r="N20">
        <v>48.5</v>
      </c>
      <c r="O20">
        <v>56.100000000000094</v>
      </c>
      <c r="P20">
        <v>49.499999999999993</v>
      </c>
      <c r="Q20">
        <v>75.3</v>
      </c>
      <c r="R20">
        <v>106.10000000000009</v>
      </c>
      <c r="T20" s="530">
        <f t="shared" si="0"/>
        <v>347.60000000000014</v>
      </c>
    </row>
    <row r="21" spans="5:20" x14ac:dyDescent="0.45">
      <c r="T21" s="529"/>
    </row>
    <row r="22" spans="5:20" x14ac:dyDescent="0.45">
      <c r="S22" s="30" t="s">
        <v>693</v>
      </c>
      <c r="T22" s="530">
        <f>SUM(T15:T20)</f>
        <v>2939.8999999999987</v>
      </c>
    </row>
    <row r="26" spans="5:20" x14ac:dyDescent="0.45">
      <c r="E26" t="s">
        <v>694</v>
      </c>
    </row>
    <row r="28" spans="5:20" x14ac:dyDescent="0.45">
      <c r="F28" s="30">
        <v>2010</v>
      </c>
      <c r="G28" s="30">
        <v>2011</v>
      </c>
      <c r="H28" s="30">
        <v>2012</v>
      </c>
      <c r="I28" s="30">
        <v>2013</v>
      </c>
      <c r="J28" s="30">
        <v>2014</v>
      </c>
      <c r="K28" s="30">
        <v>2015</v>
      </c>
      <c r="L28" s="30">
        <v>2016</v>
      </c>
      <c r="M28" s="30">
        <v>2017</v>
      </c>
      <c r="N28" s="30">
        <v>2018</v>
      </c>
      <c r="O28" s="30">
        <v>2019</v>
      </c>
      <c r="P28" s="30">
        <v>2020</v>
      </c>
      <c r="Q28" s="30">
        <v>2021</v>
      </c>
      <c r="R28" s="30">
        <v>2022</v>
      </c>
      <c r="T28" s="30" t="s">
        <v>331</v>
      </c>
    </row>
    <row r="29" spans="5:20" x14ac:dyDescent="0.45">
      <c r="E29" t="s">
        <v>294</v>
      </c>
      <c r="F29" s="164">
        <v>0.11400000000000005</v>
      </c>
      <c r="G29" s="164">
        <v>0.4900000000000001</v>
      </c>
      <c r="H29" s="164">
        <v>1.1729999999999949</v>
      </c>
      <c r="I29" s="164">
        <v>1.0579999999999981</v>
      </c>
      <c r="J29" s="164">
        <v>0.73100000000000009</v>
      </c>
      <c r="K29" s="164">
        <v>0.39300000000000002</v>
      </c>
      <c r="L29" s="164">
        <v>0.14499999999999999</v>
      </c>
      <c r="M29" s="164">
        <v>2.7000000000000003E-2</v>
      </c>
      <c r="N29" s="164">
        <v>0.251</v>
      </c>
      <c r="O29" s="164">
        <v>3.1000000000000003E-2</v>
      </c>
      <c r="P29" s="164">
        <v>1.2E-2</v>
      </c>
      <c r="Q29" s="164">
        <v>0.752</v>
      </c>
      <c r="R29" s="164">
        <v>1.7749999999999997</v>
      </c>
      <c r="T29" s="530">
        <f>SUM(F29:R29)</f>
        <v>6.9519999999999911</v>
      </c>
    </row>
    <row r="30" spans="5:20" x14ac:dyDescent="0.45">
      <c r="E30" t="s">
        <v>282</v>
      </c>
      <c r="F30">
        <v>6.5999999999999989E-2</v>
      </c>
      <c r="G30">
        <v>0</v>
      </c>
      <c r="H30">
        <v>0</v>
      </c>
      <c r="I30">
        <v>1.4E-2</v>
      </c>
      <c r="J30">
        <v>7.400000000000001E-2</v>
      </c>
      <c r="K30">
        <v>8.2000000000000003E-2</v>
      </c>
      <c r="L30">
        <v>2E-3</v>
      </c>
      <c r="M30">
        <v>0.10199999999999999</v>
      </c>
      <c r="N30">
        <v>3.8000000000000006E-2</v>
      </c>
      <c r="O30">
        <v>7.7000000000000013E-2</v>
      </c>
      <c r="P30">
        <v>1.4E-2</v>
      </c>
      <c r="Q30">
        <v>2.0999999999999998E-2</v>
      </c>
      <c r="R30">
        <v>9.5000000000000001E-2</v>
      </c>
      <c r="T30" s="530">
        <f t="shared" ref="T30:T34" si="1">SUM(F30:R30)</f>
        <v>0.58500000000000008</v>
      </c>
    </row>
    <row r="31" spans="5:20" x14ac:dyDescent="0.45">
      <c r="E31" t="s">
        <v>226</v>
      </c>
      <c r="F31">
        <v>3.4989999999999855</v>
      </c>
      <c r="G31">
        <v>4.3039999999999852</v>
      </c>
      <c r="H31">
        <v>7.2059999999999782</v>
      </c>
      <c r="I31">
        <v>5.8309999999999915</v>
      </c>
      <c r="J31">
        <v>4.8719999999999954</v>
      </c>
      <c r="K31">
        <v>6.8969999999999958</v>
      </c>
      <c r="L31">
        <v>2.7269999999999985</v>
      </c>
      <c r="M31">
        <v>2.0109999999999988</v>
      </c>
      <c r="N31">
        <v>5.1679999999999966</v>
      </c>
      <c r="O31">
        <v>1.9329999999999985</v>
      </c>
      <c r="P31">
        <v>1.0770000000000002</v>
      </c>
      <c r="Q31">
        <v>2.787999999999998</v>
      </c>
      <c r="R31">
        <v>4.2749999999999995</v>
      </c>
      <c r="T31" s="530">
        <f t="shared" si="1"/>
        <v>52.587999999999916</v>
      </c>
    </row>
    <row r="32" spans="5:20" x14ac:dyDescent="0.45">
      <c r="E32" t="s">
        <v>94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0.15500000000000005</v>
      </c>
      <c r="R32">
        <v>0.33100000000000002</v>
      </c>
      <c r="T32" s="530">
        <f t="shared" si="1"/>
        <v>0.4860000000000001</v>
      </c>
    </row>
    <row r="33" spans="5:20" x14ac:dyDescent="0.45">
      <c r="E33" t="s">
        <v>36</v>
      </c>
      <c r="F33">
        <v>0.01</v>
      </c>
      <c r="G33">
        <v>9.1000000000000025E-2</v>
      </c>
      <c r="H33">
        <v>0.46600000000000025</v>
      </c>
      <c r="I33">
        <v>0.75600000000000045</v>
      </c>
      <c r="J33">
        <v>1.6629999999999974</v>
      </c>
      <c r="K33">
        <v>0.91800000000000048</v>
      </c>
      <c r="L33">
        <v>0.44600000000000034</v>
      </c>
      <c r="M33">
        <v>1.1749999999999987</v>
      </c>
      <c r="N33">
        <v>1.6439999999999986</v>
      </c>
      <c r="O33">
        <v>1.9589999999999999</v>
      </c>
      <c r="P33">
        <v>4.0719999999999965</v>
      </c>
      <c r="Q33">
        <v>8.2879999999999967</v>
      </c>
      <c r="R33">
        <v>9.9149999999999974</v>
      </c>
      <c r="T33" s="530">
        <f t="shared" si="1"/>
        <v>31.402999999999984</v>
      </c>
    </row>
    <row r="34" spans="5:20" x14ac:dyDescent="0.45">
      <c r="E34" t="s">
        <v>369</v>
      </c>
      <c r="F34">
        <v>0</v>
      </c>
      <c r="G34">
        <v>0</v>
      </c>
      <c r="H34">
        <v>0</v>
      </c>
      <c r="I34">
        <v>0</v>
      </c>
      <c r="J34">
        <v>7.0000000000000001E-3</v>
      </c>
      <c r="K34">
        <v>7.0000000000000001E-3</v>
      </c>
      <c r="L34">
        <v>1.6E-2</v>
      </c>
      <c r="M34">
        <v>6.0000000000000032E-2</v>
      </c>
      <c r="N34">
        <v>0.50300000000000011</v>
      </c>
      <c r="O34">
        <v>0.76300000000000023</v>
      </c>
      <c r="P34">
        <v>0.66000000000000014</v>
      </c>
      <c r="Q34">
        <v>3.4349999999999987</v>
      </c>
      <c r="R34">
        <v>6.5049999999999839</v>
      </c>
      <c r="T34" s="530">
        <f t="shared" si="1"/>
        <v>11.955999999999982</v>
      </c>
    </row>
    <row r="35" spans="5:20" x14ac:dyDescent="0.45">
      <c r="T35" s="529"/>
    </row>
    <row r="36" spans="5:20" x14ac:dyDescent="0.45">
      <c r="S36" s="30" t="s">
        <v>693</v>
      </c>
      <c r="T36" s="530">
        <f>SUM(T29:T34)</f>
        <v>103.96999999999989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95BA-69C0-4875-ADD9-5F1ACD77D0A1}">
  <sheetPr>
    <tabColor theme="9" tint="0.39997558519241921"/>
  </sheetPr>
  <dimension ref="A1:X57"/>
  <sheetViews>
    <sheetView showGridLines="0" topLeftCell="A30" workbookViewId="0">
      <selection activeCell="H23" sqref="H23"/>
    </sheetView>
  </sheetViews>
  <sheetFormatPr defaultRowHeight="14.25" x14ac:dyDescent="0.45"/>
  <cols>
    <col min="3" max="3" width="15.86328125" bestFit="1" customWidth="1"/>
    <col min="4" max="24" width="12.1328125" customWidth="1"/>
  </cols>
  <sheetData>
    <row r="1" spans="1:24" x14ac:dyDescent="0.45">
      <c r="A1" s="30" t="s">
        <v>457</v>
      </c>
    </row>
    <row r="3" spans="1:24" x14ac:dyDescent="0.45">
      <c r="C3" t="s">
        <v>699</v>
      </c>
    </row>
    <row r="4" spans="1:24" ht="28.5" x14ac:dyDescent="0.45">
      <c r="D4" s="54"/>
      <c r="E4" s="64" t="s">
        <v>156</v>
      </c>
      <c r="F4" s="64" t="s">
        <v>108</v>
      </c>
      <c r="G4" s="64" t="s">
        <v>23</v>
      </c>
      <c r="H4" s="64" t="s">
        <v>24</v>
      </c>
      <c r="I4" s="64" t="s">
        <v>25</v>
      </c>
      <c r="J4" s="64" t="s">
        <v>26</v>
      </c>
      <c r="K4" s="64" t="s">
        <v>27</v>
      </c>
      <c r="L4" s="64" t="s">
        <v>28</v>
      </c>
      <c r="M4" s="64" t="s">
        <v>167</v>
      </c>
      <c r="N4" s="64" t="s">
        <v>41</v>
      </c>
      <c r="O4" s="64" t="s">
        <v>29</v>
      </c>
      <c r="P4" s="64" t="s">
        <v>43</v>
      </c>
      <c r="Q4" s="64" t="s">
        <v>173</v>
      </c>
      <c r="R4" s="64" t="s">
        <v>109</v>
      </c>
      <c r="S4" s="64" t="s">
        <v>110</v>
      </c>
      <c r="T4" s="64" t="s">
        <v>32</v>
      </c>
      <c r="U4" s="62" t="s">
        <v>33</v>
      </c>
      <c r="V4" s="64" t="s">
        <v>34</v>
      </c>
      <c r="W4" s="64" t="s">
        <v>179</v>
      </c>
      <c r="X4" s="64" t="s">
        <v>398</v>
      </c>
    </row>
    <row r="5" spans="1:24" ht="15.75" x14ac:dyDescent="0.5">
      <c r="C5" s="538" t="s">
        <v>36</v>
      </c>
      <c r="D5" s="539">
        <v>2010</v>
      </c>
      <c r="E5" s="540">
        <v>0.15169364548494982</v>
      </c>
      <c r="F5" s="540">
        <v>0.13639999999999999</v>
      </c>
      <c r="G5" s="540">
        <v>0.11609999999999999</v>
      </c>
      <c r="H5" s="540">
        <v>0.1174</v>
      </c>
      <c r="I5" s="540">
        <v>8.7400000000000005E-2</v>
      </c>
      <c r="J5" s="541">
        <v>0.1416</v>
      </c>
      <c r="K5" s="541">
        <v>0.14929999999999999</v>
      </c>
      <c r="L5" s="541">
        <v>9.6299999999999997E-2</v>
      </c>
      <c r="M5" s="541"/>
      <c r="N5" s="541">
        <v>0.14319999999999999</v>
      </c>
      <c r="O5" s="541">
        <v>0.17879999999999999</v>
      </c>
      <c r="P5" s="541">
        <v>0.1041</v>
      </c>
      <c r="Q5" s="541"/>
      <c r="R5" s="541">
        <v>0.1343</v>
      </c>
      <c r="S5" s="541"/>
      <c r="T5" s="541">
        <v>0.13500000000000001</v>
      </c>
      <c r="U5" s="541">
        <v>0.1079</v>
      </c>
      <c r="V5" s="541">
        <v>0.10829999999999999</v>
      </c>
      <c r="W5" s="541">
        <v>0.14581081081081079</v>
      </c>
      <c r="X5" s="541"/>
    </row>
    <row r="6" spans="1:24" ht="15.75" x14ac:dyDescent="0.5">
      <c r="C6" s="542" t="s">
        <v>36</v>
      </c>
      <c r="D6" s="539">
        <v>2011</v>
      </c>
      <c r="E6" s="540">
        <v>0.12255696767001113</v>
      </c>
      <c r="F6" s="540">
        <v>0.11700000000000001</v>
      </c>
      <c r="G6" s="540">
        <v>9.3799999999999994E-2</v>
      </c>
      <c r="H6" s="540">
        <v>0.1037</v>
      </c>
      <c r="I6" s="540">
        <v>8.2500000000000004E-2</v>
      </c>
      <c r="J6" s="541">
        <v>0.1249</v>
      </c>
      <c r="K6" s="541">
        <v>0.14269999999999999</v>
      </c>
      <c r="L6" s="541">
        <v>8.7900000000000006E-2</v>
      </c>
      <c r="M6" s="541"/>
      <c r="N6" s="541">
        <v>0.1648</v>
      </c>
      <c r="O6" s="541">
        <v>0.15529999999999999</v>
      </c>
      <c r="P6" s="541">
        <v>8.9700000000000002E-2</v>
      </c>
      <c r="Q6" s="541"/>
      <c r="R6" s="541">
        <v>0.12659999999999999</v>
      </c>
      <c r="S6" s="541"/>
      <c r="T6" s="541">
        <v>9.9900000000000003E-2</v>
      </c>
      <c r="U6" s="541">
        <v>0.1108</v>
      </c>
      <c r="V6" s="541">
        <v>0.1143</v>
      </c>
      <c r="W6" s="541">
        <v>0.1079</v>
      </c>
      <c r="X6" s="541"/>
    </row>
    <row r="7" spans="1:24" ht="15.75" x14ac:dyDescent="0.5">
      <c r="C7" s="543" t="s">
        <v>36</v>
      </c>
      <c r="D7" s="544">
        <v>2012</v>
      </c>
      <c r="E7" s="545">
        <v>0.1172</v>
      </c>
      <c r="F7" s="546">
        <v>0.11409999999999999</v>
      </c>
      <c r="G7" s="545">
        <v>8.9700000000000002E-2</v>
      </c>
      <c r="H7" s="545">
        <v>0.115</v>
      </c>
      <c r="I7" s="545">
        <v>8.1000000000000003E-2</v>
      </c>
      <c r="J7" s="541">
        <v>0.11119999999999999</v>
      </c>
      <c r="K7" s="541">
        <v>0.12720000000000001</v>
      </c>
      <c r="L7" s="541">
        <v>0.10150000000000001</v>
      </c>
      <c r="M7" s="541"/>
      <c r="N7" s="541">
        <v>0.14899999999999999</v>
      </c>
      <c r="O7" s="541">
        <v>0.19520000000000001</v>
      </c>
      <c r="P7" s="541">
        <v>6.9900000000000004E-2</v>
      </c>
      <c r="Q7" s="541"/>
      <c r="R7" s="541">
        <v>0.13489999999999999</v>
      </c>
      <c r="S7" s="541">
        <v>0.1226</v>
      </c>
      <c r="T7" s="541">
        <v>8.8499999999999995E-2</v>
      </c>
      <c r="U7" s="541">
        <v>9.8799999999999999E-2</v>
      </c>
      <c r="V7" s="541">
        <v>9.7000000000000003E-2</v>
      </c>
      <c r="W7" s="541">
        <v>0.1096</v>
      </c>
      <c r="X7" s="541"/>
    </row>
    <row r="8" spans="1:24" ht="15.75" x14ac:dyDescent="0.5">
      <c r="C8" s="543" t="s">
        <v>36</v>
      </c>
      <c r="D8" s="544">
        <v>2013</v>
      </c>
      <c r="E8" s="545">
        <v>0.1183</v>
      </c>
      <c r="F8" s="546">
        <v>9.2399999999999996E-2</v>
      </c>
      <c r="G8" s="545">
        <v>8.3099999999999993E-2</v>
      </c>
      <c r="H8" s="545">
        <v>0.10589999999999999</v>
      </c>
      <c r="I8" s="545">
        <v>7.5999999999999998E-2</v>
      </c>
      <c r="J8" s="541">
        <v>0.1009</v>
      </c>
      <c r="K8" s="541">
        <v>0.1188</v>
      </c>
      <c r="L8" s="541">
        <v>9.8100000000000007E-2</v>
      </c>
      <c r="M8" s="541"/>
      <c r="N8" s="541">
        <v>0.1079</v>
      </c>
      <c r="O8" s="541">
        <v>0.17430000000000001</v>
      </c>
      <c r="P8" s="541">
        <v>8.1600000000000006E-2</v>
      </c>
      <c r="Q8" s="541">
        <v>0.1633</v>
      </c>
      <c r="R8" s="541"/>
      <c r="S8" s="541">
        <v>0.13930000000000001</v>
      </c>
      <c r="T8" s="541">
        <v>8.9499999999999996E-2</v>
      </c>
      <c r="U8" s="541">
        <v>9.8299999999999998E-2</v>
      </c>
      <c r="V8" s="541">
        <v>7.9899999999999999E-2</v>
      </c>
      <c r="W8" s="541">
        <v>0.1108</v>
      </c>
      <c r="X8" s="541"/>
    </row>
    <row r="9" spans="1:24" ht="15.75" x14ac:dyDescent="0.5">
      <c r="C9" s="543" t="s">
        <v>36</v>
      </c>
      <c r="D9" s="544">
        <v>2014</v>
      </c>
      <c r="E9" s="545">
        <v>0.1032</v>
      </c>
      <c r="F9" s="546">
        <v>8.9700000000000002E-2</v>
      </c>
      <c r="G9" s="545">
        <v>6.9199999999999998E-2</v>
      </c>
      <c r="H9" s="545">
        <v>9.2499999999999999E-2</v>
      </c>
      <c r="I9" s="545">
        <v>6.9500000000000006E-2</v>
      </c>
      <c r="J9" s="541">
        <v>9.2299999999999993E-2</v>
      </c>
      <c r="K9" s="541">
        <v>0.10589999999999999</v>
      </c>
      <c r="L9" s="541">
        <v>9.6699999999999994E-2</v>
      </c>
      <c r="M9" s="541"/>
      <c r="N9" s="541">
        <v>0.1027</v>
      </c>
      <c r="O9" s="541">
        <v>0.1628</v>
      </c>
      <c r="P9" s="541">
        <v>7.9600000000000004E-2</v>
      </c>
      <c r="Q9" s="541">
        <v>0.13800000000000001</v>
      </c>
      <c r="R9" s="541"/>
      <c r="S9" s="541">
        <v>0.11940000000000001</v>
      </c>
      <c r="T9" s="541">
        <v>9.7699999999999995E-2</v>
      </c>
      <c r="U9" s="541">
        <v>9.2899999999999996E-2</v>
      </c>
      <c r="V9" s="541">
        <v>6.59E-2</v>
      </c>
      <c r="W9" s="541"/>
      <c r="X9" s="541"/>
    </row>
    <row r="10" spans="1:24" ht="15.75" x14ac:dyDescent="0.5">
      <c r="C10" s="543" t="s">
        <v>36</v>
      </c>
      <c r="D10" s="544">
        <v>2015</v>
      </c>
      <c r="E10" s="545">
        <v>9.8699999999999996E-2</v>
      </c>
      <c r="F10" s="546">
        <v>7.5899999999999995E-2</v>
      </c>
      <c r="G10" s="545">
        <v>5.8500000000000003E-2</v>
      </c>
      <c r="H10" s="545">
        <v>8.5099999999999995E-2</v>
      </c>
      <c r="I10" s="545">
        <v>7.2099999999999997E-2</v>
      </c>
      <c r="J10" s="541">
        <v>8.6300000000000002E-2</v>
      </c>
      <c r="K10" s="541">
        <v>9.5100000000000004E-2</v>
      </c>
      <c r="L10" s="541">
        <v>8.1600000000000006E-2</v>
      </c>
      <c r="M10" s="541"/>
      <c r="N10" s="541">
        <v>9.9299999999999999E-2</v>
      </c>
      <c r="O10" s="541">
        <v>0.1343</v>
      </c>
      <c r="P10" s="541">
        <v>7.3099999999999998E-2</v>
      </c>
      <c r="Q10" s="541">
        <v>0.13639999999999999</v>
      </c>
      <c r="R10" s="541">
        <v>0.12889999999999999</v>
      </c>
      <c r="S10" s="541">
        <v>9.6299999999999997E-2</v>
      </c>
      <c r="T10" s="541">
        <v>8.5099999999999995E-2</v>
      </c>
      <c r="U10" s="541">
        <v>8.48E-2</v>
      </c>
      <c r="V10" s="541">
        <v>5.9799999999999999E-2</v>
      </c>
      <c r="W10" s="541">
        <v>9.1200000000000003E-2</v>
      </c>
      <c r="X10" s="541"/>
    </row>
    <row r="11" spans="1:24" ht="15.75" x14ac:dyDescent="0.5">
      <c r="C11" s="543" t="s">
        <v>36</v>
      </c>
      <c r="D11" s="544">
        <v>2016</v>
      </c>
      <c r="E11" s="545">
        <v>0.1013</v>
      </c>
      <c r="F11" s="546">
        <v>7.2800000000000004E-2</v>
      </c>
      <c r="G11" s="545">
        <v>5.6800000000000003E-2</v>
      </c>
      <c r="H11" s="545">
        <v>8.5199999999999998E-2</v>
      </c>
      <c r="I11" s="545">
        <v>6.3299999999999995E-2</v>
      </c>
      <c r="J11" s="541">
        <v>7.9200000000000007E-2</v>
      </c>
      <c r="K11" s="541">
        <v>8.5699999999999998E-2</v>
      </c>
      <c r="L11" s="541">
        <v>7.0800000000000002E-2</v>
      </c>
      <c r="M11" s="541"/>
      <c r="N11" s="541">
        <v>7.5899999999999995E-2</v>
      </c>
      <c r="O11" s="541">
        <v>0.1875</v>
      </c>
      <c r="P11" s="541">
        <v>7.2999999999999995E-2</v>
      </c>
      <c r="Q11" s="541">
        <v>0.13689999999999999</v>
      </c>
      <c r="R11" s="541">
        <v>8.4699999999999998E-2</v>
      </c>
      <c r="S11" s="541">
        <v>8.7599999999999997E-2</v>
      </c>
      <c r="T11" s="541">
        <v>7.6200000000000004E-2</v>
      </c>
      <c r="U11" s="541">
        <v>7.3300000000000004E-2</v>
      </c>
      <c r="V11" s="541">
        <v>5.5E-2</v>
      </c>
      <c r="W11" s="541">
        <v>7.5300000000000006E-2</v>
      </c>
      <c r="X11" s="541"/>
    </row>
    <row r="12" spans="1:24" ht="15.75" x14ac:dyDescent="0.5">
      <c r="C12" s="543" t="s">
        <v>36</v>
      </c>
      <c r="D12" s="544">
        <v>2017</v>
      </c>
      <c r="E12" s="545">
        <v>0.10390000000000001</v>
      </c>
      <c r="F12" s="546">
        <v>5.8799999999999998E-2</v>
      </c>
      <c r="G12" s="545">
        <v>4.7600000000000003E-2</v>
      </c>
      <c r="H12" s="545">
        <v>6.8699999999999997E-2</v>
      </c>
      <c r="I12" s="545">
        <v>5.5199999999999999E-2</v>
      </c>
      <c r="J12" s="541">
        <v>8.6900000000000005E-2</v>
      </c>
      <c r="K12" s="541">
        <v>8.3000000000000004E-2</v>
      </c>
      <c r="L12" s="541">
        <v>5.6899999999999999E-2</v>
      </c>
      <c r="M12" s="541">
        <v>0.12959999999999999</v>
      </c>
      <c r="N12" s="541">
        <v>9.2399999999999996E-2</v>
      </c>
      <c r="O12" s="541">
        <v>0.1321</v>
      </c>
      <c r="P12" s="541">
        <v>6.1100000000000002E-2</v>
      </c>
      <c r="Q12" s="541">
        <v>0.1072</v>
      </c>
      <c r="R12" s="541">
        <v>8.09E-2</v>
      </c>
      <c r="S12" s="541">
        <v>7.0000000000000007E-2</v>
      </c>
      <c r="T12" s="541">
        <v>6.88E-2</v>
      </c>
      <c r="U12" s="541">
        <v>6.9599999999999995E-2</v>
      </c>
      <c r="V12" s="541">
        <v>4.8300000000000003E-2</v>
      </c>
      <c r="W12" s="541">
        <v>7.0900000000000005E-2</v>
      </c>
      <c r="X12" s="541"/>
    </row>
    <row r="13" spans="1:24" ht="15.75" x14ac:dyDescent="0.5">
      <c r="C13" s="543" t="s">
        <v>36</v>
      </c>
      <c r="D13" s="544">
        <v>2018</v>
      </c>
      <c r="E13" s="546">
        <v>7.17E-2</v>
      </c>
      <c r="F13" s="546">
        <v>4.6699999999999998E-2</v>
      </c>
      <c r="G13" s="545">
        <v>4.7300000000000002E-2</v>
      </c>
      <c r="H13" s="545">
        <v>5.6399999999999999E-2</v>
      </c>
      <c r="I13" s="546">
        <v>5.21E-2</v>
      </c>
      <c r="J13" s="541">
        <v>6.7599999999999993E-2</v>
      </c>
      <c r="K13" s="541">
        <v>6.9699999999999998E-2</v>
      </c>
      <c r="L13" s="541">
        <v>4.4699999999999997E-2</v>
      </c>
      <c r="M13" s="541">
        <v>6.8500000000000005E-2</v>
      </c>
      <c r="N13" s="541">
        <v>0.06</v>
      </c>
      <c r="O13" s="541">
        <v>0.14879999999999999</v>
      </c>
      <c r="P13" s="541">
        <v>4.3299999999999998E-2</v>
      </c>
      <c r="Q13" s="541"/>
      <c r="R13" s="541">
        <v>6.5500000000000003E-2</v>
      </c>
      <c r="S13" s="541"/>
      <c r="T13" s="541">
        <v>7.6600000000000001E-2</v>
      </c>
      <c r="U13" s="541">
        <v>4.87E-2</v>
      </c>
      <c r="V13" s="541">
        <v>4.4499999999999998E-2</v>
      </c>
      <c r="W13" s="541"/>
      <c r="X13" s="541"/>
    </row>
    <row r="14" spans="1:24" ht="15.75" x14ac:dyDescent="0.5">
      <c r="C14" s="543" t="s">
        <v>36</v>
      </c>
      <c r="D14" s="544">
        <v>2019</v>
      </c>
      <c r="E14" s="545">
        <v>6.5100000000000005E-2</v>
      </c>
      <c r="F14" s="546">
        <v>4.4299999999999999E-2</v>
      </c>
      <c r="G14" s="545">
        <v>3.5999999999999997E-2</v>
      </c>
      <c r="H14" s="545">
        <v>6.0199999999999997E-2</v>
      </c>
      <c r="I14" s="545">
        <v>4.1000000000000002E-2</v>
      </c>
      <c r="J14" s="541">
        <v>5.5399999999999998E-2</v>
      </c>
      <c r="K14" s="541">
        <v>5.7299999999999997E-2</v>
      </c>
      <c r="L14" s="541">
        <v>4.4499999999999998E-2</v>
      </c>
      <c r="M14" s="541">
        <v>0.1051</v>
      </c>
      <c r="N14" s="541">
        <v>5.5199999999999999E-2</v>
      </c>
      <c r="O14" s="541">
        <v>0.1273</v>
      </c>
      <c r="P14" s="541">
        <v>5.96E-2</v>
      </c>
      <c r="Q14" s="541">
        <v>7.0300000000000001E-2</v>
      </c>
      <c r="R14" s="541">
        <v>6.7799999999999999E-2</v>
      </c>
      <c r="S14" s="541">
        <v>6.0299999999999999E-2</v>
      </c>
      <c r="T14" s="541">
        <v>7.3200000000000001E-2</v>
      </c>
      <c r="U14" s="541">
        <v>5.9499999999999997E-2</v>
      </c>
      <c r="V14" s="541">
        <v>4.0099999999999997E-2</v>
      </c>
      <c r="W14" s="541">
        <v>8.0199999999999994E-2</v>
      </c>
      <c r="X14" s="541"/>
    </row>
    <row r="15" spans="1:24" ht="15.75" x14ac:dyDescent="0.5">
      <c r="C15" s="543" t="s">
        <v>36</v>
      </c>
      <c r="D15" s="544">
        <v>2020</v>
      </c>
      <c r="E15" s="545">
        <v>7.2800000000000004E-2</v>
      </c>
      <c r="F15" s="546">
        <v>0.05</v>
      </c>
      <c r="G15" s="545">
        <v>3.4099999999999998E-2</v>
      </c>
      <c r="H15" s="545">
        <v>3.8300000000000001E-2</v>
      </c>
      <c r="I15" s="545">
        <v>3.1199999999999999E-2</v>
      </c>
      <c r="J15" s="541">
        <v>4.8800000000000003E-2</v>
      </c>
      <c r="K15" s="541">
        <v>4.8899999999999999E-2</v>
      </c>
      <c r="L15" s="541">
        <v>4.0399999999999998E-2</v>
      </c>
      <c r="M15" s="541">
        <v>8.14E-2</v>
      </c>
      <c r="N15" s="541">
        <v>5.4899999999999997E-2</v>
      </c>
      <c r="O15" s="541">
        <v>0.1129</v>
      </c>
      <c r="P15" s="541">
        <v>4.8300000000000003E-2</v>
      </c>
      <c r="Q15" s="541"/>
      <c r="R15" s="541"/>
      <c r="S15" s="541">
        <v>5.3999999999999999E-2</v>
      </c>
      <c r="T15" s="541">
        <v>5.2999999999999999E-2</v>
      </c>
      <c r="U15" s="541">
        <v>4.8099999999999997E-2</v>
      </c>
      <c r="V15" s="541">
        <v>3.5799999999999998E-2</v>
      </c>
      <c r="W15" s="541">
        <v>5.9400000000000001E-2</v>
      </c>
      <c r="X15" s="541"/>
    </row>
    <row r="16" spans="1:24" ht="15.75" x14ac:dyDescent="0.5">
      <c r="C16" s="543" t="s">
        <v>36</v>
      </c>
      <c r="D16" s="544">
        <v>2021</v>
      </c>
      <c r="E16" s="545">
        <v>7.0499999999999993E-2</v>
      </c>
      <c r="F16" s="545">
        <v>3.3399999999999999E-2</v>
      </c>
      <c r="G16" s="545">
        <v>2.4899999999999999E-2</v>
      </c>
      <c r="H16" s="545">
        <v>3.1099999999999999E-2</v>
      </c>
      <c r="I16" s="545">
        <v>2.8400000000000002E-2</v>
      </c>
      <c r="J16" s="541">
        <v>4.7699999999999999E-2</v>
      </c>
      <c r="K16" s="541">
        <v>5.3699999999999998E-2</v>
      </c>
      <c r="L16" s="541">
        <v>3.15E-2</v>
      </c>
      <c r="M16" s="541"/>
      <c r="N16" s="541">
        <v>4.2799999999999998E-2</v>
      </c>
      <c r="O16" s="541">
        <v>0.14760000000000001</v>
      </c>
      <c r="P16" s="541">
        <v>4.41E-2</v>
      </c>
      <c r="Q16" s="541"/>
      <c r="R16" s="541">
        <v>6.59E-2</v>
      </c>
      <c r="S16" s="541">
        <v>5.0299999999999997E-2</v>
      </c>
      <c r="T16" s="541">
        <v>4.7E-2</v>
      </c>
      <c r="U16" s="541">
        <v>4.4400000000000002E-2</v>
      </c>
      <c r="V16" s="541">
        <v>3.1E-2</v>
      </c>
      <c r="W16" s="541">
        <v>5.0099999999999999E-2</v>
      </c>
      <c r="X16" s="541"/>
    </row>
    <row r="17" spans="3:24" ht="15.75" x14ac:dyDescent="0.5">
      <c r="C17" s="543" t="s">
        <v>36</v>
      </c>
      <c r="D17" s="544">
        <v>2022</v>
      </c>
      <c r="E17" s="545">
        <v>5.1700000000000003E-2</v>
      </c>
      <c r="F17" s="546">
        <v>3.2899999999999999E-2</v>
      </c>
      <c r="G17" s="545">
        <v>2.3699999999999999E-2</v>
      </c>
      <c r="H17" s="545">
        <v>3.2399999999999998E-2</v>
      </c>
      <c r="I17" s="545">
        <v>2.7900000000000001E-2</v>
      </c>
      <c r="J17" s="541">
        <v>5.04E-2</v>
      </c>
      <c r="K17" s="541">
        <v>5.5100000000000003E-2</v>
      </c>
      <c r="L17" s="541">
        <v>3.7400000000000003E-2</v>
      </c>
      <c r="M17" s="541"/>
      <c r="N17" s="541">
        <v>4.19E-2</v>
      </c>
      <c r="O17" s="541">
        <v>0.15040000000000001</v>
      </c>
      <c r="P17" s="541">
        <v>4.6300000000000001E-2</v>
      </c>
      <c r="Q17" s="541"/>
      <c r="R17" s="541">
        <v>8.1600000000000006E-2</v>
      </c>
      <c r="S17" s="541">
        <v>4.5400000000000003E-2</v>
      </c>
      <c r="T17" s="541">
        <v>5.5E-2</v>
      </c>
      <c r="U17" s="541">
        <v>3.5000000000000003E-2</v>
      </c>
      <c r="V17" s="541">
        <v>2.86E-2</v>
      </c>
      <c r="W17" s="541">
        <v>4.1000000000000002E-2</v>
      </c>
      <c r="X17" s="541"/>
    </row>
    <row r="18" spans="3:24" ht="15.75" x14ac:dyDescent="0.5">
      <c r="C18" s="547" t="s">
        <v>94</v>
      </c>
      <c r="D18" s="548">
        <v>2010</v>
      </c>
      <c r="E18" s="549"/>
      <c r="F18" s="549"/>
      <c r="G18" s="549"/>
      <c r="H18" s="549"/>
      <c r="I18" s="549">
        <v>0.191</v>
      </c>
      <c r="J18" s="550"/>
      <c r="K18" s="550">
        <v>0.189</v>
      </c>
      <c r="L18" s="550"/>
      <c r="M18" s="550"/>
      <c r="N18" s="550"/>
      <c r="O18" s="550">
        <v>0.2</v>
      </c>
      <c r="P18" s="550"/>
      <c r="Q18" s="550"/>
      <c r="R18" s="550"/>
      <c r="S18" s="550"/>
      <c r="T18" s="550"/>
      <c r="U18" s="550">
        <v>0.219</v>
      </c>
      <c r="V18" s="550"/>
      <c r="W18" s="550"/>
      <c r="X18" s="550"/>
    </row>
    <row r="19" spans="3:24" ht="15.75" x14ac:dyDescent="0.5">
      <c r="C19" s="547" t="s">
        <v>94</v>
      </c>
      <c r="D19" s="548">
        <v>2011</v>
      </c>
      <c r="E19" s="549"/>
      <c r="F19" s="551"/>
      <c r="G19" s="549"/>
      <c r="H19" s="549"/>
      <c r="I19" s="549">
        <v>0.114</v>
      </c>
      <c r="J19" s="550"/>
      <c r="K19" s="550">
        <v>0.23400000000000001</v>
      </c>
      <c r="L19" s="550"/>
      <c r="M19" s="550"/>
      <c r="N19" s="550"/>
      <c r="O19" s="550"/>
      <c r="P19" s="550"/>
      <c r="Q19" s="550"/>
      <c r="R19" s="550"/>
      <c r="S19" s="550"/>
      <c r="T19" s="550"/>
      <c r="U19" s="550">
        <v>0.22900000000000001</v>
      </c>
      <c r="V19" s="550"/>
      <c r="W19" s="550"/>
      <c r="X19" s="550"/>
    </row>
    <row r="20" spans="3:24" ht="15.75" x14ac:dyDescent="0.5">
      <c r="C20" s="547" t="s">
        <v>94</v>
      </c>
      <c r="D20" s="548">
        <v>2012</v>
      </c>
      <c r="E20" s="549"/>
      <c r="F20" s="549"/>
      <c r="G20" s="551"/>
      <c r="H20" s="549"/>
      <c r="I20" s="549">
        <v>0.10100000000000001</v>
      </c>
      <c r="J20" s="550"/>
      <c r="K20" s="550">
        <v>0.157</v>
      </c>
      <c r="L20" s="550"/>
      <c r="M20" s="550"/>
      <c r="N20" s="550"/>
      <c r="O20" s="550"/>
      <c r="P20" s="550"/>
      <c r="Q20" s="550"/>
      <c r="R20" s="550"/>
      <c r="S20" s="550"/>
      <c r="T20" s="550"/>
      <c r="U20" s="550">
        <v>0.187</v>
      </c>
      <c r="V20" s="550"/>
      <c r="W20" s="550"/>
      <c r="X20" s="550"/>
    </row>
    <row r="21" spans="3:24" ht="15.75" x14ac:dyDescent="0.5">
      <c r="C21" s="547" t="s">
        <v>94</v>
      </c>
      <c r="D21" s="548">
        <v>2013</v>
      </c>
      <c r="E21" s="549"/>
      <c r="F21" s="549"/>
      <c r="G21" s="549"/>
      <c r="H21" s="549"/>
      <c r="I21" s="549">
        <v>0.107</v>
      </c>
      <c r="J21" s="550"/>
      <c r="K21" s="550">
        <v>0.16500000000000001</v>
      </c>
      <c r="L21" s="550"/>
      <c r="M21" s="550"/>
      <c r="N21" s="550"/>
      <c r="O21" s="550">
        <v>0.22</v>
      </c>
      <c r="P21" s="550"/>
      <c r="Q21" s="550"/>
      <c r="R21" s="550"/>
      <c r="S21" s="550"/>
      <c r="T21" s="550"/>
      <c r="U21" s="550">
        <v>0.15</v>
      </c>
      <c r="V21" s="550"/>
      <c r="W21" s="550">
        <v>9.6000000000000002E-2</v>
      </c>
      <c r="X21" s="550"/>
    </row>
    <row r="22" spans="3:24" ht="15.75" x14ac:dyDescent="0.5">
      <c r="C22" s="547" t="s">
        <v>94</v>
      </c>
      <c r="D22" s="548">
        <v>2014</v>
      </c>
      <c r="E22" s="549"/>
      <c r="F22" s="551"/>
      <c r="G22" s="549"/>
      <c r="H22" s="549"/>
      <c r="I22" s="549">
        <v>0.14399999999999999</v>
      </c>
      <c r="J22" s="550"/>
      <c r="K22" s="550">
        <v>0.182</v>
      </c>
      <c r="L22" s="550"/>
      <c r="M22" s="550"/>
      <c r="N22" s="550"/>
      <c r="O22" s="550"/>
      <c r="P22" s="550"/>
      <c r="Q22" s="550"/>
      <c r="R22" s="550"/>
      <c r="S22" s="550"/>
      <c r="T22" s="550"/>
      <c r="U22" s="550">
        <v>0.216</v>
      </c>
      <c r="V22" s="550"/>
      <c r="W22" s="550"/>
      <c r="X22" s="550"/>
    </row>
    <row r="23" spans="3:24" ht="15.75" x14ac:dyDescent="0.5">
      <c r="C23" s="547" t="s">
        <v>94</v>
      </c>
      <c r="D23" s="548">
        <v>2015</v>
      </c>
      <c r="E23" s="549"/>
      <c r="F23" s="551"/>
      <c r="G23" s="549"/>
      <c r="H23" s="549"/>
      <c r="I23" s="549">
        <v>0.126</v>
      </c>
      <c r="J23" s="550"/>
      <c r="K23" s="550">
        <v>0.14499999999999999</v>
      </c>
      <c r="L23" s="550"/>
      <c r="M23" s="550"/>
      <c r="N23" s="550"/>
      <c r="O23" s="550"/>
      <c r="P23" s="550"/>
      <c r="Q23" s="550"/>
      <c r="R23" s="550"/>
      <c r="S23" s="550"/>
      <c r="T23" s="550"/>
      <c r="U23" s="550">
        <v>0.16800000000000001</v>
      </c>
      <c r="V23" s="550"/>
      <c r="W23" s="550"/>
      <c r="X23" s="550"/>
    </row>
    <row r="24" spans="3:24" ht="15.75" x14ac:dyDescent="0.5">
      <c r="C24" s="547" t="s">
        <v>94</v>
      </c>
      <c r="D24" s="548">
        <v>2016</v>
      </c>
      <c r="E24" s="549"/>
      <c r="F24" s="551"/>
      <c r="G24" s="549"/>
      <c r="H24" s="549"/>
      <c r="I24" s="549">
        <v>0.13300000000000001</v>
      </c>
      <c r="J24" s="550"/>
      <c r="K24" s="550">
        <v>0.11799999999999999</v>
      </c>
      <c r="L24" s="550"/>
      <c r="M24" s="550"/>
      <c r="N24" s="550"/>
      <c r="O24" s="550"/>
      <c r="P24" s="550"/>
      <c r="Q24" s="550"/>
      <c r="R24" s="550"/>
      <c r="S24" s="550"/>
      <c r="T24" s="550"/>
      <c r="U24" s="550"/>
      <c r="V24" s="550"/>
      <c r="W24" s="550">
        <v>0.104</v>
      </c>
      <c r="X24" s="550"/>
    </row>
    <row r="25" spans="3:24" ht="15.75" x14ac:dyDescent="0.5">
      <c r="C25" s="547" t="s">
        <v>94</v>
      </c>
      <c r="D25" s="548">
        <v>2017</v>
      </c>
      <c r="E25" s="549"/>
      <c r="F25" s="551"/>
      <c r="G25" s="549"/>
      <c r="H25" s="549"/>
      <c r="I25" s="549">
        <v>0.106</v>
      </c>
      <c r="J25" s="550"/>
      <c r="K25" s="550">
        <v>0.111</v>
      </c>
      <c r="L25" s="550"/>
      <c r="M25" s="550"/>
      <c r="N25" s="550"/>
      <c r="O25" s="550">
        <v>0.23799999999999999</v>
      </c>
      <c r="P25" s="550"/>
      <c r="Q25" s="550"/>
      <c r="R25" s="550">
        <v>0.155</v>
      </c>
      <c r="S25" s="550"/>
      <c r="T25" s="550"/>
      <c r="U25" s="550">
        <v>0.104</v>
      </c>
      <c r="V25" s="550"/>
      <c r="W25" s="550"/>
      <c r="X25" s="550"/>
    </row>
    <row r="26" spans="3:24" ht="15.75" x14ac:dyDescent="0.5">
      <c r="C26" s="552" t="s">
        <v>94</v>
      </c>
      <c r="D26" s="553">
        <v>2018</v>
      </c>
      <c r="E26" s="550"/>
      <c r="F26" s="550"/>
      <c r="G26" s="550"/>
      <c r="H26" s="550"/>
      <c r="I26" s="550">
        <v>0.115</v>
      </c>
      <c r="J26" s="550"/>
      <c r="K26" s="550">
        <v>0.104</v>
      </c>
      <c r="L26" s="550"/>
      <c r="M26" s="550"/>
      <c r="N26" s="550"/>
      <c r="O26" s="550"/>
      <c r="P26" s="550"/>
      <c r="Q26" s="550"/>
      <c r="R26" s="550"/>
      <c r="S26" s="550"/>
      <c r="T26" s="550"/>
      <c r="U26" s="550">
        <v>0.107</v>
      </c>
      <c r="V26" s="550"/>
      <c r="W26" s="550"/>
      <c r="X26" s="550"/>
    </row>
    <row r="27" spans="3:24" ht="15.75" x14ac:dyDescent="0.5">
      <c r="C27" s="552" t="s">
        <v>94</v>
      </c>
      <c r="D27" s="553">
        <v>2019</v>
      </c>
      <c r="E27" s="550"/>
      <c r="F27" s="550"/>
      <c r="G27" s="550"/>
      <c r="H27" s="550"/>
      <c r="I27" s="550">
        <v>0.105</v>
      </c>
      <c r="J27" s="550"/>
      <c r="K27" s="550">
        <v>0.09</v>
      </c>
      <c r="L27" s="550"/>
      <c r="M27" s="550"/>
      <c r="N27" s="550"/>
      <c r="O27" s="550"/>
      <c r="P27" s="550"/>
      <c r="Q27" s="550"/>
      <c r="R27" s="550">
        <v>0.127</v>
      </c>
      <c r="S27" s="550"/>
      <c r="T27" s="550"/>
      <c r="U27" s="550">
        <v>7.9000000000000001E-2</v>
      </c>
      <c r="V27" s="550"/>
      <c r="W27" s="550"/>
      <c r="X27" s="550"/>
    </row>
    <row r="28" spans="3:24" ht="15.75" x14ac:dyDescent="0.5">
      <c r="C28" s="552" t="s">
        <v>94</v>
      </c>
      <c r="D28" s="553">
        <v>2020</v>
      </c>
      <c r="E28" s="550"/>
      <c r="F28" s="550"/>
      <c r="G28" s="550"/>
      <c r="H28" s="550"/>
      <c r="I28" s="550">
        <v>8.5000000000000006E-2</v>
      </c>
      <c r="J28" s="550"/>
      <c r="K28" s="550">
        <v>8.5000000000000006E-2</v>
      </c>
      <c r="L28" s="550"/>
      <c r="M28" s="550"/>
      <c r="N28" s="550"/>
      <c r="O28" s="550"/>
      <c r="P28" s="550"/>
      <c r="Q28" s="550"/>
      <c r="R28" s="550">
        <v>0.19</v>
      </c>
      <c r="S28" s="550"/>
      <c r="T28" s="550"/>
      <c r="U28" s="550">
        <v>0.10299999999999999</v>
      </c>
      <c r="V28" s="550"/>
      <c r="W28" s="550"/>
      <c r="X28" s="550"/>
    </row>
    <row r="29" spans="3:24" ht="15.75" x14ac:dyDescent="0.5">
      <c r="C29" s="552" t="s">
        <v>94</v>
      </c>
      <c r="D29" s="553">
        <v>2021</v>
      </c>
      <c r="E29" s="550"/>
      <c r="F29" s="550"/>
      <c r="G29" s="550"/>
      <c r="H29" s="550"/>
      <c r="I29" s="550">
        <v>8.3000000000000004E-2</v>
      </c>
      <c r="J29" s="550"/>
      <c r="K29" s="550"/>
      <c r="L29" s="550"/>
      <c r="M29" s="550"/>
      <c r="N29" s="550"/>
      <c r="O29" s="550">
        <v>0.22500000000000001</v>
      </c>
      <c r="P29" s="550"/>
      <c r="Q29" s="550"/>
      <c r="R29" s="550"/>
      <c r="S29" s="550"/>
      <c r="T29" s="550"/>
      <c r="U29" s="550">
        <v>5.5E-2</v>
      </c>
      <c r="V29" s="550"/>
      <c r="W29" s="550">
        <v>0.08</v>
      </c>
      <c r="X29" s="550"/>
    </row>
    <row r="30" spans="3:24" ht="15.75" x14ac:dyDescent="0.5">
      <c r="C30" s="552" t="s">
        <v>94</v>
      </c>
      <c r="D30" s="553">
        <v>2022</v>
      </c>
      <c r="E30" s="550"/>
      <c r="F30" s="550"/>
      <c r="G30" s="550"/>
      <c r="H30" s="550"/>
      <c r="I30" s="550">
        <v>7.6999999999999999E-2</v>
      </c>
      <c r="J30" s="550"/>
      <c r="K30" s="550">
        <v>7.8E-2</v>
      </c>
      <c r="L30" s="550"/>
      <c r="M30" s="550"/>
      <c r="N30" s="550"/>
      <c r="O30" s="550">
        <v>0.221</v>
      </c>
      <c r="P30" s="550"/>
      <c r="Q30" s="550"/>
      <c r="R30" s="550"/>
      <c r="S30" s="550"/>
      <c r="T30" s="550"/>
      <c r="U30" s="550">
        <v>6.4000000000000001E-2</v>
      </c>
      <c r="V30" s="550"/>
      <c r="W30" s="550">
        <v>7.6999999999999999E-2</v>
      </c>
      <c r="X30" s="550"/>
    </row>
    <row r="31" spans="3:24" ht="15.75" x14ac:dyDescent="0.5">
      <c r="C31" s="555" t="s">
        <v>369</v>
      </c>
      <c r="D31" s="556">
        <v>2010</v>
      </c>
      <c r="E31" s="541"/>
      <c r="F31" s="541">
        <v>0.45250000000000001</v>
      </c>
      <c r="G31" s="541"/>
      <c r="H31" s="541">
        <v>0.5393</v>
      </c>
      <c r="I31" s="541">
        <v>0.3246</v>
      </c>
      <c r="J31" s="541">
        <v>0.41299999999999998</v>
      </c>
      <c r="K31" s="541">
        <v>0.4002</v>
      </c>
      <c r="L31" s="541">
        <v>0.37590000000000001</v>
      </c>
      <c r="M31" s="541"/>
      <c r="N31" s="541">
        <v>0.43530000000000002</v>
      </c>
      <c r="O31" s="541"/>
      <c r="P31" s="541"/>
      <c r="Q31" s="541"/>
      <c r="R31" s="541">
        <v>0.98799999999999999</v>
      </c>
      <c r="S31" s="541"/>
      <c r="T31" s="541"/>
      <c r="U31" s="541"/>
      <c r="V31" s="541">
        <v>0.22800000000000001</v>
      </c>
      <c r="W31" s="541"/>
      <c r="X31" s="541"/>
    </row>
    <row r="32" spans="3:24" ht="15.75" x14ac:dyDescent="0.5">
      <c r="C32" s="555" t="s">
        <v>369</v>
      </c>
      <c r="D32" s="556">
        <v>2011</v>
      </c>
      <c r="E32" s="541"/>
      <c r="F32" s="541">
        <v>0.38159999999999999</v>
      </c>
      <c r="G32" s="541"/>
      <c r="H32" s="541">
        <v>0.37930000000000003</v>
      </c>
      <c r="I32" s="541">
        <v>0.28210000000000002</v>
      </c>
      <c r="J32" s="541">
        <v>0.41120000000000001</v>
      </c>
      <c r="K32" s="541">
        <v>0.33900000000000002</v>
      </c>
      <c r="L32" s="541">
        <v>0.2389</v>
      </c>
      <c r="M32" s="541"/>
      <c r="N32" s="541">
        <v>0.40739999999999998</v>
      </c>
      <c r="O32" s="541">
        <v>0.46800000000000003</v>
      </c>
      <c r="P32" s="541"/>
      <c r="Q32" s="541"/>
      <c r="R32" s="541">
        <v>0.50249999999999995</v>
      </c>
      <c r="S32" s="541"/>
      <c r="T32" s="541"/>
      <c r="U32" s="541">
        <v>0.52539999999999998</v>
      </c>
      <c r="V32" s="541">
        <v>0.27929999999999999</v>
      </c>
      <c r="W32" s="541"/>
      <c r="X32" s="541"/>
    </row>
    <row r="33" spans="3:24" ht="15.75" x14ac:dyDescent="0.5">
      <c r="C33" s="555" t="s">
        <v>369</v>
      </c>
      <c r="D33" s="556">
        <v>2012</v>
      </c>
      <c r="E33" s="541"/>
      <c r="F33" s="541">
        <v>0.27839999999999998</v>
      </c>
      <c r="G33" s="541"/>
      <c r="H33" s="541">
        <v>0.37680000000000002</v>
      </c>
      <c r="I33" s="541">
        <v>0.21079999999999999</v>
      </c>
      <c r="J33" s="541">
        <v>0.4365</v>
      </c>
      <c r="K33" s="541">
        <v>0.2732</v>
      </c>
      <c r="L33" s="541">
        <v>0.20330000000000001</v>
      </c>
      <c r="M33" s="541"/>
      <c r="N33" s="541">
        <v>0.2132</v>
      </c>
      <c r="O33" s="541">
        <v>0.33439999999999998</v>
      </c>
      <c r="P33" s="541">
        <v>0.30420000000000003</v>
      </c>
      <c r="Q33" s="541"/>
      <c r="R33" s="541">
        <v>0.20250000000000001</v>
      </c>
      <c r="S33" s="541">
        <v>0.2177</v>
      </c>
      <c r="T33" s="541"/>
      <c r="U33" s="541">
        <v>0.29909999999999998</v>
      </c>
      <c r="V33" s="541">
        <v>0.2422</v>
      </c>
      <c r="W33" s="541"/>
      <c r="X33" s="541">
        <v>0.36830000000000002</v>
      </c>
    </row>
    <row r="34" spans="3:24" ht="15.75" x14ac:dyDescent="0.5">
      <c r="C34" s="555" t="s">
        <v>369</v>
      </c>
      <c r="D34" s="556">
        <v>2013</v>
      </c>
      <c r="E34" s="541"/>
      <c r="F34" s="541">
        <v>0.1598</v>
      </c>
      <c r="G34" s="541">
        <v>0.41539999999999999</v>
      </c>
      <c r="H34" s="541">
        <v>0.38229999999999997</v>
      </c>
      <c r="I34" s="541">
        <v>0.16539999999999999</v>
      </c>
      <c r="J34" s="541">
        <v>0.25900000000000001</v>
      </c>
      <c r="K34" s="541">
        <v>0.2157</v>
      </c>
      <c r="L34" s="541">
        <v>0.20300000000000001</v>
      </c>
      <c r="M34" s="541"/>
      <c r="N34" s="541">
        <v>0.18909999999999999</v>
      </c>
      <c r="O34" s="541">
        <v>0.27700000000000002</v>
      </c>
      <c r="P34" s="541">
        <v>0.19639999999999999</v>
      </c>
      <c r="Q34" s="541">
        <v>0.34870000000000001</v>
      </c>
      <c r="R34" s="541">
        <v>0.23960000000000001</v>
      </c>
      <c r="S34" s="541">
        <v>0.26590000000000003</v>
      </c>
      <c r="T34" s="541"/>
      <c r="U34" s="541">
        <v>0.24940000000000001</v>
      </c>
      <c r="V34" s="541">
        <v>0.2412</v>
      </c>
      <c r="W34" s="541"/>
      <c r="X34" s="541">
        <v>0.2722</v>
      </c>
    </row>
    <row r="35" spans="3:24" ht="15.75" x14ac:dyDescent="0.5">
      <c r="C35" s="555" t="s">
        <v>369</v>
      </c>
      <c r="D35" s="556">
        <v>2014</v>
      </c>
      <c r="E35" s="541"/>
      <c r="F35" s="541">
        <v>0.13150000000000001</v>
      </c>
      <c r="G35" s="541">
        <v>0.1653</v>
      </c>
      <c r="H35" s="541">
        <v>0.21740000000000001</v>
      </c>
      <c r="I35" s="541">
        <v>0.1236</v>
      </c>
      <c r="J35" s="541">
        <v>0.1724</v>
      </c>
      <c r="K35" s="541">
        <v>0.15920000000000001</v>
      </c>
      <c r="L35" s="541">
        <v>0.1323</v>
      </c>
      <c r="M35" s="541"/>
      <c r="N35" s="541">
        <v>0.15579999999999999</v>
      </c>
      <c r="O35" s="541">
        <v>0.24560000000000001</v>
      </c>
      <c r="P35" s="541">
        <v>0.1401</v>
      </c>
      <c r="Q35" s="541">
        <v>0.28089999999999998</v>
      </c>
      <c r="R35" s="541">
        <v>0.1845</v>
      </c>
      <c r="S35" s="541">
        <v>0.28599999999999998</v>
      </c>
      <c r="T35" s="541"/>
      <c r="U35" s="541">
        <v>0.2039</v>
      </c>
      <c r="V35" s="541">
        <v>0.16470000000000001</v>
      </c>
      <c r="W35" s="541"/>
      <c r="X35" s="541">
        <v>0.23860000000000001</v>
      </c>
    </row>
    <row r="36" spans="3:24" ht="15.75" x14ac:dyDescent="0.5">
      <c r="C36" s="555" t="s">
        <v>369</v>
      </c>
      <c r="D36" s="556">
        <v>2015</v>
      </c>
      <c r="E36" s="541"/>
      <c r="F36" s="541">
        <v>0.1132</v>
      </c>
      <c r="G36" s="541">
        <v>0.18049999999999999</v>
      </c>
      <c r="H36" s="541">
        <v>0.1903</v>
      </c>
      <c r="I36" s="541">
        <v>9.1999999999999998E-2</v>
      </c>
      <c r="J36" s="541">
        <v>0.12089999999999999</v>
      </c>
      <c r="K36" s="541">
        <v>0.1268</v>
      </c>
      <c r="L36" s="541">
        <v>8.6599999999999996E-2</v>
      </c>
      <c r="M36" s="541">
        <v>0.15720000000000001</v>
      </c>
      <c r="N36" s="541"/>
      <c r="O36" s="541">
        <v>0.17549999999999999</v>
      </c>
      <c r="P36" s="541">
        <v>8.6900000000000005E-2</v>
      </c>
      <c r="Q36" s="541">
        <v>0.22950000000000001</v>
      </c>
      <c r="R36" s="541">
        <v>0.16950000000000001</v>
      </c>
      <c r="S36" s="541">
        <v>0.1474</v>
      </c>
      <c r="T36" s="541"/>
      <c r="U36" s="541">
        <v>0.1585</v>
      </c>
      <c r="V36" s="541">
        <v>0.1525</v>
      </c>
      <c r="W36" s="541"/>
      <c r="X36" s="541"/>
    </row>
    <row r="37" spans="3:24" ht="15.75" x14ac:dyDescent="0.5">
      <c r="C37" s="555" t="s">
        <v>369</v>
      </c>
      <c r="D37" s="556">
        <v>2016</v>
      </c>
      <c r="E37" s="541"/>
      <c r="F37" s="541">
        <v>8.6999999999999994E-2</v>
      </c>
      <c r="G37" s="541">
        <v>0.1381</v>
      </c>
      <c r="H37" s="541">
        <v>0.18160000000000001</v>
      </c>
      <c r="I37" s="541">
        <v>7.9799999999999996E-2</v>
      </c>
      <c r="J37" s="541">
        <v>9.5200000000000007E-2</v>
      </c>
      <c r="K37" s="541">
        <v>0.1111</v>
      </c>
      <c r="L37" s="541">
        <v>8.1699999999999995E-2</v>
      </c>
      <c r="M37" s="541">
        <v>0.1842</v>
      </c>
      <c r="N37" s="541"/>
      <c r="O37" s="541">
        <v>0.17649999999999999</v>
      </c>
      <c r="P37" s="541">
        <v>0.16320000000000001</v>
      </c>
      <c r="Q37" s="541">
        <v>0.1643</v>
      </c>
      <c r="R37" s="541">
        <v>0.16239999999999999</v>
      </c>
      <c r="S37" s="541">
        <v>0.11600000000000001</v>
      </c>
      <c r="T37" s="541">
        <v>0.1343</v>
      </c>
      <c r="U37" s="541">
        <v>0.15</v>
      </c>
      <c r="V37" s="541">
        <v>0.13850000000000001</v>
      </c>
      <c r="W37" s="541">
        <v>0.18790000000000001</v>
      </c>
      <c r="X37" s="541"/>
    </row>
    <row r="38" spans="3:24" ht="15.75" x14ac:dyDescent="0.5">
      <c r="C38" s="555" t="s">
        <v>369</v>
      </c>
      <c r="D38" s="556">
        <v>2017</v>
      </c>
      <c r="E38" s="541"/>
      <c r="F38" s="541">
        <v>9.5399999999999999E-2</v>
      </c>
      <c r="G38" s="541">
        <v>9.2799999999999994E-2</v>
      </c>
      <c r="H38" s="541">
        <v>0.19370000000000001</v>
      </c>
      <c r="I38" s="541">
        <v>6.9800000000000001E-2</v>
      </c>
      <c r="J38" s="541">
        <v>8.5300000000000001E-2</v>
      </c>
      <c r="K38" s="541">
        <v>0.1013</v>
      </c>
      <c r="L38" s="541">
        <v>7.46E-2</v>
      </c>
      <c r="M38" s="541">
        <v>0.13569999999999999</v>
      </c>
      <c r="N38" s="541">
        <v>7.6700000000000004E-2</v>
      </c>
      <c r="O38" s="541">
        <v>0.13930000000000001</v>
      </c>
      <c r="P38" s="541">
        <v>0.1479</v>
      </c>
      <c r="Q38" s="541">
        <v>0.15690000000000001</v>
      </c>
      <c r="R38" s="541">
        <v>0.10929999999999999</v>
      </c>
      <c r="S38" s="541">
        <v>0.1176</v>
      </c>
      <c r="T38" s="541">
        <v>0.12759999999999999</v>
      </c>
      <c r="U38" s="541">
        <v>0.12280000000000001</v>
      </c>
      <c r="V38" s="541">
        <v>0.10059999999999999</v>
      </c>
      <c r="W38" s="541">
        <v>0.27139999999999997</v>
      </c>
      <c r="X38" s="541">
        <v>0.1143</v>
      </c>
    </row>
    <row r="39" spans="3:24" ht="15.75" x14ac:dyDescent="0.5">
      <c r="C39" s="555" t="s">
        <v>369</v>
      </c>
      <c r="D39" s="556">
        <v>2018</v>
      </c>
      <c r="E39" s="541">
        <v>0.1065</v>
      </c>
      <c r="F39" s="541">
        <v>7.8399999999999997E-2</v>
      </c>
      <c r="G39" s="541">
        <v>0.114</v>
      </c>
      <c r="H39" s="541">
        <v>0.17199999999999999</v>
      </c>
      <c r="I39" s="541">
        <v>5.3400000000000003E-2</v>
      </c>
      <c r="J39" s="541">
        <v>7.1900000000000006E-2</v>
      </c>
      <c r="K39" s="541">
        <v>9.7000000000000003E-2</v>
      </c>
      <c r="L39" s="541">
        <v>5.4100000000000002E-2</v>
      </c>
      <c r="M39" s="541">
        <v>9.2600000000000002E-2</v>
      </c>
      <c r="N39" s="541">
        <v>6.7100000000000007E-2</v>
      </c>
      <c r="O39" s="541">
        <v>0.1288</v>
      </c>
      <c r="P39" s="541">
        <v>8.6499999999999994E-2</v>
      </c>
      <c r="Q39" s="541"/>
      <c r="R39" s="541">
        <v>0.09</v>
      </c>
      <c r="S39" s="541">
        <v>9.3700000000000006E-2</v>
      </c>
      <c r="T39" s="541">
        <v>0.1016</v>
      </c>
      <c r="U39" s="541">
        <v>0.1249</v>
      </c>
      <c r="V39" s="541">
        <v>7.8100000000000003E-2</v>
      </c>
      <c r="W39" s="541"/>
      <c r="X39" s="541">
        <v>0.1303</v>
      </c>
    </row>
    <row r="40" spans="3:24" ht="15.75" x14ac:dyDescent="0.5">
      <c r="C40" s="555" t="s">
        <v>369</v>
      </c>
      <c r="D40" s="556">
        <v>2019</v>
      </c>
      <c r="E40" s="541">
        <v>0.1022</v>
      </c>
      <c r="F40" s="541">
        <v>7.4899999999999994E-2</v>
      </c>
      <c r="G40" s="541">
        <v>0.10680000000000001</v>
      </c>
      <c r="H40" s="541">
        <v>0.112</v>
      </c>
      <c r="I40" s="541">
        <v>4.9500000000000002E-2</v>
      </c>
      <c r="J40" s="541">
        <v>6.6000000000000003E-2</v>
      </c>
      <c r="K40" s="541">
        <v>0.08</v>
      </c>
      <c r="L40" s="541">
        <v>4.2799999999999998E-2</v>
      </c>
      <c r="M40" s="541">
        <v>8.2799999999999999E-2</v>
      </c>
      <c r="N40" s="541">
        <v>6.2E-2</v>
      </c>
      <c r="O40" s="541">
        <v>0.11840000000000001</v>
      </c>
      <c r="P40" s="541">
        <v>7.8E-2</v>
      </c>
      <c r="Q40" s="541">
        <v>9.69E-2</v>
      </c>
      <c r="R40" s="541">
        <v>8.2600000000000007E-2</v>
      </c>
      <c r="S40" s="541">
        <v>7.2400000000000006E-2</v>
      </c>
      <c r="T40" s="541">
        <v>9.2100000000000001E-2</v>
      </c>
      <c r="U40" s="541">
        <v>9.2899999999999996E-2</v>
      </c>
      <c r="V40" s="541">
        <v>6.5699999999999995E-2</v>
      </c>
      <c r="W40" s="541">
        <v>7.8299999999999995E-2</v>
      </c>
      <c r="X40" s="541">
        <v>0.17130000000000001</v>
      </c>
    </row>
    <row r="41" spans="3:24" ht="15.75" x14ac:dyDescent="0.5">
      <c r="C41" s="555" t="s">
        <v>369</v>
      </c>
      <c r="D41" s="556">
        <v>2020</v>
      </c>
      <c r="E41" s="541">
        <v>0.1404</v>
      </c>
      <c r="F41" s="541">
        <v>5.6500000000000002E-2</v>
      </c>
      <c r="G41" s="541">
        <v>8.6199999999999999E-2</v>
      </c>
      <c r="H41" s="541">
        <v>9.3200000000000005E-2</v>
      </c>
      <c r="I41" s="541">
        <v>4.2099999999999999E-2</v>
      </c>
      <c r="J41" s="541">
        <v>5.8400000000000001E-2</v>
      </c>
      <c r="K41" s="541">
        <v>6.8599999999999994E-2</v>
      </c>
      <c r="L41" s="541">
        <v>4.0399999999999998E-2</v>
      </c>
      <c r="M41" s="541">
        <v>9.4299999999999995E-2</v>
      </c>
      <c r="N41" s="541">
        <v>5.8400000000000001E-2</v>
      </c>
      <c r="O41" s="541">
        <v>0.1104</v>
      </c>
      <c r="P41" s="541">
        <v>5.7799999999999997E-2</v>
      </c>
      <c r="Q41" s="541">
        <v>9.2700000000000005E-2</v>
      </c>
      <c r="R41" s="541">
        <v>6.2799999999999995E-2</v>
      </c>
      <c r="S41" s="541">
        <v>6.9599999999999995E-2</v>
      </c>
      <c r="T41" s="541">
        <v>7.0800000000000002E-2</v>
      </c>
      <c r="U41" s="541">
        <v>7.8600000000000003E-2</v>
      </c>
      <c r="V41" s="541">
        <v>6.4100000000000004E-2</v>
      </c>
      <c r="W41" s="541">
        <v>6.9900000000000004E-2</v>
      </c>
      <c r="X41" s="541">
        <v>8.7300000000000003E-2</v>
      </c>
    </row>
    <row r="42" spans="3:24" ht="15.75" x14ac:dyDescent="0.5">
      <c r="C42" s="555" t="s">
        <v>369</v>
      </c>
      <c r="D42" s="556">
        <v>2021</v>
      </c>
      <c r="E42" s="541">
        <v>9.9199999999999997E-2</v>
      </c>
      <c r="F42" s="541">
        <v>4.4499999999999998E-2</v>
      </c>
      <c r="G42" s="541">
        <v>5.45E-2</v>
      </c>
      <c r="H42" s="541">
        <v>7.9200000000000007E-2</v>
      </c>
      <c r="I42" s="541">
        <v>3.61E-2</v>
      </c>
      <c r="J42" s="541">
        <v>5.1700000000000003E-2</v>
      </c>
      <c r="K42" s="541">
        <v>6.2799999999999995E-2</v>
      </c>
      <c r="L42" s="541">
        <v>3.6700000000000003E-2</v>
      </c>
      <c r="M42" s="541">
        <v>8.3799999999999999E-2</v>
      </c>
      <c r="N42" s="541">
        <v>5.3199999999999997E-2</v>
      </c>
      <c r="O42" s="541">
        <v>9.1499999999999998E-2</v>
      </c>
      <c r="P42" s="541">
        <v>5.2200000000000003E-2</v>
      </c>
      <c r="Q42" s="541">
        <v>6.9599999999999995E-2</v>
      </c>
      <c r="R42" s="541">
        <v>5.8700000000000002E-2</v>
      </c>
      <c r="S42" s="541">
        <v>5.7200000000000001E-2</v>
      </c>
      <c r="T42" s="541">
        <v>6.7599999999999993E-2</v>
      </c>
      <c r="U42" s="541">
        <v>7.2400000000000006E-2</v>
      </c>
      <c r="V42" s="541">
        <v>5.8400000000000001E-2</v>
      </c>
      <c r="W42" s="541">
        <v>4.8500000000000001E-2</v>
      </c>
      <c r="X42" s="541">
        <v>6.7100000000000007E-2</v>
      </c>
    </row>
    <row r="43" spans="3:24" ht="15.75" x14ac:dyDescent="0.5">
      <c r="C43" s="555" t="s">
        <v>369</v>
      </c>
      <c r="D43" s="556">
        <v>2022</v>
      </c>
      <c r="E43" s="541">
        <v>6.3200000000000006E-2</v>
      </c>
      <c r="F43" s="541">
        <v>4.0599999999999997E-2</v>
      </c>
      <c r="G43" s="541">
        <v>5.5300000000000002E-2</v>
      </c>
      <c r="H43" s="541">
        <v>6.6600000000000006E-2</v>
      </c>
      <c r="I43" s="541">
        <v>3.7199999999999997E-2</v>
      </c>
      <c r="J43" s="541">
        <v>6.2799999999999995E-2</v>
      </c>
      <c r="K43" s="541">
        <v>8.0699999999999994E-2</v>
      </c>
      <c r="L43" s="541">
        <v>3.7999999999999999E-2</v>
      </c>
      <c r="M43" s="541">
        <v>6.1199999999999997E-2</v>
      </c>
      <c r="N43" s="541">
        <v>6.0999999999999999E-2</v>
      </c>
      <c r="O43" s="541">
        <v>9.7000000000000003E-2</v>
      </c>
      <c r="P43" s="541">
        <v>5.5800000000000002E-2</v>
      </c>
      <c r="Q43" s="541">
        <v>5.8500000000000003E-2</v>
      </c>
      <c r="R43" s="541">
        <v>9.8100000000000007E-2</v>
      </c>
      <c r="S43" s="541">
        <v>7.1999999999999995E-2</v>
      </c>
      <c r="T43" s="541">
        <v>7.0999999999999994E-2</v>
      </c>
      <c r="U43" s="541">
        <v>7.2099999999999997E-2</v>
      </c>
      <c r="V43" s="541">
        <v>5.7799999999999997E-2</v>
      </c>
      <c r="W43" s="541">
        <v>7.5800000000000006E-2</v>
      </c>
      <c r="X43" s="541">
        <v>5.5599999999999997E-2</v>
      </c>
    </row>
    <row r="44" spans="3:24" ht="15.75" x14ac:dyDescent="0.5">
      <c r="C44" s="552" t="s">
        <v>692</v>
      </c>
      <c r="D44" s="553">
        <v>2010</v>
      </c>
      <c r="E44" s="550">
        <v>0.1459</v>
      </c>
      <c r="F44" s="550">
        <v>8.4699999999999998E-2</v>
      </c>
      <c r="G44" s="550">
        <v>0.1023</v>
      </c>
      <c r="H44" s="550">
        <v>0.10150000000000001</v>
      </c>
      <c r="I44" s="550">
        <v>6.7299999999999999E-2</v>
      </c>
      <c r="J44" s="550">
        <v>0.1066</v>
      </c>
      <c r="K44" s="550">
        <v>0.11700000000000001</v>
      </c>
      <c r="L44" s="550">
        <v>6.7000000000000004E-2</v>
      </c>
      <c r="M44" s="550">
        <v>7.5300000000000006E-2</v>
      </c>
      <c r="N44" s="550">
        <v>0.13350000000000001</v>
      </c>
      <c r="O44" s="550">
        <v>0.13780000000000001</v>
      </c>
      <c r="P44" s="550">
        <v>7.6499999999999999E-2</v>
      </c>
      <c r="Q44" s="550">
        <v>0.1036</v>
      </c>
      <c r="R44" s="550">
        <v>0.10879999999999999</v>
      </c>
      <c r="S44" s="550">
        <v>9.7100000000000006E-2</v>
      </c>
      <c r="T44" s="550">
        <v>7.17E-2</v>
      </c>
      <c r="U44" s="550">
        <v>0.09</v>
      </c>
      <c r="V44" s="550">
        <v>8.2100000000000006E-2</v>
      </c>
      <c r="W44" s="550">
        <v>9.5899999999999999E-2</v>
      </c>
      <c r="X44" s="550">
        <v>0.112</v>
      </c>
    </row>
    <row r="45" spans="3:24" ht="15.75" x14ac:dyDescent="0.5">
      <c r="C45" s="552" t="s">
        <v>692</v>
      </c>
      <c r="D45" s="553">
        <v>2011</v>
      </c>
      <c r="E45" s="550">
        <v>0.1555</v>
      </c>
      <c r="F45" s="550">
        <v>8.4900000000000003E-2</v>
      </c>
      <c r="G45" s="550">
        <v>0.10199999999999999</v>
      </c>
      <c r="H45" s="550">
        <v>7.6200000000000004E-2</v>
      </c>
      <c r="I45" s="550">
        <v>7.4499999999999997E-2</v>
      </c>
      <c r="J45" s="550">
        <v>0.13189999999999999</v>
      </c>
      <c r="K45" s="550">
        <v>0.13389999999999999</v>
      </c>
      <c r="L45" s="550">
        <v>7.8100000000000003E-2</v>
      </c>
      <c r="M45" s="550">
        <v>8.1900000000000001E-2</v>
      </c>
      <c r="N45" s="550">
        <v>0.16769999999999999</v>
      </c>
      <c r="O45" s="550">
        <v>0.1903</v>
      </c>
      <c r="P45" s="550">
        <v>6.7400000000000002E-2</v>
      </c>
      <c r="Q45" s="550">
        <v>0.11119999999999999</v>
      </c>
      <c r="R45" s="550">
        <v>0.14610000000000001</v>
      </c>
      <c r="S45" s="550">
        <v>0.1031</v>
      </c>
      <c r="T45" s="550">
        <v>7.5200000000000003E-2</v>
      </c>
      <c r="U45" s="550">
        <v>0.1164</v>
      </c>
      <c r="V45" s="550">
        <v>8.2299999999999998E-2</v>
      </c>
      <c r="W45" s="550">
        <v>9.1600000000000001E-2</v>
      </c>
      <c r="X45" s="550">
        <v>0.14000000000000001</v>
      </c>
    </row>
    <row r="46" spans="3:24" ht="15.75" x14ac:dyDescent="0.5">
      <c r="C46" s="552" t="s">
        <v>692</v>
      </c>
      <c r="D46" s="553">
        <v>2012</v>
      </c>
      <c r="E46" s="550">
        <v>0.1555</v>
      </c>
      <c r="F46" s="550">
        <v>0.1051</v>
      </c>
      <c r="G46" s="550">
        <v>0.1011</v>
      </c>
      <c r="H46" s="550">
        <v>6.4799999999999996E-2</v>
      </c>
      <c r="I46" s="550">
        <v>6.7799999999999999E-2</v>
      </c>
      <c r="J46" s="550">
        <v>0.12280000000000001</v>
      </c>
      <c r="K46" s="550">
        <v>0.1212</v>
      </c>
      <c r="L46" s="550">
        <v>7.4200000000000002E-2</v>
      </c>
      <c r="M46" s="550">
        <v>7.46E-2</v>
      </c>
      <c r="N46" s="550">
        <v>0.17399999999999999</v>
      </c>
      <c r="O46" s="550">
        <v>0.20599999999999999</v>
      </c>
      <c r="P46" s="550">
        <v>5.5899999999999998E-2</v>
      </c>
      <c r="Q46" s="550">
        <v>0.1023</v>
      </c>
      <c r="R46" s="550">
        <v>0.1769</v>
      </c>
      <c r="S46" s="550">
        <v>0.15140000000000001</v>
      </c>
      <c r="T46" s="550">
        <v>6.6400000000000001E-2</v>
      </c>
      <c r="U46" s="550">
        <v>0.124</v>
      </c>
      <c r="V46" s="550">
        <v>7.8799999999999995E-2</v>
      </c>
      <c r="W46" s="550">
        <v>8.3000000000000004E-2</v>
      </c>
      <c r="X46" s="550">
        <v>0.15110000000000001</v>
      </c>
    </row>
    <row r="47" spans="3:24" ht="15.75" x14ac:dyDescent="0.5">
      <c r="C47" s="552" t="s">
        <v>692</v>
      </c>
      <c r="D47" s="553">
        <v>2013</v>
      </c>
      <c r="E47" s="550">
        <v>0.1706</v>
      </c>
      <c r="F47" s="550">
        <v>0.1057</v>
      </c>
      <c r="G47" s="550">
        <v>0.1225</v>
      </c>
      <c r="H47" s="550">
        <v>0.13400000000000001</v>
      </c>
      <c r="I47" s="550">
        <v>6.7000000000000004E-2</v>
      </c>
      <c r="J47" s="550">
        <v>0.12889999999999999</v>
      </c>
      <c r="K47" s="550">
        <v>0.1137</v>
      </c>
      <c r="L47" s="550">
        <v>6.7199999999999996E-2</v>
      </c>
      <c r="M47" s="550">
        <v>7.4899999999999994E-2</v>
      </c>
      <c r="N47" s="550">
        <v>0.1603</v>
      </c>
      <c r="O47" s="550">
        <v>0.1507</v>
      </c>
      <c r="P47" s="550">
        <v>6.4100000000000004E-2</v>
      </c>
      <c r="Q47" s="550">
        <v>9.7799999999999998E-2</v>
      </c>
      <c r="R47" s="550">
        <v>0.1807</v>
      </c>
      <c r="S47" s="550">
        <v>8.7400000000000005E-2</v>
      </c>
      <c r="T47" s="550">
        <v>7.5700000000000003E-2</v>
      </c>
      <c r="U47" s="550">
        <v>0.13120000000000001</v>
      </c>
      <c r="V47" s="550">
        <v>8.4599999999999995E-2</v>
      </c>
      <c r="W47" s="550">
        <v>7.2999999999999995E-2</v>
      </c>
      <c r="X47" s="550">
        <v>0.14349999999999999</v>
      </c>
    </row>
    <row r="48" spans="3:24" ht="15.75" x14ac:dyDescent="0.5">
      <c r="C48" s="552" t="s">
        <v>692</v>
      </c>
      <c r="D48" s="553">
        <v>2014</v>
      </c>
      <c r="E48" s="550">
        <v>0.15040000000000001</v>
      </c>
      <c r="F48" s="550">
        <v>7.9500000000000001E-2</v>
      </c>
      <c r="G48" s="550">
        <v>0.1782</v>
      </c>
      <c r="H48" s="550">
        <v>8.7099999999999997E-2</v>
      </c>
      <c r="I48" s="550">
        <v>6.9699999999999998E-2</v>
      </c>
      <c r="J48" s="550">
        <v>0.11310000000000001</v>
      </c>
      <c r="K48" s="550">
        <v>0.106</v>
      </c>
      <c r="L48" s="550">
        <v>6.3100000000000003E-2</v>
      </c>
      <c r="M48" s="550">
        <v>6.6400000000000001E-2</v>
      </c>
      <c r="N48" s="550">
        <v>0.15190000000000001</v>
      </c>
      <c r="O48" s="550">
        <v>0.1948</v>
      </c>
      <c r="P48" s="550">
        <v>6.9400000000000003E-2</v>
      </c>
      <c r="Q48" s="550">
        <v>8.2299999999999998E-2</v>
      </c>
      <c r="R48" s="550">
        <v>0.1694</v>
      </c>
      <c r="S48" s="550">
        <v>8.3799999999999999E-2</v>
      </c>
      <c r="T48" s="550">
        <v>7.1099999999999997E-2</v>
      </c>
      <c r="U48" s="550">
        <v>9.7000000000000003E-2</v>
      </c>
      <c r="V48" s="550">
        <v>8.6400000000000005E-2</v>
      </c>
      <c r="W48" s="550">
        <v>6.7900000000000002E-2</v>
      </c>
      <c r="X48" s="550">
        <v>0.14849999999999999</v>
      </c>
    </row>
    <row r="49" spans="3:24" ht="15.75" x14ac:dyDescent="0.5">
      <c r="C49" s="552" t="s">
        <v>692</v>
      </c>
      <c r="D49" s="553">
        <v>2015</v>
      </c>
      <c r="E49" s="550">
        <v>8.9099999999999999E-2</v>
      </c>
      <c r="F49" s="550">
        <v>7.9100000000000004E-2</v>
      </c>
      <c r="G49" s="550">
        <v>0.1246</v>
      </c>
      <c r="H49" s="550">
        <v>7.3499999999999996E-2</v>
      </c>
      <c r="I49" s="550">
        <v>5.4699999999999999E-2</v>
      </c>
      <c r="J49" s="550">
        <v>9.5799999999999996E-2</v>
      </c>
      <c r="K49" s="550">
        <v>9.5500000000000002E-2</v>
      </c>
      <c r="L49" s="550">
        <v>5.6000000000000001E-2</v>
      </c>
      <c r="M49" s="550">
        <v>6.5199999999999994E-2</v>
      </c>
      <c r="N49" s="550">
        <v>0.11799999999999999</v>
      </c>
      <c r="O49" s="550">
        <v>0.13339999999999999</v>
      </c>
      <c r="P49" s="550">
        <v>5.3699999999999998E-2</v>
      </c>
      <c r="Q49" s="550">
        <v>8.9099999999999999E-2</v>
      </c>
      <c r="R49" s="550">
        <v>0.1431</v>
      </c>
      <c r="S49" s="550">
        <v>7.8100000000000003E-2</v>
      </c>
      <c r="T49" s="550">
        <v>6.6500000000000004E-2</v>
      </c>
      <c r="U49" s="550">
        <v>9.4700000000000006E-2</v>
      </c>
      <c r="V49" s="550">
        <v>5.8299999999999998E-2</v>
      </c>
      <c r="W49" s="550">
        <v>7.7299999999999994E-2</v>
      </c>
      <c r="X49" s="550">
        <v>7.6799999999999993E-2</v>
      </c>
    </row>
    <row r="50" spans="3:24" ht="15.75" x14ac:dyDescent="0.5">
      <c r="C50" s="552" t="s">
        <v>692</v>
      </c>
      <c r="D50" s="553">
        <v>2016</v>
      </c>
      <c r="E50" s="550">
        <v>8.1199999999999994E-2</v>
      </c>
      <c r="F50" s="550">
        <v>9.69E-2</v>
      </c>
      <c r="G50" s="550">
        <v>9.2499999999999999E-2</v>
      </c>
      <c r="H50" s="550">
        <v>5.7099999999999998E-2</v>
      </c>
      <c r="I50" s="550">
        <v>4.8500000000000001E-2</v>
      </c>
      <c r="J50" s="550">
        <v>7.6300000000000007E-2</v>
      </c>
      <c r="K50" s="550">
        <v>7.2099999999999997E-2</v>
      </c>
      <c r="L50" s="550">
        <v>5.7000000000000002E-2</v>
      </c>
      <c r="M50" s="550">
        <v>5.9900000000000002E-2</v>
      </c>
      <c r="N50" s="550">
        <v>8.4599999999999995E-2</v>
      </c>
      <c r="O50" s="550">
        <v>0.1016</v>
      </c>
      <c r="P50" s="550">
        <v>5.2400000000000002E-2</v>
      </c>
      <c r="Q50" s="550">
        <v>8.48E-2</v>
      </c>
      <c r="R50" s="550">
        <v>8.0799999999999997E-2</v>
      </c>
      <c r="S50" s="550">
        <v>8.0399999999999999E-2</v>
      </c>
      <c r="T50" s="550">
        <v>5.9700000000000003E-2</v>
      </c>
      <c r="U50" s="550">
        <v>6.7699999999999996E-2</v>
      </c>
      <c r="V50" s="550">
        <v>5.8999999999999997E-2</v>
      </c>
      <c r="W50" s="550">
        <v>7.4700000000000003E-2</v>
      </c>
      <c r="X50" s="550">
        <v>8.2600000000000007E-2</v>
      </c>
    </row>
    <row r="51" spans="3:24" ht="15.75" x14ac:dyDescent="0.5">
      <c r="C51" s="552" t="s">
        <v>692</v>
      </c>
      <c r="D51" s="553">
        <v>2017</v>
      </c>
      <c r="E51" s="550">
        <v>8.3400000000000002E-2</v>
      </c>
      <c r="F51" s="550">
        <v>0.1028</v>
      </c>
      <c r="G51" s="550">
        <v>9.8699999999999996E-2</v>
      </c>
      <c r="H51" s="550">
        <v>5.8400000000000001E-2</v>
      </c>
      <c r="I51" s="550">
        <v>6.1899999999999997E-2</v>
      </c>
      <c r="J51" s="550">
        <v>8.48E-2</v>
      </c>
      <c r="K51" s="550">
        <v>8.1900000000000001E-2</v>
      </c>
      <c r="L51" s="550">
        <v>6.7900000000000002E-2</v>
      </c>
      <c r="M51" s="550">
        <v>6.8599999999999994E-2</v>
      </c>
      <c r="N51" s="550">
        <v>9.8299999999999998E-2</v>
      </c>
      <c r="O51" s="550">
        <v>0.1095</v>
      </c>
      <c r="P51" s="550">
        <v>5.7799999999999997E-2</v>
      </c>
      <c r="Q51" s="550">
        <v>9.4500000000000001E-2</v>
      </c>
      <c r="R51" s="550">
        <v>9.9699999999999997E-2</v>
      </c>
      <c r="S51" s="550">
        <v>8.7499999999999994E-2</v>
      </c>
      <c r="T51" s="550">
        <v>7.0400000000000004E-2</v>
      </c>
      <c r="U51" s="550">
        <v>7.6700000000000004E-2</v>
      </c>
      <c r="V51" s="550">
        <v>6.2600000000000003E-2</v>
      </c>
      <c r="W51" s="550">
        <v>7.2599999999999998E-2</v>
      </c>
      <c r="X51" s="550">
        <v>7.9899999999999999E-2</v>
      </c>
    </row>
    <row r="52" spans="3:24" ht="15.75" x14ac:dyDescent="0.5">
      <c r="C52" s="552" t="s">
        <v>692</v>
      </c>
      <c r="D52" s="553">
        <v>2018</v>
      </c>
      <c r="E52" s="550">
        <v>0.12590000000000001</v>
      </c>
      <c r="F52" s="550">
        <v>0.1072</v>
      </c>
      <c r="G52" s="550">
        <v>0.1076</v>
      </c>
      <c r="H52" s="550">
        <v>6.2700000000000006E-2</v>
      </c>
      <c r="I52" s="550">
        <v>6.54E-2</v>
      </c>
      <c r="J52" s="550">
        <v>0.10639999999999999</v>
      </c>
      <c r="K52" s="550">
        <v>0.10340000000000001</v>
      </c>
      <c r="L52" s="550">
        <v>7.0699999999999999E-2</v>
      </c>
      <c r="M52" s="550">
        <v>8.3500000000000005E-2</v>
      </c>
      <c r="N52" s="550">
        <v>0.12740000000000001</v>
      </c>
      <c r="O52" s="550">
        <v>0.1178</v>
      </c>
      <c r="P52" s="550">
        <v>5.7500000000000002E-2</v>
      </c>
      <c r="Q52" s="550">
        <v>0.10390000000000001</v>
      </c>
      <c r="R52" s="550">
        <v>0.13089999999999999</v>
      </c>
      <c r="S52" s="550">
        <v>9.1399999999999995E-2</v>
      </c>
      <c r="T52" s="550">
        <v>6.2300000000000001E-2</v>
      </c>
      <c r="U52" s="550">
        <v>9.7100000000000006E-2</v>
      </c>
      <c r="V52" s="550">
        <v>6.0499999999999998E-2</v>
      </c>
      <c r="W52" s="550">
        <v>8.2799999999999999E-2</v>
      </c>
      <c r="X52" s="550">
        <v>8.14E-2</v>
      </c>
    </row>
    <row r="53" spans="3:24" ht="15.75" x14ac:dyDescent="0.5">
      <c r="C53" s="552" t="s">
        <v>692</v>
      </c>
      <c r="D53" s="553">
        <v>2019</v>
      </c>
      <c r="E53" s="550">
        <v>0.10539999999999999</v>
      </c>
      <c r="F53" s="550">
        <v>9.9099999999999994E-2</v>
      </c>
      <c r="G53" s="550">
        <v>9.4600000000000004E-2</v>
      </c>
      <c r="H53" s="550">
        <v>6.3200000000000006E-2</v>
      </c>
      <c r="I53" s="550">
        <v>6.1800000000000001E-2</v>
      </c>
      <c r="J53" s="550">
        <v>8.8300000000000003E-2</v>
      </c>
      <c r="K53" s="550">
        <v>8.1799999999999998E-2</v>
      </c>
      <c r="L53" s="550">
        <v>6.1899999999999997E-2</v>
      </c>
      <c r="M53" s="550">
        <v>6.0299999999999999E-2</v>
      </c>
      <c r="N53" s="550">
        <v>9.8199999999999996E-2</v>
      </c>
      <c r="O53" s="550">
        <v>0.10059999999999999</v>
      </c>
      <c r="P53" s="550">
        <v>5.1400000000000001E-2</v>
      </c>
      <c r="Q53" s="550">
        <v>8.8400000000000006E-2</v>
      </c>
      <c r="R53" s="550">
        <v>0.13189999999999999</v>
      </c>
      <c r="S53" s="550">
        <v>8.1500000000000003E-2</v>
      </c>
      <c r="T53" s="550">
        <v>7.0599999999999996E-2</v>
      </c>
      <c r="U53" s="550">
        <v>7.9500000000000001E-2</v>
      </c>
      <c r="V53" s="550">
        <v>5.4199999999999998E-2</v>
      </c>
      <c r="W53" s="550">
        <v>8.5699999999999998E-2</v>
      </c>
      <c r="X53" s="550">
        <v>8.5099999999999995E-2</v>
      </c>
    </row>
    <row r="54" spans="3:24" ht="15.75" x14ac:dyDescent="0.5">
      <c r="C54" s="552" t="s">
        <v>692</v>
      </c>
      <c r="D54" s="553">
        <v>2020</v>
      </c>
      <c r="E54" s="550">
        <v>8.0799999999999997E-2</v>
      </c>
      <c r="F54" s="550">
        <v>8.4599999999999995E-2</v>
      </c>
      <c r="G54" s="550">
        <v>7.0599999999999996E-2</v>
      </c>
      <c r="H54" s="550">
        <v>6.0299999999999999E-2</v>
      </c>
      <c r="I54" s="550">
        <v>5.8099999999999999E-2</v>
      </c>
      <c r="J54" s="550">
        <v>7.5899999999999995E-2</v>
      </c>
      <c r="K54" s="550">
        <v>0.1052</v>
      </c>
      <c r="L54" s="550">
        <v>5.6500000000000002E-2</v>
      </c>
      <c r="M54" s="550">
        <v>6.0199999999999997E-2</v>
      </c>
      <c r="N54" s="550">
        <v>8.4599999999999995E-2</v>
      </c>
      <c r="O54" s="550">
        <v>8.8400000000000006E-2</v>
      </c>
      <c r="P54" s="550">
        <v>4.7E-2</v>
      </c>
      <c r="Q54" s="550">
        <v>0.12989999999999999</v>
      </c>
      <c r="R54" s="550">
        <v>0.1137</v>
      </c>
      <c r="S54" s="550">
        <v>8.5000000000000006E-2</v>
      </c>
      <c r="T54" s="550">
        <v>4.5199999999999997E-2</v>
      </c>
      <c r="U54" s="550">
        <v>7.8100000000000003E-2</v>
      </c>
      <c r="V54" s="550">
        <v>5.2999999999999999E-2</v>
      </c>
      <c r="W54" s="550">
        <v>6.7299999999999999E-2</v>
      </c>
      <c r="X54" s="550">
        <v>7.8600000000000003E-2</v>
      </c>
    </row>
    <row r="55" spans="3:24" ht="15.75" x14ac:dyDescent="0.5">
      <c r="C55" s="552" t="s">
        <v>692</v>
      </c>
      <c r="D55" s="553">
        <v>2021</v>
      </c>
      <c r="E55" s="550">
        <v>0.1613</v>
      </c>
      <c r="F55" s="550">
        <v>0.1048</v>
      </c>
      <c r="G55" s="550">
        <v>0.14050000000000001</v>
      </c>
      <c r="H55" s="550">
        <v>0.1132</v>
      </c>
      <c r="I55" s="550">
        <v>8.2100000000000006E-2</v>
      </c>
      <c r="J55" s="550">
        <v>0.19239999999999999</v>
      </c>
      <c r="K55" s="550">
        <v>0.1646</v>
      </c>
      <c r="L55" s="550">
        <v>8.0299999999999996E-2</v>
      </c>
      <c r="M55" s="550">
        <v>9.69E-2</v>
      </c>
      <c r="N55" s="550">
        <v>0.22189999999999999</v>
      </c>
      <c r="O55" s="550">
        <v>0.1237</v>
      </c>
      <c r="P55" s="550">
        <v>7.0099999999999996E-2</v>
      </c>
      <c r="Q55" s="550">
        <v>8.7300000000000003E-2</v>
      </c>
      <c r="R55" s="550">
        <v>9.3899999999999997E-2</v>
      </c>
      <c r="S55" s="550">
        <v>0.1055</v>
      </c>
      <c r="T55" s="550">
        <v>5.16E-2</v>
      </c>
      <c r="U55" s="550">
        <v>0.17130000000000001</v>
      </c>
      <c r="V55" s="550">
        <v>7.6200000000000004E-2</v>
      </c>
      <c r="W55" s="550">
        <v>9.7199999999999995E-2</v>
      </c>
      <c r="X55" s="550">
        <v>6.4199999999999993E-2</v>
      </c>
    </row>
    <row r="56" spans="3:24" ht="15.75" x14ac:dyDescent="0.5">
      <c r="C56" s="552" t="s">
        <v>692</v>
      </c>
      <c r="D56" s="553">
        <v>2022</v>
      </c>
      <c r="E56" s="550">
        <v>0.1447</v>
      </c>
      <c r="F56" s="550">
        <v>0.14749999999999999</v>
      </c>
      <c r="G56" s="550">
        <v>0.1913</v>
      </c>
      <c r="H56" s="550">
        <v>0.1197</v>
      </c>
      <c r="I56" s="550">
        <v>0.10539999999999999</v>
      </c>
      <c r="J56" s="550">
        <v>0.25819999999999999</v>
      </c>
      <c r="K56" s="550">
        <v>0.25540000000000002</v>
      </c>
      <c r="L56" s="550">
        <v>8.3599999999999994E-2</v>
      </c>
      <c r="M56" s="550">
        <v>0.10979999999999999</v>
      </c>
      <c r="N56" s="550">
        <v>0.32329999999999998</v>
      </c>
      <c r="O56" s="550">
        <v>0.1757</v>
      </c>
      <c r="P56" s="550">
        <v>7.3400000000000007E-2</v>
      </c>
      <c r="Q56" s="550">
        <v>0.1474</v>
      </c>
      <c r="R56" s="550">
        <v>0.20780000000000001</v>
      </c>
      <c r="S56" s="550">
        <v>0.14990000000000001</v>
      </c>
      <c r="T56" s="550">
        <v>0.1142</v>
      </c>
      <c r="U56" s="550">
        <v>0.2218</v>
      </c>
      <c r="V56" s="550">
        <v>8.6199999999999999E-2</v>
      </c>
      <c r="W56" s="550">
        <v>0.1424</v>
      </c>
      <c r="X56" s="550">
        <v>8.8999999999999996E-2</v>
      </c>
    </row>
    <row r="57" spans="3:24" x14ac:dyDescent="0.45"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4"/>
      <c r="P57" s="554"/>
      <c r="Q57" s="554"/>
      <c r="R57" s="554"/>
      <c r="S57" s="554"/>
      <c r="T57" s="554"/>
      <c r="U57" s="554"/>
      <c r="V57" s="554"/>
      <c r="W57" s="554"/>
      <c r="X57" s="55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41B2-FF03-4D73-ADB7-D33F1814D91D}">
  <sheetPr>
    <tabColor theme="9" tint="0.39997558519241921"/>
  </sheetPr>
  <dimension ref="A1:T55"/>
  <sheetViews>
    <sheetView showGridLines="0" zoomScale="85" zoomScaleNormal="85" workbookViewId="0">
      <selection sqref="A1:A4"/>
    </sheetView>
  </sheetViews>
  <sheetFormatPr defaultRowHeight="14.25" x14ac:dyDescent="0.45"/>
  <cols>
    <col min="2" max="2" width="17.86328125" bestFit="1" customWidth="1"/>
    <col min="3" max="3" width="32" style="54" bestFit="1" customWidth="1"/>
    <col min="4" max="4" width="19.1328125" style="54" bestFit="1" customWidth="1"/>
    <col min="5" max="5" width="6.59765625" style="54" bestFit="1" customWidth="1"/>
  </cols>
  <sheetData>
    <row r="1" spans="1:20" x14ac:dyDescent="0.45">
      <c r="A1" s="531" t="s">
        <v>698</v>
      </c>
      <c r="B1" s="214"/>
      <c r="C1" s="532"/>
      <c r="D1" s="532"/>
      <c r="E1" s="532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</row>
    <row r="2" spans="1:20" x14ac:dyDescent="0.45">
      <c r="A2" s="214"/>
      <c r="B2" s="214"/>
      <c r="C2" s="532"/>
      <c r="D2" s="532"/>
      <c r="E2" s="532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x14ac:dyDescent="0.45">
      <c r="A3" s="214" t="s">
        <v>697</v>
      </c>
      <c r="B3" s="214"/>
      <c r="C3" s="532"/>
      <c r="D3" s="532"/>
      <c r="E3" s="532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x14ac:dyDescent="0.45">
      <c r="A4" t="s">
        <v>696</v>
      </c>
      <c r="C4"/>
      <c r="D4"/>
      <c r="E4"/>
      <c r="P4" s="214"/>
      <c r="Q4" s="214"/>
      <c r="R4" s="214"/>
      <c r="S4" s="214"/>
      <c r="T4" s="214"/>
    </row>
    <row r="5" spans="1:20" x14ac:dyDescent="0.45">
      <c r="C5"/>
      <c r="D5" s="30">
        <v>2011</v>
      </c>
      <c r="E5" s="30">
        <v>2012</v>
      </c>
      <c r="F5" s="30">
        <v>2013</v>
      </c>
      <c r="G5" s="30">
        <v>2014</v>
      </c>
      <c r="H5" s="30">
        <v>2015</v>
      </c>
      <c r="I5" s="30">
        <v>2016</v>
      </c>
      <c r="J5" s="30">
        <v>2017</v>
      </c>
      <c r="K5" s="30">
        <v>2018</v>
      </c>
      <c r="L5" s="30">
        <v>2019</v>
      </c>
      <c r="M5" s="30">
        <v>2020</v>
      </c>
      <c r="N5" s="30">
        <v>2021</v>
      </c>
      <c r="O5" s="30">
        <v>2022</v>
      </c>
      <c r="P5" s="214"/>
      <c r="Q5" s="214"/>
      <c r="R5" s="214"/>
      <c r="S5" s="214"/>
      <c r="T5" s="214"/>
    </row>
    <row r="6" spans="1:20" x14ac:dyDescent="0.45">
      <c r="C6" t="s">
        <v>108</v>
      </c>
      <c r="D6">
        <v>-7.1099999999999997E-2</v>
      </c>
      <c r="E6">
        <v>-0.1234</v>
      </c>
      <c r="F6">
        <v>-0.1192</v>
      </c>
      <c r="G6">
        <v>-2.0999999999999999E-3</v>
      </c>
      <c r="H6">
        <v>-1.7899999999999999E-2</v>
      </c>
      <c r="I6">
        <v>-4.3999999999999997E-2</v>
      </c>
      <c r="J6">
        <v>2.5000000000000001E-3</v>
      </c>
      <c r="K6">
        <v>-2.1399999999999999E-2</v>
      </c>
      <c r="L6">
        <v>4.5999999999999999E-3</v>
      </c>
      <c r="M6">
        <v>-3.8999999999999998E-3</v>
      </c>
      <c r="N6">
        <v>-3.2199999999999999E-2</v>
      </c>
      <c r="O6">
        <v>-4.6600000000000003E-2</v>
      </c>
      <c r="P6" s="214"/>
      <c r="Q6" s="214"/>
      <c r="R6" s="214"/>
      <c r="S6" s="214"/>
      <c r="T6" s="214"/>
    </row>
    <row r="7" spans="1:20" x14ac:dyDescent="0.45">
      <c r="C7" t="s">
        <v>24</v>
      </c>
      <c r="D7">
        <v>-0.13469999999999999</v>
      </c>
      <c r="E7">
        <v>8.8999999999999999E-3</v>
      </c>
      <c r="F7">
        <v>-6.3700000000000007E-2</v>
      </c>
      <c r="G7">
        <v>-0.11799999999999999</v>
      </c>
      <c r="H7">
        <v>-1.35E-2</v>
      </c>
      <c r="I7">
        <v>7.7000000000000002E-3</v>
      </c>
      <c r="J7">
        <v>1.0800000000000001E-2</v>
      </c>
      <c r="K7">
        <v>-2.5999999999999999E-2</v>
      </c>
      <c r="L7">
        <v>-6.0499999999999998E-2</v>
      </c>
      <c r="M7">
        <v>-1.5900000000000001E-2</v>
      </c>
      <c r="N7">
        <v>-6.6900000000000001E-2</v>
      </c>
      <c r="O7">
        <v>-1.9099999999999999E-2</v>
      </c>
      <c r="P7" s="214"/>
      <c r="Q7" s="214"/>
      <c r="R7" s="214"/>
      <c r="S7" s="214"/>
      <c r="T7" s="214"/>
    </row>
    <row r="8" spans="1:20" x14ac:dyDescent="0.45">
      <c r="C8" t="s">
        <v>25</v>
      </c>
      <c r="D8">
        <v>-4.9700000000000001E-2</v>
      </c>
      <c r="E8">
        <v>-6.4600000000000005E-2</v>
      </c>
      <c r="F8">
        <v>-4.4600000000000001E-2</v>
      </c>
      <c r="G8">
        <v>-4.4499999999999998E-2</v>
      </c>
      <c r="H8">
        <v>-1.66E-2</v>
      </c>
      <c r="I8">
        <v>-6.0000000000000001E-3</v>
      </c>
      <c r="J8">
        <v>-2.3400000000000001E-2</v>
      </c>
      <c r="K8">
        <v>-1.9900000000000001E-2</v>
      </c>
      <c r="L8">
        <v>-2.9999999999999997E-4</v>
      </c>
      <c r="M8">
        <v>-3.7000000000000002E-3</v>
      </c>
      <c r="N8">
        <v>-0.03</v>
      </c>
      <c r="O8">
        <v>-2.2200000000000001E-2</v>
      </c>
      <c r="P8" s="214"/>
      <c r="Q8" s="214"/>
      <c r="R8" s="214"/>
      <c r="S8" s="214"/>
      <c r="T8" s="214"/>
    </row>
    <row r="9" spans="1:20" x14ac:dyDescent="0.45">
      <c r="C9" t="s">
        <v>26</v>
      </c>
      <c r="D9">
        <v>-2.7099999999999999E-2</v>
      </c>
      <c r="E9">
        <v>3.44E-2</v>
      </c>
      <c r="F9">
        <v>-0.18360000000000001</v>
      </c>
      <c r="G9">
        <v>-7.0800000000000002E-2</v>
      </c>
      <c r="H9">
        <v>-3.4200000000000001E-2</v>
      </c>
      <c r="I9">
        <v>-6.1999999999999998E-3</v>
      </c>
      <c r="J9">
        <v>-1.84E-2</v>
      </c>
      <c r="K9">
        <v>-3.5000000000000003E-2</v>
      </c>
      <c r="L9">
        <v>1.2200000000000001E-2</v>
      </c>
      <c r="M9">
        <v>4.7999999999999996E-3</v>
      </c>
      <c r="N9">
        <v>-0.1232</v>
      </c>
      <c r="O9">
        <v>-5.4699999999999999E-2</v>
      </c>
      <c r="P9" s="214"/>
      <c r="Q9" s="214"/>
      <c r="R9" s="214"/>
      <c r="S9" s="214"/>
      <c r="T9" s="214"/>
    </row>
    <row r="10" spans="1:20" x14ac:dyDescent="0.45">
      <c r="C10" t="s">
        <v>27</v>
      </c>
      <c r="D10">
        <v>-7.8100000000000003E-2</v>
      </c>
      <c r="E10">
        <v>-5.3100000000000001E-2</v>
      </c>
      <c r="F10">
        <v>-0.05</v>
      </c>
      <c r="G10">
        <v>-4.8800000000000003E-2</v>
      </c>
      <c r="H10">
        <v>-2.1899999999999999E-2</v>
      </c>
      <c r="I10">
        <v>7.7000000000000002E-3</v>
      </c>
      <c r="J10">
        <v>-1.9599999999999999E-2</v>
      </c>
      <c r="K10">
        <v>-2.58E-2</v>
      </c>
      <c r="L10">
        <v>4.5999999999999999E-3</v>
      </c>
      <c r="M10">
        <v>-3.4799999999999998E-2</v>
      </c>
      <c r="N10">
        <v>-6.5199999999999994E-2</v>
      </c>
      <c r="O10">
        <v>-7.2900000000000006E-2</v>
      </c>
      <c r="P10" s="214"/>
      <c r="Q10" s="214"/>
      <c r="R10" s="214"/>
      <c r="S10" s="214"/>
      <c r="T10" s="214"/>
    </row>
    <row r="11" spans="1:20" x14ac:dyDescent="0.45">
      <c r="C11" t="s">
        <v>28</v>
      </c>
      <c r="D11">
        <v>-0.14810000000000001</v>
      </c>
      <c r="E11">
        <v>-3.1699999999999999E-2</v>
      </c>
      <c r="F11">
        <v>6.7000000000000002E-3</v>
      </c>
      <c r="G11">
        <v>-6.6600000000000006E-2</v>
      </c>
      <c r="H11">
        <v>-3.8600000000000002E-2</v>
      </c>
      <c r="I11">
        <v>-5.8999999999999999E-3</v>
      </c>
      <c r="J11">
        <v>-1.7999999999999999E-2</v>
      </c>
      <c r="K11">
        <v>-2.3300000000000001E-2</v>
      </c>
      <c r="L11">
        <v>-2.5000000000000001E-3</v>
      </c>
      <c r="M11">
        <v>3.0000000000000001E-3</v>
      </c>
      <c r="N11">
        <v>-2.75E-2</v>
      </c>
      <c r="O11">
        <v>-2E-3</v>
      </c>
      <c r="P11" s="214"/>
      <c r="Q11" s="214"/>
      <c r="R11" s="214"/>
      <c r="S11" s="214"/>
      <c r="T11" s="214"/>
    </row>
    <row r="12" spans="1:20" x14ac:dyDescent="0.45">
      <c r="C12" t="s">
        <v>41</v>
      </c>
      <c r="D12">
        <v>-6.2100000000000002E-2</v>
      </c>
      <c r="E12">
        <v>-0.20050000000000001</v>
      </c>
      <c r="F12">
        <v>-1.04E-2</v>
      </c>
      <c r="G12">
        <v>-2.4899999999999999E-2</v>
      </c>
      <c r="H12">
        <v>-3.8999999999999998E-3</v>
      </c>
      <c r="J12">
        <v>-2.1600000000000001E-2</v>
      </c>
      <c r="K12">
        <v>-3.8699999999999998E-2</v>
      </c>
      <c r="L12">
        <v>2.41E-2</v>
      </c>
      <c r="M12">
        <v>0.01</v>
      </c>
      <c r="N12">
        <v>-0.14249999999999999</v>
      </c>
      <c r="O12">
        <v>-9.3600000000000003E-2</v>
      </c>
      <c r="P12" s="214"/>
      <c r="Q12" s="214"/>
      <c r="R12" s="214"/>
      <c r="S12" s="214"/>
      <c r="T12" s="214"/>
    </row>
    <row r="13" spans="1:20" x14ac:dyDescent="0.45">
      <c r="C13" t="s">
        <v>29</v>
      </c>
      <c r="D13">
        <v>0.2777</v>
      </c>
      <c r="E13">
        <v>-0.14929999999999999</v>
      </c>
      <c r="F13">
        <v>-2.0999999999999999E-3</v>
      </c>
      <c r="G13">
        <v>-7.5499999999999998E-2</v>
      </c>
      <c r="H13">
        <v>-8.6999999999999994E-3</v>
      </c>
      <c r="I13">
        <v>3.2800000000000003E-2</v>
      </c>
      <c r="J13">
        <v>-4.5100000000000001E-2</v>
      </c>
      <c r="K13">
        <v>-1.8800000000000001E-2</v>
      </c>
      <c r="L13">
        <v>6.7999999999999996E-3</v>
      </c>
      <c r="M13">
        <v>4.1999999999999997E-3</v>
      </c>
      <c r="N13">
        <v>-5.4199999999999998E-2</v>
      </c>
      <c r="O13">
        <v>-4.65E-2</v>
      </c>
      <c r="P13" s="214"/>
      <c r="Q13" s="214"/>
      <c r="R13" s="214"/>
      <c r="S13" s="214"/>
      <c r="T13" s="214"/>
    </row>
    <row r="14" spans="1:20" x14ac:dyDescent="0.45">
      <c r="C14" t="s">
        <v>109</v>
      </c>
      <c r="D14">
        <v>-0.52280000000000004</v>
      </c>
      <c r="E14">
        <v>-0.33079999999999998</v>
      </c>
      <c r="F14">
        <v>3.3300000000000003E-2</v>
      </c>
      <c r="G14">
        <v>-4.3799999999999999E-2</v>
      </c>
      <c r="H14">
        <v>1.1299999999999999E-2</v>
      </c>
      <c r="I14">
        <v>5.5199999999999999E-2</v>
      </c>
      <c r="J14">
        <v>-7.1999999999999995E-2</v>
      </c>
      <c r="K14">
        <v>-5.0500000000000003E-2</v>
      </c>
      <c r="L14">
        <v>-8.3999999999999995E-3</v>
      </c>
      <c r="M14">
        <v>-1.6000000000000001E-3</v>
      </c>
      <c r="N14">
        <v>1.5699999999999999E-2</v>
      </c>
      <c r="O14">
        <v>-7.4499999999999997E-2</v>
      </c>
      <c r="P14" s="214"/>
      <c r="Q14" s="214"/>
      <c r="R14" s="214"/>
      <c r="S14" s="214"/>
      <c r="T14" s="214"/>
    </row>
    <row r="15" spans="1:20" x14ac:dyDescent="0.45">
      <c r="C15" t="s">
        <v>34</v>
      </c>
      <c r="D15">
        <v>5.11E-2</v>
      </c>
      <c r="E15">
        <v>-3.3599999999999998E-2</v>
      </c>
      <c r="F15">
        <v>-6.7999999999999996E-3</v>
      </c>
      <c r="G15">
        <v>-7.8299999999999995E-2</v>
      </c>
      <c r="H15">
        <v>1.5900000000000001E-2</v>
      </c>
      <c r="I15">
        <v>-1.47E-2</v>
      </c>
      <c r="J15">
        <v>-4.1500000000000002E-2</v>
      </c>
      <c r="K15">
        <v>-2.0400000000000001E-2</v>
      </c>
      <c r="L15">
        <v>-6.1000000000000004E-3</v>
      </c>
      <c r="M15">
        <v>-4.0000000000000002E-4</v>
      </c>
      <c r="N15">
        <v>-2.8899999999999999E-2</v>
      </c>
      <c r="O15">
        <v>-1.06E-2</v>
      </c>
      <c r="P15" s="214"/>
      <c r="Q15" s="214"/>
      <c r="R15" s="214"/>
      <c r="S15" s="214"/>
      <c r="T15" s="214"/>
    </row>
    <row r="16" spans="1:20" x14ac:dyDescent="0.45">
      <c r="C16" t="s">
        <v>156</v>
      </c>
      <c r="D16"/>
      <c r="E16"/>
      <c r="K16">
        <v>-1.9400000000000001E-2</v>
      </c>
      <c r="L16">
        <v>1.6199999999999999E-2</v>
      </c>
      <c r="M16">
        <v>6.2799999999999995E-2</v>
      </c>
      <c r="N16">
        <v>-0.1217</v>
      </c>
      <c r="O16">
        <v>-1.9400000000000001E-2</v>
      </c>
      <c r="P16" s="214"/>
      <c r="Q16" s="214"/>
      <c r="R16" s="214"/>
      <c r="S16" s="214"/>
      <c r="T16" s="214"/>
    </row>
    <row r="17" spans="1:20" x14ac:dyDescent="0.45">
      <c r="C17" t="s">
        <v>23</v>
      </c>
      <c r="D17"/>
      <c r="E17"/>
      <c r="F17">
        <v>0.29289999999999999</v>
      </c>
      <c r="G17">
        <v>-0.30580000000000002</v>
      </c>
      <c r="H17">
        <v>6.88E-2</v>
      </c>
      <c r="I17">
        <v>-1.03E-2</v>
      </c>
      <c r="J17">
        <v>-5.1499999999999997E-2</v>
      </c>
      <c r="K17">
        <v>1.23E-2</v>
      </c>
      <c r="L17">
        <v>5.7999999999999996E-3</v>
      </c>
      <c r="M17">
        <v>3.3999999999999998E-3</v>
      </c>
      <c r="N17">
        <v>-0.1016</v>
      </c>
      <c r="O17">
        <v>-0.05</v>
      </c>
      <c r="P17" s="214"/>
      <c r="Q17" s="214"/>
      <c r="R17" s="214"/>
      <c r="S17" s="214"/>
      <c r="T17" s="214"/>
    </row>
    <row r="18" spans="1:20" x14ac:dyDescent="0.45">
      <c r="C18" t="s">
        <v>398</v>
      </c>
      <c r="D18"/>
      <c r="E18">
        <v>0.2172</v>
      </c>
      <c r="F18">
        <v>-8.8499999999999995E-2</v>
      </c>
      <c r="G18">
        <v>-3.8600000000000002E-2</v>
      </c>
      <c r="H18">
        <v>-9.01E-2</v>
      </c>
      <c r="J18">
        <v>3.44E-2</v>
      </c>
      <c r="K18">
        <v>1.4500000000000001E-2</v>
      </c>
      <c r="L18">
        <v>3.73E-2</v>
      </c>
      <c r="M18">
        <v>-7.7499999999999999E-2</v>
      </c>
      <c r="N18">
        <v>-5.7999999999999996E-3</v>
      </c>
      <c r="O18">
        <v>-3.6299999999999999E-2</v>
      </c>
      <c r="P18" s="214"/>
      <c r="Q18" s="214"/>
      <c r="R18" s="214"/>
      <c r="S18" s="214"/>
      <c r="T18" s="214"/>
    </row>
    <row r="19" spans="1:20" x14ac:dyDescent="0.45">
      <c r="C19" t="s">
        <v>43</v>
      </c>
      <c r="D19"/>
      <c r="E19">
        <v>0.24829999999999999</v>
      </c>
      <c r="F19">
        <v>-0.11600000000000001</v>
      </c>
      <c r="G19">
        <v>-6.1600000000000002E-2</v>
      </c>
      <c r="H19">
        <v>-3.7499999999999999E-2</v>
      </c>
      <c r="I19">
        <v>7.7600000000000002E-2</v>
      </c>
      <c r="J19">
        <v>-2.07E-2</v>
      </c>
      <c r="K19">
        <v>-6.1100000000000002E-2</v>
      </c>
      <c r="L19">
        <v>-2.3999999999999998E-3</v>
      </c>
      <c r="M19">
        <v>-1.5800000000000002E-2</v>
      </c>
      <c r="N19">
        <v>-2.87E-2</v>
      </c>
      <c r="O19">
        <v>2.9999999999999997E-4</v>
      </c>
      <c r="P19" s="214"/>
      <c r="Q19" s="214"/>
      <c r="R19" s="214"/>
      <c r="S19" s="214"/>
      <c r="T19" s="214"/>
    </row>
    <row r="20" spans="1:20" x14ac:dyDescent="0.45">
      <c r="C20" t="s">
        <v>173</v>
      </c>
      <c r="D20"/>
      <c r="E20"/>
      <c r="F20">
        <v>0.25090000000000001</v>
      </c>
      <c r="G20">
        <v>-5.2299999999999999E-2</v>
      </c>
      <c r="H20">
        <v>-5.8200000000000002E-2</v>
      </c>
      <c r="I20">
        <v>-6.0900000000000003E-2</v>
      </c>
      <c r="J20">
        <v>-1.7100000000000001E-2</v>
      </c>
      <c r="K20">
        <v>-6.2399999999999997E-2</v>
      </c>
      <c r="L20">
        <v>8.5000000000000006E-3</v>
      </c>
      <c r="M20">
        <v>-4.5699999999999998E-2</v>
      </c>
      <c r="N20">
        <v>1.95E-2</v>
      </c>
      <c r="O20">
        <v>-7.1199999999999999E-2</v>
      </c>
      <c r="P20" s="214"/>
      <c r="Q20" s="214"/>
      <c r="R20" s="214"/>
      <c r="S20" s="214"/>
      <c r="T20" s="214"/>
    </row>
    <row r="21" spans="1:20" x14ac:dyDescent="0.45">
      <c r="C21" t="s">
        <v>167</v>
      </c>
      <c r="D21"/>
      <c r="E21"/>
      <c r="H21">
        <v>9.1999999999999998E-2</v>
      </c>
      <c r="I21">
        <v>3.2300000000000002E-2</v>
      </c>
      <c r="J21">
        <v>-5.7200000000000001E-2</v>
      </c>
      <c r="K21">
        <v>-5.8000000000000003E-2</v>
      </c>
      <c r="L21">
        <v>1.34E-2</v>
      </c>
      <c r="M21">
        <v>1.1599999999999999E-2</v>
      </c>
      <c r="N21">
        <v>-4.7199999999999999E-2</v>
      </c>
      <c r="O21">
        <v>-3.5499999999999997E-2</v>
      </c>
      <c r="P21" s="214"/>
      <c r="Q21" s="214"/>
      <c r="R21" s="214"/>
      <c r="S21" s="214"/>
      <c r="T21" s="214"/>
    </row>
    <row r="22" spans="1:20" x14ac:dyDescent="0.45">
      <c r="C22" t="s">
        <v>110</v>
      </c>
      <c r="D22">
        <v>0</v>
      </c>
      <c r="E22">
        <v>6.6299999999999998E-2</v>
      </c>
      <c r="F22">
        <v>0.11219999999999999</v>
      </c>
      <c r="G22">
        <v>2.3699999999999999E-2</v>
      </c>
      <c r="H22">
        <v>-0.13289999999999999</v>
      </c>
      <c r="I22">
        <v>-3.3700000000000001E-2</v>
      </c>
      <c r="J22">
        <v>-5.4999999999999997E-3</v>
      </c>
      <c r="K22">
        <v>-2.7799999999999998E-2</v>
      </c>
      <c r="L22">
        <v>-1.14E-2</v>
      </c>
      <c r="M22">
        <v>-6.3E-3</v>
      </c>
      <c r="N22">
        <v>-3.2899999999999999E-2</v>
      </c>
      <c r="O22">
        <v>-2.9600000000000001E-2</v>
      </c>
      <c r="P22" s="214"/>
      <c r="Q22" s="214"/>
      <c r="R22" s="214"/>
      <c r="S22" s="214"/>
      <c r="T22" s="214"/>
    </row>
    <row r="23" spans="1:20" x14ac:dyDescent="0.45">
      <c r="C23" t="s">
        <v>32</v>
      </c>
      <c r="D23"/>
      <c r="E23"/>
      <c r="I23">
        <v>7.46E-2</v>
      </c>
      <c r="J23">
        <v>-1.7399999999999999E-2</v>
      </c>
      <c r="K23">
        <v>-1.7899999999999999E-2</v>
      </c>
      <c r="L23">
        <v>-1.78E-2</v>
      </c>
      <c r="M23">
        <v>4.1000000000000003E-3</v>
      </c>
      <c r="N23">
        <v>-9.5999999999999992E-3</v>
      </c>
      <c r="O23">
        <v>-5.9200000000000003E-2</v>
      </c>
      <c r="P23" s="214"/>
      <c r="Q23" s="214"/>
      <c r="R23" s="214"/>
      <c r="S23" s="214"/>
      <c r="T23" s="214"/>
    </row>
    <row r="24" spans="1:20" x14ac:dyDescent="0.45">
      <c r="C24" t="s">
        <v>33</v>
      </c>
      <c r="D24">
        <v>0.40899999999999997</v>
      </c>
      <c r="E24">
        <v>-0.2339</v>
      </c>
      <c r="F24">
        <v>-5.6899999999999999E-2</v>
      </c>
      <c r="G24">
        <v>-1.1299999999999999E-2</v>
      </c>
      <c r="H24">
        <v>-4.3099999999999999E-2</v>
      </c>
      <c r="I24">
        <v>1.8499999999999999E-2</v>
      </c>
      <c r="J24">
        <v>-3.6200000000000003E-2</v>
      </c>
      <c r="K24">
        <v>-1.83E-2</v>
      </c>
      <c r="L24">
        <v>-1.44E-2</v>
      </c>
      <c r="M24">
        <v>-1.29E-2</v>
      </c>
      <c r="N24">
        <v>-9.9400000000000002E-2</v>
      </c>
      <c r="O24">
        <v>-5.0799999999999998E-2</v>
      </c>
      <c r="P24" s="214"/>
      <c r="Q24" s="214"/>
      <c r="R24" s="214"/>
      <c r="S24" s="214"/>
      <c r="T24" s="214"/>
    </row>
    <row r="25" spans="1:20" x14ac:dyDescent="0.45">
      <c r="C25" t="s">
        <v>179</v>
      </c>
      <c r="D25"/>
      <c r="E25"/>
      <c r="I25">
        <v>0.1132</v>
      </c>
      <c r="J25">
        <v>8.5599999999999996E-2</v>
      </c>
      <c r="K25">
        <v>-0.1988</v>
      </c>
      <c r="L25">
        <v>-7.4000000000000003E-3</v>
      </c>
      <c r="M25">
        <v>0.01</v>
      </c>
      <c r="N25">
        <v>-5.1299999999999998E-2</v>
      </c>
      <c r="O25">
        <v>-1.7899999999999999E-2</v>
      </c>
      <c r="P25" s="214"/>
      <c r="Q25" s="214"/>
      <c r="R25" s="214"/>
      <c r="S25" s="214"/>
      <c r="T25" s="214"/>
    </row>
    <row r="26" spans="1:20" x14ac:dyDescent="0.45">
      <c r="C26"/>
      <c r="D26"/>
      <c r="E26"/>
      <c r="P26" s="214"/>
      <c r="Q26" s="214"/>
      <c r="R26" s="214"/>
      <c r="S26" s="214"/>
      <c r="T26" s="214"/>
    </row>
    <row r="27" spans="1:20" ht="15" x14ac:dyDescent="0.45">
      <c r="A27" s="214"/>
      <c r="B27" s="536"/>
      <c r="C27" s="537"/>
      <c r="D27" s="537"/>
      <c r="E27" s="537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ht="15" x14ac:dyDescent="0.45">
      <c r="A28" s="214"/>
      <c r="B28" s="536"/>
      <c r="C28" s="537"/>
      <c r="D28" s="537"/>
      <c r="E28" s="537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ht="15" x14ac:dyDescent="0.45">
      <c r="A29" s="214"/>
      <c r="B29" s="536"/>
      <c r="C29" s="537"/>
      <c r="D29" s="537"/>
      <c r="E29" s="537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ht="15" x14ac:dyDescent="0.45">
      <c r="A30" s="214"/>
      <c r="B30" s="536"/>
      <c r="C30" s="537"/>
      <c r="D30" s="537"/>
      <c r="E30" s="537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ht="15" x14ac:dyDescent="0.45">
      <c r="A31" s="214"/>
      <c r="B31" s="536"/>
      <c r="C31" s="537"/>
      <c r="D31" s="537"/>
      <c r="E31" s="537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ht="15" x14ac:dyDescent="0.45">
      <c r="A32" s="214"/>
      <c r="B32" s="536"/>
      <c r="C32" s="537"/>
      <c r="D32" s="537"/>
      <c r="E32" s="537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ht="15" x14ac:dyDescent="0.45">
      <c r="A33" s="214"/>
      <c r="B33" s="536"/>
      <c r="C33" s="537"/>
      <c r="D33" s="537"/>
      <c r="E33" s="537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x14ac:dyDescent="0.45">
      <c r="A34" s="214"/>
      <c r="B34" s="214"/>
      <c r="C34" s="532"/>
      <c r="D34" s="532"/>
      <c r="E34" s="532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ht="15" x14ac:dyDescent="0.45">
      <c r="A35" s="214"/>
      <c r="B35" s="214"/>
      <c r="C35" s="533"/>
      <c r="D35" s="534"/>
      <c r="E35" s="532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ht="15" x14ac:dyDescent="0.45">
      <c r="A36" s="214"/>
      <c r="B36" s="535"/>
      <c r="C36" s="533"/>
      <c r="D36" s="533"/>
      <c r="E36" s="53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ht="15" x14ac:dyDescent="0.45">
      <c r="A37" s="214"/>
      <c r="B37" s="536"/>
      <c r="C37" s="537"/>
      <c r="D37" s="537"/>
      <c r="E37" s="537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ht="15" x14ac:dyDescent="0.45">
      <c r="A38" s="214"/>
      <c r="B38" s="536"/>
      <c r="C38" s="537"/>
      <c r="D38" s="537"/>
      <c r="E38" s="537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ht="15" x14ac:dyDescent="0.45">
      <c r="A39" s="214"/>
      <c r="B39" s="536"/>
      <c r="C39" s="537"/>
      <c r="D39" s="537"/>
      <c r="E39" s="537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ht="15" x14ac:dyDescent="0.45">
      <c r="A40" s="214"/>
      <c r="B40" s="536"/>
      <c r="C40" s="537"/>
      <c r="D40" s="537"/>
      <c r="E40" s="537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ht="15" x14ac:dyDescent="0.45">
      <c r="A41" s="214"/>
      <c r="B41" s="536"/>
      <c r="C41" s="537"/>
      <c r="D41" s="537"/>
      <c r="E41" s="537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ht="15" x14ac:dyDescent="0.45">
      <c r="A42" s="214"/>
      <c r="B42" s="536"/>
      <c r="C42" s="537"/>
      <c r="D42" s="537"/>
      <c r="E42" s="537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ht="15" x14ac:dyDescent="0.45">
      <c r="A43" s="214"/>
      <c r="B43" s="536"/>
      <c r="C43" s="537"/>
      <c r="D43" s="537"/>
      <c r="E43" s="537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ht="15" x14ac:dyDescent="0.45">
      <c r="A44" s="214"/>
      <c r="B44" s="536"/>
      <c r="C44" s="537"/>
      <c r="D44" s="537"/>
      <c r="E44" s="537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ht="15" x14ac:dyDescent="0.45">
      <c r="A45" s="214"/>
      <c r="B45" s="536"/>
      <c r="C45" s="537"/>
      <c r="D45" s="537"/>
      <c r="E45" s="537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ht="15" x14ac:dyDescent="0.45">
      <c r="A46" s="214"/>
      <c r="B46" s="536"/>
      <c r="C46" s="537"/>
      <c r="D46" s="537"/>
      <c r="E46" s="537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ht="15" x14ac:dyDescent="0.45">
      <c r="A47" s="214"/>
      <c r="B47" s="536"/>
      <c r="C47" s="537"/>
      <c r="D47" s="537"/>
      <c r="E47" s="537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" x14ac:dyDescent="0.45">
      <c r="A48" s="214"/>
      <c r="B48" s="536"/>
      <c r="C48" s="537"/>
      <c r="D48" s="537"/>
      <c r="E48" s="537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ht="15" x14ac:dyDescent="0.45">
      <c r="A49" s="214"/>
      <c r="B49" s="536"/>
      <c r="C49" s="537"/>
      <c r="D49" s="537"/>
      <c r="E49" s="537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ht="15" x14ac:dyDescent="0.45">
      <c r="A50" s="214"/>
      <c r="B50" s="536"/>
      <c r="C50" s="537"/>
      <c r="D50" s="537"/>
      <c r="E50" s="537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 ht="15" x14ac:dyDescent="0.45">
      <c r="A51" s="214"/>
      <c r="B51" s="536"/>
      <c r="C51" s="537"/>
      <c r="D51" s="537"/>
      <c r="E51" s="537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ht="15" x14ac:dyDescent="0.45">
      <c r="A52" s="214"/>
      <c r="B52" s="536"/>
      <c r="C52" s="537"/>
      <c r="D52" s="537"/>
      <c r="E52" s="537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ht="15" x14ac:dyDescent="0.45">
      <c r="A53" s="214"/>
      <c r="B53" s="536"/>
      <c r="C53" s="537"/>
      <c r="D53" s="537"/>
      <c r="E53" s="537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 x14ac:dyDescent="0.45">
      <c r="A54" s="214"/>
      <c r="B54" s="214"/>
      <c r="C54" s="532"/>
      <c r="D54" s="532"/>
      <c r="E54" s="532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x14ac:dyDescent="0.45">
      <c r="A55" s="214"/>
      <c r="B55" s="214"/>
      <c r="C55" s="532"/>
      <c r="D55" s="532"/>
      <c r="E55" s="532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A994-747D-4F56-87CE-6F6B99AB8EA1}">
  <sheetPr>
    <tabColor theme="9" tint="-0.499984740745262"/>
  </sheetPr>
  <dimension ref="A1"/>
  <sheetViews>
    <sheetView showGridLines="0" zoomScale="80" zoomScaleNormal="80" workbookViewId="0">
      <selection activeCell="A2" sqref="A2"/>
    </sheetView>
  </sheetViews>
  <sheetFormatPr defaultColWidth="9.1328125" defaultRowHeight="14.25" x14ac:dyDescent="0.4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D202-1E27-40B5-8E2F-9FF91A3C9321}">
  <sheetPr>
    <tabColor theme="9" tint="0.39997558519241921"/>
  </sheetPr>
  <dimension ref="A1:N24"/>
  <sheetViews>
    <sheetView showGridLines="0" workbookViewId="0">
      <selection activeCell="I27" sqref="I27"/>
    </sheetView>
  </sheetViews>
  <sheetFormatPr defaultRowHeight="14.25" x14ac:dyDescent="0.45"/>
  <cols>
    <col min="2" max="2" width="26.59765625" bestFit="1" customWidth="1"/>
    <col min="3" max="3" width="16.1328125" customWidth="1"/>
    <col min="4" max="4" width="13.86328125" bestFit="1" customWidth="1"/>
  </cols>
  <sheetData>
    <row r="1" spans="1:14" x14ac:dyDescent="0.45">
      <c r="A1" s="531" t="s">
        <v>701</v>
      </c>
    </row>
    <row r="2" spans="1:14" x14ac:dyDescent="0.45">
      <c r="A2" s="214"/>
    </row>
    <row r="3" spans="1:14" x14ac:dyDescent="0.45">
      <c r="A3" s="214"/>
    </row>
    <row r="4" spans="1:14" x14ac:dyDescent="0.45">
      <c r="A4" t="s">
        <v>696</v>
      </c>
    </row>
    <row r="5" spans="1:14" x14ac:dyDescent="0.45">
      <c r="B5" s="30"/>
      <c r="C5" s="30">
        <v>2011</v>
      </c>
      <c r="D5" s="30">
        <v>2012</v>
      </c>
      <c r="E5">
        <v>2013</v>
      </c>
      <c r="F5">
        <v>2014</v>
      </c>
      <c r="G5">
        <v>2015</v>
      </c>
      <c r="H5">
        <v>2016</v>
      </c>
      <c r="I5">
        <v>2017</v>
      </c>
      <c r="J5">
        <v>2018</v>
      </c>
      <c r="K5">
        <v>2019</v>
      </c>
      <c r="L5">
        <v>2020</v>
      </c>
      <c r="M5">
        <v>2021</v>
      </c>
      <c r="N5">
        <v>2022</v>
      </c>
    </row>
    <row r="6" spans="1:14" x14ac:dyDescent="0.45">
      <c r="B6" t="s">
        <v>156</v>
      </c>
      <c r="C6">
        <v>-3.8699999999999998E-2</v>
      </c>
      <c r="D6">
        <v>-5.4000000000000003E-3</v>
      </c>
      <c r="E6">
        <v>-1.4E-2</v>
      </c>
      <c r="F6">
        <v>5.1000000000000004E-3</v>
      </c>
      <c r="G6">
        <v>5.6800000000000003E-2</v>
      </c>
      <c r="H6">
        <v>1.0500000000000001E-2</v>
      </c>
      <c r="I6">
        <v>4.0000000000000002E-4</v>
      </c>
      <c r="J6">
        <v>-7.4700000000000003E-2</v>
      </c>
      <c r="K6">
        <v>1.3899999999999999E-2</v>
      </c>
      <c r="L6">
        <v>3.2300000000000002E-2</v>
      </c>
      <c r="M6">
        <v>-8.2799999999999999E-2</v>
      </c>
      <c r="N6">
        <v>-2.2000000000000001E-3</v>
      </c>
    </row>
    <row r="7" spans="1:14" x14ac:dyDescent="0.45">
      <c r="B7" t="s">
        <v>108</v>
      </c>
      <c r="C7">
        <v>-1.9599999999999999E-2</v>
      </c>
      <c r="D7">
        <v>-2.3099999999999999E-2</v>
      </c>
      <c r="E7">
        <v>-2.23E-2</v>
      </c>
      <c r="F7">
        <v>2.35E-2</v>
      </c>
      <c r="G7">
        <v>-1.34E-2</v>
      </c>
      <c r="H7">
        <v>-2.0899999999999998E-2</v>
      </c>
      <c r="I7">
        <v>-1.9900000000000001E-2</v>
      </c>
      <c r="J7">
        <v>-1.6500000000000001E-2</v>
      </c>
      <c r="K7">
        <v>5.7000000000000002E-3</v>
      </c>
      <c r="L7">
        <v>2.0199999999999999E-2</v>
      </c>
      <c r="M7">
        <v>-3.6799999999999999E-2</v>
      </c>
      <c r="N7">
        <v>-4.3200000000000002E-2</v>
      </c>
    </row>
    <row r="8" spans="1:14" x14ac:dyDescent="0.45">
      <c r="B8" s="30" t="s">
        <v>23</v>
      </c>
      <c r="C8">
        <v>-2.1999999999999999E-2</v>
      </c>
      <c r="D8">
        <v>-3.2000000000000002E-3</v>
      </c>
      <c r="E8">
        <v>-2.8000000000000001E-2</v>
      </c>
      <c r="F8">
        <v>-6.9599999999999995E-2</v>
      </c>
      <c r="G8">
        <v>4.2900000000000001E-2</v>
      </c>
      <c r="H8">
        <v>3.04E-2</v>
      </c>
      <c r="I8">
        <v>-1.54E-2</v>
      </c>
      <c r="J8">
        <v>-9.1999999999999998E-3</v>
      </c>
      <c r="K8">
        <v>1.6999999999999999E-3</v>
      </c>
      <c r="L8">
        <v>2.2100000000000002E-2</v>
      </c>
      <c r="M8">
        <v>-7.9100000000000004E-2</v>
      </c>
      <c r="N8">
        <v>-5.1999999999999998E-2</v>
      </c>
    </row>
    <row r="9" spans="1:14" x14ac:dyDescent="0.45">
      <c r="B9" t="s">
        <v>24</v>
      </c>
      <c r="C9" s="30">
        <v>1.1599999999999999E-2</v>
      </c>
      <c r="D9" s="30">
        <v>2.2700000000000001E-2</v>
      </c>
      <c r="E9">
        <v>-7.8299999999999995E-2</v>
      </c>
      <c r="F9">
        <v>3.3500000000000002E-2</v>
      </c>
      <c r="G9">
        <v>6.1999999999999998E-3</v>
      </c>
      <c r="H9">
        <v>1.6500000000000001E-2</v>
      </c>
      <c r="I9">
        <v>-1.78E-2</v>
      </c>
      <c r="J9">
        <v>-1.66E-2</v>
      </c>
      <c r="K9">
        <v>3.3E-3</v>
      </c>
      <c r="L9">
        <v>-1.9E-2</v>
      </c>
      <c r="M9">
        <v>-6.0100000000000001E-2</v>
      </c>
      <c r="N9">
        <v>-5.1999999999999998E-3</v>
      </c>
    </row>
    <row r="10" spans="1:14" x14ac:dyDescent="0.45">
      <c r="B10" t="s">
        <v>25</v>
      </c>
      <c r="C10" s="164"/>
      <c r="D10">
        <v>0.1062</v>
      </c>
      <c r="E10">
        <v>-0.1052</v>
      </c>
      <c r="F10">
        <v>-9.1999999999999998E-3</v>
      </c>
      <c r="G10">
        <v>1.7600000000000001E-2</v>
      </c>
      <c r="H10">
        <v>-2.5999999999999999E-3</v>
      </c>
      <c r="I10">
        <v>-2.1499999999999998E-2</v>
      </c>
      <c r="J10">
        <v>-6.6E-3</v>
      </c>
      <c r="K10">
        <v>-7.4999999999999997E-3</v>
      </c>
      <c r="L10">
        <v>-6.1000000000000004E-3</v>
      </c>
      <c r="M10">
        <v>-2.6800000000000001E-2</v>
      </c>
      <c r="N10">
        <v>-2.3800000000000002E-2</v>
      </c>
    </row>
    <row r="11" spans="1:14" x14ac:dyDescent="0.45">
      <c r="B11" t="s">
        <v>26</v>
      </c>
      <c r="C11" s="164"/>
      <c r="D11">
        <v>-4.5999999999999999E-3</v>
      </c>
      <c r="E11">
        <v>-1.6400000000000001E-2</v>
      </c>
      <c r="F11">
        <v>7.1999999999999998E-3</v>
      </c>
      <c r="G11">
        <v>1.1299999999999999E-2</v>
      </c>
      <c r="H11">
        <v>1.24E-2</v>
      </c>
      <c r="I11">
        <v>-8.0000000000000004E-4</v>
      </c>
      <c r="J11">
        <v>-4.0899999999999999E-2</v>
      </c>
      <c r="K11">
        <v>5.8999999999999999E-3</v>
      </c>
      <c r="L11">
        <v>5.7999999999999996E-3</v>
      </c>
      <c r="M11">
        <v>-0.1176</v>
      </c>
      <c r="N11">
        <v>-6.3100000000000003E-2</v>
      </c>
    </row>
    <row r="12" spans="1:14" x14ac:dyDescent="0.45">
      <c r="B12" t="s">
        <v>27</v>
      </c>
      <c r="C12" s="164"/>
      <c r="D12">
        <v>0.1542</v>
      </c>
      <c r="E12">
        <v>-0.15790000000000001</v>
      </c>
      <c r="F12">
        <v>-5.1999999999999998E-3</v>
      </c>
      <c r="G12">
        <v>-2.9999999999999997E-4</v>
      </c>
      <c r="H12">
        <v>1.4E-2</v>
      </c>
      <c r="I12">
        <v>-1.2500000000000001E-2</v>
      </c>
      <c r="J12">
        <v>-3.4799999999999998E-2</v>
      </c>
      <c r="K12">
        <v>9.1999999999999998E-3</v>
      </c>
      <c r="L12">
        <v>-3.1800000000000002E-2</v>
      </c>
      <c r="M12">
        <v>-5.4600000000000003E-2</v>
      </c>
      <c r="N12">
        <v>-8.9399999999999993E-2</v>
      </c>
    </row>
    <row r="13" spans="1:14" x14ac:dyDescent="0.45">
      <c r="B13" t="s">
        <v>28</v>
      </c>
      <c r="C13" s="164"/>
      <c r="D13">
        <v>1.7500000000000002E-2</v>
      </c>
      <c r="E13">
        <v>3.5999999999999999E-3</v>
      </c>
      <c r="F13">
        <v>2.7000000000000001E-3</v>
      </c>
      <c r="G13">
        <v>-8.0000000000000002E-3</v>
      </c>
      <c r="H13">
        <v>-1.18E-2</v>
      </c>
      <c r="I13">
        <v>-2.4799999999999999E-2</v>
      </c>
      <c r="J13">
        <v>-1.4999999999999999E-2</v>
      </c>
      <c r="K13">
        <v>8.6E-3</v>
      </c>
      <c r="L13">
        <v>1.2999999999999999E-3</v>
      </c>
      <c r="M13">
        <v>-3.27E-2</v>
      </c>
      <c r="N13">
        <v>2.5999999999999999E-3</v>
      </c>
    </row>
    <row r="14" spans="1:14" x14ac:dyDescent="0.45">
      <c r="B14" t="s">
        <v>167</v>
      </c>
      <c r="C14" s="164"/>
      <c r="I14">
        <v>6.0999999999999999E-2</v>
      </c>
      <c r="J14">
        <v>-7.5999999999999998E-2</v>
      </c>
      <c r="K14">
        <v>5.9799999999999999E-2</v>
      </c>
      <c r="L14">
        <v>-2.3599999999999999E-2</v>
      </c>
      <c r="M14">
        <v>-2.12E-2</v>
      </c>
    </row>
    <row r="15" spans="1:14" x14ac:dyDescent="0.45">
      <c r="B15" t="s">
        <v>41</v>
      </c>
      <c r="C15">
        <v>-1.26E-2</v>
      </c>
      <c r="D15">
        <v>-2.2100000000000002E-2</v>
      </c>
      <c r="E15">
        <v>-2.7400000000000001E-2</v>
      </c>
      <c r="F15">
        <v>3.2000000000000002E-3</v>
      </c>
      <c r="G15">
        <v>3.0499999999999999E-2</v>
      </c>
      <c r="H15">
        <v>0.01</v>
      </c>
      <c r="I15">
        <v>2.8E-3</v>
      </c>
      <c r="J15">
        <v>-6.1499999999999999E-2</v>
      </c>
      <c r="K15">
        <v>2.4400000000000002E-2</v>
      </c>
      <c r="L15">
        <v>1.3299999999999999E-2</v>
      </c>
      <c r="M15">
        <v>-0.14940000000000001</v>
      </c>
      <c r="N15">
        <v>-0.1023</v>
      </c>
    </row>
    <row r="16" spans="1:14" x14ac:dyDescent="0.45">
      <c r="B16" s="30" t="s">
        <v>29</v>
      </c>
      <c r="C16">
        <v>-7.5999999999999998E-2</v>
      </c>
      <c r="D16">
        <v>2.4199999999999999E-2</v>
      </c>
      <c r="E16">
        <v>3.44E-2</v>
      </c>
      <c r="F16">
        <v>-5.5599999999999997E-2</v>
      </c>
      <c r="G16">
        <v>3.2899999999999999E-2</v>
      </c>
      <c r="H16">
        <v>8.5000000000000006E-2</v>
      </c>
      <c r="I16">
        <v>-6.3299999999999995E-2</v>
      </c>
      <c r="J16">
        <v>8.3999999999999995E-3</v>
      </c>
      <c r="K16">
        <v>-4.3E-3</v>
      </c>
      <c r="L16">
        <v>-2.2000000000000001E-3</v>
      </c>
      <c r="M16">
        <v>-5.9999999999999995E-4</v>
      </c>
      <c r="N16">
        <v>-4.9200000000000001E-2</v>
      </c>
    </row>
    <row r="17" spans="2:14" x14ac:dyDescent="0.45">
      <c r="B17" t="s">
        <v>43</v>
      </c>
      <c r="C17" s="164"/>
      <c r="D17">
        <v>-8.3000000000000001E-3</v>
      </c>
      <c r="E17">
        <v>3.5000000000000001E-3</v>
      </c>
      <c r="F17">
        <v>-7.3000000000000001E-3</v>
      </c>
      <c r="G17">
        <v>9.1999999999999998E-3</v>
      </c>
      <c r="H17">
        <v>1.1999999999999999E-3</v>
      </c>
      <c r="I17">
        <v>-1.7299999999999999E-2</v>
      </c>
      <c r="J17">
        <v>-1.7500000000000002E-2</v>
      </c>
      <c r="K17">
        <v>2.24E-2</v>
      </c>
      <c r="L17">
        <v>-6.8999999999999999E-3</v>
      </c>
      <c r="M17">
        <v>-2.7300000000000001E-2</v>
      </c>
      <c r="N17">
        <v>-1.1000000000000001E-3</v>
      </c>
    </row>
    <row r="18" spans="2:14" x14ac:dyDescent="0.45">
      <c r="B18" t="s">
        <v>173</v>
      </c>
      <c r="C18" s="164"/>
      <c r="E18">
        <v>6.5500000000000003E-2</v>
      </c>
      <c r="F18">
        <v>-9.7999999999999997E-3</v>
      </c>
      <c r="G18">
        <v>-8.3999999999999995E-3</v>
      </c>
      <c r="H18">
        <v>4.7999999999999996E-3</v>
      </c>
      <c r="I18">
        <v>-3.9399999999999998E-2</v>
      </c>
      <c r="J18">
        <v>-1.2699999999999999E-2</v>
      </c>
      <c r="K18">
        <v>-1.8100000000000002E-2</v>
      </c>
      <c r="L18">
        <v>1.8100000000000002E-2</v>
      </c>
    </row>
    <row r="19" spans="2:14" x14ac:dyDescent="0.45">
      <c r="B19" t="s">
        <v>109</v>
      </c>
      <c r="C19" s="164"/>
      <c r="D19">
        <v>-2.2499999999999999E-2</v>
      </c>
      <c r="E19">
        <v>4.2000000000000003E-2</v>
      </c>
      <c r="G19">
        <v>-1.4200000000000001E-2</v>
      </c>
      <c r="H19">
        <v>1.8100000000000002E-2</v>
      </c>
      <c r="I19">
        <v>-2.2700000000000001E-2</v>
      </c>
      <c r="J19">
        <v>-4.6600000000000003E-2</v>
      </c>
      <c r="K19">
        <v>1.2999999999999999E-3</v>
      </c>
      <c r="L19">
        <v>6.4100000000000004E-2</v>
      </c>
      <c r="M19">
        <v>-2.8000000000000001E-2</v>
      </c>
      <c r="N19">
        <v>-9.8199999999999996E-2</v>
      </c>
    </row>
    <row r="20" spans="2:14" x14ac:dyDescent="0.45">
      <c r="B20" t="s">
        <v>110</v>
      </c>
      <c r="C20" s="164"/>
      <c r="D20">
        <v>-2.8799999999999999E-2</v>
      </c>
      <c r="E20">
        <v>8.0699999999999994E-2</v>
      </c>
      <c r="F20">
        <v>-1.6299999999999999E-2</v>
      </c>
      <c r="G20">
        <v>-1.7399999999999999E-2</v>
      </c>
      <c r="H20">
        <v>-1.0999999999999999E-2</v>
      </c>
      <c r="I20">
        <v>-2.47E-2</v>
      </c>
      <c r="J20">
        <v>1.7500000000000002E-2</v>
      </c>
      <c r="K20">
        <v>-2.12E-2</v>
      </c>
      <c r="L20">
        <v>-9.7999999999999997E-3</v>
      </c>
      <c r="M20">
        <v>-2.4199999999999999E-2</v>
      </c>
      <c r="N20">
        <v>-4.9299999999999997E-2</v>
      </c>
    </row>
    <row r="21" spans="2:14" x14ac:dyDescent="0.45">
      <c r="B21" t="s">
        <v>32</v>
      </c>
      <c r="C21" s="164"/>
      <c r="D21">
        <v>-2.5999999999999999E-3</v>
      </c>
      <c r="E21">
        <v>-8.3000000000000001E-3</v>
      </c>
      <c r="F21">
        <v>1.2800000000000001E-2</v>
      </c>
      <c r="G21">
        <v>-8.0000000000000002E-3</v>
      </c>
      <c r="H21">
        <v>-2.0999999999999999E-3</v>
      </c>
      <c r="I21">
        <v>-1.8100000000000002E-2</v>
      </c>
      <c r="J21">
        <v>1.5900000000000001E-2</v>
      </c>
      <c r="K21">
        <v>-1.17E-2</v>
      </c>
      <c r="L21">
        <v>5.1999999999999998E-3</v>
      </c>
      <c r="M21">
        <v>-1.24E-2</v>
      </c>
      <c r="N21">
        <v>-5.4600000000000003E-2</v>
      </c>
    </row>
    <row r="22" spans="2:14" x14ac:dyDescent="0.45">
      <c r="B22" t="s">
        <v>33</v>
      </c>
      <c r="C22">
        <v>-2.35E-2</v>
      </c>
      <c r="D22">
        <v>0.16739999999999999</v>
      </c>
      <c r="E22">
        <v>-0.19470000000000001</v>
      </c>
      <c r="F22">
        <v>2.8799999999999999E-2</v>
      </c>
      <c r="G22">
        <v>-5.7999999999999996E-3</v>
      </c>
      <c r="H22">
        <v>1.55E-2</v>
      </c>
      <c r="I22">
        <v>-1.2699999999999999E-2</v>
      </c>
      <c r="J22">
        <v>-4.1300000000000003E-2</v>
      </c>
      <c r="K22">
        <v>2.8400000000000002E-2</v>
      </c>
      <c r="L22">
        <v>-0.01</v>
      </c>
      <c r="M22">
        <v>-9.69E-2</v>
      </c>
      <c r="N22">
        <v>-5.9900000000000002E-2</v>
      </c>
    </row>
    <row r="23" spans="2:14" x14ac:dyDescent="0.45">
      <c r="B23" t="s">
        <v>34</v>
      </c>
      <c r="C23">
        <v>5.7999999999999996E-3</v>
      </c>
      <c r="D23">
        <v>-1.38E-2</v>
      </c>
      <c r="E23">
        <v>-2.29E-2</v>
      </c>
      <c r="F23">
        <v>-1.5800000000000002E-2</v>
      </c>
      <c r="G23">
        <v>2.1999999999999999E-2</v>
      </c>
      <c r="H23">
        <v>-5.4999999999999997E-3</v>
      </c>
      <c r="I23">
        <v>-1.03E-2</v>
      </c>
      <c r="J23">
        <v>-1.6999999999999999E-3</v>
      </c>
      <c r="K23">
        <v>1.9E-3</v>
      </c>
      <c r="L23">
        <v>-3.0999999999999999E-3</v>
      </c>
      <c r="M23">
        <v>-2.8000000000000001E-2</v>
      </c>
      <c r="N23">
        <v>-1.24E-2</v>
      </c>
    </row>
    <row r="24" spans="2:14" x14ac:dyDescent="0.45">
      <c r="B24" t="s">
        <v>179</v>
      </c>
      <c r="C24">
        <v>-3.3599999999999998E-2</v>
      </c>
      <c r="D24">
        <v>1.03E-2</v>
      </c>
      <c r="E24">
        <v>1.12E-2</v>
      </c>
      <c r="F24">
        <v>-3.78E-2</v>
      </c>
      <c r="G24">
        <v>1.3899999999999999E-2</v>
      </c>
      <c r="H24">
        <v>-1.3299999999999999E-2</v>
      </c>
      <c r="I24">
        <v>-2.3E-3</v>
      </c>
      <c r="J24">
        <v>1.6999999999999999E-3</v>
      </c>
      <c r="K24">
        <v>-5.4999999999999997E-3</v>
      </c>
      <c r="L24">
        <v>-2.3999999999999998E-3</v>
      </c>
      <c r="M24">
        <v>-3.9199999999999999E-2</v>
      </c>
      <c r="N24">
        <v>-5.4300000000000001E-2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A483-5638-4C6D-91CB-16FD7C00EBAA}">
  <sheetPr>
    <tabColor theme="9" tint="0.39997558519241921"/>
  </sheetPr>
  <dimension ref="A1:G61"/>
  <sheetViews>
    <sheetView showGridLines="0" workbookViewId="0">
      <selection activeCell="A2" sqref="A2"/>
    </sheetView>
  </sheetViews>
  <sheetFormatPr defaultRowHeight="14.25" x14ac:dyDescent="0.45"/>
  <cols>
    <col min="2" max="2" width="9.73046875" customWidth="1"/>
    <col min="3" max="3" width="30" customWidth="1"/>
    <col min="4" max="4" width="16" customWidth="1"/>
    <col min="5" max="5" width="26.3984375" customWidth="1"/>
    <col min="6" max="6" width="16.59765625" customWidth="1"/>
    <col min="7" max="8" width="9.73046875" customWidth="1"/>
  </cols>
  <sheetData>
    <row r="1" spans="1:7" x14ac:dyDescent="0.45">
      <c r="A1" s="30" t="s">
        <v>756</v>
      </c>
    </row>
    <row r="5" spans="1:7" ht="15" x14ac:dyDescent="0.45">
      <c r="B5" s="9"/>
      <c r="C5" s="428"/>
    </row>
    <row r="6" spans="1:7" ht="15.4" x14ac:dyDescent="0.45">
      <c r="B6" s="416"/>
      <c r="C6" s="430"/>
    </row>
    <row r="7" spans="1:7" ht="15.4" x14ac:dyDescent="0.45">
      <c r="B7" s="416"/>
      <c r="C7" s="430"/>
    </row>
    <row r="8" spans="1:7" ht="15.4" x14ac:dyDescent="0.45">
      <c r="B8" s="416"/>
      <c r="C8" s="430"/>
    </row>
    <row r="9" spans="1:7" ht="15.4" x14ac:dyDescent="0.45">
      <c r="B9" s="416"/>
      <c r="C9" s="430"/>
      <c r="D9" s="53" t="s">
        <v>20</v>
      </c>
      <c r="E9" s="53" t="s">
        <v>702</v>
      </c>
      <c r="F9" s="53" t="s">
        <v>755</v>
      </c>
      <c r="G9" s="64"/>
    </row>
    <row r="10" spans="1:7" ht="15.75" x14ac:dyDescent="0.5">
      <c r="B10" s="416"/>
      <c r="C10" s="557" t="s">
        <v>365</v>
      </c>
      <c r="D10" s="558">
        <v>2010</v>
      </c>
      <c r="E10" s="558" t="s">
        <v>703</v>
      </c>
      <c r="F10" s="559">
        <v>10082</v>
      </c>
    </row>
    <row r="11" spans="1:7" ht="15.75" x14ac:dyDescent="0.5">
      <c r="C11" s="560" t="s">
        <v>365</v>
      </c>
      <c r="D11" s="558">
        <v>2011</v>
      </c>
      <c r="E11" s="558" t="s">
        <v>704</v>
      </c>
      <c r="F11" s="559">
        <v>11879</v>
      </c>
    </row>
    <row r="12" spans="1:7" ht="15.75" x14ac:dyDescent="0.5">
      <c r="C12" s="560" t="s">
        <v>365</v>
      </c>
      <c r="D12" s="558">
        <v>2012</v>
      </c>
      <c r="E12" s="558" t="s">
        <v>705</v>
      </c>
      <c r="F12" s="559">
        <v>9180</v>
      </c>
    </row>
    <row r="13" spans="1:7" ht="15.75" x14ac:dyDescent="0.5">
      <c r="C13" s="560" t="s">
        <v>365</v>
      </c>
      <c r="D13" s="558">
        <v>2013</v>
      </c>
      <c r="E13" s="558" t="s">
        <v>708</v>
      </c>
      <c r="F13" s="559">
        <v>7202</v>
      </c>
    </row>
    <row r="14" spans="1:7" ht="15.75" x14ac:dyDescent="0.5">
      <c r="C14" s="560" t="s">
        <v>365</v>
      </c>
      <c r="D14" s="558">
        <v>2014</v>
      </c>
      <c r="E14" s="558" t="s">
        <v>709</v>
      </c>
      <c r="F14" s="559">
        <v>6182</v>
      </c>
    </row>
    <row r="15" spans="1:7" ht="15.75" x14ac:dyDescent="0.5">
      <c r="C15" s="560" t="s">
        <v>365</v>
      </c>
      <c r="D15" s="558">
        <v>2015</v>
      </c>
      <c r="E15" s="558" t="s">
        <v>710</v>
      </c>
      <c r="F15" s="559">
        <v>8259</v>
      </c>
    </row>
    <row r="16" spans="1:7" ht="15.75" x14ac:dyDescent="0.5">
      <c r="C16" s="560" t="s">
        <v>365</v>
      </c>
      <c r="D16" s="558">
        <v>2016</v>
      </c>
      <c r="E16" s="558" t="s">
        <v>711</v>
      </c>
      <c r="F16" s="559">
        <v>8681</v>
      </c>
    </row>
    <row r="17" spans="3:6" ht="15.75" x14ac:dyDescent="0.5">
      <c r="C17" s="560" t="s">
        <v>365</v>
      </c>
      <c r="D17" s="558">
        <v>2017</v>
      </c>
      <c r="E17" s="558" t="s">
        <v>712</v>
      </c>
      <c r="F17" s="559">
        <v>8217</v>
      </c>
    </row>
    <row r="18" spans="3:6" ht="15.75" x14ac:dyDescent="0.5">
      <c r="C18" s="560" t="s">
        <v>365</v>
      </c>
      <c r="D18" s="558">
        <v>2018</v>
      </c>
      <c r="E18" s="558" t="s">
        <v>714</v>
      </c>
      <c r="F18" s="559">
        <v>5894</v>
      </c>
    </row>
    <row r="19" spans="3:6" ht="15.75" x14ac:dyDescent="0.5">
      <c r="C19" s="560" t="s">
        <v>365</v>
      </c>
      <c r="D19" s="558">
        <v>2019</v>
      </c>
      <c r="E19" s="558" t="s">
        <v>715</v>
      </c>
      <c r="F19" s="559">
        <v>7383</v>
      </c>
    </row>
    <row r="20" spans="3:6" ht="15.75" x14ac:dyDescent="0.5">
      <c r="C20" s="560" t="s">
        <v>365</v>
      </c>
      <c r="D20" s="558">
        <v>2020</v>
      </c>
      <c r="E20" s="558" t="s">
        <v>716</v>
      </c>
      <c r="F20" s="559">
        <v>5079</v>
      </c>
    </row>
    <row r="21" spans="3:6" ht="15.75" x14ac:dyDescent="0.5">
      <c r="C21" s="560" t="s">
        <v>365</v>
      </c>
      <c r="D21" s="558">
        <v>2021</v>
      </c>
      <c r="E21" s="558" t="s">
        <v>717</v>
      </c>
      <c r="F21" s="559">
        <v>9728</v>
      </c>
    </row>
    <row r="22" spans="3:6" ht="15.75" x14ac:dyDescent="0.5">
      <c r="C22" s="560" t="s">
        <v>365</v>
      </c>
      <c r="D22" s="558">
        <v>2022</v>
      </c>
      <c r="E22" s="558" t="s">
        <v>718</v>
      </c>
      <c r="F22" s="559">
        <v>4274</v>
      </c>
    </row>
    <row r="23" spans="3:6" ht="15.75" x14ac:dyDescent="0.5">
      <c r="C23" s="561" t="s">
        <v>94</v>
      </c>
      <c r="D23" s="562">
        <v>2010</v>
      </c>
      <c r="E23" s="562" t="s">
        <v>706</v>
      </c>
      <c r="F23" s="563">
        <v>5217.08</v>
      </c>
    </row>
    <row r="24" spans="3:6" ht="15.75" x14ac:dyDescent="0.5">
      <c r="C24" s="561" t="s">
        <v>94</v>
      </c>
      <c r="D24" s="562">
        <v>2011</v>
      </c>
      <c r="E24" s="562" t="s">
        <v>707</v>
      </c>
      <c r="F24" s="563">
        <v>5975.31</v>
      </c>
    </row>
    <row r="25" spans="3:6" ht="15.75" x14ac:dyDescent="0.5">
      <c r="C25" s="561" t="s">
        <v>94</v>
      </c>
      <c r="D25" s="562">
        <v>2012</v>
      </c>
      <c r="E25" s="562" t="s">
        <v>713</v>
      </c>
      <c r="F25" s="563">
        <v>5288</v>
      </c>
    </row>
    <row r="26" spans="3:6" ht="15.75" x14ac:dyDescent="0.5">
      <c r="C26" s="561" t="s">
        <v>94</v>
      </c>
      <c r="D26" s="562">
        <v>2013</v>
      </c>
      <c r="E26" s="562" t="s">
        <v>719</v>
      </c>
      <c r="F26" s="563">
        <v>5588.6</v>
      </c>
    </row>
    <row r="27" spans="3:6" ht="15.75" x14ac:dyDescent="0.5">
      <c r="C27" s="561" t="s">
        <v>94</v>
      </c>
      <c r="D27" s="562">
        <v>2014</v>
      </c>
      <c r="E27" s="562" t="s">
        <v>720</v>
      </c>
      <c r="F27" s="563">
        <v>5884.45</v>
      </c>
    </row>
    <row r="28" spans="3:6" ht="15.75" x14ac:dyDescent="0.5">
      <c r="C28" s="561" t="s">
        <v>94</v>
      </c>
      <c r="D28" s="562">
        <v>2015</v>
      </c>
      <c r="E28" s="562" t="s">
        <v>721</v>
      </c>
      <c r="F28" s="563">
        <v>5901.51</v>
      </c>
    </row>
    <row r="29" spans="3:6" ht="15.75" x14ac:dyDescent="0.5">
      <c r="C29" s="561" t="s">
        <v>94</v>
      </c>
      <c r="D29" s="562">
        <v>2016</v>
      </c>
      <c r="E29" s="562" t="s">
        <v>722</v>
      </c>
      <c r="F29" s="563">
        <v>4646.6899999999996</v>
      </c>
    </row>
    <row r="30" spans="3:6" ht="15.75" x14ac:dyDescent="0.5">
      <c r="C30" s="561" t="s">
        <v>94</v>
      </c>
      <c r="D30" s="562">
        <v>2017</v>
      </c>
      <c r="E30" s="562" t="s">
        <v>723</v>
      </c>
      <c r="F30" s="563">
        <v>5249.27</v>
      </c>
    </row>
    <row r="31" spans="3:6" ht="15.75" x14ac:dyDescent="0.5">
      <c r="C31" s="561" t="s">
        <v>94</v>
      </c>
      <c r="D31" s="562">
        <v>2018</v>
      </c>
      <c r="E31" s="562" t="s">
        <v>724</v>
      </c>
      <c r="F31" s="563">
        <v>5134.22</v>
      </c>
    </row>
    <row r="32" spans="3:6" ht="15.75" x14ac:dyDescent="0.5">
      <c r="C32" s="561" t="s">
        <v>94</v>
      </c>
      <c r="D32" s="562">
        <v>2019</v>
      </c>
      <c r="E32" s="562" t="s">
        <v>725</v>
      </c>
      <c r="F32" s="563">
        <v>4113.9799999999996</v>
      </c>
    </row>
    <row r="33" spans="3:6" ht="15.75" x14ac:dyDescent="0.5">
      <c r="C33" s="561" t="s">
        <v>94</v>
      </c>
      <c r="D33" s="562">
        <v>2020</v>
      </c>
      <c r="E33" s="562" t="s">
        <v>726</v>
      </c>
      <c r="F33" s="563">
        <v>3483.15</v>
      </c>
    </row>
    <row r="34" spans="3:6" ht="15.75" x14ac:dyDescent="0.5">
      <c r="C34" s="561" t="s">
        <v>94</v>
      </c>
      <c r="D34" s="562">
        <v>2021</v>
      </c>
      <c r="E34" s="562" t="s">
        <v>728</v>
      </c>
      <c r="F34" s="563">
        <v>3052.42</v>
      </c>
    </row>
    <row r="35" spans="3:6" ht="15.75" x14ac:dyDescent="0.5">
      <c r="C35" s="561" t="s">
        <v>94</v>
      </c>
      <c r="D35" s="562">
        <v>2022</v>
      </c>
      <c r="E35" s="562" t="s">
        <v>729</v>
      </c>
      <c r="F35" s="563">
        <v>3461.47</v>
      </c>
    </row>
    <row r="36" spans="3:6" ht="15.75" x14ac:dyDescent="0.5">
      <c r="C36" s="560" t="s">
        <v>36</v>
      </c>
      <c r="D36" s="558">
        <v>2010</v>
      </c>
      <c r="E36" s="558" t="s">
        <v>734</v>
      </c>
      <c r="F36" s="559">
        <v>2185.71</v>
      </c>
    </row>
    <row r="37" spans="3:6" ht="15.75" x14ac:dyDescent="0.5">
      <c r="C37" s="560" t="s">
        <v>36</v>
      </c>
      <c r="D37" s="558">
        <v>2011</v>
      </c>
      <c r="E37" s="558" t="s">
        <v>735</v>
      </c>
      <c r="F37" s="559">
        <v>2152.7199999999998</v>
      </c>
    </row>
    <row r="38" spans="3:6" ht="15.75" x14ac:dyDescent="0.5">
      <c r="C38" s="560" t="s">
        <v>36</v>
      </c>
      <c r="D38" s="558">
        <v>2012</v>
      </c>
      <c r="E38" s="558" t="s">
        <v>737</v>
      </c>
      <c r="F38" s="559">
        <v>2212.5500000000002</v>
      </c>
    </row>
    <row r="39" spans="3:6" ht="15.75" x14ac:dyDescent="0.5">
      <c r="C39" s="560" t="s">
        <v>36</v>
      </c>
      <c r="D39" s="558">
        <v>2013</v>
      </c>
      <c r="E39" s="558" t="s">
        <v>739</v>
      </c>
      <c r="F39" s="559">
        <v>2048.33</v>
      </c>
    </row>
    <row r="40" spans="3:6" ht="15.75" x14ac:dyDescent="0.5">
      <c r="C40" s="560" t="s">
        <v>36</v>
      </c>
      <c r="D40" s="558">
        <v>2014</v>
      </c>
      <c r="E40" s="558" t="s">
        <v>740</v>
      </c>
      <c r="F40" s="559">
        <v>1994.06</v>
      </c>
    </row>
    <row r="41" spans="3:6" ht="15.75" x14ac:dyDescent="0.5">
      <c r="C41" s="560" t="s">
        <v>36</v>
      </c>
      <c r="D41" s="558">
        <v>2015</v>
      </c>
      <c r="E41" s="558" t="s">
        <v>742</v>
      </c>
      <c r="F41" s="559">
        <v>1839.57</v>
      </c>
    </row>
    <row r="42" spans="3:6" ht="15.75" x14ac:dyDescent="0.5">
      <c r="C42" s="560" t="s">
        <v>36</v>
      </c>
      <c r="D42" s="558">
        <v>2016</v>
      </c>
      <c r="E42" s="558" t="s">
        <v>743</v>
      </c>
      <c r="F42" s="559">
        <v>1828.84</v>
      </c>
    </row>
    <row r="43" spans="3:6" ht="15.75" x14ac:dyDescent="0.5">
      <c r="C43" s="560" t="s">
        <v>36</v>
      </c>
      <c r="D43" s="558">
        <v>2017</v>
      </c>
      <c r="E43" s="558" t="s">
        <v>745</v>
      </c>
      <c r="F43" s="559">
        <v>1825.41</v>
      </c>
    </row>
    <row r="44" spans="3:6" ht="15.75" x14ac:dyDescent="0.5">
      <c r="C44" s="560" t="s">
        <v>36</v>
      </c>
      <c r="D44" s="558">
        <v>2018</v>
      </c>
      <c r="E44" s="558" t="s">
        <v>746</v>
      </c>
      <c r="F44" s="559">
        <v>1740.75</v>
      </c>
    </row>
    <row r="45" spans="3:6" ht="15.75" x14ac:dyDescent="0.5">
      <c r="C45" s="560" t="s">
        <v>36</v>
      </c>
      <c r="D45" s="558">
        <v>2019</v>
      </c>
      <c r="E45" s="558" t="s">
        <v>748</v>
      </c>
      <c r="F45" s="559">
        <v>1653.1</v>
      </c>
    </row>
    <row r="46" spans="3:6" ht="15.75" x14ac:dyDescent="0.5">
      <c r="C46" s="560" t="s">
        <v>36</v>
      </c>
      <c r="D46" s="558">
        <v>2020</v>
      </c>
      <c r="E46" s="558" t="s">
        <v>749</v>
      </c>
      <c r="F46" s="559">
        <v>1496.35</v>
      </c>
    </row>
    <row r="47" spans="3:6" ht="15.75" x14ac:dyDescent="0.5">
      <c r="C47" s="560" t="s">
        <v>36</v>
      </c>
      <c r="D47" s="558">
        <v>2021</v>
      </c>
      <c r="E47" s="558" t="s">
        <v>751</v>
      </c>
      <c r="F47" s="559">
        <v>1418.18</v>
      </c>
    </row>
    <row r="48" spans="3:6" ht="15.75" x14ac:dyDescent="0.5">
      <c r="C48" s="560" t="s">
        <v>36</v>
      </c>
      <c r="D48" s="558">
        <v>2022</v>
      </c>
      <c r="E48" s="558" t="s">
        <v>752</v>
      </c>
      <c r="F48" s="559">
        <v>1274.19</v>
      </c>
    </row>
    <row r="49" spans="3:6" ht="15.75" x14ac:dyDescent="0.5">
      <c r="C49" s="561" t="s">
        <v>364</v>
      </c>
      <c r="D49" s="562">
        <v>2010</v>
      </c>
      <c r="E49" s="562" t="s">
        <v>727</v>
      </c>
      <c r="F49" s="564">
        <v>5123.63</v>
      </c>
    </row>
    <row r="50" spans="3:6" ht="15.75" x14ac:dyDescent="0.5">
      <c r="C50" s="561" t="s">
        <v>364</v>
      </c>
      <c r="D50" s="562">
        <v>2011</v>
      </c>
      <c r="E50" s="562" t="s">
        <v>730</v>
      </c>
      <c r="F50" s="564">
        <v>4391.7700000000004</v>
      </c>
    </row>
    <row r="51" spans="3:6" ht="15.75" x14ac:dyDescent="0.5">
      <c r="C51" s="561" t="s">
        <v>364</v>
      </c>
      <c r="D51" s="562">
        <v>2012</v>
      </c>
      <c r="E51" s="562" t="s">
        <v>731</v>
      </c>
      <c r="F51" s="564">
        <v>3343.29</v>
      </c>
    </row>
    <row r="52" spans="3:6" ht="15.75" x14ac:dyDescent="0.5">
      <c r="C52" s="561" t="s">
        <v>364</v>
      </c>
      <c r="D52" s="562">
        <v>2013</v>
      </c>
      <c r="E52" s="562" t="s">
        <v>732</v>
      </c>
      <c r="F52" s="564">
        <v>2934.5</v>
      </c>
    </row>
    <row r="53" spans="3:6" ht="15.75" x14ac:dyDescent="0.5">
      <c r="C53" s="561" t="s">
        <v>364</v>
      </c>
      <c r="D53" s="562">
        <v>2014</v>
      </c>
      <c r="E53" s="562" t="s">
        <v>733</v>
      </c>
      <c r="F53" s="564">
        <v>2651.67</v>
      </c>
    </row>
    <row r="54" spans="3:6" ht="15.75" x14ac:dyDescent="0.5">
      <c r="C54" s="561" t="s">
        <v>364</v>
      </c>
      <c r="D54" s="562">
        <v>2015</v>
      </c>
      <c r="E54" s="562" t="s">
        <v>736</v>
      </c>
      <c r="F54" s="564">
        <v>2016.3</v>
      </c>
    </row>
    <row r="55" spans="3:6" ht="15.75" x14ac:dyDescent="0.5">
      <c r="C55" s="561" t="s">
        <v>364</v>
      </c>
      <c r="D55" s="562">
        <v>2016</v>
      </c>
      <c r="E55" s="562" t="s">
        <v>738</v>
      </c>
      <c r="F55" s="564">
        <v>1833.12</v>
      </c>
    </row>
    <row r="56" spans="3:6" ht="15.75" x14ac:dyDescent="0.5">
      <c r="C56" s="561" t="s">
        <v>364</v>
      </c>
      <c r="D56" s="562">
        <v>2017</v>
      </c>
      <c r="E56" s="562" t="s">
        <v>741</v>
      </c>
      <c r="F56" s="564">
        <v>1585.96</v>
      </c>
    </row>
    <row r="57" spans="3:6" ht="15.75" x14ac:dyDescent="0.5">
      <c r="C57" s="561" t="s">
        <v>364</v>
      </c>
      <c r="D57" s="562">
        <v>2018</v>
      </c>
      <c r="E57" s="562" t="s">
        <v>744</v>
      </c>
      <c r="F57" s="564">
        <v>1355.13</v>
      </c>
    </row>
    <row r="58" spans="3:6" ht="15.75" x14ac:dyDescent="0.5">
      <c r="C58" s="561" t="s">
        <v>364</v>
      </c>
      <c r="D58" s="562">
        <v>2019</v>
      </c>
      <c r="E58" s="562" t="s">
        <v>747</v>
      </c>
      <c r="F58" s="564">
        <v>1119.58</v>
      </c>
    </row>
    <row r="59" spans="3:6" ht="15.75" x14ac:dyDescent="0.5">
      <c r="C59" s="561" t="s">
        <v>364</v>
      </c>
      <c r="D59" s="562">
        <v>2020</v>
      </c>
      <c r="E59" s="562" t="s">
        <v>750</v>
      </c>
      <c r="F59" s="564">
        <v>983.28</v>
      </c>
    </row>
    <row r="60" spans="3:6" ht="15.75" x14ac:dyDescent="0.5">
      <c r="C60" s="561" t="s">
        <v>364</v>
      </c>
      <c r="D60" s="562">
        <v>2021</v>
      </c>
      <c r="E60" s="562" t="s">
        <v>753</v>
      </c>
      <c r="F60" s="564">
        <v>917.06</v>
      </c>
    </row>
    <row r="61" spans="3:6" ht="15.75" x14ac:dyDescent="0.5">
      <c r="C61" s="561" t="s">
        <v>364</v>
      </c>
      <c r="D61" s="562">
        <v>2022</v>
      </c>
      <c r="E61" s="562" t="s">
        <v>754</v>
      </c>
      <c r="F61" s="564">
        <v>876.4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2201-3264-4360-B4FD-F0A53C433DBE}">
  <sheetPr>
    <tabColor theme="9" tint="0.39997558519241921"/>
  </sheetPr>
  <dimension ref="A1:G56"/>
  <sheetViews>
    <sheetView showGridLines="0" workbookViewId="0">
      <selection activeCell="L13" sqref="L13"/>
    </sheetView>
  </sheetViews>
  <sheetFormatPr defaultRowHeight="14.25" x14ac:dyDescent="0.45"/>
  <cols>
    <col min="2" max="2" width="9.73046875" customWidth="1"/>
    <col min="3" max="3" width="30" customWidth="1"/>
    <col min="4" max="4" width="16" customWidth="1"/>
    <col min="5" max="5" width="26.3984375" customWidth="1"/>
    <col min="6" max="6" width="16.59765625" customWidth="1"/>
    <col min="7" max="8" width="9.73046875" customWidth="1"/>
  </cols>
  <sheetData>
    <row r="1" spans="1:7" x14ac:dyDescent="0.45">
      <c r="A1" s="30" t="s">
        <v>757</v>
      </c>
    </row>
    <row r="3" spans="1:7" ht="15.4" x14ac:dyDescent="0.45">
      <c r="B3" s="416"/>
      <c r="C3" s="430"/>
    </row>
    <row r="4" spans="1:7" ht="15.4" x14ac:dyDescent="0.45">
      <c r="B4" s="416"/>
      <c r="C4" s="430"/>
      <c r="D4" s="53" t="s">
        <v>20</v>
      </c>
      <c r="E4" s="53" t="s">
        <v>702</v>
      </c>
      <c r="F4" s="53" t="s">
        <v>485</v>
      </c>
      <c r="G4" s="64"/>
    </row>
    <row r="5" spans="1:7" ht="15.75" x14ac:dyDescent="0.5">
      <c r="B5" s="416"/>
      <c r="C5" s="557" t="s">
        <v>365</v>
      </c>
      <c r="D5" s="558">
        <v>2010</v>
      </c>
      <c r="E5" s="558" t="s">
        <v>703</v>
      </c>
      <c r="F5" s="567">
        <v>3.7999999999999999E-2</v>
      </c>
    </row>
    <row r="6" spans="1:7" ht="15.75" x14ac:dyDescent="0.5">
      <c r="C6" s="560" t="s">
        <v>365</v>
      </c>
      <c r="D6" s="558">
        <v>2011</v>
      </c>
      <c r="E6" s="558" t="s">
        <v>704</v>
      </c>
      <c r="F6" s="567">
        <v>0.36799999999999999</v>
      </c>
    </row>
    <row r="7" spans="1:7" ht="15.75" x14ac:dyDescent="0.5">
      <c r="C7" s="560" t="s">
        <v>365</v>
      </c>
      <c r="D7" s="558">
        <v>2012</v>
      </c>
      <c r="E7" s="558" t="s">
        <v>705</v>
      </c>
      <c r="F7" s="567">
        <v>0.35699999999999998</v>
      </c>
    </row>
    <row r="8" spans="1:7" ht="15.75" x14ac:dyDescent="0.5">
      <c r="C8" s="560" t="s">
        <v>365</v>
      </c>
      <c r="D8" s="558">
        <v>2013</v>
      </c>
      <c r="E8" s="558" t="s">
        <v>708</v>
      </c>
      <c r="F8" s="567">
        <v>0.28199999999999997</v>
      </c>
    </row>
    <row r="9" spans="1:7" ht="15.75" x14ac:dyDescent="0.5">
      <c r="C9" s="560" t="s">
        <v>365</v>
      </c>
      <c r="D9" s="558">
        <v>2014</v>
      </c>
      <c r="E9" s="558" t="s">
        <v>709</v>
      </c>
      <c r="F9" s="567">
        <v>0.248</v>
      </c>
    </row>
    <row r="10" spans="1:7" ht="15.75" x14ac:dyDescent="0.5">
      <c r="C10" s="560" t="s">
        <v>365</v>
      </c>
      <c r="D10" s="558">
        <v>2015</v>
      </c>
      <c r="E10" s="558" t="s">
        <v>710</v>
      </c>
      <c r="F10" s="567">
        <v>0.23799999999999999</v>
      </c>
    </row>
    <row r="11" spans="1:7" ht="15.75" x14ac:dyDescent="0.5">
      <c r="C11" s="560" t="s">
        <v>365</v>
      </c>
      <c r="D11" s="558">
        <v>2016</v>
      </c>
      <c r="E11" s="558" t="s">
        <v>711</v>
      </c>
      <c r="F11" s="567">
        <v>0.28100000000000003</v>
      </c>
    </row>
    <row r="12" spans="1:7" ht="15.75" x14ac:dyDescent="0.5">
      <c r="C12" s="560" t="s">
        <v>365</v>
      </c>
      <c r="D12" s="558">
        <v>2017</v>
      </c>
      <c r="E12" s="558" t="s">
        <v>712</v>
      </c>
      <c r="F12" s="567">
        <v>0.26900000000000002</v>
      </c>
    </row>
    <row r="13" spans="1:7" ht="15.75" x14ac:dyDescent="0.5">
      <c r="C13" s="560" t="s">
        <v>365</v>
      </c>
      <c r="D13" s="558">
        <v>2018</v>
      </c>
      <c r="E13" s="558" t="s">
        <v>714</v>
      </c>
      <c r="F13" s="567">
        <v>0.158</v>
      </c>
    </row>
    <row r="14" spans="1:7" ht="15.75" x14ac:dyDescent="0.5">
      <c r="C14" s="560" t="s">
        <v>365</v>
      </c>
      <c r="D14" s="558">
        <v>2019</v>
      </c>
      <c r="E14" s="558" t="s">
        <v>715</v>
      </c>
      <c r="F14" s="567">
        <v>0.23400000000000001</v>
      </c>
    </row>
    <row r="15" spans="1:7" ht="15.75" x14ac:dyDescent="0.5">
      <c r="C15" s="560" t="s">
        <v>365</v>
      </c>
      <c r="D15" s="558">
        <v>2020</v>
      </c>
      <c r="E15" s="558" t="s">
        <v>716</v>
      </c>
      <c r="F15" s="567">
        <v>0.11799999999999999</v>
      </c>
    </row>
    <row r="16" spans="1:7" ht="15.75" x14ac:dyDescent="0.5">
      <c r="C16" s="560" t="s">
        <v>365</v>
      </c>
      <c r="D16" s="558">
        <v>2021</v>
      </c>
      <c r="E16" s="558" t="s">
        <v>717</v>
      </c>
      <c r="F16" s="567">
        <v>0.121</v>
      </c>
    </row>
    <row r="17" spans="3:6" ht="15.75" x14ac:dyDescent="0.5">
      <c r="C17" s="560" t="s">
        <v>365</v>
      </c>
      <c r="D17" s="558">
        <v>2022</v>
      </c>
      <c r="E17" s="558" t="s">
        <v>718</v>
      </c>
      <c r="F17" s="567">
        <v>0.11799999999999999</v>
      </c>
    </row>
    <row r="18" spans="3:6" ht="15.75" x14ac:dyDescent="0.5">
      <c r="C18" s="561" t="s">
        <v>94</v>
      </c>
      <c r="D18" s="562">
        <v>2010</v>
      </c>
      <c r="E18" s="562" t="s">
        <v>706</v>
      </c>
      <c r="F18" s="566">
        <v>0.19700000000000001</v>
      </c>
    </row>
    <row r="19" spans="3:6" ht="15.75" x14ac:dyDescent="0.5">
      <c r="C19" s="561" t="s">
        <v>94</v>
      </c>
      <c r="D19" s="562">
        <v>2011</v>
      </c>
      <c r="E19" s="562" t="s">
        <v>707</v>
      </c>
      <c r="F19" s="566">
        <v>0.20599999999999999</v>
      </c>
    </row>
    <row r="20" spans="3:6" ht="15.75" x14ac:dyDescent="0.5">
      <c r="C20" s="561" t="s">
        <v>94</v>
      </c>
      <c r="D20" s="562">
        <v>2012</v>
      </c>
      <c r="E20" s="562" t="s">
        <v>713</v>
      </c>
      <c r="F20" s="566">
        <v>0.17499999999999999</v>
      </c>
    </row>
    <row r="21" spans="3:6" ht="15.75" x14ac:dyDescent="0.5">
      <c r="C21" s="561" t="s">
        <v>94</v>
      </c>
      <c r="D21" s="562">
        <v>2013</v>
      </c>
      <c r="E21" s="562" t="s">
        <v>719</v>
      </c>
      <c r="F21" s="566">
        <v>0.14899999999999999</v>
      </c>
    </row>
    <row r="22" spans="3:6" ht="15.75" x14ac:dyDescent="0.5">
      <c r="C22" s="561" t="s">
        <v>94</v>
      </c>
      <c r="D22" s="562">
        <v>2014</v>
      </c>
      <c r="E22" s="562" t="s">
        <v>720</v>
      </c>
      <c r="F22" s="566">
        <v>0.182</v>
      </c>
    </row>
    <row r="23" spans="3:6" ht="15.75" x14ac:dyDescent="0.5">
      <c r="C23" s="561" t="s">
        <v>94</v>
      </c>
      <c r="D23" s="562">
        <v>2015</v>
      </c>
      <c r="E23" s="562" t="s">
        <v>721</v>
      </c>
      <c r="F23" s="566">
        <v>0.14799999999999999</v>
      </c>
    </row>
    <row r="24" spans="3:6" ht="15.75" x14ac:dyDescent="0.5">
      <c r="C24" s="561" t="s">
        <v>94</v>
      </c>
      <c r="D24" s="562">
        <v>2016</v>
      </c>
      <c r="E24" s="562" t="s">
        <v>722</v>
      </c>
      <c r="F24" s="566">
        <v>0.123</v>
      </c>
    </row>
    <row r="25" spans="3:6" ht="15.75" x14ac:dyDescent="0.5">
      <c r="C25" s="561" t="s">
        <v>94</v>
      </c>
      <c r="D25" s="562">
        <v>2017</v>
      </c>
      <c r="E25" s="562" t="s">
        <v>723</v>
      </c>
      <c r="F25" s="566">
        <v>0.112</v>
      </c>
    </row>
    <row r="26" spans="3:6" ht="15.75" x14ac:dyDescent="0.5">
      <c r="C26" s="561" t="s">
        <v>94</v>
      </c>
      <c r="D26" s="562">
        <v>2018</v>
      </c>
      <c r="E26" s="562" t="s">
        <v>724</v>
      </c>
      <c r="F26" s="566">
        <v>0.106</v>
      </c>
    </row>
    <row r="27" spans="3:6" ht="15.75" x14ac:dyDescent="0.5">
      <c r="C27" s="561" t="s">
        <v>94</v>
      </c>
      <c r="D27" s="562">
        <v>2019</v>
      </c>
      <c r="E27" s="562" t="s">
        <v>725</v>
      </c>
      <c r="F27" s="566">
        <v>9.0999999999999998E-2</v>
      </c>
    </row>
    <row r="28" spans="3:6" ht="15.75" x14ac:dyDescent="0.5">
      <c r="C28" s="561" t="s">
        <v>94</v>
      </c>
      <c r="D28" s="562">
        <v>2020</v>
      </c>
      <c r="E28" s="562" t="s">
        <v>726</v>
      </c>
      <c r="F28" s="566">
        <v>8.7999999999999995E-2</v>
      </c>
    </row>
    <row r="29" spans="3:6" ht="15.75" x14ac:dyDescent="0.5">
      <c r="C29" s="561" t="s">
        <v>94</v>
      </c>
      <c r="D29" s="562">
        <v>2021</v>
      </c>
      <c r="E29" s="562" t="s">
        <v>728</v>
      </c>
      <c r="F29" s="566">
        <v>7.9000000000000001E-2</v>
      </c>
    </row>
    <row r="30" spans="3:6" ht="15.75" x14ac:dyDescent="0.5">
      <c r="C30" s="561" t="s">
        <v>94</v>
      </c>
      <c r="D30" s="562">
        <v>2022</v>
      </c>
      <c r="E30" s="562" t="s">
        <v>729</v>
      </c>
      <c r="F30" s="566">
        <v>8.1000000000000003E-2</v>
      </c>
    </row>
    <row r="31" spans="3:6" ht="15.75" x14ac:dyDescent="0.5">
      <c r="C31" s="560" t="s">
        <v>36</v>
      </c>
      <c r="D31" s="558">
        <v>2010</v>
      </c>
      <c r="E31" s="558" t="s">
        <v>734</v>
      </c>
      <c r="F31" s="567">
        <v>0.107</v>
      </c>
    </row>
    <row r="32" spans="3:6" ht="15.75" x14ac:dyDescent="0.5">
      <c r="C32" s="560" t="s">
        <v>36</v>
      </c>
      <c r="D32" s="558">
        <v>2011</v>
      </c>
      <c r="E32" s="558" t="s">
        <v>735</v>
      </c>
      <c r="F32" s="567">
        <v>0.10199999999999999</v>
      </c>
    </row>
    <row r="33" spans="3:6" ht="15.75" x14ac:dyDescent="0.5">
      <c r="C33" s="560" t="s">
        <v>36</v>
      </c>
      <c r="D33" s="558">
        <v>2012</v>
      </c>
      <c r="E33" s="558" t="s">
        <v>737</v>
      </c>
      <c r="F33" s="567">
        <v>9.9000000000000005E-2</v>
      </c>
    </row>
    <row r="34" spans="3:6" ht="15.75" x14ac:dyDescent="0.5">
      <c r="C34" s="560" t="s">
        <v>36</v>
      </c>
      <c r="D34" s="558">
        <v>2013</v>
      </c>
      <c r="E34" s="558" t="s">
        <v>739</v>
      </c>
      <c r="F34" s="567">
        <v>9.4E-2</v>
      </c>
    </row>
    <row r="35" spans="3:6" ht="15.75" x14ac:dyDescent="0.5">
      <c r="C35" s="560" t="s">
        <v>36</v>
      </c>
      <c r="D35" s="558">
        <v>2014</v>
      </c>
      <c r="E35" s="558" t="s">
        <v>740</v>
      </c>
      <c r="F35" s="567">
        <v>8.3000000000000004E-2</v>
      </c>
    </row>
    <row r="36" spans="3:6" ht="15.75" x14ac:dyDescent="0.5">
      <c r="C36" s="560" t="s">
        <v>36</v>
      </c>
      <c r="D36" s="558">
        <v>2015</v>
      </c>
      <c r="E36" s="558" t="s">
        <v>742</v>
      </c>
      <c r="F36" s="567">
        <v>7.1999999999999995E-2</v>
      </c>
    </row>
    <row r="37" spans="3:6" ht="15.75" x14ac:dyDescent="0.5">
      <c r="C37" s="560" t="s">
        <v>36</v>
      </c>
      <c r="D37" s="558">
        <v>2016</v>
      </c>
      <c r="E37" s="558" t="s">
        <v>743</v>
      </c>
      <c r="F37" s="567">
        <v>6.7000000000000004E-2</v>
      </c>
    </row>
    <row r="38" spans="3:6" ht="15.75" x14ac:dyDescent="0.5">
      <c r="C38" s="560" t="s">
        <v>36</v>
      </c>
      <c r="D38" s="558">
        <v>2017</v>
      </c>
      <c r="E38" s="558" t="s">
        <v>745</v>
      </c>
      <c r="F38" s="567">
        <v>6.3E-2</v>
      </c>
    </row>
    <row r="39" spans="3:6" ht="15.75" x14ac:dyDescent="0.5">
      <c r="C39" s="560" t="s">
        <v>36</v>
      </c>
      <c r="D39" s="558">
        <v>2018</v>
      </c>
      <c r="E39" s="558" t="s">
        <v>746</v>
      </c>
      <c r="F39" s="567">
        <v>5.3999999999999999E-2</v>
      </c>
    </row>
    <row r="40" spans="3:6" ht="15.75" x14ac:dyDescent="0.5">
      <c r="C40" s="560" t="s">
        <v>36</v>
      </c>
      <c r="D40" s="558">
        <v>2019</v>
      </c>
      <c r="E40" s="558" t="s">
        <v>748</v>
      </c>
      <c r="F40" s="567">
        <v>4.7E-2</v>
      </c>
    </row>
    <row r="41" spans="3:6" ht="15.75" x14ac:dyDescent="0.5">
      <c r="C41" s="560" t="s">
        <v>36</v>
      </c>
      <c r="D41" s="558">
        <v>2020</v>
      </c>
      <c r="E41" s="558" t="s">
        <v>749</v>
      </c>
      <c r="F41" s="567">
        <v>3.9E-2</v>
      </c>
    </row>
    <row r="42" spans="3:6" ht="15.75" x14ac:dyDescent="0.5">
      <c r="C42" s="560" t="s">
        <v>36</v>
      </c>
      <c r="D42" s="558">
        <v>2021</v>
      </c>
      <c r="E42" s="558" t="s">
        <v>751</v>
      </c>
      <c r="F42" s="567">
        <v>3.5000000000000003E-2</v>
      </c>
    </row>
    <row r="43" spans="3:6" ht="15.75" x14ac:dyDescent="0.5">
      <c r="C43" s="560" t="s">
        <v>36</v>
      </c>
      <c r="D43" s="558">
        <v>2022</v>
      </c>
      <c r="E43" s="558" t="s">
        <v>752</v>
      </c>
      <c r="F43" s="567">
        <v>3.3000000000000002E-2</v>
      </c>
    </row>
    <row r="44" spans="3:6" ht="15.75" x14ac:dyDescent="0.5">
      <c r="C44" s="561" t="s">
        <v>364</v>
      </c>
      <c r="D44" s="562">
        <v>2010</v>
      </c>
      <c r="E44" s="562" t="s">
        <v>727</v>
      </c>
      <c r="F44" s="565">
        <v>0.44500000000000001</v>
      </c>
    </row>
    <row r="45" spans="3:6" ht="15.75" x14ac:dyDescent="0.5">
      <c r="C45" s="561" t="s">
        <v>364</v>
      </c>
      <c r="D45" s="562">
        <v>2011</v>
      </c>
      <c r="E45" s="562" t="s">
        <v>730</v>
      </c>
      <c r="F45" s="565">
        <v>0.33200000000000002</v>
      </c>
    </row>
    <row r="46" spans="3:6" ht="15.75" x14ac:dyDescent="0.5">
      <c r="C46" s="561" t="s">
        <v>364</v>
      </c>
      <c r="D46" s="562">
        <v>2012</v>
      </c>
      <c r="E46" s="562" t="s">
        <v>731</v>
      </c>
      <c r="F46" s="565">
        <v>0.248</v>
      </c>
    </row>
    <row r="47" spans="3:6" ht="15.75" x14ac:dyDescent="0.5">
      <c r="C47" s="561" t="s">
        <v>364</v>
      </c>
      <c r="D47" s="562">
        <v>2013</v>
      </c>
      <c r="E47" s="562" t="s">
        <v>732</v>
      </c>
      <c r="F47" s="565">
        <v>0.191</v>
      </c>
    </row>
    <row r="48" spans="3:6" ht="15.75" x14ac:dyDescent="0.5">
      <c r="C48" s="561" t="s">
        <v>364</v>
      </c>
      <c r="D48" s="562">
        <v>2014</v>
      </c>
      <c r="E48" s="562" t="s">
        <v>733</v>
      </c>
      <c r="F48" s="565">
        <v>0.17199999999999999</v>
      </c>
    </row>
    <row r="49" spans="3:6" ht="15.75" x14ac:dyDescent="0.5">
      <c r="C49" s="561" t="s">
        <v>364</v>
      </c>
      <c r="D49" s="562">
        <v>2015</v>
      </c>
      <c r="E49" s="562" t="s">
        <v>736</v>
      </c>
      <c r="F49" s="565">
        <v>0.129</v>
      </c>
    </row>
    <row r="50" spans="3:6" ht="15.75" x14ac:dyDescent="0.5">
      <c r="C50" s="561" t="s">
        <v>364</v>
      </c>
      <c r="D50" s="562">
        <v>2016</v>
      </c>
      <c r="E50" s="562" t="s">
        <v>738</v>
      </c>
      <c r="F50" s="565">
        <v>0.113</v>
      </c>
    </row>
    <row r="51" spans="3:6" ht="15.75" x14ac:dyDescent="0.5">
      <c r="C51" s="561" t="s">
        <v>364</v>
      </c>
      <c r="D51" s="562">
        <v>2017</v>
      </c>
      <c r="E51" s="562" t="s">
        <v>741</v>
      </c>
      <c r="F51" s="565">
        <v>8.8999999999999996E-2</v>
      </c>
    </row>
    <row r="52" spans="3:6" ht="15.75" x14ac:dyDescent="0.5">
      <c r="C52" s="561" t="s">
        <v>364</v>
      </c>
      <c r="D52" s="562">
        <v>2018</v>
      </c>
      <c r="E52" s="562" t="s">
        <v>744</v>
      </c>
      <c r="F52" s="565">
        <v>7.4999999999999997E-2</v>
      </c>
    </row>
    <row r="53" spans="3:6" ht="15.75" x14ac:dyDescent="0.5">
      <c r="C53" s="561" t="s">
        <v>364</v>
      </c>
      <c r="D53" s="562">
        <v>2019</v>
      </c>
      <c r="E53" s="562" t="s">
        <v>747</v>
      </c>
      <c r="F53" s="565">
        <v>6.6000000000000003E-2</v>
      </c>
    </row>
    <row r="54" spans="3:6" ht="15.75" x14ac:dyDescent="0.5">
      <c r="C54" s="561" t="s">
        <v>364</v>
      </c>
      <c r="D54" s="562">
        <v>2020</v>
      </c>
      <c r="E54" s="562" t="s">
        <v>750</v>
      </c>
      <c r="F54" s="565">
        <v>5.8999999999999997E-2</v>
      </c>
    </row>
    <row r="55" spans="3:6" ht="15.75" x14ac:dyDescent="0.5">
      <c r="C55" s="561" t="s">
        <v>364</v>
      </c>
      <c r="D55" s="562">
        <v>2021</v>
      </c>
      <c r="E55" s="562" t="s">
        <v>753</v>
      </c>
      <c r="F55" s="565">
        <v>5.0999999999999997E-2</v>
      </c>
    </row>
    <row r="56" spans="3:6" ht="15.75" x14ac:dyDescent="0.5">
      <c r="C56" s="561" t="s">
        <v>364</v>
      </c>
      <c r="D56" s="562">
        <v>2022</v>
      </c>
      <c r="E56" s="562" t="s">
        <v>754</v>
      </c>
      <c r="F56" s="565">
        <v>4.9000000000000002E-2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0777-4067-48FD-9193-E9E287998512}">
  <sheetPr>
    <tabColor theme="9" tint="0.39997558519241921"/>
  </sheetPr>
  <dimension ref="A1:H25"/>
  <sheetViews>
    <sheetView showGridLines="0" workbookViewId="0">
      <selection activeCell="A2" sqref="A2"/>
    </sheetView>
  </sheetViews>
  <sheetFormatPr defaultRowHeight="14.25" x14ac:dyDescent="0.45"/>
  <cols>
    <col min="3" max="3" width="24.3984375" customWidth="1"/>
    <col min="13" max="13" width="22" customWidth="1"/>
  </cols>
  <sheetData>
    <row r="1" spans="1:8" x14ac:dyDescent="0.45">
      <c r="A1" s="30" t="s">
        <v>768</v>
      </c>
    </row>
    <row r="5" spans="1:8" x14ac:dyDescent="0.45">
      <c r="C5" s="529" t="s">
        <v>762</v>
      </c>
    </row>
    <row r="6" spans="1:8" x14ac:dyDescent="0.45">
      <c r="B6" s="432"/>
    </row>
    <row r="7" spans="1:8" x14ac:dyDescent="0.45">
      <c r="D7" s="30" t="s">
        <v>760</v>
      </c>
      <c r="E7" s="30" t="s">
        <v>460</v>
      </c>
      <c r="F7" s="30" t="s">
        <v>758</v>
      </c>
      <c r="G7" s="30" t="s">
        <v>759</v>
      </c>
      <c r="H7" s="30"/>
    </row>
    <row r="8" spans="1:8" ht="25.5" customHeight="1" x14ac:dyDescent="0.45">
      <c r="C8" s="61" t="s">
        <v>761</v>
      </c>
      <c r="D8" s="51">
        <v>0.34233045899999998</v>
      </c>
      <c r="E8" s="51">
        <v>0.88666884999999995</v>
      </c>
      <c r="F8" s="51">
        <v>1.1059439170000001</v>
      </c>
      <c r="G8" s="51">
        <v>0.88200230899999998</v>
      </c>
    </row>
    <row r="9" spans="1:8" ht="26.25" customHeight="1" x14ac:dyDescent="0.45">
      <c r="C9" t="s">
        <v>700</v>
      </c>
      <c r="D9" s="51">
        <v>3.4958333330000002</v>
      </c>
      <c r="E9" s="51">
        <v>2.449027997</v>
      </c>
      <c r="F9" s="51">
        <v>1.280635081</v>
      </c>
      <c r="G9" s="51">
        <v>2.242690922</v>
      </c>
    </row>
    <row r="12" spans="1:8" x14ac:dyDescent="0.45">
      <c r="C12" s="529" t="s">
        <v>763</v>
      </c>
    </row>
    <row r="13" spans="1:8" x14ac:dyDescent="0.45">
      <c r="C13" t="s">
        <v>766</v>
      </c>
    </row>
    <row r="14" spans="1:8" x14ac:dyDescent="0.45">
      <c r="D14" s="30" t="s">
        <v>760</v>
      </c>
      <c r="E14" s="30" t="s">
        <v>460</v>
      </c>
      <c r="F14" s="30" t="s">
        <v>758</v>
      </c>
      <c r="G14" s="30" t="s">
        <v>759</v>
      </c>
    </row>
    <row r="15" spans="1:8" x14ac:dyDescent="0.45">
      <c r="C15" t="s">
        <v>700</v>
      </c>
      <c r="D15" s="51">
        <v>2.2994341220000001</v>
      </c>
      <c r="E15" s="51">
        <v>1.6108830160000001</v>
      </c>
      <c r="F15" s="51">
        <v>0.84235594899999999</v>
      </c>
      <c r="G15" s="51">
        <v>1.475161868</v>
      </c>
    </row>
    <row r="22" spans="3:3" x14ac:dyDescent="0.45">
      <c r="C22" t="s">
        <v>564</v>
      </c>
    </row>
    <row r="23" spans="3:3" x14ac:dyDescent="0.45">
      <c r="C23" s="432" t="s">
        <v>764</v>
      </c>
    </row>
    <row r="24" spans="3:3" x14ac:dyDescent="0.45">
      <c r="C24" s="432" t="s">
        <v>765</v>
      </c>
    </row>
    <row r="25" spans="3:3" x14ac:dyDescent="0.45">
      <c r="C25" s="432" t="s">
        <v>767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D24D-7E31-4DCE-AC21-308846C4C805}">
  <sheetPr>
    <tabColor theme="9" tint="0.39997558519241921"/>
  </sheetPr>
  <dimension ref="A1:N51"/>
  <sheetViews>
    <sheetView showGridLines="0" workbookViewId="0">
      <selection activeCell="D25" sqref="D25"/>
    </sheetView>
  </sheetViews>
  <sheetFormatPr defaultRowHeight="14.25" x14ac:dyDescent="0.45"/>
  <cols>
    <col min="2" max="2" width="22.86328125" customWidth="1"/>
    <col min="9" max="9" width="38.59765625" customWidth="1"/>
  </cols>
  <sheetData>
    <row r="1" spans="1:14" x14ac:dyDescent="0.45">
      <c r="A1" s="30" t="s">
        <v>774</v>
      </c>
      <c r="B1" s="30"/>
      <c r="C1" s="30"/>
      <c r="D1" s="30"/>
      <c r="E1" s="30"/>
      <c r="F1" s="30"/>
      <c r="G1" s="30"/>
      <c r="H1" s="30"/>
    </row>
    <row r="4" spans="1:14" ht="15.4" x14ac:dyDescent="0.45">
      <c r="B4" s="61"/>
      <c r="C4" s="429"/>
      <c r="D4" s="429"/>
      <c r="E4" s="429"/>
      <c r="F4" s="429"/>
      <c r="G4" s="429"/>
      <c r="I4" s="61"/>
      <c r="J4" s="429"/>
      <c r="K4" s="429"/>
      <c r="L4" s="429"/>
      <c r="M4" s="429"/>
      <c r="N4" s="429"/>
    </row>
    <row r="5" spans="1:14" ht="15" x14ac:dyDescent="0.45">
      <c r="B5" s="427"/>
      <c r="C5" s="49"/>
      <c r="D5" s="49"/>
      <c r="E5" s="49"/>
      <c r="F5" s="49"/>
      <c r="G5" s="49"/>
      <c r="I5" s="427"/>
      <c r="J5" s="49"/>
      <c r="K5" s="49"/>
      <c r="L5" s="49"/>
      <c r="M5" s="49"/>
      <c r="N5" s="49"/>
    </row>
    <row r="6" spans="1:14" ht="15" x14ac:dyDescent="0.45">
      <c r="B6" s="427"/>
      <c r="C6" s="49"/>
      <c r="D6" s="49"/>
      <c r="E6" s="49"/>
      <c r="F6" s="49"/>
      <c r="G6" s="49"/>
      <c r="I6" s="427"/>
      <c r="J6" s="49"/>
      <c r="K6" s="49"/>
      <c r="L6" s="49"/>
      <c r="M6" s="49"/>
      <c r="N6" s="49"/>
    </row>
    <row r="7" spans="1:14" ht="15" x14ac:dyDescent="0.45">
      <c r="B7" s="572"/>
      <c r="C7" s="49"/>
      <c r="D7" s="49"/>
      <c r="E7" s="49"/>
      <c r="F7" s="49"/>
      <c r="G7" s="49"/>
      <c r="I7" s="572"/>
      <c r="J7" s="49"/>
      <c r="K7" s="49"/>
      <c r="L7" s="49"/>
      <c r="M7" s="49"/>
      <c r="N7" s="49"/>
    </row>
    <row r="8" spans="1:14" ht="21" x14ac:dyDescent="0.65">
      <c r="B8" s="573" t="s">
        <v>75</v>
      </c>
      <c r="C8" s="574"/>
      <c r="D8" s="574"/>
      <c r="E8" s="574"/>
      <c r="F8" s="574"/>
      <c r="G8" s="574"/>
      <c r="H8" s="575"/>
      <c r="I8" s="573" t="s">
        <v>771</v>
      </c>
      <c r="J8" s="569"/>
      <c r="K8" s="569"/>
      <c r="L8" s="569"/>
      <c r="M8" s="569"/>
      <c r="N8" s="569"/>
    </row>
    <row r="9" spans="1:14" ht="21" x14ac:dyDescent="0.65">
      <c r="B9" s="577" t="s">
        <v>772</v>
      </c>
      <c r="C9" s="578"/>
      <c r="D9" s="578"/>
      <c r="E9" s="578"/>
      <c r="F9" s="578"/>
      <c r="G9" s="578"/>
      <c r="H9" s="579"/>
      <c r="I9" s="577" t="s">
        <v>773</v>
      </c>
      <c r="J9" s="569"/>
      <c r="K9" s="569"/>
      <c r="L9" s="569"/>
      <c r="M9" s="569"/>
      <c r="N9" s="569"/>
    </row>
    <row r="10" spans="1:14" ht="15.75" x14ac:dyDescent="0.5">
      <c r="B10" s="570"/>
      <c r="C10" s="569"/>
      <c r="D10" s="569"/>
      <c r="E10" s="569"/>
      <c r="F10" s="569"/>
      <c r="G10" s="569"/>
      <c r="H10" s="568"/>
      <c r="K10" s="569"/>
      <c r="L10" s="569"/>
      <c r="M10" s="569"/>
      <c r="N10" s="569"/>
    </row>
    <row r="11" spans="1:14" ht="15.75" x14ac:dyDescent="0.5">
      <c r="B11" s="570"/>
      <c r="C11" s="571" t="s">
        <v>769</v>
      </c>
      <c r="D11" s="569"/>
      <c r="E11" s="569"/>
      <c r="F11" s="569"/>
      <c r="G11" s="569"/>
      <c r="H11" s="568"/>
      <c r="I11" s="568"/>
      <c r="J11" s="571" t="s">
        <v>770</v>
      </c>
      <c r="K11" s="569"/>
      <c r="L11" s="569"/>
      <c r="M11" s="569"/>
      <c r="N11" s="569"/>
    </row>
    <row r="12" spans="1:14" ht="15.75" x14ac:dyDescent="0.5">
      <c r="B12" s="570" t="s">
        <v>451</v>
      </c>
      <c r="C12" s="576">
        <v>35.57</v>
      </c>
      <c r="D12" s="569"/>
      <c r="E12" s="569"/>
      <c r="F12" s="569"/>
      <c r="G12" s="569"/>
      <c r="H12" s="568"/>
      <c r="I12" s="570" t="s">
        <v>72</v>
      </c>
      <c r="J12" s="576">
        <v>18.72</v>
      </c>
      <c r="K12" s="569"/>
      <c r="L12" s="569"/>
      <c r="M12" s="569"/>
      <c r="N12" s="569"/>
    </row>
    <row r="13" spans="1:14" ht="15.75" x14ac:dyDescent="0.5">
      <c r="B13" s="570" t="s">
        <v>282</v>
      </c>
      <c r="C13" s="576">
        <v>0.34</v>
      </c>
      <c r="D13" s="569"/>
      <c r="E13" s="569"/>
      <c r="F13" s="569"/>
      <c r="G13" s="569"/>
      <c r="H13" s="568"/>
      <c r="I13" s="570" t="s">
        <v>152</v>
      </c>
      <c r="J13" s="576">
        <v>199.15</v>
      </c>
      <c r="K13" s="569"/>
      <c r="L13" s="569"/>
      <c r="M13" s="569"/>
      <c r="N13" s="569"/>
    </row>
    <row r="14" spans="1:14" ht="15.75" x14ac:dyDescent="0.5">
      <c r="B14" s="570" t="s">
        <v>452</v>
      </c>
      <c r="C14" s="576">
        <v>4.87</v>
      </c>
      <c r="D14" s="569"/>
      <c r="E14" s="569"/>
      <c r="F14" s="569"/>
      <c r="G14" s="569"/>
      <c r="H14" s="568"/>
      <c r="I14" s="570" t="s">
        <v>486</v>
      </c>
      <c r="J14" s="576">
        <v>3.67</v>
      </c>
      <c r="K14" s="569"/>
      <c r="L14" s="569"/>
      <c r="M14" s="569"/>
      <c r="N14" s="569"/>
    </row>
    <row r="15" spans="1:14" ht="15.75" x14ac:dyDescent="0.5">
      <c r="B15" s="570" t="s">
        <v>94</v>
      </c>
      <c r="C15" s="576">
        <v>28.24</v>
      </c>
      <c r="D15" s="569"/>
      <c r="E15" s="569"/>
      <c r="F15" s="569"/>
      <c r="G15" s="569"/>
      <c r="H15" s="568"/>
      <c r="I15" s="570" t="s">
        <v>74</v>
      </c>
      <c r="J15" s="576">
        <v>14.6</v>
      </c>
      <c r="K15" s="569"/>
      <c r="L15" s="569"/>
      <c r="M15" s="569"/>
      <c r="N15" s="569"/>
    </row>
    <row r="16" spans="1:14" ht="15.75" x14ac:dyDescent="0.5">
      <c r="B16" s="570" t="s">
        <v>36</v>
      </c>
      <c r="C16" s="576">
        <v>79.52</v>
      </c>
      <c r="D16" s="569"/>
      <c r="E16" s="569"/>
      <c r="F16" s="569"/>
      <c r="G16" s="569"/>
      <c r="H16" s="568"/>
      <c r="I16" s="570" t="s">
        <v>75</v>
      </c>
      <c r="J16" s="576">
        <v>175.71</v>
      </c>
      <c r="K16" s="569"/>
      <c r="L16" s="569"/>
      <c r="M16" s="569"/>
      <c r="N16" s="569"/>
    </row>
    <row r="17" spans="2:14" ht="15.75" x14ac:dyDescent="0.5">
      <c r="B17" s="570" t="s">
        <v>364</v>
      </c>
      <c r="C17" s="576">
        <v>27.16</v>
      </c>
      <c r="D17" s="569"/>
      <c r="E17" s="569"/>
      <c r="F17" s="569"/>
      <c r="G17" s="569"/>
      <c r="H17" s="568"/>
      <c r="I17" s="570" t="s">
        <v>252</v>
      </c>
      <c r="J17" s="576">
        <v>7.21</v>
      </c>
      <c r="K17" s="569"/>
      <c r="L17" s="569"/>
      <c r="M17" s="569"/>
      <c r="N17" s="569"/>
    </row>
    <row r="18" spans="2:14" ht="15.75" x14ac:dyDescent="0.5">
      <c r="B18" s="570"/>
      <c r="C18" s="569"/>
      <c r="D18" s="569"/>
      <c r="E18" s="569"/>
      <c r="F18" s="569"/>
      <c r="G18" s="569"/>
      <c r="H18" s="568"/>
      <c r="I18" s="570" t="s">
        <v>76</v>
      </c>
      <c r="J18" s="576">
        <v>22.75</v>
      </c>
      <c r="K18" s="569"/>
      <c r="L18" s="569"/>
      <c r="M18" s="569"/>
      <c r="N18" s="569"/>
    </row>
    <row r="19" spans="2:14" ht="15.75" x14ac:dyDescent="0.5">
      <c r="B19" s="570"/>
      <c r="C19" s="569"/>
      <c r="D19" s="569"/>
      <c r="E19" s="569"/>
      <c r="F19" s="569"/>
      <c r="G19" s="569"/>
      <c r="H19" s="568"/>
      <c r="I19" s="570" t="s">
        <v>77</v>
      </c>
      <c r="J19" s="576">
        <v>8.09</v>
      </c>
      <c r="K19" s="569"/>
      <c r="L19" s="569"/>
      <c r="M19" s="569"/>
      <c r="N19" s="569"/>
    </row>
    <row r="20" spans="2:14" ht="15.75" x14ac:dyDescent="0.5">
      <c r="B20" s="572"/>
      <c r="C20" s="49"/>
      <c r="D20" s="49"/>
      <c r="E20" s="49"/>
      <c r="F20" s="49"/>
      <c r="G20" s="49"/>
      <c r="I20" s="570" t="s">
        <v>487</v>
      </c>
      <c r="J20" s="576">
        <v>70.989999999999995</v>
      </c>
      <c r="K20" s="49"/>
      <c r="L20" s="49"/>
      <c r="M20" s="49"/>
      <c r="N20" s="49"/>
    </row>
    <row r="21" spans="2:14" ht="15" x14ac:dyDescent="0.45">
      <c r="B21" s="572"/>
      <c r="C21" s="49"/>
      <c r="D21" s="49"/>
      <c r="E21" s="49"/>
      <c r="F21" s="49"/>
      <c r="G21" s="49"/>
      <c r="I21" s="572"/>
      <c r="J21" s="49"/>
      <c r="K21" s="49"/>
      <c r="L21" s="49"/>
      <c r="M21" s="49"/>
      <c r="N21" s="49"/>
    </row>
    <row r="22" spans="2:14" ht="15" x14ac:dyDescent="0.45">
      <c r="B22" s="427"/>
      <c r="C22" s="49"/>
      <c r="D22" s="49"/>
      <c r="E22" s="49"/>
      <c r="F22" s="49"/>
      <c r="G22" s="49"/>
      <c r="I22" s="427"/>
      <c r="J22" s="49"/>
      <c r="K22" s="49"/>
      <c r="L22" s="49"/>
      <c r="M22" s="49"/>
      <c r="N22" s="49"/>
    </row>
    <row r="23" spans="2:14" ht="15" x14ac:dyDescent="0.45">
      <c r="B23" s="427"/>
      <c r="C23" s="49"/>
      <c r="D23" s="49"/>
      <c r="E23" s="49"/>
      <c r="F23" s="49"/>
      <c r="G23" s="49"/>
      <c r="I23" s="427"/>
      <c r="J23" s="49"/>
      <c r="K23" s="49"/>
      <c r="L23" s="49"/>
      <c r="M23" s="49"/>
      <c r="N23" s="49"/>
    </row>
    <row r="27" spans="2:14" ht="15.4" x14ac:dyDescent="0.45">
      <c r="B27" s="61"/>
      <c r="C27" s="429"/>
      <c r="D27" s="429"/>
      <c r="E27" s="429"/>
      <c r="F27" s="429"/>
      <c r="G27" s="429"/>
      <c r="I27" s="61"/>
      <c r="J27" s="429"/>
      <c r="K27" s="429"/>
      <c r="L27" s="429"/>
      <c r="M27" s="429"/>
      <c r="N27" s="429"/>
    </row>
    <row r="28" spans="2:14" x14ac:dyDescent="0.45">
      <c r="C28" s="49"/>
      <c r="D28" s="49"/>
      <c r="E28" s="49"/>
      <c r="F28" s="49"/>
      <c r="G28" s="49"/>
      <c r="J28" s="49"/>
      <c r="K28" s="49"/>
      <c r="L28" s="49"/>
      <c r="M28" s="49"/>
      <c r="N28" s="49"/>
    </row>
    <row r="29" spans="2:14" x14ac:dyDescent="0.45">
      <c r="C29" s="49"/>
      <c r="D29" s="49"/>
      <c r="E29" s="49"/>
      <c r="F29" s="49"/>
      <c r="G29" s="49"/>
      <c r="J29" s="49"/>
      <c r="K29" s="49"/>
      <c r="L29" s="49"/>
      <c r="M29" s="49"/>
      <c r="N29" s="49"/>
    </row>
    <row r="30" spans="2:14" x14ac:dyDescent="0.45">
      <c r="C30" s="49"/>
      <c r="D30" s="49"/>
      <c r="E30" s="49"/>
      <c r="F30" s="49"/>
      <c r="G30" s="49"/>
      <c r="J30" s="49"/>
      <c r="K30" s="49"/>
      <c r="L30" s="49"/>
      <c r="M30" s="49"/>
      <c r="N30" s="49"/>
    </row>
    <row r="31" spans="2:14" x14ac:dyDescent="0.45">
      <c r="C31" s="49"/>
      <c r="D31" s="49"/>
      <c r="E31" s="49"/>
      <c r="F31" s="49"/>
      <c r="G31" s="49"/>
      <c r="J31" s="49"/>
      <c r="K31" s="49"/>
      <c r="L31" s="49"/>
      <c r="M31" s="49"/>
      <c r="N31" s="49"/>
    </row>
    <row r="32" spans="2:14" x14ac:dyDescent="0.45">
      <c r="C32" s="49"/>
      <c r="D32" s="49"/>
      <c r="E32" s="49"/>
      <c r="F32" s="49"/>
      <c r="G32" s="49"/>
      <c r="J32" s="49"/>
      <c r="K32" s="49"/>
      <c r="L32" s="49"/>
      <c r="M32" s="49"/>
      <c r="N32" s="49"/>
    </row>
    <row r="33" spans="3:14" x14ac:dyDescent="0.45">
      <c r="C33" s="49"/>
      <c r="D33" s="49"/>
      <c r="E33" s="49"/>
      <c r="F33" s="49"/>
      <c r="G33" s="49"/>
      <c r="J33" s="49"/>
      <c r="K33" s="49"/>
      <c r="L33" s="49"/>
      <c r="M33" s="49"/>
      <c r="N33" s="49"/>
    </row>
    <row r="34" spans="3:14" x14ac:dyDescent="0.45">
      <c r="C34" s="49"/>
      <c r="D34" s="49"/>
      <c r="E34" s="49"/>
      <c r="F34" s="49"/>
      <c r="G34" s="49"/>
      <c r="J34" s="49"/>
      <c r="K34" s="49"/>
      <c r="L34" s="49"/>
      <c r="M34" s="49"/>
      <c r="N34" s="49"/>
    </row>
    <row r="35" spans="3:14" x14ac:dyDescent="0.45">
      <c r="C35" s="49"/>
      <c r="D35" s="49"/>
      <c r="E35" s="49"/>
      <c r="F35" s="49"/>
      <c r="G35" s="49"/>
      <c r="J35" s="49"/>
      <c r="K35" s="49"/>
      <c r="L35" s="49"/>
      <c r="M35" s="49"/>
      <c r="N35" s="49"/>
    </row>
    <row r="36" spans="3:14" x14ac:dyDescent="0.45">
      <c r="C36" s="49"/>
      <c r="D36" s="49"/>
      <c r="E36" s="49"/>
      <c r="F36" s="49"/>
      <c r="G36" s="49"/>
      <c r="J36" s="49"/>
      <c r="K36" s="49"/>
      <c r="L36" s="49"/>
      <c r="M36" s="49"/>
      <c r="N36" s="49"/>
    </row>
    <row r="37" spans="3:14" x14ac:dyDescent="0.45">
      <c r="C37" s="49"/>
      <c r="D37" s="49"/>
      <c r="E37" s="49"/>
      <c r="F37" s="49"/>
      <c r="G37" s="49"/>
      <c r="J37" s="49"/>
      <c r="K37" s="49"/>
      <c r="L37" s="49"/>
      <c r="M37" s="49"/>
      <c r="N37" s="49"/>
    </row>
    <row r="38" spans="3:14" x14ac:dyDescent="0.45">
      <c r="C38" s="49"/>
      <c r="D38" s="49"/>
      <c r="E38" s="49"/>
      <c r="F38" s="49"/>
      <c r="G38" s="49"/>
      <c r="J38" s="49"/>
      <c r="K38" s="49"/>
      <c r="L38" s="49"/>
      <c r="M38" s="49"/>
      <c r="N38" s="49"/>
    </row>
    <row r="39" spans="3:14" x14ac:dyDescent="0.45">
      <c r="C39" s="49"/>
      <c r="D39" s="49"/>
      <c r="E39" s="49"/>
      <c r="F39" s="49"/>
      <c r="G39" s="49"/>
      <c r="J39" s="49"/>
      <c r="K39" s="49"/>
      <c r="L39" s="49"/>
      <c r="M39" s="49"/>
      <c r="N39" s="49"/>
    </row>
    <row r="40" spans="3:14" x14ac:dyDescent="0.45">
      <c r="C40" s="49"/>
      <c r="D40" s="49"/>
      <c r="E40" s="49"/>
      <c r="F40" s="49"/>
      <c r="G40" s="49"/>
      <c r="J40" s="49"/>
      <c r="K40" s="49"/>
      <c r="L40" s="49"/>
      <c r="M40" s="49"/>
      <c r="N40" s="49"/>
    </row>
    <row r="41" spans="3:14" x14ac:dyDescent="0.45">
      <c r="C41" s="49"/>
      <c r="D41" s="49"/>
      <c r="E41" s="49"/>
      <c r="F41" s="49"/>
      <c r="G41" s="49"/>
      <c r="J41" s="49"/>
      <c r="K41" s="49"/>
      <c r="L41" s="49"/>
      <c r="M41" s="49"/>
      <c r="N41" s="49"/>
    </row>
    <row r="42" spans="3:14" x14ac:dyDescent="0.45">
      <c r="C42" s="49"/>
      <c r="D42" s="49"/>
      <c r="E42" s="49"/>
      <c r="F42" s="49"/>
      <c r="G42" s="49"/>
      <c r="J42" s="49"/>
      <c r="K42" s="49"/>
      <c r="L42" s="49"/>
      <c r="M42" s="49"/>
      <c r="N42" s="49"/>
    </row>
    <row r="43" spans="3:14" x14ac:dyDescent="0.45">
      <c r="C43" s="49"/>
      <c r="D43" s="49"/>
      <c r="E43" s="49"/>
      <c r="F43" s="49"/>
      <c r="G43" s="49"/>
      <c r="J43" s="49"/>
      <c r="K43" s="49"/>
      <c r="L43" s="49"/>
      <c r="M43" s="49"/>
      <c r="N43" s="49"/>
    </row>
    <row r="44" spans="3:14" x14ac:dyDescent="0.45">
      <c r="C44" s="49"/>
      <c r="D44" s="49"/>
      <c r="E44" s="49"/>
      <c r="F44" s="49"/>
      <c r="G44" s="49"/>
      <c r="J44" s="49"/>
      <c r="K44" s="49"/>
      <c r="L44" s="49"/>
      <c r="M44" s="49"/>
      <c r="N44" s="49"/>
    </row>
    <row r="45" spans="3:14" x14ac:dyDescent="0.45">
      <c r="C45" s="49"/>
      <c r="D45" s="49"/>
      <c r="E45" s="49"/>
      <c r="F45" s="49"/>
      <c r="G45" s="49"/>
      <c r="J45" s="49"/>
      <c r="K45" s="49"/>
      <c r="L45" s="49"/>
      <c r="M45" s="49"/>
      <c r="N45" s="49"/>
    </row>
    <row r="46" spans="3:14" x14ac:dyDescent="0.45">
      <c r="C46" s="49"/>
      <c r="D46" s="49"/>
      <c r="E46" s="49"/>
      <c r="F46" s="49"/>
      <c r="G46" s="49"/>
      <c r="J46" s="49"/>
      <c r="K46" s="49"/>
      <c r="L46" s="49"/>
      <c r="M46" s="49"/>
      <c r="N46" s="49"/>
    </row>
    <row r="50" spans="9:14" ht="15.4" x14ac:dyDescent="0.45">
      <c r="I50" s="61"/>
      <c r="J50" s="429"/>
      <c r="K50" s="429"/>
      <c r="L50" s="429"/>
      <c r="M50" s="429"/>
      <c r="N50" s="429"/>
    </row>
    <row r="51" spans="9:14" x14ac:dyDescent="0.45">
      <c r="J51" s="49"/>
      <c r="K51" s="49"/>
      <c r="L51" s="49"/>
      <c r="M51" s="49"/>
      <c r="N51" s="49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F395-CFF7-43A0-81C5-42141ACBD17D}">
  <sheetPr>
    <tabColor theme="9" tint="0.39997558519241921"/>
  </sheetPr>
  <dimension ref="A1:U67"/>
  <sheetViews>
    <sheetView showGridLines="0" zoomScale="70" zoomScaleNormal="70" workbookViewId="0">
      <selection activeCell="A2" sqref="A2"/>
    </sheetView>
  </sheetViews>
  <sheetFormatPr defaultRowHeight="14.25" x14ac:dyDescent="0.45"/>
  <cols>
    <col min="3" max="3" width="40.3984375" customWidth="1"/>
    <col min="4" max="4" width="34.3984375" customWidth="1"/>
    <col min="5" max="5" width="23" customWidth="1"/>
    <col min="6" max="6" width="28.265625" customWidth="1"/>
    <col min="7" max="7" width="23" customWidth="1"/>
    <col min="8" max="8" width="6.59765625" bestFit="1" customWidth="1"/>
    <col min="11" max="11" width="24.86328125" bestFit="1" customWidth="1"/>
    <col min="12" max="12" width="10.265625" bestFit="1" customWidth="1"/>
    <col min="13" max="13" width="7" bestFit="1" customWidth="1"/>
    <col min="14" max="14" width="7.86328125" bestFit="1" customWidth="1"/>
    <col min="15" max="15" width="8" bestFit="1" customWidth="1"/>
    <col min="16" max="16" width="7" bestFit="1" customWidth="1"/>
  </cols>
  <sheetData>
    <row r="1" spans="1:21" x14ac:dyDescent="0.45">
      <c r="A1" s="85" t="s">
        <v>804</v>
      </c>
    </row>
    <row r="4" spans="1:21" ht="15.75" x14ac:dyDescent="0.5">
      <c r="C4" s="581"/>
      <c r="D4" s="570"/>
      <c r="E4" s="570"/>
      <c r="F4" s="570"/>
      <c r="G4" s="570"/>
      <c r="H4" s="427"/>
    </row>
    <row r="5" spans="1:21" x14ac:dyDescent="0.45">
      <c r="C5" s="580"/>
      <c r="D5" s="582"/>
      <c r="E5" s="582"/>
      <c r="F5" s="582"/>
      <c r="G5" s="582"/>
      <c r="H5" s="586"/>
      <c r="I5" s="9"/>
      <c r="J5" s="9"/>
      <c r="K5" s="435"/>
      <c r="L5" s="434"/>
      <c r="M5" s="434"/>
      <c r="N5" s="434"/>
      <c r="O5" s="434"/>
      <c r="P5" s="434"/>
      <c r="R5" s="9"/>
      <c r="S5" s="9"/>
      <c r="T5" s="9"/>
      <c r="U5" s="9"/>
    </row>
    <row r="6" spans="1:21" x14ac:dyDescent="0.45">
      <c r="I6" s="9"/>
      <c r="J6" s="9"/>
      <c r="K6" s="9"/>
      <c r="L6" s="438"/>
      <c r="M6" s="438"/>
      <c r="N6" s="438"/>
      <c r="O6" s="438"/>
      <c r="P6" s="438"/>
      <c r="R6" s="9"/>
      <c r="S6" s="9"/>
      <c r="T6" s="9"/>
      <c r="U6" s="9"/>
    </row>
    <row r="7" spans="1:21" ht="15.75" x14ac:dyDescent="0.5">
      <c r="C7" s="583"/>
      <c r="D7" s="583"/>
      <c r="E7" s="583"/>
      <c r="G7" s="583"/>
      <c r="H7" s="9"/>
      <c r="J7" s="9"/>
      <c r="K7" s="434"/>
      <c r="L7" s="438"/>
      <c r="M7" s="9"/>
      <c r="N7" s="9"/>
      <c r="O7" s="9"/>
      <c r="P7" s="9"/>
      <c r="R7" s="9"/>
      <c r="S7" s="9"/>
      <c r="T7" s="9"/>
      <c r="U7" s="9"/>
    </row>
    <row r="8" spans="1:21" ht="15.75" x14ac:dyDescent="0.5">
      <c r="C8" s="590" t="s">
        <v>780</v>
      </c>
      <c r="D8" s="584"/>
      <c r="E8" s="590" t="s">
        <v>251</v>
      </c>
      <c r="F8" s="86" t="s">
        <v>778</v>
      </c>
      <c r="G8" s="590" t="s">
        <v>779</v>
      </c>
      <c r="H8" s="11"/>
      <c r="I8" s="96"/>
      <c r="J8" s="583"/>
      <c r="K8" s="434"/>
      <c r="L8" s="438"/>
      <c r="M8" s="9"/>
      <c r="N8" s="9"/>
      <c r="O8" s="9"/>
      <c r="P8" s="9"/>
      <c r="R8" s="9"/>
      <c r="S8" s="9"/>
      <c r="T8" s="9"/>
      <c r="U8" s="9"/>
    </row>
    <row r="9" spans="1:21" ht="15.75" x14ac:dyDescent="0.5">
      <c r="C9" s="584" t="s">
        <v>781</v>
      </c>
      <c r="D9" s="584"/>
      <c r="E9" s="587" t="s">
        <v>777</v>
      </c>
      <c r="F9" s="588">
        <v>0.17599999999999999</v>
      </c>
      <c r="G9" s="589">
        <v>3.59</v>
      </c>
      <c r="H9" s="11"/>
      <c r="I9" s="96"/>
      <c r="J9" s="584"/>
      <c r="S9" s="9"/>
      <c r="T9" s="9"/>
      <c r="U9" s="9"/>
    </row>
    <row r="10" spans="1:21" ht="15.75" x14ac:dyDescent="0.5">
      <c r="C10" s="584" t="s">
        <v>775</v>
      </c>
      <c r="D10" s="584"/>
      <c r="E10" s="587" t="s">
        <v>777</v>
      </c>
      <c r="F10" s="588">
        <v>0.05</v>
      </c>
      <c r="G10" s="589">
        <v>1.02</v>
      </c>
      <c r="H10" s="427"/>
      <c r="I10" s="96"/>
      <c r="S10" s="9"/>
      <c r="T10" s="9"/>
      <c r="U10" s="9"/>
    </row>
    <row r="11" spans="1:21" ht="15.75" x14ac:dyDescent="0.5">
      <c r="C11" s="584" t="s">
        <v>776</v>
      </c>
      <c r="D11" s="584"/>
      <c r="E11" s="587" t="s">
        <v>777</v>
      </c>
      <c r="F11" s="588">
        <v>0.04</v>
      </c>
      <c r="G11" s="589">
        <v>0.82</v>
      </c>
      <c r="H11" s="433"/>
      <c r="I11" s="96"/>
      <c r="S11" s="9"/>
      <c r="T11" s="9"/>
      <c r="U11" s="9"/>
    </row>
    <row r="12" spans="1:21" ht="15.75" x14ac:dyDescent="0.5">
      <c r="C12" s="583"/>
      <c r="D12" s="584"/>
      <c r="E12" s="584"/>
      <c r="F12" s="584"/>
      <c r="G12" s="584"/>
      <c r="H12" s="584"/>
      <c r="I12" s="11"/>
      <c r="S12" s="9"/>
      <c r="T12" s="9"/>
      <c r="U12" s="9"/>
    </row>
    <row r="13" spans="1:21" ht="15.75" x14ac:dyDescent="0.5">
      <c r="C13" s="583"/>
      <c r="D13" s="584"/>
      <c r="E13" s="584"/>
      <c r="F13" s="584"/>
      <c r="G13" s="584"/>
      <c r="H13" s="584"/>
      <c r="I13" s="11"/>
      <c r="J13" s="9"/>
      <c r="S13" s="9"/>
      <c r="T13" s="9"/>
      <c r="U13" s="9"/>
    </row>
    <row r="14" spans="1:21" ht="15.75" x14ac:dyDescent="0.5">
      <c r="C14" s="594" t="s">
        <v>802</v>
      </c>
      <c r="D14" s="584"/>
      <c r="E14" s="584"/>
      <c r="F14" s="584"/>
      <c r="G14" s="584"/>
      <c r="H14" s="584"/>
      <c r="I14" s="9"/>
      <c r="J14" s="9"/>
      <c r="K14" s="9"/>
      <c r="L14" s="9"/>
      <c r="M14" s="9"/>
      <c r="N14" s="9"/>
      <c r="O14" s="9"/>
      <c r="P14" s="9"/>
      <c r="R14" s="9"/>
      <c r="S14" s="9"/>
      <c r="T14" s="9"/>
      <c r="U14" s="9"/>
    </row>
    <row r="15" spans="1:21" ht="15.75" x14ac:dyDescent="0.45">
      <c r="C15" s="584" t="s">
        <v>782</v>
      </c>
      <c r="D15" s="584" t="s">
        <v>783</v>
      </c>
      <c r="E15" s="584" t="s">
        <v>790</v>
      </c>
      <c r="F15" s="592">
        <v>0.13300000000000001</v>
      </c>
      <c r="G15" s="589">
        <v>0.94</v>
      </c>
      <c r="H15" s="584"/>
      <c r="I15" s="9"/>
      <c r="J15" s="9"/>
      <c r="K15" s="9"/>
      <c r="L15" s="9"/>
      <c r="M15" s="9"/>
      <c r="N15" s="9"/>
      <c r="O15" s="9"/>
      <c r="P15" s="9"/>
      <c r="R15" s="9"/>
      <c r="S15" s="9"/>
      <c r="T15" s="9"/>
      <c r="U15" s="9"/>
    </row>
    <row r="16" spans="1:21" ht="15.75" x14ac:dyDescent="0.45">
      <c r="C16" s="584" t="s">
        <v>782</v>
      </c>
      <c r="D16" s="584" t="s">
        <v>784</v>
      </c>
      <c r="E16" s="584" t="s">
        <v>790</v>
      </c>
      <c r="F16" s="592">
        <v>0.122</v>
      </c>
      <c r="G16" s="589">
        <v>1.25</v>
      </c>
      <c r="H16" s="584"/>
      <c r="I16" s="9"/>
      <c r="J16" s="9"/>
      <c r="K16" s="9"/>
      <c r="L16" s="9"/>
      <c r="M16" s="9"/>
      <c r="N16" s="9"/>
      <c r="O16" s="9"/>
      <c r="P16" s="9"/>
    </row>
    <row r="17" spans="3:16" ht="15.75" x14ac:dyDescent="0.45">
      <c r="C17" s="584" t="s">
        <v>782</v>
      </c>
      <c r="D17" s="584" t="s">
        <v>785</v>
      </c>
      <c r="E17" s="584" t="s">
        <v>790</v>
      </c>
      <c r="F17" s="592">
        <v>0.121</v>
      </c>
      <c r="G17" s="589">
        <v>1.54</v>
      </c>
      <c r="H17" s="584"/>
      <c r="I17" s="272"/>
      <c r="J17" s="272"/>
      <c r="K17" s="272"/>
      <c r="L17" s="9"/>
      <c r="M17" s="9"/>
      <c r="N17" s="9"/>
      <c r="O17" s="9"/>
      <c r="P17" s="9"/>
    </row>
    <row r="18" spans="3:16" ht="15.75" x14ac:dyDescent="0.45">
      <c r="C18" s="584" t="s">
        <v>782</v>
      </c>
      <c r="D18" s="584" t="s">
        <v>786</v>
      </c>
      <c r="E18" s="584" t="s">
        <v>790</v>
      </c>
      <c r="F18" s="592">
        <v>0.122</v>
      </c>
      <c r="G18" s="589">
        <v>1.73</v>
      </c>
      <c r="H18" s="437"/>
      <c r="I18" s="9"/>
      <c r="J18" s="9"/>
      <c r="K18" s="9"/>
      <c r="L18" s="9"/>
      <c r="M18" s="9"/>
      <c r="N18" s="9"/>
      <c r="O18" s="9"/>
      <c r="P18" s="9"/>
    </row>
    <row r="19" spans="3:16" ht="15.75" x14ac:dyDescent="0.5">
      <c r="C19" s="568" t="s">
        <v>782</v>
      </c>
      <c r="D19" s="568" t="s">
        <v>787</v>
      </c>
      <c r="E19" s="584" t="s">
        <v>790</v>
      </c>
      <c r="F19" s="593">
        <v>0.124</v>
      </c>
      <c r="G19" s="591">
        <v>1.98</v>
      </c>
      <c r="H19" s="437"/>
      <c r="I19" s="9"/>
      <c r="J19" s="9"/>
      <c r="K19" s="9"/>
      <c r="L19" s="9"/>
      <c r="M19" s="9"/>
      <c r="N19" s="9"/>
      <c r="O19" s="9"/>
      <c r="P19" s="9"/>
    </row>
    <row r="20" spans="3:16" ht="15.75" x14ac:dyDescent="0.5">
      <c r="C20" s="568" t="s">
        <v>782</v>
      </c>
      <c r="D20" s="568" t="s">
        <v>788</v>
      </c>
      <c r="E20" s="584" t="s">
        <v>790</v>
      </c>
      <c r="F20" s="593">
        <v>0.13300000000000001</v>
      </c>
      <c r="G20" s="591">
        <v>2.33</v>
      </c>
      <c r="H20" s="437"/>
      <c r="I20" s="9"/>
      <c r="J20" s="9"/>
      <c r="K20" s="9"/>
      <c r="L20" s="9"/>
      <c r="M20" s="9"/>
      <c r="N20" s="9"/>
      <c r="O20" s="9"/>
      <c r="P20" s="9"/>
    </row>
    <row r="21" spans="3:16" ht="15.75" x14ac:dyDescent="0.5">
      <c r="C21" s="568" t="s">
        <v>782</v>
      </c>
      <c r="D21" s="568" t="s">
        <v>789</v>
      </c>
      <c r="E21" s="584" t="s">
        <v>790</v>
      </c>
      <c r="F21" s="593">
        <v>0.13700000000000001</v>
      </c>
      <c r="G21" s="591">
        <v>2.65</v>
      </c>
      <c r="H21" s="437"/>
      <c r="I21" s="9"/>
      <c r="J21" s="9"/>
      <c r="K21" s="9"/>
      <c r="L21" s="9"/>
      <c r="M21" s="9"/>
      <c r="N21" s="9"/>
      <c r="O21" s="9"/>
      <c r="P21" s="9"/>
    </row>
    <row r="22" spans="3:16" x14ac:dyDescent="0.45">
      <c r="C22" s="436"/>
      <c r="D22" s="437"/>
      <c r="E22" s="437"/>
      <c r="F22" s="437"/>
      <c r="G22" s="437"/>
      <c r="H22" s="437"/>
      <c r="I22" s="9"/>
      <c r="J22" s="9"/>
      <c r="K22" s="9"/>
      <c r="L22" s="9"/>
      <c r="M22" s="9"/>
      <c r="N22" s="9"/>
      <c r="O22" s="9"/>
      <c r="P22" s="9"/>
    </row>
    <row r="23" spans="3:16" ht="15.75" x14ac:dyDescent="0.5">
      <c r="C23" s="583"/>
      <c r="D23" s="583"/>
      <c r="E23" s="583"/>
      <c r="F23" s="583"/>
      <c r="G23" s="436"/>
      <c r="H23" s="437"/>
      <c r="I23" s="9"/>
      <c r="J23" s="9"/>
      <c r="K23" s="9"/>
      <c r="L23" s="9"/>
      <c r="M23" s="9"/>
      <c r="N23" s="9"/>
      <c r="O23" s="9"/>
      <c r="P23" s="9"/>
    </row>
    <row r="24" spans="3:16" ht="15.75" x14ac:dyDescent="0.5">
      <c r="C24" s="86" t="s">
        <v>803</v>
      </c>
      <c r="D24" s="584"/>
      <c r="E24" s="584"/>
      <c r="F24" s="584"/>
      <c r="G24" s="585"/>
      <c r="H24" s="585"/>
      <c r="I24" s="9"/>
      <c r="J24" s="9"/>
      <c r="K24" s="9"/>
      <c r="L24" s="9"/>
      <c r="M24" s="9"/>
      <c r="N24" s="9"/>
      <c r="O24" s="9"/>
      <c r="P24" s="9"/>
    </row>
    <row r="25" spans="3:16" ht="15.75" x14ac:dyDescent="0.5">
      <c r="C25" s="568" t="s">
        <v>791</v>
      </c>
      <c r="D25" s="568"/>
      <c r="E25" s="584" t="s">
        <v>790</v>
      </c>
      <c r="F25" s="569">
        <v>3.5000000000000001E-3</v>
      </c>
      <c r="H25" s="585"/>
      <c r="I25" s="9"/>
      <c r="J25" s="9"/>
      <c r="K25" s="9"/>
      <c r="L25" s="9"/>
      <c r="M25" s="9"/>
      <c r="N25" s="9"/>
      <c r="O25" s="9"/>
      <c r="P25" s="9"/>
    </row>
    <row r="26" spans="3:16" ht="15.75" x14ac:dyDescent="0.45">
      <c r="C26" s="584" t="s">
        <v>157</v>
      </c>
      <c r="D26" s="584"/>
      <c r="E26" s="584" t="s">
        <v>790</v>
      </c>
      <c r="F26" s="595">
        <v>7.4099999999999999E-2</v>
      </c>
      <c r="H26" s="585"/>
      <c r="I26" s="9"/>
      <c r="J26" s="9"/>
      <c r="K26" s="9"/>
      <c r="L26" s="9"/>
      <c r="M26" s="9"/>
      <c r="N26" s="9"/>
      <c r="O26" s="9"/>
      <c r="P26" s="9"/>
    </row>
    <row r="27" spans="3:16" ht="15.75" x14ac:dyDescent="0.45">
      <c r="C27" s="584" t="s">
        <v>91</v>
      </c>
      <c r="D27" s="584"/>
      <c r="E27" s="584" t="s">
        <v>790</v>
      </c>
      <c r="F27" s="595">
        <v>0.1837</v>
      </c>
      <c r="H27" s="585"/>
      <c r="I27" s="9"/>
      <c r="J27" s="9"/>
      <c r="K27" s="9"/>
      <c r="L27" s="9"/>
      <c r="M27" s="9"/>
      <c r="N27" s="9"/>
      <c r="O27" s="9"/>
      <c r="P27" s="9"/>
    </row>
    <row r="28" spans="3:16" ht="15.75" x14ac:dyDescent="0.45">
      <c r="C28" s="584" t="s">
        <v>376</v>
      </c>
      <c r="D28" s="584"/>
      <c r="E28" s="584" t="s">
        <v>790</v>
      </c>
      <c r="F28" s="595">
        <v>1E-3</v>
      </c>
      <c r="H28" s="585"/>
      <c r="I28" s="9"/>
      <c r="J28" s="9"/>
      <c r="K28" s="9"/>
      <c r="L28" s="9"/>
      <c r="M28" s="9"/>
      <c r="N28" s="9"/>
      <c r="O28" s="9"/>
      <c r="P28" s="9"/>
    </row>
    <row r="29" spans="3:16" ht="15.75" x14ac:dyDescent="0.45">
      <c r="C29" s="584" t="s">
        <v>191</v>
      </c>
      <c r="D29" s="584"/>
      <c r="E29" s="584" t="s">
        <v>790</v>
      </c>
      <c r="F29" s="595">
        <v>1.5800000000000002E-2</v>
      </c>
      <c r="H29" s="585"/>
      <c r="I29" s="9"/>
      <c r="J29" s="9"/>
      <c r="K29" s="9"/>
      <c r="L29" s="9"/>
      <c r="M29" s="9"/>
      <c r="N29" s="9"/>
      <c r="O29" s="9"/>
      <c r="P29" s="9"/>
    </row>
    <row r="30" spans="3:16" ht="15.75" x14ac:dyDescent="0.45">
      <c r="C30" s="584" t="s">
        <v>160</v>
      </c>
      <c r="D30" s="584"/>
      <c r="E30" s="584" t="s">
        <v>790</v>
      </c>
      <c r="F30" s="595">
        <v>1.4E-2</v>
      </c>
      <c r="H30" s="585"/>
      <c r="I30" s="9"/>
      <c r="J30" s="9"/>
      <c r="K30" s="9"/>
      <c r="L30" s="9"/>
      <c r="M30" s="9"/>
      <c r="N30" s="9"/>
      <c r="O30" s="9"/>
      <c r="P30" s="9"/>
    </row>
    <row r="31" spans="3:16" ht="15.75" x14ac:dyDescent="0.45">
      <c r="C31" s="584" t="s">
        <v>161</v>
      </c>
      <c r="D31" s="584"/>
      <c r="E31" s="584" t="s">
        <v>790</v>
      </c>
      <c r="F31" s="595">
        <v>9.7500000000000003E-2</v>
      </c>
      <c r="H31" s="585"/>
      <c r="I31" s="9"/>
      <c r="J31" s="9"/>
      <c r="K31" s="9"/>
      <c r="L31" s="9"/>
      <c r="M31" s="9"/>
      <c r="N31" s="9"/>
      <c r="O31" s="9"/>
      <c r="P31" s="9"/>
    </row>
    <row r="32" spans="3:16" ht="15.75" x14ac:dyDescent="0.45">
      <c r="C32" s="584" t="s">
        <v>381</v>
      </c>
      <c r="D32" s="584"/>
      <c r="E32" s="584" t="s">
        <v>790</v>
      </c>
      <c r="F32" s="595">
        <v>0.23499999999999999</v>
      </c>
      <c r="H32" s="585"/>
      <c r="I32" s="9"/>
      <c r="J32" s="9"/>
      <c r="K32" s="9"/>
      <c r="L32" s="9"/>
      <c r="M32" s="9"/>
      <c r="N32" s="9"/>
      <c r="O32" s="9"/>
      <c r="P32" s="9"/>
    </row>
    <row r="33" spans="3:16" ht="15.75" x14ac:dyDescent="0.45">
      <c r="C33" s="584" t="s">
        <v>40</v>
      </c>
      <c r="D33" s="584"/>
      <c r="E33" s="584" t="s">
        <v>790</v>
      </c>
      <c r="F33" s="595">
        <v>0.25940000000000002</v>
      </c>
      <c r="H33" s="585"/>
      <c r="I33" s="9"/>
      <c r="J33" s="9"/>
      <c r="K33" s="9"/>
      <c r="L33" s="9"/>
      <c r="M33" s="9"/>
      <c r="N33" s="9"/>
      <c r="O33" s="9"/>
      <c r="P33" s="9"/>
    </row>
    <row r="34" spans="3:16" ht="15.75" x14ac:dyDescent="0.45">
      <c r="C34" s="584" t="s">
        <v>384</v>
      </c>
      <c r="D34" s="584"/>
      <c r="E34" s="584" t="s">
        <v>790</v>
      </c>
      <c r="F34" s="595">
        <v>0.10580000000000001</v>
      </c>
      <c r="H34" s="437"/>
      <c r="I34" s="9"/>
      <c r="J34" s="9"/>
      <c r="K34" s="9"/>
      <c r="L34" s="9"/>
      <c r="M34" s="9"/>
      <c r="N34" s="9"/>
      <c r="O34" s="9"/>
      <c r="P34" s="9"/>
    </row>
    <row r="35" spans="3:16" ht="15.75" x14ac:dyDescent="0.45">
      <c r="C35" s="584" t="s">
        <v>792</v>
      </c>
      <c r="D35" s="584"/>
      <c r="E35" s="584" t="s">
        <v>790</v>
      </c>
      <c r="F35" s="595">
        <v>0.11459999999999999</v>
      </c>
      <c r="H35" s="437"/>
      <c r="I35" s="9"/>
      <c r="J35" s="9"/>
      <c r="K35" s="9"/>
      <c r="L35" s="9"/>
      <c r="M35" s="9"/>
      <c r="N35" s="9"/>
      <c r="O35" s="9"/>
      <c r="P35" s="9"/>
    </row>
    <row r="36" spans="3:16" ht="15.75" x14ac:dyDescent="0.45">
      <c r="C36" s="584" t="s">
        <v>793</v>
      </c>
      <c r="D36" s="584"/>
      <c r="E36" s="584" t="s">
        <v>790</v>
      </c>
      <c r="F36" s="595">
        <v>0.1118</v>
      </c>
      <c r="H36" s="437"/>
      <c r="I36" s="9"/>
      <c r="J36" s="9"/>
      <c r="K36" s="9"/>
      <c r="L36" s="9"/>
      <c r="M36" s="9"/>
      <c r="N36" s="9"/>
      <c r="O36" s="9"/>
      <c r="P36" s="9"/>
    </row>
    <row r="37" spans="3:16" ht="15.75" x14ac:dyDescent="0.45">
      <c r="C37" s="584" t="s">
        <v>165</v>
      </c>
      <c r="D37" s="584"/>
      <c r="E37" s="584" t="s">
        <v>790</v>
      </c>
      <c r="F37" s="595">
        <v>6.7199999999999996E-2</v>
      </c>
      <c r="H37" s="437"/>
      <c r="I37" s="9"/>
      <c r="J37" s="9"/>
      <c r="K37" s="9"/>
      <c r="L37" s="9"/>
      <c r="M37" s="9"/>
      <c r="N37" s="9"/>
      <c r="O37" s="9"/>
      <c r="P37" s="9"/>
    </row>
    <row r="38" spans="3:16" ht="15.75" x14ac:dyDescent="0.45">
      <c r="C38" s="584" t="s">
        <v>26</v>
      </c>
      <c r="D38" s="584"/>
      <c r="E38" s="584" t="s">
        <v>790</v>
      </c>
      <c r="F38" s="595">
        <v>4.6300000000000001E-2</v>
      </c>
      <c r="H38" s="437"/>
      <c r="I38" s="9"/>
      <c r="J38" s="9"/>
      <c r="K38" s="9"/>
      <c r="L38" s="9"/>
      <c r="M38" s="9"/>
      <c r="N38" s="9"/>
      <c r="O38" s="9"/>
      <c r="P38" s="9"/>
    </row>
    <row r="39" spans="3:16" ht="15.75" x14ac:dyDescent="0.45">
      <c r="C39" s="584" t="s">
        <v>794</v>
      </c>
      <c r="D39" s="584"/>
      <c r="E39" s="584" t="s">
        <v>790</v>
      </c>
      <c r="F39" s="595">
        <v>0</v>
      </c>
      <c r="H39" s="437"/>
      <c r="I39" s="9"/>
      <c r="J39" s="9"/>
      <c r="K39" s="9"/>
      <c r="L39" s="9"/>
      <c r="M39" s="9"/>
      <c r="N39" s="9"/>
      <c r="O39" s="9"/>
      <c r="P39" s="9"/>
    </row>
    <row r="40" spans="3:16" ht="15.75" x14ac:dyDescent="0.45">
      <c r="C40" s="584" t="s">
        <v>795</v>
      </c>
      <c r="D40" s="584"/>
      <c r="E40" s="584" t="s">
        <v>790</v>
      </c>
      <c r="F40" s="595">
        <v>0.1012</v>
      </c>
      <c r="H40" s="437"/>
      <c r="I40" s="9"/>
      <c r="J40" s="9"/>
      <c r="K40" s="9"/>
      <c r="L40" s="9"/>
      <c r="M40" s="9"/>
      <c r="N40" s="9"/>
      <c r="O40" s="9"/>
      <c r="P40" s="9"/>
    </row>
    <row r="41" spans="3:16" ht="15.75" x14ac:dyDescent="0.5">
      <c r="C41" s="568" t="s">
        <v>166</v>
      </c>
      <c r="D41" s="568"/>
      <c r="E41" s="584" t="s">
        <v>790</v>
      </c>
      <c r="F41" s="569">
        <v>0.3367</v>
      </c>
      <c r="H41" s="437"/>
      <c r="I41" s="9"/>
      <c r="J41" s="9"/>
      <c r="K41" s="9"/>
      <c r="L41" s="9"/>
      <c r="M41" s="9"/>
      <c r="N41" s="9"/>
      <c r="O41" s="9"/>
      <c r="P41" s="9"/>
    </row>
    <row r="42" spans="3:16" ht="15.75" x14ac:dyDescent="0.5">
      <c r="C42" s="568" t="s">
        <v>186</v>
      </c>
      <c r="D42" s="568"/>
      <c r="E42" s="584" t="s">
        <v>790</v>
      </c>
      <c r="F42" s="569">
        <v>-1.1000000000000001E-3</v>
      </c>
      <c r="H42" s="437"/>
      <c r="I42" s="9"/>
      <c r="J42" s="9"/>
      <c r="K42" s="9"/>
      <c r="L42" s="9"/>
      <c r="M42" s="9"/>
      <c r="N42" s="9"/>
      <c r="O42" s="9"/>
      <c r="P42" s="9"/>
    </row>
    <row r="43" spans="3:16" ht="15.75" x14ac:dyDescent="0.5">
      <c r="C43" s="568" t="s">
        <v>796</v>
      </c>
      <c r="D43" s="568"/>
      <c r="E43" s="584" t="s">
        <v>790</v>
      </c>
      <c r="F43" s="569">
        <v>8.8000000000000005E-3</v>
      </c>
      <c r="H43" s="437"/>
      <c r="I43" s="9"/>
      <c r="J43" s="9"/>
      <c r="K43" s="9"/>
      <c r="L43" s="9"/>
      <c r="M43" s="9"/>
      <c r="N43" s="9"/>
      <c r="O43" s="9"/>
      <c r="P43" s="9"/>
    </row>
    <row r="44" spans="3:16" ht="15.75" x14ac:dyDescent="0.5">
      <c r="C44" s="568" t="s">
        <v>49</v>
      </c>
      <c r="D44" s="568"/>
      <c r="E44" s="584" t="s">
        <v>790</v>
      </c>
      <c r="F44" s="569">
        <v>0.1588</v>
      </c>
      <c r="H44" s="437"/>
      <c r="I44" s="9"/>
      <c r="J44" s="9"/>
      <c r="K44" s="9"/>
      <c r="L44" s="9"/>
      <c r="M44" s="9"/>
      <c r="N44" s="9"/>
      <c r="O44" s="9"/>
      <c r="P44" s="9"/>
    </row>
    <row r="45" spans="3:16" ht="15.75" x14ac:dyDescent="0.5">
      <c r="C45" s="568" t="s">
        <v>41</v>
      </c>
      <c r="D45" s="568"/>
      <c r="E45" s="584" t="s">
        <v>790</v>
      </c>
      <c r="F45" s="569">
        <v>0.17649999999999999</v>
      </c>
      <c r="H45" s="437"/>
      <c r="I45" s="9"/>
      <c r="J45" s="9"/>
      <c r="K45" s="9"/>
      <c r="L45" s="9"/>
      <c r="M45" s="9"/>
      <c r="N45" s="9"/>
      <c r="O45" s="9"/>
      <c r="P45" s="9"/>
    </row>
    <row r="46" spans="3:16" ht="15.75" x14ac:dyDescent="0.5">
      <c r="C46" s="568" t="s">
        <v>797</v>
      </c>
      <c r="D46" s="568"/>
      <c r="E46" s="584" t="s">
        <v>790</v>
      </c>
      <c r="F46" s="569">
        <v>0.1111</v>
      </c>
      <c r="H46" s="437"/>
      <c r="I46" s="9"/>
      <c r="J46" s="9"/>
      <c r="K46" s="9"/>
      <c r="L46" s="9"/>
      <c r="M46" s="9"/>
      <c r="N46" s="9"/>
      <c r="O46" s="9"/>
      <c r="P46" s="9"/>
    </row>
    <row r="47" spans="3:16" ht="15.75" x14ac:dyDescent="0.5">
      <c r="C47" s="568" t="s">
        <v>184</v>
      </c>
      <c r="D47" s="568"/>
      <c r="E47" s="584" t="s">
        <v>790</v>
      </c>
      <c r="F47" s="569">
        <v>0.13039999999999999</v>
      </c>
    </row>
    <row r="48" spans="3:16" ht="15.75" x14ac:dyDescent="0.5">
      <c r="C48" s="568" t="s">
        <v>798</v>
      </c>
      <c r="D48" s="568"/>
      <c r="E48" s="584" t="s">
        <v>790</v>
      </c>
      <c r="F48" s="569">
        <v>2.3400000000000001E-2</v>
      </c>
    </row>
    <row r="49" spans="3:6" ht="15.75" x14ac:dyDescent="0.5">
      <c r="C49" s="568" t="s">
        <v>189</v>
      </c>
      <c r="D49" s="568"/>
      <c r="E49" s="584" t="s">
        <v>790</v>
      </c>
      <c r="F49" s="569">
        <v>0.106</v>
      </c>
    </row>
    <row r="50" spans="3:6" ht="15.75" x14ac:dyDescent="0.5">
      <c r="C50" s="568" t="s">
        <v>397</v>
      </c>
      <c r="D50" s="568"/>
      <c r="E50" s="584" t="s">
        <v>790</v>
      </c>
      <c r="F50" s="569">
        <v>3.7100000000000001E-2</v>
      </c>
    </row>
    <row r="51" spans="3:6" ht="15.75" x14ac:dyDescent="0.5">
      <c r="C51" s="568" t="s">
        <v>399</v>
      </c>
      <c r="D51" s="568"/>
      <c r="E51" s="584" t="s">
        <v>790</v>
      </c>
      <c r="F51" s="569">
        <v>-2.5999999999999999E-3</v>
      </c>
    </row>
    <row r="52" spans="3:6" ht="15.75" x14ac:dyDescent="0.5">
      <c r="C52" s="568" t="s">
        <v>799</v>
      </c>
      <c r="D52" s="568"/>
      <c r="E52" s="584" t="s">
        <v>790</v>
      </c>
      <c r="F52" s="569">
        <v>9.5699999999999993E-2</v>
      </c>
    </row>
    <row r="53" spans="3:6" ht="15.75" x14ac:dyDescent="0.5">
      <c r="C53" s="568" t="s">
        <v>402</v>
      </c>
      <c r="D53" s="568"/>
      <c r="E53" s="584" t="s">
        <v>790</v>
      </c>
      <c r="F53" s="569">
        <v>-3.8E-3</v>
      </c>
    </row>
    <row r="54" spans="3:6" ht="15.75" x14ac:dyDescent="0.5">
      <c r="C54" s="568" t="s">
        <v>30</v>
      </c>
      <c r="D54" s="568"/>
      <c r="E54" s="584" t="s">
        <v>790</v>
      </c>
      <c r="F54" s="569">
        <v>0.18379999999999999</v>
      </c>
    </row>
    <row r="55" spans="3:6" ht="15.75" x14ac:dyDescent="0.5">
      <c r="C55" s="568" t="s">
        <v>800</v>
      </c>
      <c r="D55" s="568"/>
      <c r="E55" s="584" t="s">
        <v>790</v>
      </c>
      <c r="F55" s="569">
        <v>3.1199999999999999E-2</v>
      </c>
    </row>
    <row r="56" spans="3:6" ht="15.75" x14ac:dyDescent="0.5">
      <c r="C56" s="568" t="s">
        <v>50</v>
      </c>
      <c r="D56" s="568"/>
      <c r="E56" s="584" t="s">
        <v>790</v>
      </c>
      <c r="F56" s="569">
        <v>0.1487</v>
      </c>
    </row>
    <row r="57" spans="3:6" ht="15.75" x14ac:dyDescent="0.5">
      <c r="C57" s="568" t="s">
        <v>174</v>
      </c>
      <c r="D57" s="568"/>
      <c r="E57" s="584" t="s">
        <v>790</v>
      </c>
      <c r="F57" s="569">
        <v>1.35E-2</v>
      </c>
    </row>
    <row r="58" spans="3:6" ht="15.75" x14ac:dyDescent="0.5">
      <c r="C58" s="568" t="s">
        <v>175</v>
      </c>
      <c r="D58" s="568"/>
      <c r="E58" s="584" t="s">
        <v>790</v>
      </c>
      <c r="F58" s="569">
        <v>7.6799999999999993E-2</v>
      </c>
    </row>
    <row r="59" spans="3:6" ht="15.75" x14ac:dyDescent="0.5">
      <c r="C59" s="568" t="s">
        <v>190</v>
      </c>
      <c r="D59" s="568"/>
      <c r="E59" s="584" t="s">
        <v>790</v>
      </c>
      <c r="F59" s="569">
        <v>0.1658</v>
      </c>
    </row>
    <row r="60" spans="3:6" ht="15.75" x14ac:dyDescent="0.5">
      <c r="C60" s="568" t="s">
        <v>801</v>
      </c>
      <c r="D60" s="568"/>
      <c r="E60" s="584" t="s">
        <v>790</v>
      </c>
      <c r="F60" s="569">
        <v>6.6E-3</v>
      </c>
    </row>
    <row r="61" spans="3:6" ht="15.75" x14ac:dyDescent="0.5">
      <c r="C61" s="568" t="s">
        <v>187</v>
      </c>
      <c r="D61" s="568"/>
      <c r="E61" s="584" t="s">
        <v>790</v>
      </c>
      <c r="F61" s="569">
        <v>3.4599999999999999E-2</v>
      </c>
    </row>
    <row r="62" spans="3:6" ht="15.75" x14ac:dyDescent="0.5">
      <c r="C62" s="568" t="s">
        <v>188</v>
      </c>
      <c r="D62" s="568"/>
      <c r="E62" s="584" t="s">
        <v>790</v>
      </c>
      <c r="F62" s="569">
        <v>3.8699999999999998E-2</v>
      </c>
    </row>
    <row r="63" spans="3:6" ht="15.75" x14ac:dyDescent="0.5">
      <c r="C63" s="568" t="s">
        <v>42</v>
      </c>
      <c r="D63" s="568"/>
      <c r="E63" s="584" t="s">
        <v>790</v>
      </c>
      <c r="F63" s="569">
        <v>0.16789999999999999</v>
      </c>
    </row>
    <row r="64" spans="3:6" ht="15.75" x14ac:dyDescent="0.5">
      <c r="C64" s="568" t="s">
        <v>31</v>
      </c>
      <c r="D64" s="568"/>
      <c r="E64" s="584" t="s">
        <v>790</v>
      </c>
      <c r="F64" s="569">
        <v>0.1173</v>
      </c>
    </row>
    <row r="65" spans="3:6" ht="15.75" x14ac:dyDescent="0.5">
      <c r="C65" s="568" t="s">
        <v>32</v>
      </c>
      <c r="D65" s="568"/>
      <c r="E65" s="584" t="s">
        <v>790</v>
      </c>
      <c r="F65" s="569">
        <v>-8.4099999999999994E-2</v>
      </c>
    </row>
    <row r="66" spans="3:6" ht="15.75" x14ac:dyDescent="0.5">
      <c r="C66" s="568" t="s">
        <v>177</v>
      </c>
      <c r="D66" s="568"/>
      <c r="E66" s="584" t="s">
        <v>790</v>
      </c>
      <c r="F66" s="569">
        <v>-4.0599999999999997E-2</v>
      </c>
    </row>
    <row r="67" spans="3:6" ht="15.75" x14ac:dyDescent="0.5">
      <c r="C67" s="568" t="s">
        <v>33</v>
      </c>
      <c r="D67" s="568"/>
      <c r="E67" s="584" t="s">
        <v>790</v>
      </c>
      <c r="F67" s="569">
        <v>-0.1512</v>
      </c>
    </row>
  </sheetData>
  <phoneticPr fontId="1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4DD2-30CA-4739-B4F7-EE9E0DA6997E}">
  <sheetPr>
    <tabColor theme="9" tint="0.39997558519241921"/>
  </sheetPr>
  <dimension ref="A1:N93"/>
  <sheetViews>
    <sheetView showGridLines="0" zoomScale="85" zoomScaleNormal="85" workbookViewId="0">
      <selection activeCell="F10" sqref="F10"/>
    </sheetView>
  </sheetViews>
  <sheetFormatPr defaultRowHeight="14.25" x14ac:dyDescent="0.45"/>
  <cols>
    <col min="3" max="3" width="15.86328125" bestFit="1" customWidth="1"/>
    <col min="4" max="4" width="19" bestFit="1" customWidth="1"/>
    <col min="5" max="5" width="15.265625" bestFit="1" customWidth="1"/>
    <col min="7" max="7" width="15.86328125" bestFit="1" customWidth="1"/>
    <col min="8" max="8" width="19" bestFit="1" customWidth="1"/>
    <col min="9" max="9" width="13.3984375" bestFit="1" customWidth="1"/>
    <col min="12" max="12" width="17.73046875" bestFit="1" customWidth="1"/>
    <col min="13" max="13" width="11.265625" bestFit="1" customWidth="1"/>
    <col min="14" max="14" width="19.3984375" bestFit="1" customWidth="1"/>
  </cols>
  <sheetData>
    <row r="1" spans="1:14" x14ac:dyDescent="0.45">
      <c r="A1" s="8" t="s">
        <v>915</v>
      </c>
    </row>
    <row r="4" spans="1:14" x14ac:dyDescent="0.45">
      <c r="C4" s="9"/>
      <c r="D4" s="9"/>
      <c r="E4" s="9"/>
      <c r="F4" s="9"/>
      <c r="G4" s="9"/>
      <c r="H4" s="9"/>
      <c r="I4" s="9"/>
    </row>
    <row r="5" spans="1:14" x14ac:dyDescent="0.45">
      <c r="C5" s="9"/>
      <c r="D5" s="9"/>
      <c r="E5" s="9"/>
      <c r="F5" s="9"/>
      <c r="G5" s="9"/>
      <c r="H5" s="9"/>
      <c r="I5" s="9"/>
      <c r="L5" s="196"/>
      <c r="M5" s="440"/>
      <c r="N5" s="442"/>
    </row>
    <row r="6" spans="1:14" ht="15.4" x14ac:dyDescent="0.45">
      <c r="C6" s="837"/>
      <c r="D6" s="429"/>
      <c r="E6" s="433"/>
      <c r="F6" s="9"/>
      <c r="G6" s="837"/>
      <c r="H6" s="429"/>
      <c r="I6" s="439"/>
      <c r="L6" s="839"/>
      <c r="M6" s="442"/>
      <c r="N6" s="443"/>
    </row>
    <row r="7" spans="1:14" ht="15.4" x14ac:dyDescent="0.45">
      <c r="C7" s="838"/>
      <c r="D7" s="429"/>
      <c r="E7" s="433"/>
      <c r="F7" s="9"/>
      <c r="G7" s="837"/>
      <c r="H7" s="429"/>
      <c r="I7" s="439"/>
      <c r="L7" s="836"/>
      <c r="M7" s="442"/>
      <c r="N7" s="443"/>
    </row>
    <row r="8" spans="1:14" ht="15.4" x14ac:dyDescent="0.45">
      <c r="C8" s="838"/>
      <c r="D8" s="429"/>
      <c r="E8" s="433"/>
      <c r="F8" s="9"/>
      <c r="G8" s="837"/>
      <c r="H8" s="429"/>
      <c r="I8" s="439"/>
      <c r="L8" s="836"/>
      <c r="M8" s="442"/>
      <c r="N8" s="443"/>
    </row>
    <row r="9" spans="1:14" ht="15.4" x14ac:dyDescent="0.45">
      <c r="C9" s="838"/>
      <c r="D9" s="429"/>
      <c r="E9" s="433"/>
      <c r="F9" s="9"/>
      <c r="G9" s="837"/>
      <c r="H9" s="429"/>
      <c r="I9" s="439"/>
      <c r="L9" s="839"/>
      <c r="M9" s="442"/>
      <c r="N9" s="443"/>
    </row>
    <row r="10" spans="1:14" ht="15.4" x14ac:dyDescent="0.45">
      <c r="C10" s="838"/>
      <c r="D10" s="429"/>
      <c r="E10" s="433"/>
      <c r="F10" s="9"/>
      <c r="G10" s="837"/>
      <c r="H10" s="429"/>
      <c r="I10" s="439"/>
      <c r="L10" s="836"/>
      <c r="M10" s="442"/>
      <c r="N10" s="443"/>
    </row>
    <row r="11" spans="1:14" ht="15.4" x14ac:dyDescent="0.45">
      <c r="C11" s="838"/>
      <c r="D11" s="429"/>
      <c r="E11" s="433"/>
      <c r="F11" s="9"/>
      <c r="G11" s="837"/>
      <c r="H11" s="429"/>
      <c r="I11" s="439"/>
      <c r="L11" s="836"/>
      <c r="M11" s="442"/>
      <c r="N11" s="443"/>
    </row>
    <row r="12" spans="1:14" ht="15.4" x14ac:dyDescent="0.45">
      <c r="C12" s="838"/>
      <c r="D12" s="429"/>
      <c r="E12" s="433"/>
      <c r="F12" s="9"/>
      <c r="G12" s="837"/>
      <c r="H12" s="429"/>
      <c r="I12" s="439"/>
      <c r="L12" s="839"/>
      <c r="M12" s="442"/>
      <c r="N12" s="443"/>
    </row>
    <row r="13" spans="1:14" ht="15.4" x14ac:dyDescent="0.45">
      <c r="C13" s="838"/>
      <c r="D13" s="429"/>
      <c r="E13" s="433"/>
      <c r="F13" s="9"/>
      <c r="G13" s="837"/>
      <c r="H13" s="429"/>
      <c r="I13" s="439"/>
      <c r="L13" s="836"/>
      <c r="M13" s="442"/>
      <c r="N13" s="443"/>
    </row>
    <row r="14" spans="1:14" ht="15.4" x14ac:dyDescent="0.45">
      <c r="C14" s="838"/>
      <c r="D14" s="429"/>
      <c r="E14" s="433"/>
      <c r="F14" s="9"/>
      <c r="G14" s="837"/>
      <c r="H14" s="429"/>
      <c r="I14" s="439"/>
      <c r="L14" s="836"/>
      <c r="M14" s="442"/>
      <c r="N14" s="443"/>
    </row>
    <row r="15" spans="1:14" ht="15.4" x14ac:dyDescent="0.45">
      <c r="C15" s="838"/>
      <c r="D15" s="429"/>
      <c r="E15" s="433"/>
      <c r="F15" s="9"/>
      <c r="G15" s="837"/>
      <c r="H15" s="429"/>
      <c r="I15" s="439"/>
      <c r="L15" s="196"/>
      <c r="M15" s="440"/>
      <c r="N15" s="440"/>
    </row>
    <row r="16" spans="1:14" ht="15.4" x14ac:dyDescent="0.45">
      <c r="C16" s="838"/>
      <c r="D16" s="429"/>
      <c r="E16" s="433"/>
      <c r="F16" s="9"/>
      <c r="G16" s="837"/>
      <c r="H16" s="429"/>
      <c r="I16" s="439"/>
      <c r="L16" s="196"/>
      <c r="M16" s="440"/>
      <c r="N16" s="440"/>
    </row>
    <row r="17" spans="3:14" ht="15.4" x14ac:dyDescent="0.45">
      <c r="C17" s="838"/>
      <c r="D17" s="429"/>
      <c r="E17" s="433"/>
      <c r="F17" s="9"/>
      <c r="G17" s="837"/>
      <c r="H17" s="429"/>
      <c r="I17" s="439"/>
      <c r="L17" s="196"/>
      <c r="M17" s="440"/>
      <c r="N17" s="440"/>
    </row>
    <row r="18" spans="3:14" ht="15.4" x14ac:dyDescent="0.45">
      <c r="C18" s="838"/>
      <c r="D18" s="429"/>
      <c r="E18" s="433"/>
      <c r="F18" s="9"/>
      <c r="G18" s="837"/>
      <c r="H18" s="429"/>
      <c r="I18" s="439"/>
      <c r="L18" s="196"/>
      <c r="M18" s="440"/>
      <c r="N18" s="441"/>
    </row>
    <row r="19" spans="3:14" ht="15.4" x14ac:dyDescent="0.45">
      <c r="C19" s="838"/>
      <c r="D19" s="429"/>
      <c r="E19" s="433"/>
      <c r="F19" s="9"/>
      <c r="G19" s="837"/>
      <c r="H19" s="429"/>
      <c r="I19" s="439"/>
      <c r="L19" s="196"/>
      <c r="M19" s="440"/>
      <c r="N19" s="441"/>
    </row>
    <row r="20" spans="3:14" ht="15.4" x14ac:dyDescent="0.45">
      <c r="C20" s="838"/>
      <c r="D20" s="429"/>
      <c r="E20" s="433"/>
      <c r="F20" s="9"/>
      <c r="G20" s="837"/>
      <c r="H20" s="429"/>
      <c r="I20" s="439"/>
      <c r="L20" s="196"/>
      <c r="M20" s="440"/>
      <c r="N20" s="441"/>
    </row>
    <row r="21" spans="3:14" ht="15.4" x14ac:dyDescent="0.45">
      <c r="C21" s="838"/>
      <c r="D21" s="429"/>
      <c r="E21" s="433"/>
      <c r="F21" s="9"/>
      <c r="G21" s="837"/>
      <c r="H21" s="429"/>
      <c r="I21" s="439"/>
    </row>
    <row r="22" spans="3:14" ht="15.4" x14ac:dyDescent="0.45">
      <c r="C22" s="838"/>
      <c r="D22" s="429"/>
      <c r="E22" s="433"/>
      <c r="F22" s="9"/>
      <c r="G22" s="837"/>
      <c r="H22" s="429"/>
      <c r="I22" s="439"/>
    </row>
    <row r="23" spans="3:14" ht="15.4" x14ac:dyDescent="0.45">
      <c r="C23" s="838"/>
      <c r="D23" s="429"/>
      <c r="E23" s="433"/>
      <c r="F23" s="9"/>
      <c r="G23" s="837"/>
      <c r="H23" s="429"/>
      <c r="I23" s="439"/>
    </row>
    <row r="24" spans="3:14" ht="15.4" x14ac:dyDescent="0.45">
      <c r="C24" s="838"/>
      <c r="D24" s="429"/>
      <c r="E24" s="433"/>
      <c r="F24" s="9"/>
      <c r="G24" s="837"/>
      <c r="H24" s="429"/>
      <c r="I24" s="439"/>
    </row>
    <row r="25" spans="3:14" ht="15.4" x14ac:dyDescent="0.45">
      <c r="C25" s="838"/>
      <c r="D25" s="429"/>
      <c r="E25" s="433"/>
      <c r="F25" s="9"/>
      <c r="G25" s="837"/>
      <c r="H25" s="429"/>
      <c r="I25" s="439"/>
    </row>
    <row r="26" spans="3:14" ht="15.4" x14ac:dyDescent="0.45">
      <c r="C26" s="838"/>
      <c r="D26" s="429"/>
      <c r="E26" s="433"/>
      <c r="F26" s="9"/>
      <c r="G26" s="837"/>
      <c r="H26" s="429"/>
      <c r="I26" s="439"/>
    </row>
    <row r="27" spans="3:14" ht="15.4" x14ac:dyDescent="0.45">
      <c r="C27" s="838"/>
      <c r="D27" s="429"/>
      <c r="E27" s="433"/>
      <c r="F27" s="9"/>
      <c r="G27" s="837"/>
      <c r="H27" s="429"/>
      <c r="I27" s="439"/>
    </row>
    <row r="28" spans="3:14" ht="15.4" x14ac:dyDescent="0.45">
      <c r="C28" s="838"/>
      <c r="D28" s="429"/>
      <c r="E28" s="433"/>
      <c r="F28" s="9"/>
      <c r="G28" s="837"/>
      <c r="H28" s="429"/>
      <c r="I28" s="439"/>
    </row>
    <row r="29" spans="3:14" ht="15.4" x14ac:dyDescent="0.45">
      <c r="C29" s="838"/>
      <c r="D29" s="429"/>
      <c r="E29" s="433"/>
      <c r="F29" s="9"/>
      <c r="G29" s="837"/>
      <c r="H29" s="429"/>
      <c r="I29" s="439"/>
    </row>
    <row r="30" spans="3:14" ht="15.4" x14ac:dyDescent="0.45">
      <c r="C30" s="838"/>
      <c r="D30" s="429"/>
      <c r="E30" s="433"/>
      <c r="F30" s="9"/>
      <c r="G30" s="837"/>
      <c r="H30" s="429"/>
      <c r="I30" s="439"/>
    </row>
    <row r="31" spans="3:14" ht="15.4" x14ac:dyDescent="0.45">
      <c r="C31" s="838"/>
      <c r="D31" s="429"/>
      <c r="E31" s="433"/>
      <c r="F31" s="9"/>
      <c r="G31" s="837"/>
      <c r="H31" s="429"/>
      <c r="I31" s="439"/>
    </row>
    <row r="32" spans="3:14" ht="15.4" x14ac:dyDescent="0.45">
      <c r="C32" s="838"/>
      <c r="D32" s="429"/>
      <c r="E32" s="433"/>
      <c r="F32" s="9"/>
      <c r="G32" s="837"/>
      <c r="H32" s="429"/>
      <c r="I32" s="439"/>
    </row>
    <row r="33" spans="3:9" ht="15.4" x14ac:dyDescent="0.45">
      <c r="C33" s="838"/>
      <c r="D33" s="429"/>
      <c r="E33" s="433"/>
      <c r="F33" s="9"/>
      <c r="G33" s="837"/>
      <c r="H33" s="429"/>
      <c r="I33" s="439"/>
    </row>
    <row r="34" spans="3:9" ht="15.4" x14ac:dyDescent="0.45">
      <c r="C34" s="838"/>
      <c r="D34" s="429"/>
      <c r="E34" s="433"/>
      <c r="F34" s="9"/>
      <c r="G34" s="837"/>
      <c r="H34" s="429"/>
      <c r="I34" s="439"/>
    </row>
    <row r="35" spans="3:9" ht="15.4" x14ac:dyDescent="0.45">
      <c r="C35" s="837"/>
      <c r="D35" s="429"/>
      <c r="E35" s="433"/>
      <c r="F35" s="9"/>
      <c r="G35" s="837"/>
      <c r="H35" s="429"/>
      <c r="I35" s="439"/>
    </row>
    <row r="36" spans="3:9" ht="15.4" x14ac:dyDescent="0.45">
      <c r="C36" s="838"/>
      <c r="D36" s="429"/>
      <c r="E36" s="433"/>
      <c r="F36" s="9"/>
      <c r="G36" s="837"/>
      <c r="H36" s="429"/>
      <c r="I36" s="439"/>
    </row>
    <row r="37" spans="3:9" ht="15.4" x14ac:dyDescent="0.45">
      <c r="C37" s="838"/>
      <c r="D37" s="429"/>
      <c r="E37" s="433"/>
      <c r="F37" s="9"/>
      <c r="G37" s="837"/>
      <c r="H37" s="429"/>
      <c r="I37" s="439"/>
    </row>
    <row r="38" spans="3:9" ht="15.4" x14ac:dyDescent="0.45">
      <c r="C38" s="838"/>
      <c r="D38" s="429"/>
      <c r="E38" s="433"/>
      <c r="F38" s="9"/>
      <c r="G38" s="837"/>
      <c r="H38" s="429"/>
      <c r="I38" s="439"/>
    </row>
    <row r="39" spans="3:9" ht="15.4" x14ac:dyDescent="0.45">
      <c r="C39" s="838"/>
      <c r="D39" s="429"/>
      <c r="E39" s="433"/>
      <c r="F39" s="9"/>
      <c r="G39" s="837"/>
      <c r="H39" s="429"/>
      <c r="I39" s="439"/>
    </row>
    <row r="40" spans="3:9" ht="15.4" x14ac:dyDescent="0.45">
      <c r="C40" s="838"/>
      <c r="D40" s="429"/>
      <c r="E40" s="433"/>
      <c r="F40" s="9"/>
      <c r="G40" s="837"/>
      <c r="H40" s="429"/>
      <c r="I40" s="439"/>
    </row>
    <row r="41" spans="3:9" ht="15.4" x14ac:dyDescent="0.45">
      <c r="C41" s="838"/>
      <c r="D41" s="429"/>
      <c r="E41" s="433"/>
      <c r="F41" s="9"/>
      <c r="G41" s="837"/>
      <c r="H41" s="429"/>
      <c r="I41" s="439"/>
    </row>
    <row r="42" spans="3:9" ht="15.4" x14ac:dyDescent="0.45">
      <c r="C42" s="838"/>
      <c r="D42" s="429"/>
      <c r="E42" s="433"/>
      <c r="F42" s="9"/>
      <c r="G42" s="837"/>
      <c r="H42" s="429"/>
      <c r="I42" s="439"/>
    </row>
    <row r="43" spans="3:9" ht="15.4" x14ac:dyDescent="0.45">
      <c r="C43" s="838"/>
      <c r="D43" s="429"/>
      <c r="E43" s="433"/>
      <c r="F43" s="9"/>
      <c r="G43" s="837"/>
      <c r="H43" s="429"/>
      <c r="I43" s="439"/>
    </row>
    <row r="44" spans="3:9" ht="15.4" x14ac:dyDescent="0.45">
      <c r="C44" s="838"/>
      <c r="D44" s="429"/>
      <c r="E44" s="433"/>
      <c r="F44" s="9"/>
      <c r="G44" s="837"/>
      <c r="H44" s="429"/>
      <c r="I44" s="439"/>
    </row>
    <row r="45" spans="3:9" ht="15.4" x14ac:dyDescent="0.45">
      <c r="C45" s="838"/>
      <c r="D45" s="429"/>
      <c r="E45" s="433"/>
      <c r="F45" s="9"/>
      <c r="G45" s="837"/>
      <c r="H45" s="429"/>
      <c r="I45" s="439"/>
    </row>
    <row r="46" spans="3:9" ht="15.4" x14ac:dyDescent="0.45">
      <c r="C46" s="838"/>
      <c r="D46" s="429"/>
      <c r="E46" s="433"/>
      <c r="F46" s="9"/>
      <c r="G46" s="837"/>
      <c r="H46" s="429"/>
      <c r="I46" s="439"/>
    </row>
    <row r="47" spans="3:9" ht="15.4" x14ac:dyDescent="0.45">
      <c r="C47" s="838"/>
      <c r="D47" s="429"/>
      <c r="E47" s="433"/>
      <c r="F47" s="9"/>
      <c r="G47" s="837"/>
      <c r="H47" s="429"/>
      <c r="I47" s="439"/>
    </row>
    <row r="48" spans="3:9" ht="15.4" x14ac:dyDescent="0.45">
      <c r="C48" s="838"/>
      <c r="D48" s="429"/>
      <c r="E48" s="433"/>
      <c r="F48" s="9"/>
      <c r="G48" s="837"/>
      <c r="H48" s="429"/>
      <c r="I48" s="439"/>
    </row>
    <row r="49" spans="3:9" ht="15.4" x14ac:dyDescent="0.45">
      <c r="C49" s="838"/>
      <c r="D49" s="429"/>
      <c r="E49" s="433"/>
      <c r="F49" s="9"/>
      <c r="G49" s="837"/>
      <c r="H49" s="429"/>
      <c r="I49" s="439"/>
    </row>
    <row r="50" spans="3:9" ht="15.4" x14ac:dyDescent="0.45">
      <c r="C50" s="838"/>
      <c r="D50" s="429"/>
      <c r="E50" s="433"/>
      <c r="F50" s="9"/>
      <c r="G50" s="837"/>
      <c r="H50" s="429"/>
      <c r="I50" s="439"/>
    </row>
    <row r="51" spans="3:9" ht="15.4" x14ac:dyDescent="0.45">
      <c r="C51" s="838"/>
      <c r="D51" s="429"/>
      <c r="E51" s="433"/>
      <c r="F51" s="9"/>
      <c r="G51" s="837"/>
      <c r="H51" s="429"/>
      <c r="I51" s="439"/>
    </row>
    <row r="52" spans="3:9" ht="15.4" x14ac:dyDescent="0.45">
      <c r="C52" s="838"/>
      <c r="D52" s="429"/>
      <c r="E52" s="433"/>
      <c r="F52" s="9"/>
      <c r="G52" s="837"/>
      <c r="H52" s="429"/>
      <c r="I52" s="439"/>
    </row>
    <row r="53" spans="3:9" ht="15.4" x14ac:dyDescent="0.45">
      <c r="C53" s="838"/>
      <c r="D53" s="429"/>
      <c r="E53" s="433"/>
      <c r="F53" s="9"/>
      <c r="G53" s="837"/>
      <c r="H53" s="429"/>
      <c r="I53" s="439"/>
    </row>
    <row r="54" spans="3:9" ht="15.4" x14ac:dyDescent="0.45">
      <c r="C54" s="838"/>
      <c r="D54" s="429"/>
      <c r="E54" s="433"/>
      <c r="F54" s="9"/>
      <c r="G54" s="837"/>
      <c r="H54" s="429"/>
      <c r="I54" s="439"/>
    </row>
    <row r="55" spans="3:9" ht="15.4" x14ac:dyDescent="0.45">
      <c r="C55" s="838"/>
      <c r="D55" s="429"/>
      <c r="E55" s="433"/>
      <c r="F55" s="9"/>
      <c r="G55" s="837"/>
      <c r="H55" s="429"/>
      <c r="I55" s="439"/>
    </row>
    <row r="56" spans="3:9" ht="15.4" x14ac:dyDescent="0.45">
      <c r="C56" s="838"/>
      <c r="D56" s="429"/>
      <c r="E56" s="433"/>
      <c r="F56" s="9"/>
      <c r="G56" s="837"/>
      <c r="H56" s="429"/>
      <c r="I56" s="439"/>
    </row>
    <row r="57" spans="3:9" ht="15.4" x14ac:dyDescent="0.45">
      <c r="C57" s="838"/>
      <c r="D57" s="429"/>
      <c r="E57" s="433"/>
      <c r="F57" s="9"/>
      <c r="G57" s="837"/>
      <c r="H57" s="429"/>
      <c r="I57" s="439"/>
    </row>
    <row r="58" spans="3:9" ht="15.4" x14ac:dyDescent="0.45">
      <c r="C58" s="838"/>
      <c r="D58" s="429"/>
      <c r="E58" s="433"/>
      <c r="F58" s="9"/>
      <c r="G58" s="837"/>
      <c r="H58" s="429"/>
      <c r="I58" s="439"/>
    </row>
    <row r="59" spans="3:9" ht="15.4" x14ac:dyDescent="0.45">
      <c r="C59" s="838"/>
      <c r="D59" s="429"/>
      <c r="E59" s="433"/>
      <c r="F59" s="9"/>
      <c r="G59" s="837"/>
      <c r="H59" s="429"/>
      <c r="I59" s="439"/>
    </row>
    <row r="60" spans="3:9" ht="15.4" x14ac:dyDescent="0.45">
      <c r="C60" s="838"/>
      <c r="D60" s="429"/>
      <c r="E60" s="433"/>
      <c r="F60" s="9"/>
      <c r="G60" s="837"/>
      <c r="H60" s="429"/>
      <c r="I60" s="439"/>
    </row>
    <row r="61" spans="3:9" ht="15.4" x14ac:dyDescent="0.45">
      <c r="C61" s="838"/>
      <c r="D61" s="429"/>
      <c r="E61" s="433"/>
      <c r="F61" s="9"/>
      <c r="G61" s="837"/>
      <c r="H61" s="429"/>
      <c r="I61" s="439"/>
    </row>
    <row r="62" spans="3:9" ht="15.4" x14ac:dyDescent="0.45">
      <c r="C62" s="838"/>
      <c r="D62" s="429"/>
      <c r="E62" s="433"/>
      <c r="F62" s="9"/>
      <c r="G62" s="837"/>
      <c r="H62" s="429"/>
      <c r="I62" s="439"/>
    </row>
    <row r="63" spans="3:9" ht="15.4" x14ac:dyDescent="0.45">
      <c r="C63" s="838"/>
      <c r="D63" s="429"/>
      <c r="E63" s="433"/>
      <c r="F63" s="9"/>
      <c r="G63" s="837"/>
      <c r="H63" s="429"/>
      <c r="I63" s="439"/>
    </row>
    <row r="64" spans="3:9" ht="15.4" x14ac:dyDescent="0.45">
      <c r="C64" s="837"/>
      <c r="D64" s="429"/>
      <c r="E64" s="433"/>
      <c r="F64" s="9"/>
      <c r="G64" s="837"/>
      <c r="H64" s="429"/>
      <c r="I64" s="439"/>
    </row>
    <row r="65" spans="3:9" ht="15.4" x14ac:dyDescent="0.45">
      <c r="C65" s="838"/>
      <c r="D65" s="429"/>
      <c r="E65" s="433"/>
      <c r="F65" s="9"/>
      <c r="G65" s="837"/>
      <c r="H65" s="429"/>
      <c r="I65" s="439"/>
    </row>
    <row r="66" spans="3:9" ht="15.4" x14ac:dyDescent="0.45">
      <c r="C66" s="838"/>
      <c r="D66" s="429"/>
      <c r="E66" s="433"/>
      <c r="F66" s="9"/>
      <c r="G66" s="837"/>
      <c r="H66" s="429"/>
      <c r="I66" s="439"/>
    </row>
    <row r="67" spans="3:9" ht="15.4" x14ac:dyDescent="0.45">
      <c r="C67" s="838"/>
      <c r="D67" s="429"/>
      <c r="E67" s="433"/>
      <c r="F67" s="9"/>
      <c r="G67" s="837"/>
      <c r="H67" s="429"/>
      <c r="I67" s="439"/>
    </row>
    <row r="68" spans="3:9" ht="15.4" x14ac:dyDescent="0.45">
      <c r="C68" s="838"/>
      <c r="D68" s="429"/>
      <c r="E68" s="433"/>
      <c r="F68" s="9"/>
      <c r="G68" s="837"/>
      <c r="H68" s="429"/>
      <c r="I68" s="439"/>
    </row>
    <row r="69" spans="3:9" ht="15.4" x14ac:dyDescent="0.45">
      <c r="C69" s="838"/>
      <c r="D69" s="429"/>
      <c r="E69" s="433"/>
      <c r="F69" s="9"/>
      <c r="G69" s="837"/>
      <c r="H69" s="429"/>
      <c r="I69" s="439"/>
    </row>
    <row r="70" spans="3:9" ht="15.4" x14ac:dyDescent="0.45">
      <c r="C70" s="838"/>
      <c r="D70" s="429"/>
      <c r="E70" s="433"/>
      <c r="F70" s="9"/>
      <c r="G70" s="837"/>
      <c r="H70" s="429"/>
      <c r="I70" s="439"/>
    </row>
    <row r="71" spans="3:9" ht="15.4" x14ac:dyDescent="0.45">
      <c r="C71" s="838"/>
      <c r="D71" s="429"/>
      <c r="E71" s="433"/>
      <c r="F71" s="9"/>
      <c r="G71" s="837"/>
      <c r="H71" s="429"/>
      <c r="I71" s="439"/>
    </row>
    <row r="72" spans="3:9" ht="15.4" x14ac:dyDescent="0.45">
      <c r="C72" s="838"/>
      <c r="D72" s="429"/>
      <c r="E72" s="433"/>
      <c r="F72" s="9"/>
      <c r="G72" s="837"/>
      <c r="H72" s="429"/>
      <c r="I72" s="439"/>
    </row>
    <row r="73" spans="3:9" ht="15.4" x14ac:dyDescent="0.45">
      <c r="C73" s="838"/>
      <c r="D73" s="429"/>
      <c r="E73" s="433"/>
      <c r="F73" s="9"/>
      <c r="G73" s="837"/>
      <c r="H73" s="429"/>
      <c r="I73" s="439"/>
    </row>
    <row r="74" spans="3:9" ht="15.4" x14ac:dyDescent="0.45">
      <c r="C74" s="838"/>
      <c r="D74" s="429"/>
      <c r="E74" s="433"/>
      <c r="F74" s="9"/>
      <c r="G74" s="837"/>
      <c r="H74" s="429"/>
      <c r="I74" s="439"/>
    </row>
    <row r="75" spans="3:9" ht="15.4" x14ac:dyDescent="0.45">
      <c r="C75" s="838"/>
      <c r="D75" s="429"/>
      <c r="E75" s="433"/>
      <c r="F75" s="9"/>
      <c r="G75" s="837"/>
      <c r="H75" s="429"/>
      <c r="I75" s="439"/>
    </row>
    <row r="76" spans="3:9" ht="15.4" x14ac:dyDescent="0.45">
      <c r="C76" s="838"/>
      <c r="D76" s="429"/>
      <c r="E76" s="433"/>
      <c r="F76" s="9"/>
      <c r="G76" s="837"/>
      <c r="H76" s="429"/>
      <c r="I76" s="439"/>
    </row>
    <row r="77" spans="3:9" ht="15.4" x14ac:dyDescent="0.45">
      <c r="C77" s="838"/>
      <c r="D77" s="429"/>
      <c r="E77" s="433"/>
      <c r="F77" s="9"/>
      <c r="G77" s="837"/>
      <c r="H77" s="429"/>
      <c r="I77" s="439"/>
    </row>
    <row r="78" spans="3:9" ht="15.4" x14ac:dyDescent="0.45">
      <c r="C78" s="838"/>
      <c r="D78" s="429"/>
      <c r="E78" s="433"/>
      <c r="F78" s="9"/>
      <c r="G78" s="837"/>
      <c r="H78" s="429"/>
      <c r="I78" s="439"/>
    </row>
    <row r="79" spans="3:9" ht="15.4" x14ac:dyDescent="0.45">
      <c r="C79" s="838"/>
      <c r="D79" s="429"/>
      <c r="E79" s="433"/>
      <c r="F79" s="9"/>
      <c r="G79" s="837"/>
      <c r="H79" s="429"/>
      <c r="I79" s="439"/>
    </row>
    <row r="80" spans="3:9" ht="15.4" x14ac:dyDescent="0.45">
      <c r="C80" s="838"/>
      <c r="D80" s="429"/>
      <c r="E80" s="433"/>
      <c r="F80" s="9"/>
      <c r="G80" s="837"/>
      <c r="H80" s="429"/>
      <c r="I80" s="439"/>
    </row>
    <row r="81" spans="3:9" ht="15.4" x14ac:dyDescent="0.45">
      <c r="C81" s="838"/>
      <c r="D81" s="429"/>
      <c r="E81" s="433"/>
      <c r="F81" s="9"/>
      <c r="G81" s="837"/>
      <c r="H81" s="429"/>
      <c r="I81" s="439"/>
    </row>
    <row r="82" spans="3:9" ht="15.4" x14ac:dyDescent="0.45">
      <c r="C82" s="838"/>
      <c r="D82" s="429"/>
      <c r="E82" s="433"/>
      <c r="F82" s="9"/>
      <c r="G82" s="837"/>
      <c r="H82" s="429"/>
      <c r="I82" s="439"/>
    </row>
    <row r="83" spans="3:9" ht="15.4" x14ac:dyDescent="0.45">
      <c r="C83" s="838"/>
      <c r="D83" s="429"/>
      <c r="E83" s="433"/>
      <c r="F83" s="9"/>
      <c r="G83" s="837"/>
      <c r="H83" s="429"/>
      <c r="I83" s="439"/>
    </row>
    <row r="84" spans="3:9" ht="15.4" x14ac:dyDescent="0.45">
      <c r="C84" s="838"/>
      <c r="D84" s="429"/>
      <c r="E84" s="433"/>
      <c r="F84" s="9"/>
      <c r="G84" s="837"/>
      <c r="H84" s="429"/>
      <c r="I84" s="439"/>
    </row>
    <row r="85" spans="3:9" ht="15.4" x14ac:dyDescent="0.45">
      <c r="C85" s="838"/>
      <c r="D85" s="429"/>
      <c r="E85" s="433"/>
      <c r="F85" s="9"/>
      <c r="G85" s="837"/>
      <c r="H85" s="429"/>
      <c r="I85" s="439"/>
    </row>
    <row r="86" spans="3:9" ht="15.4" x14ac:dyDescent="0.45">
      <c r="C86" s="838"/>
      <c r="D86" s="429"/>
      <c r="E86" s="433"/>
      <c r="F86" s="9"/>
      <c r="G86" s="837"/>
      <c r="H86" s="429"/>
      <c r="I86" s="439"/>
    </row>
    <row r="87" spans="3:9" ht="15.4" x14ac:dyDescent="0.45">
      <c r="C87" s="838"/>
      <c r="D87" s="429"/>
      <c r="E87" s="433"/>
      <c r="F87" s="9"/>
      <c r="G87" s="837"/>
      <c r="H87" s="429"/>
      <c r="I87" s="439"/>
    </row>
    <row r="88" spans="3:9" ht="15.4" x14ac:dyDescent="0.45">
      <c r="C88" s="838"/>
      <c r="D88" s="429"/>
      <c r="E88" s="433"/>
      <c r="F88" s="9"/>
      <c r="G88" s="837"/>
      <c r="H88" s="429"/>
      <c r="I88" s="439"/>
    </row>
    <row r="89" spans="3:9" ht="15.4" x14ac:dyDescent="0.45">
      <c r="C89" s="838"/>
      <c r="D89" s="429"/>
      <c r="E89" s="433"/>
      <c r="F89" s="9"/>
      <c r="G89" s="837"/>
      <c r="H89" s="429"/>
      <c r="I89" s="439"/>
    </row>
    <row r="90" spans="3:9" ht="15.4" x14ac:dyDescent="0.45">
      <c r="C90" s="838"/>
      <c r="D90" s="429"/>
      <c r="E90" s="433"/>
      <c r="F90" s="9"/>
      <c r="G90" s="837"/>
      <c r="H90" s="429"/>
      <c r="I90" s="439"/>
    </row>
    <row r="91" spans="3:9" ht="15.4" x14ac:dyDescent="0.45">
      <c r="C91" s="838"/>
      <c r="D91" s="429"/>
      <c r="E91" s="433"/>
      <c r="F91" s="9"/>
      <c r="G91" s="837"/>
      <c r="H91" s="429"/>
      <c r="I91" s="439"/>
    </row>
    <row r="92" spans="3:9" ht="15.4" x14ac:dyDescent="0.45">
      <c r="C92" s="838"/>
      <c r="D92" s="429"/>
      <c r="E92" s="433"/>
      <c r="F92" s="9"/>
      <c r="G92" s="837"/>
      <c r="H92" s="429"/>
      <c r="I92" s="439"/>
    </row>
    <row r="93" spans="3:9" x14ac:dyDescent="0.45">
      <c r="C93" s="9"/>
      <c r="D93" s="9"/>
      <c r="E93" s="9"/>
      <c r="F93" s="9"/>
      <c r="G93" s="9"/>
      <c r="H93" s="9"/>
      <c r="I93" s="9"/>
    </row>
  </sheetData>
  <mergeCells count="9">
    <mergeCell ref="C64:C92"/>
    <mergeCell ref="G6:G34"/>
    <mergeCell ref="G35:G63"/>
    <mergeCell ref="G64:G92"/>
    <mergeCell ref="L6:L8"/>
    <mergeCell ref="L9:L11"/>
    <mergeCell ref="L12:L14"/>
    <mergeCell ref="C6:C34"/>
    <mergeCell ref="C35:C6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9B5B-39B5-4302-9656-034BA3FE1668}">
  <sheetPr>
    <tabColor theme="0" tint="-0.34998626667073579"/>
  </sheetPr>
  <dimension ref="A1"/>
  <sheetViews>
    <sheetView showGridLines="0" zoomScale="80" zoomScaleNormal="80"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6FD3-6E27-4AB6-BAA1-735F1A72FA20}">
  <sheetPr>
    <tabColor theme="0" tint="-0.249977111117893"/>
  </sheetPr>
  <dimension ref="A1:V40"/>
  <sheetViews>
    <sheetView showGridLines="0" zoomScale="80" zoomScaleNormal="80" workbookViewId="0">
      <selection activeCell="C18" sqref="C18"/>
    </sheetView>
  </sheetViews>
  <sheetFormatPr defaultColWidth="9.1328125" defaultRowHeight="14.25" x14ac:dyDescent="0.45"/>
  <cols>
    <col min="2" max="2" width="22" bestFit="1" customWidth="1"/>
    <col min="12" max="12" width="13.3984375" customWidth="1"/>
    <col min="14" max="14" width="9.1328125" customWidth="1"/>
  </cols>
  <sheetData>
    <row r="1" spans="1:22" x14ac:dyDescent="0.45">
      <c r="A1" s="30" t="s">
        <v>507</v>
      </c>
    </row>
    <row r="4" spans="1:22" ht="29.1" customHeight="1" x14ac:dyDescent="0.5">
      <c r="B4" s="150" t="s">
        <v>506</v>
      </c>
    </row>
    <row r="7" spans="1:22" ht="28.9" x14ac:dyDescent="0.5">
      <c r="B7" s="151" t="s">
        <v>508</v>
      </c>
      <c r="C7" s="96"/>
      <c r="D7" s="96"/>
      <c r="E7" s="96"/>
      <c r="F7" s="96"/>
      <c r="G7" s="96"/>
      <c r="H7" s="96"/>
      <c r="I7" s="96"/>
      <c r="J7" s="96"/>
      <c r="K7" s="96"/>
    </row>
    <row r="8" spans="1:22" ht="15.75" x14ac:dyDescent="0.5">
      <c r="B8" s="96"/>
      <c r="C8" s="152">
        <v>2010</v>
      </c>
      <c r="D8" s="152">
        <v>2011</v>
      </c>
      <c r="E8" s="152">
        <v>2012</v>
      </c>
      <c r="F8" s="152">
        <v>2013</v>
      </c>
      <c r="G8" s="152">
        <v>2014</v>
      </c>
      <c r="H8" s="152">
        <v>2015</v>
      </c>
      <c r="I8" s="152">
        <v>2016</v>
      </c>
      <c r="J8" s="152">
        <v>2017</v>
      </c>
      <c r="K8" s="152">
        <v>2018</v>
      </c>
      <c r="L8" s="152">
        <v>2019</v>
      </c>
      <c r="M8" s="152">
        <v>2020</v>
      </c>
      <c r="N8" s="152">
        <v>2021</v>
      </c>
      <c r="O8" s="152">
        <v>2022</v>
      </c>
      <c r="P8" s="50"/>
      <c r="Q8" s="50"/>
      <c r="R8" s="50"/>
      <c r="S8" s="50"/>
      <c r="T8" s="50"/>
      <c r="U8" s="50"/>
      <c r="V8" s="50"/>
    </row>
    <row r="9" spans="1:22" x14ac:dyDescent="0.45">
      <c r="B9" t="s">
        <v>14</v>
      </c>
      <c r="C9" s="153">
        <v>1364.9680000000001</v>
      </c>
      <c r="D9" s="153">
        <v>1377.662</v>
      </c>
      <c r="E9" s="153">
        <v>1400.8889999999999</v>
      </c>
      <c r="F9" s="153">
        <v>1347.1420000000001</v>
      </c>
      <c r="G9" s="153">
        <v>1309.5609999999999</v>
      </c>
      <c r="H9" s="153">
        <v>1332.8910000000001</v>
      </c>
      <c r="I9" s="153">
        <v>1315.653</v>
      </c>
      <c r="J9" s="153">
        <v>1300.049</v>
      </c>
      <c r="K9" s="153">
        <v>1301.2270000000001</v>
      </c>
      <c r="L9" s="153">
        <v>1240.777</v>
      </c>
      <c r="M9" s="153">
        <v>1164.615</v>
      </c>
      <c r="N9" s="153">
        <v>955.77599999999995</v>
      </c>
      <c r="O9" s="153">
        <v>801.31700000000001</v>
      </c>
      <c r="P9" s="88"/>
      <c r="Q9" s="88"/>
      <c r="R9" s="50"/>
      <c r="S9" s="50"/>
      <c r="T9" s="50"/>
      <c r="U9" s="50"/>
      <c r="V9" s="50"/>
    </row>
    <row r="10" spans="1:22" x14ac:dyDescent="0.45">
      <c r="B10" t="s">
        <v>15</v>
      </c>
      <c r="C10" s="153">
        <v>2179.3539999999998</v>
      </c>
      <c r="D10" s="153">
        <v>2143.23</v>
      </c>
      <c r="E10" s="153">
        <v>2039.1479999999999</v>
      </c>
      <c r="F10" s="153">
        <v>2098.63</v>
      </c>
      <c r="G10" s="153">
        <v>2029.72</v>
      </c>
      <c r="H10" s="153">
        <v>1842.9580000000001</v>
      </c>
      <c r="I10" s="153">
        <v>1847.5350000000001</v>
      </c>
      <c r="J10" s="153">
        <v>1849.3009999999999</v>
      </c>
      <c r="K10" s="153">
        <v>1754.856</v>
      </c>
      <c r="L10" s="153">
        <v>1662.38</v>
      </c>
      <c r="M10" s="153">
        <v>1496.348</v>
      </c>
      <c r="N10" s="153">
        <v>1418.182</v>
      </c>
      <c r="O10" s="153">
        <v>1274.1849999999999</v>
      </c>
      <c r="P10" s="88"/>
      <c r="Q10" s="88"/>
      <c r="R10" s="50"/>
      <c r="S10" s="50"/>
      <c r="T10" s="50"/>
      <c r="U10" s="50"/>
      <c r="V10" s="50"/>
    </row>
    <row r="11" spans="1:22" x14ac:dyDescent="0.45">
      <c r="B11" t="s">
        <v>16</v>
      </c>
      <c r="C11" s="153">
        <v>3080.06</v>
      </c>
      <c r="D11" s="153">
        <v>3109.09</v>
      </c>
      <c r="E11" s="153">
        <v>3289.9</v>
      </c>
      <c r="F11" s="153">
        <v>3379.77</v>
      </c>
      <c r="G11" s="153">
        <v>3381.32</v>
      </c>
      <c r="H11" s="153">
        <v>3282.66</v>
      </c>
      <c r="I11" s="153">
        <v>2897.8</v>
      </c>
      <c r="J11" s="153">
        <v>2958.31</v>
      </c>
      <c r="K11" s="153">
        <v>2679.32</v>
      </c>
      <c r="L11" s="153">
        <v>2704.14</v>
      </c>
      <c r="M11" s="153">
        <v>2518.92</v>
      </c>
      <c r="N11" s="153">
        <v>2291.15</v>
      </c>
      <c r="O11" s="153">
        <v>2006.04</v>
      </c>
      <c r="P11" s="88"/>
      <c r="Q11" s="154"/>
      <c r="R11" s="154"/>
    </row>
    <row r="12" spans="1:22" x14ac:dyDescent="0.45"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P12" s="88"/>
      <c r="Q12" s="154"/>
      <c r="R12" s="154"/>
    </row>
    <row r="13" spans="1:22" x14ac:dyDescent="0.45">
      <c r="C13" s="52"/>
      <c r="D13" s="52"/>
      <c r="E13" s="155"/>
      <c r="F13" s="155"/>
      <c r="G13" s="155"/>
      <c r="H13" s="155"/>
      <c r="I13" s="155"/>
      <c r="J13" s="155"/>
      <c r="K13" s="155"/>
      <c r="L13" s="155"/>
      <c r="M13" s="78"/>
      <c r="N13" s="29"/>
      <c r="O13" s="29"/>
      <c r="P13" s="88"/>
      <c r="Q13" s="154"/>
      <c r="R13" s="154"/>
      <c r="S13" s="29"/>
      <c r="T13" s="29"/>
      <c r="U13" s="29"/>
      <c r="V13" s="29"/>
    </row>
    <row r="14" spans="1:22" ht="15.75" x14ac:dyDescent="0.45">
      <c r="B14" t="s">
        <v>17</v>
      </c>
      <c r="C14" s="156"/>
      <c r="D14" s="156"/>
      <c r="E14" s="156"/>
      <c r="F14" s="157"/>
      <c r="G14" s="157"/>
      <c r="H14" s="157"/>
      <c r="I14" s="157"/>
      <c r="J14" s="157"/>
      <c r="K14" s="157"/>
      <c r="L14" s="155"/>
      <c r="M14" s="78"/>
      <c r="N14" s="29"/>
      <c r="O14" s="29"/>
      <c r="P14" s="88"/>
      <c r="Q14" s="154"/>
      <c r="R14" s="154"/>
      <c r="S14" s="29"/>
      <c r="T14" s="29"/>
      <c r="U14" s="29"/>
      <c r="V14" s="29"/>
    </row>
    <row r="15" spans="1:22" ht="15.75" x14ac:dyDescent="0.5">
      <c r="B15" s="96"/>
      <c r="C15" s="152">
        <v>2010</v>
      </c>
      <c r="D15" s="152">
        <v>2011</v>
      </c>
      <c r="E15" s="152">
        <v>2012</v>
      </c>
      <c r="F15" s="152">
        <v>2013</v>
      </c>
      <c r="G15" s="152">
        <v>2014</v>
      </c>
      <c r="H15" s="152">
        <v>2015</v>
      </c>
      <c r="I15" s="152">
        <v>2016</v>
      </c>
      <c r="J15" s="152">
        <v>2017</v>
      </c>
      <c r="K15" s="152">
        <v>2018</v>
      </c>
      <c r="L15" s="152">
        <v>2019</v>
      </c>
      <c r="M15" s="152">
        <v>2020</v>
      </c>
      <c r="N15" s="152">
        <v>2021</v>
      </c>
      <c r="O15" s="152">
        <v>2022</v>
      </c>
      <c r="P15" s="88"/>
      <c r="Q15" s="154"/>
      <c r="R15" s="154"/>
      <c r="S15" s="29"/>
      <c r="T15" s="29"/>
      <c r="U15" s="29"/>
      <c r="V15" s="29"/>
    </row>
    <row r="16" spans="1:22" x14ac:dyDescent="0.45">
      <c r="B16" t="s">
        <v>14</v>
      </c>
      <c r="C16" s="88">
        <v>0.201485</v>
      </c>
      <c r="D16" s="88">
        <v>0.2</v>
      </c>
      <c r="E16" s="88">
        <v>0.19892599999999999</v>
      </c>
      <c r="F16" s="88">
        <v>0.20252000000000001</v>
      </c>
      <c r="G16" s="88">
        <v>0.1986164</v>
      </c>
      <c r="H16" s="88">
        <v>0.20769960000000001</v>
      </c>
      <c r="I16" s="88">
        <v>0.21620300000000001</v>
      </c>
      <c r="J16" s="88">
        <v>0.233018</v>
      </c>
      <c r="K16" s="88">
        <v>0.25381389999999998</v>
      </c>
      <c r="L16" s="88">
        <v>0.25</v>
      </c>
      <c r="M16" s="88">
        <v>0.26479999999999998</v>
      </c>
      <c r="N16" s="88">
        <v>0.28499999999999998</v>
      </c>
      <c r="O16" s="88">
        <v>0.2777945</v>
      </c>
      <c r="P16" s="88"/>
      <c r="Q16" s="154"/>
      <c r="R16" s="154"/>
    </row>
    <row r="17" spans="2:22" x14ac:dyDescent="0.45">
      <c r="B17" t="s">
        <v>15</v>
      </c>
      <c r="C17" s="88">
        <v>0.27231499999999997</v>
      </c>
      <c r="D17" s="88">
        <v>0.27510200000000001</v>
      </c>
      <c r="E17" s="88">
        <v>0.27521800000000002</v>
      </c>
      <c r="F17" s="88">
        <v>0.28101900000000002</v>
      </c>
      <c r="G17" s="88">
        <v>0.29289999999999999</v>
      </c>
      <c r="H17" s="88">
        <v>0.290991</v>
      </c>
      <c r="I17" s="88">
        <v>0.306029</v>
      </c>
      <c r="J17" s="88">
        <v>0.32563300000000001</v>
      </c>
      <c r="K17" s="88">
        <v>0.34624500000000002</v>
      </c>
      <c r="L17" s="88">
        <v>0.35663299999999998</v>
      </c>
      <c r="M17" s="88">
        <v>0.35520499999999999</v>
      </c>
      <c r="N17" s="88">
        <v>0.39181700000000003</v>
      </c>
      <c r="O17" s="88">
        <v>0.36795800000000001</v>
      </c>
      <c r="P17" s="88"/>
      <c r="Q17" s="154"/>
      <c r="R17" s="154"/>
    </row>
    <row r="18" spans="2:22" x14ac:dyDescent="0.45">
      <c r="B18" t="s">
        <v>16</v>
      </c>
      <c r="C18" s="88">
        <v>0.36311599999999999</v>
      </c>
      <c r="D18" s="88">
        <v>0.37620999999999999</v>
      </c>
      <c r="E18" s="88">
        <v>0.44187199999999999</v>
      </c>
      <c r="F18" s="88">
        <v>0.47933300000000001</v>
      </c>
      <c r="G18" s="88">
        <v>0.51158300000000001</v>
      </c>
      <c r="H18" s="88">
        <v>0.49240800000000001</v>
      </c>
      <c r="I18" s="88">
        <v>0.52333300000000005</v>
      </c>
      <c r="J18" s="88">
        <v>0.52166699999999999</v>
      </c>
      <c r="K18" s="88">
        <v>0.53703699999999999</v>
      </c>
      <c r="L18" s="88">
        <v>0.514988</v>
      </c>
      <c r="M18" s="88">
        <v>0.52</v>
      </c>
      <c r="N18" s="88">
        <v>0.56271599999999999</v>
      </c>
      <c r="O18" s="88">
        <v>0.52200000000000002</v>
      </c>
      <c r="P18" s="88"/>
      <c r="Q18" s="154"/>
      <c r="R18" s="154"/>
    </row>
    <row r="19" spans="2:22" x14ac:dyDescent="0.45"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P19" s="88"/>
      <c r="Q19" s="154"/>
      <c r="R19" s="154"/>
    </row>
    <row r="20" spans="2:22" ht="15.75" x14ac:dyDescent="0.5">
      <c r="B20" s="96"/>
      <c r="C20" s="156"/>
      <c r="D20" s="156"/>
      <c r="E20" s="156"/>
      <c r="F20" s="156"/>
      <c r="G20" s="156"/>
      <c r="H20" s="156"/>
      <c r="I20" s="156"/>
      <c r="J20" s="156"/>
      <c r="K20" s="156"/>
      <c r="L20" s="155"/>
      <c r="M20" s="52"/>
      <c r="P20" s="88"/>
      <c r="Q20" s="154"/>
      <c r="R20" s="154"/>
    </row>
    <row r="21" spans="2:22" ht="15.75" x14ac:dyDescent="0.45">
      <c r="B21" s="158" t="s">
        <v>505</v>
      </c>
      <c r="C21" s="156"/>
      <c r="D21" s="156"/>
      <c r="E21" s="156"/>
      <c r="F21" s="156"/>
      <c r="G21" s="156"/>
      <c r="H21" s="156"/>
      <c r="I21" s="156"/>
      <c r="J21" s="156"/>
      <c r="K21" s="156"/>
      <c r="L21" s="52"/>
      <c r="M21" s="52"/>
      <c r="P21" s="88"/>
      <c r="Q21" s="154"/>
      <c r="R21" s="154"/>
    </row>
    <row r="22" spans="2:22" ht="15.75" x14ac:dyDescent="0.5">
      <c r="B22" s="96"/>
      <c r="C22" s="152">
        <v>2010</v>
      </c>
      <c r="D22" s="152">
        <v>2011</v>
      </c>
      <c r="E22" s="152">
        <v>2012</v>
      </c>
      <c r="F22" s="152">
        <v>2013</v>
      </c>
      <c r="G22" s="152">
        <v>2014</v>
      </c>
      <c r="H22" s="152">
        <v>2015</v>
      </c>
      <c r="I22" s="152">
        <v>2016</v>
      </c>
      <c r="J22" s="152">
        <v>2017</v>
      </c>
      <c r="K22" s="152">
        <v>2018</v>
      </c>
      <c r="L22" s="152">
        <v>2019</v>
      </c>
      <c r="M22" s="152">
        <v>2020</v>
      </c>
      <c r="N22" s="152">
        <v>2021</v>
      </c>
      <c r="O22" s="152">
        <v>2022</v>
      </c>
      <c r="P22" s="153"/>
      <c r="Q22" s="154"/>
      <c r="R22" s="154"/>
    </row>
    <row r="23" spans="2:22" x14ac:dyDescent="0.45">
      <c r="B23" t="s">
        <v>14</v>
      </c>
      <c r="C23" s="154">
        <v>7.0715200000000006E-2</v>
      </c>
      <c r="D23" s="154">
        <v>7.1900800000000001E-2</v>
      </c>
      <c r="E23" s="154">
        <v>6.9042199999999998E-2</v>
      </c>
      <c r="F23" s="154">
        <v>6.5275700000000006E-2</v>
      </c>
      <c r="G23" s="154">
        <v>5.96917E-2</v>
      </c>
      <c r="H23" s="154">
        <v>4.7939099999999998E-2</v>
      </c>
      <c r="I23" s="154">
        <v>4.2851300000000002E-2</v>
      </c>
      <c r="J23" s="154">
        <v>3.8428799999999999E-2</v>
      </c>
      <c r="K23" s="154">
        <v>3.34753E-2</v>
      </c>
      <c r="L23" s="154">
        <v>3.1803100000000001E-2</v>
      </c>
      <c r="M23" s="154">
        <v>2.5935099999999999E-2</v>
      </c>
      <c r="N23" s="154">
        <v>2.0919799999999999E-2</v>
      </c>
      <c r="O23" s="154">
        <v>1.8287000000000001E-2</v>
      </c>
      <c r="P23" s="159"/>
      <c r="Q23" s="159"/>
      <c r="R23" s="159"/>
      <c r="S23" s="159"/>
      <c r="T23" s="159"/>
      <c r="U23" s="159"/>
      <c r="V23" s="159"/>
    </row>
    <row r="24" spans="2:22" x14ac:dyDescent="0.45">
      <c r="B24" t="s">
        <v>15</v>
      </c>
      <c r="C24" s="154">
        <v>0.10723679999999999</v>
      </c>
      <c r="D24" s="154">
        <v>0.10191840000000001</v>
      </c>
      <c r="E24" s="154">
        <v>9.3280299999999997E-2</v>
      </c>
      <c r="F24" s="154">
        <v>9.3890799999999996E-2</v>
      </c>
      <c r="G24" s="154">
        <v>8.4304000000000004E-2</v>
      </c>
      <c r="H24" s="154">
        <v>7.2627800000000006E-2</v>
      </c>
      <c r="I24" s="154">
        <v>6.7264000000000004E-2</v>
      </c>
      <c r="J24" s="154">
        <v>6.3132999999999995E-2</v>
      </c>
      <c r="K24" s="154">
        <v>5.3577100000000002E-2</v>
      </c>
      <c r="L24" s="154">
        <v>4.6940099999999998E-2</v>
      </c>
      <c r="M24" s="154">
        <v>4.1129300000000001E-2</v>
      </c>
      <c r="N24" s="154">
        <v>3.48218E-2</v>
      </c>
      <c r="O24" s="154">
        <v>3.3055300000000003E-2</v>
      </c>
      <c r="P24" s="159"/>
      <c r="Q24" s="159"/>
      <c r="R24" s="159"/>
      <c r="S24" s="159"/>
      <c r="T24" s="159"/>
      <c r="U24" s="159"/>
      <c r="V24" s="159"/>
    </row>
    <row r="25" spans="2:22" x14ac:dyDescent="0.45">
      <c r="B25" t="s">
        <v>16</v>
      </c>
      <c r="C25" s="154">
        <v>0.1468025</v>
      </c>
      <c r="D25" s="154">
        <v>0.15313080000000001</v>
      </c>
      <c r="E25" s="154">
        <v>0.12726660000000001</v>
      </c>
      <c r="F25" s="154">
        <v>0.1311843</v>
      </c>
      <c r="G25" s="154">
        <v>0.1323638</v>
      </c>
      <c r="H25" s="154">
        <v>0.13678460000000001</v>
      </c>
      <c r="I25" s="154">
        <v>0.1146064</v>
      </c>
      <c r="J25" s="154">
        <v>0.1148864</v>
      </c>
      <c r="K25" s="154">
        <v>9.1730599999999995E-2</v>
      </c>
      <c r="L25" s="154">
        <v>9.8062300000000005E-2</v>
      </c>
      <c r="M25" s="154">
        <v>8.3413899999999999E-2</v>
      </c>
      <c r="N25" s="154">
        <v>6.7334000000000005E-2</v>
      </c>
      <c r="O25" s="154">
        <v>5.7005500000000001E-2</v>
      </c>
      <c r="P25" s="159"/>
      <c r="Q25" s="159"/>
      <c r="R25" s="159"/>
      <c r="S25" s="159"/>
      <c r="T25" s="159"/>
      <c r="U25" s="159"/>
      <c r="V25" s="159"/>
    </row>
    <row r="26" spans="2:22" x14ac:dyDescent="0.45">
      <c r="C26" s="154"/>
    </row>
    <row r="27" spans="2:22" x14ac:dyDescent="0.45">
      <c r="C27" s="154"/>
    </row>
    <row r="28" spans="2:22" x14ac:dyDescent="0.45">
      <c r="C28" s="154"/>
      <c r="D28" s="97"/>
      <c r="E28" s="97"/>
      <c r="F28" s="97"/>
      <c r="G28" s="97"/>
      <c r="H28" s="97"/>
      <c r="I28" s="97"/>
      <c r="J28" s="97"/>
      <c r="K28" s="97"/>
      <c r="L28" s="97"/>
      <c r="S28" s="50"/>
      <c r="T28" s="50"/>
      <c r="U28" s="50"/>
    </row>
    <row r="29" spans="2:22" x14ac:dyDescent="0.45">
      <c r="C29" s="154"/>
      <c r="D29" s="97"/>
      <c r="E29" s="97"/>
      <c r="F29" s="97"/>
      <c r="G29" s="97"/>
      <c r="H29" s="97"/>
      <c r="I29" s="97"/>
      <c r="J29" s="97"/>
      <c r="K29" s="97"/>
      <c r="L29" s="97"/>
      <c r="S29" s="50"/>
      <c r="T29" s="50"/>
      <c r="U29" s="50"/>
    </row>
    <row r="30" spans="2:22" x14ac:dyDescent="0.45">
      <c r="C30" s="154"/>
      <c r="D30" s="97"/>
      <c r="E30" s="97"/>
      <c r="F30" s="97"/>
      <c r="G30" s="97"/>
      <c r="H30" s="97"/>
      <c r="I30" s="97"/>
      <c r="J30" s="97"/>
      <c r="K30" s="97"/>
      <c r="L30" s="97"/>
      <c r="S30" s="50"/>
      <c r="T30" s="50"/>
      <c r="U30" s="50"/>
    </row>
    <row r="31" spans="2:22" x14ac:dyDescent="0.45">
      <c r="C31" s="154"/>
      <c r="S31" s="50"/>
      <c r="T31" s="50"/>
      <c r="U31" s="50"/>
    </row>
    <row r="32" spans="2:22" x14ac:dyDescent="0.45">
      <c r="C32" s="154"/>
      <c r="S32" s="50"/>
      <c r="T32" s="50"/>
      <c r="U32" s="50"/>
    </row>
    <row r="33" spans="3:21" x14ac:dyDescent="0.45">
      <c r="C33" s="154"/>
      <c r="S33" s="50"/>
      <c r="T33" s="50"/>
      <c r="U33" s="50"/>
    </row>
    <row r="34" spans="3:21" x14ac:dyDescent="0.45">
      <c r="C34" s="154"/>
      <c r="Q34" s="50"/>
      <c r="S34" s="50"/>
      <c r="T34" s="50"/>
      <c r="U34" s="50"/>
    </row>
    <row r="35" spans="3:21" x14ac:dyDescent="0.45">
      <c r="C35" s="154"/>
      <c r="Q35" s="50"/>
      <c r="S35" s="50"/>
      <c r="T35" s="50"/>
      <c r="U35" s="50"/>
    </row>
    <row r="36" spans="3:21" x14ac:dyDescent="0.45">
      <c r="C36" s="154"/>
      <c r="Q36" s="50"/>
      <c r="S36" s="50"/>
      <c r="T36" s="50"/>
      <c r="U36" s="50"/>
    </row>
    <row r="37" spans="3:21" ht="15.75" x14ac:dyDescent="0.45">
      <c r="C37" s="160"/>
      <c r="Q37" s="50"/>
      <c r="S37" s="50"/>
      <c r="T37" s="50"/>
      <c r="U37" s="50"/>
    </row>
    <row r="38" spans="3:21" ht="15.75" x14ac:dyDescent="0.45">
      <c r="C38" s="160"/>
      <c r="S38" s="50"/>
      <c r="T38" s="50"/>
      <c r="U38" s="50"/>
    </row>
    <row r="39" spans="3:21" ht="15.75" x14ac:dyDescent="0.45">
      <c r="C39" s="160"/>
      <c r="T39" s="50"/>
      <c r="U39" s="50"/>
    </row>
    <row r="40" spans="3:21" ht="15.75" x14ac:dyDescent="0.45">
      <c r="C40" s="160"/>
      <c r="T40" s="50"/>
      <c r="U40" s="5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A5C6-666D-4789-8A78-90CB7B3D0303}">
  <sheetPr>
    <tabColor theme="0" tint="-0.249977111117893"/>
  </sheetPr>
  <dimension ref="A1:P62"/>
  <sheetViews>
    <sheetView showGridLines="0" zoomScale="80" zoomScaleNormal="80" workbookViewId="0">
      <selection activeCell="G9" sqref="G9"/>
    </sheetView>
  </sheetViews>
  <sheetFormatPr defaultColWidth="9.1328125" defaultRowHeight="14.25" x14ac:dyDescent="0.45"/>
  <cols>
    <col min="2" max="2" width="22.3984375" customWidth="1"/>
    <col min="3" max="3" width="10.3984375" bestFit="1" customWidth="1"/>
    <col min="4" max="4" width="11.3984375" bestFit="1" customWidth="1"/>
    <col min="5" max="5" width="10.3984375" bestFit="1" customWidth="1"/>
    <col min="6" max="6" width="7" customWidth="1"/>
    <col min="7" max="7" width="10.3984375" bestFit="1" customWidth="1"/>
    <col min="8" max="8" width="11.3984375" bestFit="1" customWidth="1"/>
    <col min="9" max="9" width="10.3984375" bestFit="1" customWidth="1"/>
    <col min="10" max="10" width="11.3984375" bestFit="1" customWidth="1"/>
    <col min="13" max="13" width="10.3984375" bestFit="1" customWidth="1"/>
    <col min="14" max="14" width="11.59765625" customWidth="1"/>
    <col min="15" max="15" width="11.3984375" bestFit="1" customWidth="1"/>
    <col min="16" max="18" width="10.3984375" bestFit="1" customWidth="1"/>
    <col min="19" max="19" width="11.3984375" bestFit="1" customWidth="1"/>
    <col min="20" max="20" width="10.3984375" bestFit="1" customWidth="1"/>
    <col min="21" max="21" width="11.3984375" bestFit="1" customWidth="1"/>
    <col min="22" max="22" width="10.3984375" bestFit="1" customWidth="1"/>
    <col min="23" max="23" width="11.3984375" bestFit="1" customWidth="1"/>
    <col min="24" max="24" width="10.3984375" bestFit="1" customWidth="1"/>
    <col min="25" max="25" width="11.3984375" bestFit="1" customWidth="1"/>
    <col min="26" max="26" width="10.3984375" bestFit="1" customWidth="1"/>
    <col min="27" max="27" width="11.3984375" bestFit="1" customWidth="1"/>
  </cols>
  <sheetData>
    <row r="1" spans="1:16" x14ac:dyDescent="0.45">
      <c r="A1" s="30" t="s">
        <v>509</v>
      </c>
    </row>
    <row r="4" spans="1:16" ht="15.75" x14ac:dyDescent="0.5">
      <c r="B4" s="86" t="s">
        <v>19</v>
      </c>
    </row>
    <row r="6" spans="1:16" ht="47.25" x14ac:dyDescent="0.5">
      <c r="C6" s="132" t="s">
        <v>20</v>
      </c>
      <c r="D6" s="133" t="s">
        <v>21</v>
      </c>
      <c r="E6" s="133" t="s">
        <v>22</v>
      </c>
      <c r="F6" s="54"/>
    </row>
    <row r="7" spans="1:16" ht="15.75" x14ac:dyDescent="0.5">
      <c r="B7" s="840" t="s">
        <v>23</v>
      </c>
      <c r="C7" s="161">
        <v>2010</v>
      </c>
      <c r="D7" s="165">
        <v>1.8</v>
      </c>
      <c r="E7" s="484">
        <v>83.48</v>
      </c>
    </row>
    <row r="8" spans="1:16" ht="15.75" x14ac:dyDescent="0.5">
      <c r="B8" s="840"/>
      <c r="C8" s="161">
        <v>2021</v>
      </c>
      <c r="D8" s="165">
        <v>3.975345119</v>
      </c>
      <c r="E8" s="484">
        <v>143.77809234399999</v>
      </c>
    </row>
    <row r="9" spans="1:16" ht="15.75" x14ac:dyDescent="0.5">
      <c r="B9" s="840"/>
      <c r="C9" s="161">
        <v>2022</v>
      </c>
      <c r="D9" s="165">
        <v>4.1877500000000003</v>
      </c>
      <c r="E9" s="484">
        <v>143.98410000000001</v>
      </c>
    </row>
    <row r="10" spans="1:16" ht="15.75" x14ac:dyDescent="0.5">
      <c r="B10" s="840" t="s">
        <v>24</v>
      </c>
      <c r="C10" s="161">
        <v>2010</v>
      </c>
      <c r="D10" s="165">
        <v>2.0499999999999998</v>
      </c>
      <c r="E10" s="484">
        <v>90.403000000000006</v>
      </c>
    </row>
    <row r="11" spans="1:16" ht="15.75" x14ac:dyDescent="0.5">
      <c r="B11" s="840"/>
      <c r="C11" s="161">
        <v>2021</v>
      </c>
      <c r="D11" s="165">
        <v>4.2720720720000003</v>
      </c>
      <c r="E11" s="484">
        <v>139.492492492</v>
      </c>
    </row>
    <row r="12" spans="1:16" ht="15.75" x14ac:dyDescent="0.5">
      <c r="B12" s="840"/>
      <c r="C12" s="161">
        <v>2022</v>
      </c>
      <c r="D12" s="165">
        <v>4.673</v>
      </c>
      <c r="E12" s="484">
        <v>147.50839999999999</v>
      </c>
    </row>
    <row r="13" spans="1:16" ht="15.75" x14ac:dyDescent="0.5">
      <c r="B13" s="840" t="s">
        <v>25</v>
      </c>
      <c r="C13" s="161">
        <v>2010</v>
      </c>
      <c r="D13" s="165">
        <v>1.466</v>
      </c>
      <c r="E13" s="484">
        <v>75</v>
      </c>
    </row>
    <row r="14" spans="1:16" ht="15.75" x14ac:dyDescent="0.5">
      <c r="B14" s="840"/>
      <c r="C14" s="161">
        <v>2021</v>
      </c>
      <c r="D14" s="165">
        <v>3.0052980229999999</v>
      </c>
      <c r="E14" s="484">
        <v>143.18262900799999</v>
      </c>
    </row>
    <row r="15" spans="1:16" ht="15.75" x14ac:dyDescent="0.5">
      <c r="B15" s="840"/>
      <c r="C15" s="161">
        <v>2022</v>
      </c>
      <c r="D15" s="165">
        <v>4.2661499999999997</v>
      </c>
      <c r="E15" s="484">
        <v>163.16030000000001</v>
      </c>
    </row>
    <row r="16" spans="1:16" ht="15.75" x14ac:dyDescent="0.5">
      <c r="B16" s="840" t="s">
        <v>26</v>
      </c>
      <c r="C16" s="161">
        <v>2010</v>
      </c>
      <c r="D16" s="165">
        <v>2.1</v>
      </c>
      <c r="E16" s="484">
        <v>87.846999999999994</v>
      </c>
      <c r="O16" s="164"/>
      <c r="P16" s="164"/>
    </row>
    <row r="17" spans="2:16" ht="15.75" x14ac:dyDescent="0.5">
      <c r="B17" s="840"/>
      <c r="C17" s="161">
        <v>2021</v>
      </c>
      <c r="D17" s="165">
        <v>2.714021572</v>
      </c>
      <c r="E17" s="484">
        <v>118.012131716</v>
      </c>
      <c r="O17" s="164"/>
      <c r="P17" s="164"/>
    </row>
    <row r="18" spans="2:16" ht="15.75" x14ac:dyDescent="0.5">
      <c r="B18" s="840"/>
      <c r="C18" s="161">
        <v>2022</v>
      </c>
      <c r="D18" s="165">
        <v>3.0947900000000002</v>
      </c>
      <c r="E18" s="484">
        <v>121.37860000000001</v>
      </c>
      <c r="O18" s="164"/>
      <c r="P18" s="164"/>
    </row>
    <row r="19" spans="2:16" ht="15.75" x14ac:dyDescent="0.5">
      <c r="B19" s="840" t="s">
        <v>27</v>
      </c>
      <c r="C19" s="161">
        <v>2010</v>
      </c>
      <c r="D19" s="165">
        <v>2</v>
      </c>
      <c r="E19" s="484">
        <v>84.834999999999994</v>
      </c>
      <c r="O19" s="164"/>
      <c r="P19" s="164"/>
    </row>
    <row r="20" spans="2:16" ht="15.75" x14ac:dyDescent="0.5">
      <c r="B20" s="840"/>
      <c r="C20" s="161">
        <v>2021</v>
      </c>
      <c r="D20" s="165">
        <v>4.0835111270000004</v>
      </c>
      <c r="E20" s="484">
        <v>136.68806326999999</v>
      </c>
      <c r="O20" s="164"/>
      <c r="P20" s="164"/>
    </row>
    <row r="21" spans="2:16" ht="15.75" x14ac:dyDescent="0.5">
      <c r="B21" s="840"/>
      <c r="C21" s="161">
        <v>2022</v>
      </c>
      <c r="D21" s="165">
        <v>4.6332700000000004</v>
      </c>
      <c r="E21" s="484">
        <v>138.8895</v>
      </c>
      <c r="O21" s="164"/>
      <c r="P21" s="164"/>
    </row>
    <row r="22" spans="2:16" ht="15.75" x14ac:dyDescent="0.5">
      <c r="B22" s="840" t="s">
        <v>28</v>
      </c>
      <c r="C22" s="161">
        <v>2010</v>
      </c>
      <c r="D22" s="165">
        <v>1.3</v>
      </c>
      <c r="E22" s="484">
        <v>77</v>
      </c>
      <c r="O22" s="164"/>
      <c r="P22" s="164"/>
    </row>
    <row r="23" spans="2:16" ht="15.75" x14ac:dyDescent="0.5">
      <c r="B23" s="840"/>
      <c r="C23" s="161">
        <v>2021</v>
      </c>
      <c r="D23" s="165">
        <v>2.0158957110000002</v>
      </c>
      <c r="E23" s="484">
        <v>119.04625735899999</v>
      </c>
      <c r="O23" s="164"/>
      <c r="P23" s="164"/>
    </row>
    <row r="24" spans="2:16" ht="15.75" x14ac:dyDescent="0.5">
      <c r="B24" s="840"/>
      <c r="C24" s="161">
        <v>2022</v>
      </c>
      <c r="D24" s="165">
        <v>2.6163400000000001</v>
      </c>
      <c r="E24" s="484">
        <v>130.1815</v>
      </c>
      <c r="O24" s="164"/>
      <c r="P24" s="164"/>
    </row>
    <row r="25" spans="2:16" ht="15.75" x14ac:dyDescent="0.5">
      <c r="B25" s="840" t="s">
        <v>29</v>
      </c>
      <c r="C25" s="161">
        <v>2010</v>
      </c>
      <c r="D25" s="165">
        <v>2</v>
      </c>
      <c r="E25" s="484">
        <v>79.958878499999997</v>
      </c>
      <c r="O25" s="164"/>
      <c r="P25" s="164"/>
    </row>
    <row r="26" spans="2:16" ht="15.75" x14ac:dyDescent="0.5">
      <c r="B26" s="840"/>
      <c r="C26" s="161">
        <v>2021</v>
      </c>
      <c r="D26" s="165">
        <v>3.019230769</v>
      </c>
      <c r="E26" s="484">
        <v>99</v>
      </c>
      <c r="O26" s="164"/>
      <c r="P26" s="164"/>
    </row>
    <row r="27" spans="2:16" ht="15.75" x14ac:dyDescent="0.5">
      <c r="B27" s="840"/>
      <c r="C27" s="161">
        <v>2022</v>
      </c>
      <c r="D27" s="165">
        <v>3.3008500000000001</v>
      </c>
      <c r="E27" s="484">
        <v>104.9512</v>
      </c>
      <c r="O27" s="164"/>
      <c r="P27" s="164"/>
    </row>
    <row r="28" spans="2:16" ht="15.75" x14ac:dyDescent="0.5">
      <c r="B28" s="840" t="s">
        <v>31</v>
      </c>
      <c r="C28" s="161">
        <v>2010</v>
      </c>
      <c r="D28" s="165">
        <v>1.84</v>
      </c>
      <c r="E28" s="484">
        <v>89.584000000000003</v>
      </c>
      <c r="O28" s="164"/>
      <c r="P28" s="164"/>
    </row>
    <row r="29" spans="2:16" ht="15.75" x14ac:dyDescent="0.5">
      <c r="B29" s="840"/>
      <c r="C29" s="161">
        <v>2021</v>
      </c>
      <c r="D29" s="165">
        <v>3.9658052609999999</v>
      </c>
      <c r="E29" s="484">
        <v>143.96538993999999</v>
      </c>
      <c r="O29" s="164"/>
      <c r="P29" s="164"/>
    </row>
    <row r="30" spans="2:16" ht="15.75" x14ac:dyDescent="0.5">
      <c r="B30" s="840"/>
      <c r="C30" s="161">
        <v>2022</v>
      </c>
      <c r="D30" s="165">
        <v>4.6117600000000003</v>
      </c>
      <c r="E30" s="484">
        <v>145.00299999999999</v>
      </c>
      <c r="O30" s="164"/>
      <c r="P30" s="164"/>
    </row>
    <row r="31" spans="2:16" ht="15.75" x14ac:dyDescent="0.5">
      <c r="B31" s="840" t="s">
        <v>32</v>
      </c>
      <c r="C31" s="161">
        <v>2010</v>
      </c>
      <c r="D31" s="165">
        <v>2.4</v>
      </c>
      <c r="E31" s="484">
        <v>90.656000000000006</v>
      </c>
      <c r="O31" s="164"/>
      <c r="P31" s="164"/>
    </row>
    <row r="32" spans="2:16" ht="15.75" x14ac:dyDescent="0.5">
      <c r="B32" s="840"/>
      <c r="C32" s="161">
        <v>2021</v>
      </c>
      <c r="D32" s="165">
        <v>4.1726098189999998</v>
      </c>
      <c r="E32" s="484">
        <v>134.30749354</v>
      </c>
      <c r="O32" s="164"/>
      <c r="P32" s="164"/>
    </row>
    <row r="33" spans="2:16" ht="15.75" x14ac:dyDescent="0.5">
      <c r="B33" s="840"/>
      <c r="C33" s="161">
        <v>2022</v>
      </c>
      <c r="D33" s="165">
        <v>4.8143000000000002</v>
      </c>
      <c r="E33" s="484">
        <v>144.69239999999999</v>
      </c>
      <c r="O33" s="164"/>
      <c r="P33" s="164"/>
    </row>
    <row r="34" spans="2:16" ht="15.75" x14ac:dyDescent="0.5">
      <c r="B34" s="840" t="s">
        <v>33</v>
      </c>
      <c r="C34" s="161">
        <v>2010</v>
      </c>
      <c r="D34" s="165">
        <v>2.0986686099999998</v>
      </c>
      <c r="E34" s="484">
        <v>86.876000000000005</v>
      </c>
      <c r="O34" s="164"/>
      <c r="P34" s="164"/>
    </row>
    <row r="35" spans="2:16" ht="15.75" x14ac:dyDescent="0.5">
      <c r="B35" s="840"/>
      <c r="C35" s="161">
        <v>2021</v>
      </c>
      <c r="D35" s="165">
        <v>3.447728133</v>
      </c>
      <c r="E35" s="484">
        <v>122.121315677</v>
      </c>
      <c r="O35" s="164"/>
      <c r="P35" s="164"/>
    </row>
    <row r="36" spans="2:16" ht="15.75" x14ac:dyDescent="0.5">
      <c r="B36" s="840"/>
      <c r="C36" s="161">
        <v>2022</v>
      </c>
      <c r="D36" s="165">
        <v>3.85127</v>
      </c>
      <c r="E36" s="484">
        <v>115.12090000000001</v>
      </c>
      <c r="O36" s="164"/>
      <c r="P36" s="164"/>
    </row>
    <row r="37" spans="2:16" ht="15.75" x14ac:dyDescent="0.5">
      <c r="B37" s="840" t="s">
        <v>34</v>
      </c>
      <c r="C37" s="161">
        <v>2010</v>
      </c>
      <c r="D37" s="165">
        <v>1.795244659</v>
      </c>
      <c r="E37" s="484">
        <v>84.1</v>
      </c>
      <c r="O37" s="164"/>
      <c r="P37" s="164"/>
    </row>
    <row r="38" spans="2:16" ht="15.75" x14ac:dyDescent="0.5">
      <c r="B38" s="840"/>
      <c r="C38" s="161">
        <v>2021</v>
      </c>
      <c r="D38" s="165">
        <v>3.0659294130000001</v>
      </c>
      <c r="E38" s="484">
        <v>128.85346155299999</v>
      </c>
      <c r="O38" s="164"/>
      <c r="P38" s="164"/>
    </row>
    <row r="39" spans="2:16" ht="15.75" x14ac:dyDescent="0.5">
      <c r="B39" s="840"/>
      <c r="C39" s="161">
        <v>2022</v>
      </c>
      <c r="D39" s="165">
        <v>3.40876</v>
      </c>
      <c r="E39" s="484">
        <v>126.05800000000001</v>
      </c>
      <c r="O39" s="164"/>
      <c r="P39" s="164"/>
    </row>
    <row r="40" spans="2:16" ht="15.75" x14ac:dyDescent="0.5">
      <c r="B40" s="840" t="s">
        <v>35</v>
      </c>
      <c r="C40" s="161">
        <v>2010</v>
      </c>
      <c r="D40" s="165" t="s">
        <v>38</v>
      </c>
      <c r="E40" s="165" t="s">
        <v>38</v>
      </c>
      <c r="O40" s="164"/>
      <c r="P40" s="164"/>
    </row>
    <row r="41" spans="2:16" ht="15.75" x14ac:dyDescent="0.5">
      <c r="B41" s="840"/>
      <c r="C41" s="161">
        <v>2021</v>
      </c>
      <c r="D41" s="165">
        <v>4.243429023</v>
      </c>
      <c r="E41" s="484">
        <v>146.46398062</v>
      </c>
      <c r="O41" s="164"/>
      <c r="P41" s="164"/>
    </row>
    <row r="42" spans="2:16" ht="15.75" x14ac:dyDescent="0.5">
      <c r="B42" s="840"/>
      <c r="C42" s="161">
        <v>2022</v>
      </c>
      <c r="D42" s="165">
        <v>3.2675200000000002</v>
      </c>
      <c r="E42" s="484">
        <v>152.94540000000001</v>
      </c>
      <c r="O42" s="164"/>
      <c r="P42" s="164"/>
    </row>
    <row r="43" spans="2:16" x14ac:dyDescent="0.45">
      <c r="O43" s="164"/>
      <c r="P43" s="164"/>
    </row>
    <row r="44" spans="2:16" x14ac:dyDescent="0.45">
      <c r="O44" s="164"/>
      <c r="P44" s="164"/>
    </row>
    <row r="45" spans="2:16" x14ac:dyDescent="0.45">
      <c r="O45" s="164"/>
      <c r="P45" s="164"/>
    </row>
    <row r="46" spans="2:16" x14ac:dyDescent="0.45">
      <c r="O46" s="164"/>
      <c r="P46" s="164"/>
    </row>
    <row r="47" spans="2:16" x14ac:dyDescent="0.45">
      <c r="O47" s="164"/>
      <c r="P47" s="164"/>
    </row>
    <row r="48" spans="2:16" x14ac:dyDescent="0.45">
      <c r="O48" s="164"/>
      <c r="P48" s="164"/>
    </row>
    <row r="49" spans="15:16" x14ac:dyDescent="0.45">
      <c r="O49" s="164"/>
      <c r="P49" s="164"/>
    </row>
    <row r="50" spans="15:16" x14ac:dyDescent="0.45">
      <c r="O50" s="164"/>
      <c r="P50" s="164"/>
    </row>
    <row r="51" spans="15:16" x14ac:dyDescent="0.45">
      <c r="O51" s="164"/>
      <c r="P51" s="164"/>
    </row>
    <row r="52" spans="15:16" x14ac:dyDescent="0.45">
      <c r="O52" s="164"/>
      <c r="P52" s="164"/>
    </row>
    <row r="53" spans="15:16" x14ac:dyDescent="0.45">
      <c r="O53" s="164"/>
      <c r="P53" s="164"/>
    </row>
    <row r="54" spans="15:16" x14ac:dyDescent="0.45">
      <c r="O54" s="164"/>
      <c r="P54" s="164"/>
    </row>
    <row r="55" spans="15:16" x14ac:dyDescent="0.45">
      <c r="O55" s="164"/>
      <c r="P55" s="164"/>
    </row>
    <row r="56" spans="15:16" x14ac:dyDescent="0.45">
      <c r="O56" s="164"/>
      <c r="P56" s="164"/>
    </row>
    <row r="57" spans="15:16" x14ac:dyDescent="0.45">
      <c r="O57" s="164"/>
      <c r="P57" s="164"/>
    </row>
    <row r="58" spans="15:16" x14ac:dyDescent="0.45">
      <c r="O58" s="164"/>
      <c r="P58" s="164"/>
    </row>
    <row r="59" spans="15:16" x14ac:dyDescent="0.45">
      <c r="O59" s="164"/>
      <c r="P59" s="164"/>
    </row>
    <row r="60" spans="15:16" x14ac:dyDescent="0.45">
      <c r="O60" s="164"/>
      <c r="P60" s="164"/>
    </row>
    <row r="61" spans="15:16" x14ac:dyDescent="0.45">
      <c r="O61" s="164"/>
      <c r="P61" s="164"/>
    </row>
    <row r="62" spans="15:16" x14ac:dyDescent="0.45">
      <c r="O62" s="164"/>
      <c r="P62" s="164"/>
    </row>
  </sheetData>
  <mergeCells count="12">
    <mergeCell ref="B40:B42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0AF2-A4E8-4FAD-A485-94D39AB446FC}">
  <sheetPr>
    <tabColor theme="9" tint="-0.499984740745262"/>
  </sheetPr>
  <dimension ref="A1:K18"/>
  <sheetViews>
    <sheetView showGridLines="0" zoomScale="80" zoomScaleNormal="80" workbookViewId="0">
      <selection activeCell="A2" sqref="A2"/>
    </sheetView>
  </sheetViews>
  <sheetFormatPr defaultColWidth="9.1328125" defaultRowHeight="13.15" x14ac:dyDescent="0.45"/>
  <cols>
    <col min="1" max="1" width="9.1328125" style="329"/>
    <col min="2" max="2" width="13.1328125" style="329" customWidth="1"/>
    <col min="3" max="3" width="9.1328125" style="329" customWidth="1"/>
    <col min="4" max="4" width="9" style="329" customWidth="1"/>
    <col min="5" max="5" width="9.1328125" style="329" customWidth="1"/>
    <col min="6" max="6" width="9" style="329" customWidth="1"/>
    <col min="7" max="7" width="9.1328125" style="329" customWidth="1"/>
    <col min="8" max="8" width="9" style="329" customWidth="1"/>
    <col min="9" max="9" width="9.1328125" style="329" customWidth="1"/>
    <col min="10" max="10" width="9" style="329" customWidth="1"/>
    <col min="11" max="11" width="9.1328125" style="329" customWidth="1"/>
    <col min="12" max="16384" width="9.1328125" style="329"/>
  </cols>
  <sheetData>
    <row r="1" spans="1:11" ht="22.5" customHeight="1" x14ac:dyDescent="0.45">
      <c r="A1" s="458" t="s">
        <v>481</v>
      </c>
    </row>
    <row r="4" spans="1:11" ht="17.100000000000001" customHeight="1" x14ac:dyDescent="0.45">
      <c r="B4" s="814"/>
      <c r="C4" s="816" t="s">
        <v>350</v>
      </c>
      <c r="D4" s="817"/>
      <c r="E4" s="818"/>
      <c r="F4" s="819" t="s">
        <v>351</v>
      </c>
      <c r="G4" s="820"/>
      <c r="H4" s="821"/>
      <c r="I4" s="822" t="s">
        <v>352</v>
      </c>
      <c r="J4" s="823"/>
      <c r="K4" s="823"/>
    </row>
    <row r="5" spans="1:11" ht="17.100000000000001" customHeight="1" x14ac:dyDescent="0.45">
      <c r="B5" s="814"/>
      <c r="C5" s="824" t="s">
        <v>353</v>
      </c>
      <c r="D5" s="825"/>
      <c r="E5" s="826"/>
      <c r="F5" s="827" t="s">
        <v>354</v>
      </c>
      <c r="G5" s="828"/>
      <c r="H5" s="829"/>
      <c r="I5" s="824" t="s">
        <v>355</v>
      </c>
      <c r="J5" s="825"/>
      <c r="K5" s="825"/>
    </row>
    <row r="6" spans="1:11" ht="27.2" customHeight="1" x14ac:dyDescent="0.45">
      <c r="B6" s="815"/>
      <c r="C6" s="330">
        <v>2010</v>
      </c>
      <c r="D6" s="330">
        <v>2021</v>
      </c>
      <c r="E6" s="331" t="s">
        <v>356</v>
      </c>
      <c r="F6" s="330">
        <v>2010</v>
      </c>
      <c r="G6" s="330">
        <v>2021</v>
      </c>
      <c r="H6" s="331" t="s">
        <v>356</v>
      </c>
      <c r="I6" s="330">
        <v>2010</v>
      </c>
      <c r="J6" s="332">
        <v>2021</v>
      </c>
      <c r="K6" s="333" t="s">
        <v>356</v>
      </c>
    </row>
    <row r="7" spans="1:11" ht="17.100000000000001" customHeight="1" x14ac:dyDescent="0.45">
      <c r="B7" s="334" t="s">
        <v>357</v>
      </c>
      <c r="C7" s="451" t="s">
        <v>469</v>
      </c>
      <c r="D7" s="451" t="s">
        <v>475</v>
      </c>
      <c r="E7" s="336">
        <v>-0.26</v>
      </c>
      <c r="F7" s="337">
        <v>72</v>
      </c>
      <c r="G7" s="337">
        <v>72</v>
      </c>
      <c r="H7" s="336">
        <v>0.01</v>
      </c>
      <c r="I7" s="335">
        <v>8.2000000000000003E-2</v>
      </c>
      <c r="J7" s="369">
        <v>6.0999999999999999E-2</v>
      </c>
      <c r="K7" s="338">
        <v>-0.25</v>
      </c>
    </row>
    <row r="8" spans="1:11" ht="17.100000000000001" customHeight="1" x14ac:dyDescent="0.45">
      <c r="B8" s="339" t="s">
        <v>358</v>
      </c>
      <c r="C8" s="452" t="s">
        <v>469</v>
      </c>
      <c r="D8" s="452" t="s">
        <v>476</v>
      </c>
      <c r="E8" s="341">
        <v>0.2</v>
      </c>
      <c r="F8" s="342">
        <v>87</v>
      </c>
      <c r="G8" s="342">
        <v>85</v>
      </c>
      <c r="H8" s="341">
        <v>-0.02</v>
      </c>
      <c r="I8" s="340">
        <v>5.2999999999999999E-2</v>
      </c>
      <c r="J8" s="370">
        <v>5.6000000000000001E-2</v>
      </c>
      <c r="K8" s="343">
        <v>0.06</v>
      </c>
    </row>
    <row r="9" spans="1:11" ht="17.100000000000001" customHeight="1" x14ac:dyDescent="0.45">
      <c r="B9" s="344" t="s">
        <v>359</v>
      </c>
      <c r="C9" s="453" t="s">
        <v>470</v>
      </c>
      <c r="D9" s="453" t="s">
        <v>477</v>
      </c>
      <c r="E9" s="346">
        <v>1.05</v>
      </c>
      <c r="F9" s="347">
        <v>44</v>
      </c>
      <c r="G9" s="347">
        <v>46</v>
      </c>
      <c r="H9" s="346">
        <v>0.04</v>
      </c>
      <c r="I9" s="345">
        <v>4.2000000000000003E-2</v>
      </c>
      <c r="J9" s="371">
        <v>6.0999999999999999E-2</v>
      </c>
      <c r="K9" s="348">
        <v>0.47</v>
      </c>
    </row>
    <row r="10" spans="1:11" ht="17.100000000000001" customHeight="1" x14ac:dyDescent="0.45">
      <c r="B10" s="349" t="s">
        <v>360</v>
      </c>
      <c r="C10" s="454" t="s">
        <v>471</v>
      </c>
      <c r="D10" s="351">
        <v>876</v>
      </c>
      <c r="E10" s="352">
        <v>-0.83</v>
      </c>
      <c r="F10" s="351">
        <v>14</v>
      </c>
      <c r="G10" s="351">
        <v>17</v>
      </c>
      <c r="H10" s="352">
        <v>0.23</v>
      </c>
      <c r="I10" s="350">
        <v>0.44500000000000001</v>
      </c>
      <c r="J10" s="372">
        <v>4.9000000000000002E-2</v>
      </c>
      <c r="K10" s="353">
        <v>-0.89</v>
      </c>
    </row>
    <row r="11" spans="1:11" ht="17.100000000000001" customHeight="1" x14ac:dyDescent="0.45">
      <c r="B11" s="354" t="s">
        <v>361</v>
      </c>
      <c r="C11" s="455" t="s">
        <v>472</v>
      </c>
      <c r="D11" s="455" t="s">
        <v>478</v>
      </c>
      <c r="E11" s="356">
        <v>-0.57999999999999996</v>
      </c>
      <c r="F11" s="357">
        <v>30</v>
      </c>
      <c r="G11" s="357">
        <v>36</v>
      </c>
      <c r="H11" s="356">
        <v>0.19</v>
      </c>
      <c r="I11" s="355">
        <v>0.38</v>
      </c>
      <c r="J11" s="373">
        <v>0.11799999999999999</v>
      </c>
      <c r="K11" s="358">
        <v>-0.69</v>
      </c>
    </row>
    <row r="12" spans="1:11" ht="17.100000000000001" customHeight="1" x14ac:dyDescent="0.45">
      <c r="B12" s="359" t="s">
        <v>362</v>
      </c>
      <c r="C12" s="456" t="s">
        <v>473</v>
      </c>
      <c r="D12" s="456" t="s">
        <v>479</v>
      </c>
      <c r="E12" s="361">
        <v>-0.42</v>
      </c>
      <c r="F12" s="362">
        <v>27</v>
      </c>
      <c r="G12" s="362">
        <v>37</v>
      </c>
      <c r="H12" s="361">
        <v>0.35</v>
      </c>
      <c r="I12" s="360">
        <v>0.107</v>
      </c>
      <c r="J12" s="374">
        <v>3.3000000000000002E-2</v>
      </c>
      <c r="K12" s="363">
        <v>-0.69</v>
      </c>
    </row>
    <row r="13" spans="1:11" ht="17.100000000000001" customHeight="1" x14ac:dyDescent="0.45">
      <c r="B13" s="364" t="s">
        <v>363</v>
      </c>
      <c r="C13" s="457" t="s">
        <v>474</v>
      </c>
      <c r="D13" s="457" t="s">
        <v>480</v>
      </c>
      <c r="E13" s="366">
        <v>-0.34</v>
      </c>
      <c r="F13" s="367">
        <v>38</v>
      </c>
      <c r="G13" s="367">
        <v>42</v>
      </c>
      <c r="H13" s="366">
        <v>0.1</v>
      </c>
      <c r="I13" s="365">
        <v>0.19700000000000001</v>
      </c>
      <c r="J13" s="375">
        <v>8.1000000000000003E-2</v>
      </c>
      <c r="K13" s="368">
        <v>-0.59</v>
      </c>
    </row>
    <row r="14" spans="1:11" ht="27.95" customHeight="1" x14ac:dyDescent="0.45"/>
    <row r="18" spans="3:3" x14ac:dyDescent="0.45">
      <c r="C18" s="426"/>
    </row>
  </sheetData>
  <mergeCells count="7">
    <mergeCell ref="B4:B6"/>
    <mergeCell ref="C4:E4"/>
    <mergeCell ref="F4:H4"/>
    <mergeCell ref="I4:K4"/>
    <mergeCell ref="C5:E5"/>
    <mergeCell ref="F5:H5"/>
    <mergeCell ref="I5:K5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839F-FA73-407D-942B-67432EAC573E}">
  <sheetPr>
    <tabColor theme="0" tint="-0.249977111117893"/>
  </sheetPr>
  <dimension ref="A1:M272"/>
  <sheetViews>
    <sheetView showGridLines="0" zoomScale="80" zoomScaleNormal="80" workbookViewId="0">
      <selection activeCell="Q43" sqref="Q43"/>
    </sheetView>
  </sheetViews>
  <sheetFormatPr defaultColWidth="9" defaultRowHeight="14.25" x14ac:dyDescent="0.45"/>
  <cols>
    <col min="1" max="1" width="9.1328125" customWidth="1"/>
    <col min="2" max="2" width="15.86328125" style="9" customWidth="1"/>
    <col min="3" max="7" width="14.73046875" style="9" customWidth="1"/>
    <col min="10" max="10" width="29.1328125" customWidth="1"/>
    <col min="11" max="11" width="13.3984375" bestFit="1" customWidth="1"/>
    <col min="12" max="12" width="13.1328125" customWidth="1"/>
  </cols>
  <sheetData>
    <row r="1" spans="1:9" x14ac:dyDescent="0.45">
      <c r="A1" s="8" t="s">
        <v>806</v>
      </c>
    </row>
    <row r="4" spans="1:9" ht="15.4" x14ac:dyDescent="0.45">
      <c r="B4" s="11"/>
      <c r="E4" s="444"/>
    </row>
    <row r="5" spans="1:9" ht="15.75" x14ac:dyDescent="0.5">
      <c r="B5" s="568"/>
      <c r="C5" s="580"/>
      <c r="D5" s="580"/>
      <c r="E5" s="596"/>
      <c r="F5" s="580"/>
      <c r="G5" s="580"/>
    </row>
    <row r="6" spans="1:9" ht="15.4" x14ac:dyDescent="0.45">
      <c r="B6" s="30" t="s">
        <v>755</v>
      </c>
      <c r="C6"/>
      <c r="D6"/>
      <c r="E6"/>
      <c r="F6"/>
      <c r="G6"/>
      <c r="H6" s="32"/>
      <c r="I6" s="445"/>
    </row>
    <row r="7" spans="1:9" ht="31.5" x14ac:dyDescent="0.5">
      <c r="B7" s="604"/>
      <c r="C7" s="605" t="s">
        <v>34</v>
      </c>
      <c r="D7" s="605" t="s">
        <v>34</v>
      </c>
      <c r="E7" s="605" t="s">
        <v>34</v>
      </c>
      <c r="F7" s="604" t="s">
        <v>461</v>
      </c>
      <c r="G7" s="604" t="s">
        <v>462</v>
      </c>
      <c r="H7" s="9" t="s">
        <v>46</v>
      </c>
      <c r="I7" s="9"/>
    </row>
    <row r="8" spans="1:9" x14ac:dyDescent="0.45">
      <c r="B8" s="597"/>
      <c r="C8" s="601" t="s">
        <v>463</v>
      </c>
      <c r="D8" s="601" t="s">
        <v>464</v>
      </c>
      <c r="E8" s="602" t="s">
        <v>465</v>
      </c>
      <c r="F8" s="603"/>
      <c r="G8" s="603"/>
      <c r="H8" s="9" t="s">
        <v>46</v>
      </c>
      <c r="I8" s="9"/>
    </row>
    <row r="9" spans="1:9" x14ac:dyDescent="0.45">
      <c r="B9" s="598">
        <v>35462</v>
      </c>
      <c r="C9" s="599">
        <v>2102.2943051624411</v>
      </c>
      <c r="D9" s="599"/>
      <c r="E9" s="599"/>
      <c r="F9" s="599"/>
      <c r="G9" s="599"/>
      <c r="H9" s="9"/>
      <c r="I9" s="9"/>
    </row>
    <row r="10" spans="1:9" x14ac:dyDescent="0.45">
      <c r="B10" s="598">
        <v>35765</v>
      </c>
      <c r="C10" s="599">
        <v>1637.5369542497581</v>
      </c>
      <c r="D10" s="599"/>
      <c r="E10" s="599"/>
      <c r="F10" s="599"/>
      <c r="G10" s="599"/>
      <c r="H10" s="9"/>
      <c r="I10" s="9"/>
    </row>
    <row r="11" spans="1:9" x14ac:dyDescent="0.45">
      <c r="B11" s="598">
        <v>35796</v>
      </c>
      <c r="C11" s="599">
        <v>1603.4529291337437</v>
      </c>
      <c r="D11" s="599"/>
      <c r="E11" s="599"/>
      <c r="F11" s="599"/>
      <c r="G11" s="599"/>
      <c r="H11" s="9"/>
      <c r="I11" s="9"/>
    </row>
    <row r="12" spans="1:9" x14ac:dyDescent="0.45">
      <c r="B12" s="598">
        <v>35916</v>
      </c>
      <c r="C12" s="599"/>
      <c r="D12" s="599">
        <v>1353.5898673452443</v>
      </c>
      <c r="E12" s="599"/>
      <c r="F12" s="599">
        <v>2801.7378432080659</v>
      </c>
      <c r="G12" s="599"/>
      <c r="H12" s="9"/>
      <c r="I12" s="9"/>
    </row>
    <row r="13" spans="1:9" x14ac:dyDescent="0.45">
      <c r="B13" s="598">
        <v>36008</v>
      </c>
      <c r="C13" s="599"/>
      <c r="D13" s="599">
        <v>1267.2958410515892</v>
      </c>
      <c r="E13" s="599"/>
      <c r="F13" s="599">
        <v>2801.7378432080659</v>
      </c>
      <c r="G13" s="599"/>
      <c r="H13" s="9"/>
      <c r="I13" s="9"/>
    </row>
    <row r="14" spans="1:9" x14ac:dyDescent="0.45">
      <c r="B14" s="598">
        <v>36100</v>
      </c>
      <c r="C14" s="599"/>
      <c r="D14" s="599">
        <v>1572.3101134486963</v>
      </c>
      <c r="E14" s="599"/>
      <c r="F14" s="599">
        <v>2801.7378432080659</v>
      </c>
      <c r="G14" s="599"/>
      <c r="H14" s="9"/>
      <c r="I14" s="9"/>
    </row>
    <row r="15" spans="1:9" x14ac:dyDescent="0.45">
      <c r="B15" s="598">
        <v>36708</v>
      </c>
      <c r="C15" s="599"/>
      <c r="D15" s="599"/>
      <c r="E15" s="599">
        <v>775.9796567391121</v>
      </c>
      <c r="F15" s="599">
        <v>1803.5588186707803</v>
      </c>
      <c r="G15" s="599"/>
      <c r="H15" s="9"/>
      <c r="I15" s="9"/>
    </row>
    <row r="16" spans="1:9" x14ac:dyDescent="0.45">
      <c r="B16" s="598">
        <v>36861</v>
      </c>
      <c r="C16" s="599"/>
      <c r="D16" s="599"/>
      <c r="E16" s="599">
        <v>1078.5265942378912</v>
      </c>
      <c r="F16" s="599">
        <v>1803.5588186707803</v>
      </c>
      <c r="G16" s="599"/>
      <c r="H16" s="9"/>
      <c r="I16" s="9"/>
    </row>
    <row r="17" spans="2:9" x14ac:dyDescent="0.45">
      <c r="B17" s="598">
        <v>36951</v>
      </c>
      <c r="C17" s="599"/>
      <c r="D17" s="599">
        <v>1251.5562366056879</v>
      </c>
      <c r="E17" s="599"/>
      <c r="F17" s="599">
        <v>1577.0302966097345</v>
      </c>
      <c r="G17" s="599"/>
      <c r="H17" s="9"/>
      <c r="I17" s="9"/>
    </row>
    <row r="18" spans="2:9" x14ac:dyDescent="0.45">
      <c r="B18" s="598">
        <v>36982</v>
      </c>
      <c r="C18" s="599"/>
      <c r="D18" s="599"/>
      <c r="E18" s="599">
        <v>800.28400446964622</v>
      </c>
      <c r="F18" s="599">
        <v>1577.0302966097345</v>
      </c>
      <c r="G18" s="599"/>
      <c r="H18" s="9"/>
      <c r="I18" s="9"/>
    </row>
    <row r="19" spans="2:9" x14ac:dyDescent="0.45">
      <c r="B19" s="598">
        <v>37288</v>
      </c>
      <c r="C19" s="599"/>
      <c r="D19" s="599">
        <v>1045.0691930649168</v>
      </c>
      <c r="E19" s="599"/>
      <c r="F19" s="599">
        <v>1391.8129664320923</v>
      </c>
      <c r="G19" s="599"/>
      <c r="H19" s="9"/>
      <c r="I19" s="9"/>
    </row>
    <row r="20" spans="2:9" x14ac:dyDescent="0.45">
      <c r="B20" s="598">
        <v>37347</v>
      </c>
      <c r="C20" s="599"/>
      <c r="D20" s="599"/>
      <c r="E20" s="599">
        <v>792.81960647547726</v>
      </c>
      <c r="F20" s="599">
        <v>1391.8129664320923</v>
      </c>
      <c r="G20" s="599"/>
      <c r="H20" s="9"/>
      <c r="I20" s="9"/>
    </row>
    <row r="21" spans="2:9" x14ac:dyDescent="0.45">
      <c r="B21" s="598">
        <v>37377</v>
      </c>
      <c r="C21" s="599"/>
      <c r="D21" s="599">
        <v>948.34855988956588</v>
      </c>
      <c r="E21" s="599"/>
      <c r="F21" s="599">
        <v>1391.8129664320923</v>
      </c>
      <c r="G21" s="599"/>
      <c r="H21" s="9"/>
      <c r="I21" s="9"/>
    </row>
    <row r="22" spans="2:9" x14ac:dyDescent="0.45">
      <c r="B22" s="598">
        <v>37408</v>
      </c>
      <c r="C22" s="599"/>
      <c r="D22" s="599"/>
      <c r="E22" s="599">
        <v>1063.4390462530093</v>
      </c>
      <c r="F22" s="599">
        <v>1391.8129664320923</v>
      </c>
      <c r="G22" s="599"/>
      <c r="H22" s="9"/>
      <c r="I22" s="9"/>
    </row>
    <row r="23" spans="2:9" x14ac:dyDescent="0.45">
      <c r="B23" s="598">
        <v>37469</v>
      </c>
      <c r="C23" s="599"/>
      <c r="D23" s="599">
        <v>949.43652989719578</v>
      </c>
      <c r="E23" s="599"/>
      <c r="F23" s="599">
        <v>1391.8129664320923</v>
      </c>
      <c r="G23" s="599"/>
      <c r="H23" s="9"/>
      <c r="I23" s="9"/>
    </row>
    <row r="24" spans="2:9" x14ac:dyDescent="0.45">
      <c r="B24" s="598">
        <v>37591</v>
      </c>
      <c r="C24" s="599"/>
      <c r="D24" s="599"/>
      <c r="E24" s="599">
        <v>1076.2190124369229</v>
      </c>
      <c r="F24" s="599">
        <v>1391.8129664320923</v>
      </c>
      <c r="G24" s="599"/>
      <c r="H24" s="9"/>
      <c r="I24" s="9"/>
    </row>
    <row r="25" spans="2:9" x14ac:dyDescent="0.45">
      <c r="B25" s="598">
        <v>37742</v>
      </c>
      <c r="C25" s="599"/>
      <c r="D25" s="599">
        <v>1293.9493388833869</v>
      </c>
      <c r="E25" s="599"/>
      <c r="F25" s="599">
        <v>1423.4398750805506</v>
      </c>
      <c r="G25" s="599"/>
      <c r="H25" s="9"/>
      <c r="I25" s="9"/>
    </row>
    <row r="26" spans="2:9" x14ac:dyDescent="0.45">
      <c r="B26" s="598">
        <v>37773</v>
      </c>
      <c r="C26" s="599"/>
      <c r="D26" s="599"/>
      <c r="E26" s="599">
        <v>1249.1332689923936</v>
      </c>
      <c r="F26" s="599">
        <v>1423.4398750805506</v>
      </c>
      <c r="G26" s="599"/>
      <c r="H26" s="9"/>
      <c r="I26" s="9"/>
    </row>
    <row r="27" spans="2:9" x14ac:dyDescent="0.45">
      <c r="B27" s="598">
        <v>37803</v>
      </c>
      <c r="C27" s="599"/>
      <c r="D27" s="599">
        <v>1332.1008410400025</v>
      </c>
      <c r="E27" s="599"/>
      <c r="F27" s="599">
        <v>1423.4398750805506</v>
      </c>
      <c r="G27" s="599"/>
      <c r="H27" s="9"/>
      <c r="I27" s="9"/>
    </row>
    <row r="28" spans="2:9" x14ac:dyDescent="0.45">
      <c r="B28" s="598">
        <v>38322</v>
      </c>
      <c r="C28" s="599"/>
      <c r="D28" s="599"/>
      <c r="E28" s="599">
        <v>1280.5102692393534</v>
      </c>
      <c r="F28" s="599">
        <v>1435.5721342167501</v>
      </c>
      <c r="G28" s="599"/>
      <c r="H28" s="9"/>
      <c r="I28" s="9"/>
    </row>
    <row r="29" spans="2:9" x14ac:dyDescent="0.45">
      <c r="B29" s="598">
        <v>38200</v>
      </c>
      <c r="C29" s="599"/>
      <c r="D29" s="599">
        <v>1340.3245055308812</v>
      </c>
      <c r="E29" s="599"/>
      <c r="F29" s="599">
        <v>1435.5721342167501</v>
      </c>
      <c r="G29" s="599"/>
      <c r="H29" s="9"/>
      <c r="I29" s="9"/>
    </row>
    <row r="30" spans="2:9" x14ac:dyDescent="0.45">
      <c r="B30" s="598">
        <v>38412</v>
      </c>
      <c r="C30" s="599"/>
      <c r="D30" s="599">
        <v>1464.9163417861969</v>
      </c>
      <c r="E30" s="599"/>
      <c r="F30" s="599">
        <v>1330.3360346044517</v>
      </c>
      <c r="G30" s="599">
        <v>1553.3351008586774</v>
      </c>
      <c r="H30" s="9"/>
      <c r="I30" s="9"/>
    </row>
    <row r="31" spans="2:9" x14ac:dyDescent="0.45">
      <c r="B31" s="598">
        <v>38473</v>
      </c>
      <c r="C31" s="599"/>
      <c r="D31" s="599">
        <v>1700.8372813976625</v>
      </c>
      <c r="E31" s="599"/>
      <c r="F31" s="599">
        <v>1330.3360346044517</v>
      </c>
      <c r="G31" s="599">
        <v>1553.3351008586774</v>
      </c>
      <c r="H31" s="9"/>
      <c r="I31" s="9"/>
    </row>
    <row r="32" spans="2:9" x14ac:dyDescent="0.45">
      <c r="B32" s="598">
        <v>38657</v>
      </c>
      <c r="C32" s="599"/>
      <c r="D32" s="599"/>
      <c r="E32" s="599">
        <v>1672.3950805424272</v>
      </c>
      <c r="F32" s="599">
        <v>1330.3360346044517</v>
      </c>
      <c r="G32" s="599">
        <v>1553.3351008586774</v>
      </c>
      <c r="H32" s="9"/>
      <c r="I32" s="9"/>
    </row>
    <row r="33" spans="2:9" x14ac:dyDescent="0.45">
      <c r="B33" s="598">
        <v>38718</v>
      </c>
      <c r="C33" s="599"/>
      <c r="D33" s="599"/>
      <c r="E33" s="599">
        <v>1711.2282258109051</v>
      </c>
      <c r="F33" s="599">
        <v>1238.599750093133</v>
      </c>
      <c r="G33" s="599">
        <v>1558.7760031717371</v>
      </c>
      <c r="H33" s="9"/>
      <c r="I33" s="9"/>
    </row>
    <row r="34" spans="2:9" x14ac:dyDescent="0.45">
      <c r="B34" s="598">
        <v>38838</v>
      </c>
      <c r="C34" s="599"/>
      <c r="D34" s="599"/>
      <c r="E34" s="599">
        <v>1693.1384125502821</v>
      </c>
      <c r="F34" s="599">
        <v>1238.599750093133</v>
      </c>
      <c r="G34" s="599">
        <v>1558.7760031717371</v>
      </c>
      <c r="H34" s="9"/>
      <c r="I34" s="9"/>
    </row>
    <row r="35" spans="2:9" x14ac:dyDescent="0.45">
      <c r="B35" s="598">
        <v>38869</v>
      </c>
      <c r="C35" s="599"/>
      <c r="D35" s="599"/>
      <c r="E35" s="599">
        <v>1545.3669267028495</v>
      </c>
      <c r="F35" s="599">
        <v>1238.599750093133</v>
      </c>
      <c r="G35" s="599">
        <v>1558.7760031717371</v>
      </c>
      <c r="H35" s="9"/>
      <c r="I35" s="9"/>
    </row>
    <row r="36" spans="2:9" x14ac:dyDescent="0.45">
      <c r="B36" s="598">
        <v>38899</v>
      </c>
      <c r="C36" s="599"/>
      <c r="D36" s="599"/>
      <c r="E36" s="599">
        <v>1595.9419176392059</v>
      </c>
      <c r="F36" s="599">
        <v>1238.599750093133</v>
      </c>
      <c r="G36" s="599">
        <v>1558.7760031717371</v>
      </c>
      <c r="H36" s="9"/>
      <c r="I36" s="9"/>
    </row>
    <row r="37" spans="2:9" x14ac:dyDescent="0.45">
      <c r="B37" s="598">
        <v>38961</v>
      </c>
      <c r="C37" s="599"/>
      <c r="D37" s="599"/>
      <c r="E37" s="599">
        <v>1477.4549377377448</v>
      </c>
      <c r="F37" s="599">
        <v>1238.599750093133</v>
      </c>
      <c r="G37" s="599">
        <v>1558.7760031717371</v>
      </c>
      <c r="H37" s="9"/>
      <c r="I37" s="9"/>
    </row>
    <row r="38" spans="2:9" x14ac:dyDescent="0.45">
      <c r="B38" s="598">
        <v>39142</v>
      </c>
      <c r="C38" s="599"/>
      <c r="D38" s="599"/>
      <c r="E38" s="599">
        <v>1673.5484144392901</v>
      </c>
      <c r="F38" s="599">
        <v>1271.8400476141471</v>
      </c>
      <c r="G38" s="599">
        <v>1842.1383157247974</v>
      </c>
      <c r="H38" s="9"/>
      <c r="I38" s="9"/>
    </row>
    <row r="39" spans="2:9" x14ac:dyDescent="0.45">
      <c r="B39" s="598">
        <v>39173</v>
      </c>
      <c r="C39" s="599"/>
      <c r="D39" s="599">
        <v>1528.5087029091849</v>
      </c>
      <c r="E39" s="599"/>
      <c r="F39" s="599">
        <v>1271.8400476141471</v>
      </c>
      <c r="G39" s="599">
        <v>1842.1383157247974</v>
      </c>
      <c r="H39" s="9"/>
      <c r="I39" s="9"/>
    </row>
    <row r="40" spans="2:9" x14ac:dyDescent="0.45">
      <c r="B40" s="598">
        <v>39203</v>
      </c>
      <c r="C40" s="599"/>
      <c r="D40" s="599"/>
      <c r="E40" s="599">
        <v>1329.3905732670796</v>
      </c>
      <c r="F40" s="599">
        <v>1271.8400476141471</v>
      </c>
      <c r="G40" s="599">
        <v>1842.1383157247974</v>
      </c>
      <c r="H40" s="9"/>
      <c r="I40" s="9"/>
    </row>
    <row r="41" spans="2:9" x14ac:dyDescent="0.45">
      <c r="B41" s="598">
        <v>39234</v>
      </c>
      <c r="C41" s="599"/>
      <c r="D41" s="599"/>
      <c r="E41" s="599">
        <v>1824.1163008321244</v>
      </c>
      <c r="F41" s="599">
        <v>1271.8400476141471</v>
      </c>
      <c r="G41" s="599">
        <v>1842.1383157247974</v>
      </c>
      <c r="H41" s="9"/>
      <c r="I41" s="9"/>
    </row>
    <row r="42" spans="2:9" x14ac:dyDescent="0.45">
      <c r="B42" s="598">
        <v>39264</v>
      </c>
      <c r="C42" s="599">
        <v>2009.2346375096088</v>
      </c>
      <c r="D42" s="599"/>
      <c r="E42" s="599"/>
      <c r="F42" s="599">
        <v>1271.8400476141471</v>
      </c>
      <c r="G42" s="599">
        <v>1842.1383157247974</v>
      </c>
      <c r="H42" s="9"/>
      <c r="I42" s="9"/>
    </row>
    <row r="43" spans="2:9" x14ac:dyDescent="0.45">
      <c r="B43" s="598">
        <v>39295</v>
      </c>
      <c r="C43" s="599">
        <v>2584.6599761204261</v>
      </c>
      <c r="D43" s="599"/>
      <c r="E43" s="599"/>
      <c r="F43" s="599">
        <v>1271.8400476141471</v>
      </c>
      <c r="G43" s="599">
        <v>1842.1383157247974</v>
      </c>
      <c r="H43" s="9"/>
      <c r="I43" s="9"/>
    </row>
    <row r="44" spans="2:9" x14ac:dyDescent="0.45">
      <c r="B44" s="598">
        <v>39326</v>
      </c>
      <c r="C44" s="599"/>
      <c r="D44" s="599"/>
      <c r="E44" s="599">
        <v>1800.0130324170486</v>
      </c>
      <c r="F44" s="599">
        <v>1271.8400476141471</v>
      </c>
      <c r="G44" s="599">
        <v>1842.1383157247974</v>
      </c>
      <c r="H44" s="9"/>
      <c r="I44" s="9"/>
    </row>
    <row r="45" spans="2:9" x14ac:dyDescent="0.45">
      <c r="B45" s="598">
        <v>39356</v>
      </c>
      <c r="C45" s="599"/>
      <c r="D45" s="599"/>
      <c r="E45" s="599">
        <v>1906.3440347870521</v>
      </c>
      <c r="F45" s="599">
        <v>1271.8400476141471</v>
      </c>
      <c r="G45" s="599">
        <v>1842.1383157247974</v>
      </c>
      <c r="H45" s="9"/>
      <c r="I45" s="9"/>
    </row>
    <row r="46" spans="2:9" x14ac:dyDescent="0.45">
      <c r="B46" s="598">
        <v>39387</v>
      </c>
      <c r="C46" s="599"/>
      <c r="D46" s="599"/>
      <c r="E46" s="599">
        <v>1998.2186241800457</v>
      </c>
      <c r="F46" s="599">
        <v>1271.8400476141471</v>
      </c>
      <c r="G46" s="599">
        <v>1842.1383157247974</v>
      </c>
      <c r="H46" s="9"/>
      <c r="I46" s="9"/>
    </row>
    <row r="47" spans="2:9" x14ac:dyDescent="0.45">
      <c r="B47" s="598">
        <v>39417</v>
      </c>
      <c r="C47" s="599"/>
      <c r="D47" s="599"/>
      <c r="E47" s="599">
        <v>1769.5648380507882</v>
      </c>
      <c r="F47" s="599">
        <v>1271.8400476141471</v>
      </c>
      <c r="G47" s="599">
        <v>1842.1383157247974</v>
      </c>
      <c r="H47" s="9"/>
      <c r="I47" s="9"/>
    </row>
    <row r="48" spans="2:9" x14ac:dyDescent="0.45">
      <c r="B48" s="598">
        <v>39448</v>
      </c>
      <c r="C48" s="599"/>
      <c r="D48" s="599">
        <v>2236.7698302290933</v>
      </c>
      <c r="E48" s="599"/>
      <c r="F48" s="599">
        <v>1222.9058034242146</v>
      </c>
      <c r="G48" s="599">
        <v>2105.6725193007283</v>
      </c>
      <c r="H48" s="9"/>
      <c r="I48" s="9"/>
    </row>
    <row r="49" spans="2:9" x14ac:dyDescent="0.45">
      <c r="B49" s="598">
        <v>39479</v>
      </c>
      <c r="C49" s="599"/>
      <c r="D49" s="599"/>
      <c r="E49" s="599">
        <v>1898.4560212179467</v>
      </c>
      <c r="F49" s="599">
        <v>1222.9058034242146</v>
      </c>
      <c r="G49" s="599">
        <v>2105.6725193007283</v>
      </c>
      <c r="H49" s="9"/>
      <c r="I49" s="9"/>
    </row>
    <row r="50" spans="2:9" x14ac:dyDescent="0.45">
      <c r="B50" s="598">
        <v>39508</v>
      </c>
      <c r="C50" s="599"/>
      <c r="D50" s="599"/>
      <c r="E50" s="599">
        <v>1803.327060306767</v>
      </c>
      <c r="F50" s="599">
        <v>1222.9058034242146</v>
      </c>
      <c r="G50" s="599">
        <v>2105.6725193007283</v>
      </c>
      <c r="H50" s="9"/>
    </row>
    <row r="51" spans="2:9" x14ac:dyDescent="0.45">
      <c r="B51" s="598">
        <v>39539</v>
      </c>
      <c r="C51" s="599"/>
      <c r="D51" s="599"/>
      <c r="E51" s="599">
        <v>2383.021461337386</v>
      </c>
      <c r="F51" s="599">
        <v>1222.9058034242146</v>
      </c>
      <c r="G51" s="599">
        <v>2105.6725193007283</v>
      </c>
      <c r="H51" s="9"/>
      <c r="I51" s="9"/>
    </row>
    <row r="52" spans="2:9" x14ac:dyDescent="0.45">
      <c r="B52" s="598">
        <v>39600</v>
      </c>
      <c r="C52" s="599"/>
      <c r="D52" s="599"/>
      <c r="E52" s="599">
        <v>2201.8096938692538</v>
      </c>
      <c r="F52" s="599">
        <v>1222.9058034242146</v>
      </c>
      <c r="G52" s="599">
        <v>2105.6725193007283</v>
      </c>
      <c r="H52" s="9"/>
      <c r="I52" s="9"/>
    </row>
    <row r="53" spans="2:9" x14ac:dyDescent="0.45">
      <c r="B53" s="598">
        <v>39661</v>
      </c>
      <c r="C53" s="599">
        <v>2056.9427033988195</v>
      </c>
      <c r="D53" s="599"/>
      <c r="E53" s="599"/>
      <c r="F53" s="599">
        <v>1222.9058034242146</v>
      </c>
      <c r="G53" s="599">
        <v>2105.6725193007283</v>
      </c>
      <c r="H53" s="9"/>
      <c r="I53" s="9"/>
    </row>
    <row r="54" spans="2:9" x14ac:dyDescent="0.45">
      <c r="B54" s="598">
        <v>39722</v>
      </c>
      <c r="C54" s="599"/>
      <c r="D54" s="599">
        <v>1961.9328085158918</v>
      </c>
      <c r="E54" s="599"/>
      <c r="F54" s="599">
        <v>1222.9058034242146</v>
      </c>
      <c r="G54" s="599">
        <v>2105.6725193007283</v>
      </c>
      <c r="H54" s="9"/>
      <c r="I54" s="9"/>
    </row>
    <row r="55" spans="2:9" x14ac:dyDescent="0.45">
      <c r="B55" s="598">
        <v>39753</v>
      </c>
      <c r="C55" s="599"/>
      <c r="D55" s="599">
        <v>1992.4718087512149</v>
      </c>
      <c r="E55" s="599"/>
      <c r="F55" s="599">
        <v>1222.9058034242146</v>
      </c>
      <c r="G55" s="599">
        <v>2105.6725193007283</v>
      </c>
      <c r="H55" s="9"/>
      <c r="I55" s="9"/>
    </row>
    <row r="56" spans="2:9" x14ac:dyDescent="0.45">
      <c r="B56" s="598">
        <v>39783</v>
      </c>
      <c r="C56" s="599">
        <v>2256.2704832613103</v>
      </c>
      <c r="D56" s="599"/>
      <c r="E56" s="599"/>
      <c r="F56" s="599">
        <v>1222.9058034242146</v>
      </c>
      <c r="G56" s="599">
        <v>2105.6725193007283</v>
      </c>
      <c r="H56" s="9"/>
      <c r="I56" s="9"/>
    </row>
    <row r="57" spans="2:9" x14ac:dyDescent="0.45">
      <c r="B57" s="598">
        <v>39845</v>
      </c>
      <c r="C57" s="599">
        <v>1600.4903802260999</v>
      </c>
      <c r="D57" s="599"/>
      <c r="E57" s="599"/>
      <c r="F57" s="599">
        <v>1164.3148525681015</v>
      </c>
      <c r="G57" s="599">
        <v>1937.3101530477647</v>
      </c>
      <c r="H57" s="9"/>
      <c r="I57" s="9"/>
    </row>
    <row r="58" spans="2:9" x14ac:dyDescent="0.45">
      <c r="B58" s="598">
        <v>39873</v>
      </c>
      <c r="C58" s="599"/>
      <c r="D58" s="599">
        <v>1857.817683607758</v>
      </c>
      <c r="E58" s="599"/>
      <c r="F58" s="599">
        <v>1164.3148525681015</v>
      </c>
      <c r="G58" s="599">
        <v>1937.3101530477647</v>
      </c>
      <c r="H58" s="9"/>
      <c r="I58" s="9"/>
    </row>
    <row r="59" spans="2:9" x14ac:dyDescent="0.45">
      <c r="B59" s="598">
        <v>39912</v>
      </c>
      <c r="C59" s="599"/>
      <c r="D59" s="599">
        <v>1430.6095004720382</v>
      </c>
      <c r="E59" s="599"/>
      <c r="F59" s="599">
        <v>1164.3148525681015</v>
      </c>
      <c r="G59" s="599">
        <v>1937.3101530477647</v>
      </c>
      <c r="H59" s="9"/>
      <c r="I59" s="9"/>
    </row>
    <row r="60" spans="2:9" x14ac:dyDescent="0.45">
      <c r="B60" s="598">
        <v>39934</v>
      </c>
      <c r="C60" s="599">
        <v>1736.7770015699725</v>
      </c>
      <c r="D60" s="599"/>
      <c r="E60" s="599"/>
      <c r="F60" s="599">
        <v>1164.3148525681015</v>
      </c>
      <c r="G60" s="599">
        <v>1937.3101530477647</v>
      </c>
      <c r="H60" s="9"/>
      <c r="I60" s="9"/>
    </row>
    <row r="61" spans="2:9" x14ac:dyDescent="0.45">
      <c r="B61" s="598">
        <v>39965</v>
      </c>
      <c r="C61" s="599"/>
      <c r="D61" s="599">
        <v>1908.6854893226587</v>
      </c>
      <c r="E61" s="599"/>
      <c r="F61" s="599">
        <v>1164.3148525681015</v>
      </c>
      <c r="G61" s="599">
        <v>1937.3101530477647</v>
      </c>
      <c r="H61" s="9"/>
      <c r="I61" s="9"/>
    </row>
    <row r="62" spans="2:9" x14ac:dyDescent="0.45">
      <c r="B62" s="598">
        <v>39995</v>
      </c>
      <c r="C62" s="599">
        <v>2105.4916230269891</v>
      </c>
      <c r="D62" s="599"/>
      <c r="E62" s="599"/>
      <c r="F62" s="599">
        <v>1164.3148525681015</v>
      </c>
      <c r="G62" s="599">
        <v>1937.3101530477647</v>
      </c>
      <c r="H62" s="9"/>
      <c r="I62" s="9"/>
    </row>
    <row r="63" spans="2:9" x14ac:dyDescent="0.45">
      <c r="B63" s="598">
        <v>40026</v>
      </c>
      <c r="C63" s="599"/>
      <c r="D63" s="599"/>
      <c r="E63" s="599">
        <v>1781.6998797035003</v>
      </c>
      <c r="F63" s="599">
        <v>1164.3148525681015</v>
      </c>
      <c r="G63" s="599">
        <v>1937.3101530477647</v>
      </c>
      <c r="H63" s="9"/>
      <c r="I63" s="9"/>
    </row>
    <row r="64" spans="2:9" x14ac:dyDescent="0.45">
      <c r="B64" s="598">
        <v>40057</v>
      </c>
      <c r="C64" s="599">
        <v>2184.4711290763526</v>
      </c>
      <c r="D64" s="599"/>
      <c r="E64" s="599"/>
      <c r="F64" s="599">
        <v>1164.3148525681015</v>
      </c>
      <c r="G64" s="599">
        <v>1937.3101530477647</v>
      </c>
      <c r="H64" s="9"/>
      <c r="I64" s="9"/>
    </row>
    <row r="65" spans="2:9" x14ac:dyDescent="0.45">
      <c r="B65" s="598">
        <v>40087</v>
      </c>
      <c r="C65" s="599"/>
      <c r="D65" s="599"/>
      <c r="E65" s="599">
        <v>2070.0836026204083</v>
      </c>
      <c r="F65" s="599">
        <v>1164.3148525681015</v>
      </c>
      <c r="G65" s="599">
        <v>1937.3101530477647</v>
      </c>
      <c r="H65" s="9"/>
      <c r="I65" s="9"/>
    </row>
    <row r="66" spans="2:9" x14ac:dyDescent="0.45">
      <c r="B66" s="598">
        <v>40148</v>
      </c>
      <c r="C66" s="599"/>
      <c r="D66" s="599"/>
      <c r="E66" s="599">
        <v>2128.2444676204691</v>
      </c>
      <c r="F66" s="599">
        <v>1164.3148525681015</v>
      </c>
      <c r="G66" s="599">
        <v>1937.3101530477647</v>
      </c>
      <c r="H66" s="9"/>
      <c r="I66" s="9"/>
    </row>
    <row r="67" spans="2:9" x14ac:dyDescent="0.45">
      <c r="B67" s="598">
        <v>40179</v>
      </c>
      <c r="C67" s="599"/>
      <c r="D67" s="599">
        <v>2593.5463317815456</v>
      </c>
      <c r="E67" s="599"/>
      <c r="F67" s="599">
        <v>853.5145525128429</v>
      </c>
      <c r="G67" s="599">
        <v>1733.7966954623091</v>
      </c>
      <c r="H67" s="9"/>
      <c r="I67" s="9"/>
    </row>
    <row r="68" spans="2:9" x14ac:dyDescent="0.45">
      <c r="B68" s="598">
        <v>40238</v>
      </c>
      <c r="C68" s="599"/>
      <c r="D68" s="599">
        <v>1988.5200640727628</v>
      </c>
      <c r="E68" s="599"/>
      <c r="F68" s="599">
        <v>853.5145525128429</v>
      </c>
      <c r="G68" s="599">
        <v>1733.7966954623091</v>
      </c>
      <c r="H68" s="9"/>
      <c r="I68" s="9"/>
    </row>
    <row r="69" spans="2:9" x14ac:dyDescent="0.45">
      <c r="B69" s="598">
        <v>40330</v>
      </c>
      <c r="C69" s="599"/>
      <c r="D69" s="599">
        <v>1568.4237150425445</v>
      </c>
      <c r="E69" s="599"/>
      <c r="F69" s="599">
        <v>853.5145525128429</v>
      </c>
      <c r="G69" s="599">
        <v>1733.7966954623091</v>
      </c>
      <c r="H69" s="9"/>
      <c r="I69" s="9"/>
    </row>
    <row r="70" spans="2:9" x14ac:dyDescent="0.45">
      <c r="B70" s="598">
        <v>40360</v>
      </c>
      <c r="C70" s="599">
        <v>1976.6486843844277</v>
      </c>
      <c r="D70" s="599"/>
      <c r="E70" s="599"/>
      <c r="F70" s="599">
        <v>853.5145525128429</v>
      </c>
      <c r="G70" s="599">
        <v>1733.7966954623091</v>
      </c>
      <c r="H70" s="9"/>
      <c r="I70" s="9"/>
    </row>
    <row r="71" spans="2:9" x14ac:dyDescent="0.45">
      <c r="B71" s="598">
        <v>40391</v>
      </c>
      <c r="C71" s="599"/>
      <c r="D71" s="599"/>
      <c r="E71" s="599">
        <v>1763.9864761298506</v>
      </c>
      <c r="F71" s="599">
        <v>853.5145525128429</v>
      </c>
      <c r="G71" s="599">
        <v>1733.7966954623091</v>
      </c>
      <c r="H71" s="9"/>
      <c r="I71" s="9"/>
    </row>
    <row r="72" spans="2:9" x14ac:dyDescent="0.45">
      <c r="B72" s="598">
        <v>40452</v>
      </c>
      <c r="C72" s="599"/>
      <c r="D72" s="599">
        <v>1621.2280874078792</v>
      </c>
      <c r="E72" s="599"/>
      <c r="F72" s="599">
        <v>853.5145525128429</v>
      </c>
      <c r="G72" s="599">
        <v>1733.7966954623091</v>
      </c>
      <c r="H72" s="9"/>
      <c r="I72" s="9"/>
    </row>
    <row r="73" spans="2:9" x14ac:dyDescent="0.45">
      <c r="B73" s="598">
        <v>40575</v>
      </c>
      <c r="C73" s="599"/>
      <c r="D73" s="599">
        <v>1595.8692137681439</v>
      </c>
      <c r="E73" s="599"/>
      <c r="F73" s="599">
        <v>770.24513261320317</v>
      </c>
      <c r="G73" s="599">
        <v>1776.095781797063</v>
      </c>
      <c r="H73" s="9"/>
      <c r="I73" s="9"/>
    </row>
    <row r="74" spans="2:9" x14ac:dyDescent="0.45">
      <c r="B74" s="598">
        <v>40603</v>
      </c>
      <c r="C74" s="599"/>
      <c r="D74" s="599">
        <v>1522.1813191498645</v>
      </c>
      <c r="E74" s="599"/>
      <c r="F74" s="599">
        <v>770.24513261320317</v>
      </c>
      <c r="G74" s="599">
        <v>1776.095781797063</v>
      </c>
      <c r="H74" s="9"/>
      <c r="I74" s="9"/>
    </row>
    <row r="75" spans="2:9" x14ac:dyDescent="0.45">
      <c r="B75" s="598">
        <v>40664</v>
      </c>
      <c r="C75" s="599">
        <v>2156.4760839820801</v>
      </c>
      <c r="D75" s="599"/>
      <c r="E75" s="599"/>
      <c r="F75" s="599">
        <v>770.24513261320317</v>
      </c>
      <c r="G75" s="599">
        <v>1776.095781797063</v>
      </c>
      <c r="H75" s="9"/>
      <c r="I75" s="9"/>
    </row>
    <row r="76" spans="2:9" x14ac:dyDescent="0.45">
      <c r="B76" s="598">
        <v>40695</v>
      </c>
      <c r="C76" s="599">
        <v>1549.5512463100017</v>
      </c>
      <c r="D76" s="599"/>
      <c r="E76" s="599"/>
      <c r="F76" s="599">
        <v>770.24513261320317</v>
      </c>
      <c r="G76" s="599">
        <v>1776.095781797063</v>
      </c>
      <c r="H76" s="9"/>
      <c r="I76" s="9"/>
    </row>
    <row r="77" spans="2:9" x14ac:dyDescent="0.45">
      <c r="B77" s="598">
        <v>40756</v>
      </c>
      <c r="C77" s="599">
        <v>2143.5113583275129</v>
      </c>
      <c r="D77" s="599"/>
      <c r="E77" s="599"/>
      <c r="F77" s="599">
        <v>770.24513261320317</v>
      </c>
      <c r="G77" s="599">
        <v>1776.095781797063</v>
      </c>
      <c r="H77" s="9"/>
      <c r="I77" s="9"/>
    </row>
    <row r="78" spans="2:9" x14ac:dyDescent="0.45">
      <c r="B78" s="598">
        <v>40787</v>
      </c>
      <c r="C78" s="599">
        <v>2142.4872864066806</v>
      </c>
      <c r="D78" s="599"/>
      <c r="E78" s="599"/>
      <c r="F78" s="599">
        <v>770.24513261320317</v>
      </c>
      <c r="G78" s="599">
        <v>1776.095781797063</v>
      </c>
      <c r="H78" s="9"/>
      <c r="I78" s="9"/>
    </row>
    <row r="79" spans="2:9" x14ac:dyDescent="0.45">
      <c r="B79" s="598">
        <v>40817</v>
      </c>
      <c r="C79" s="599"/>
      <c r="D79" s="599"/>
      <c r="E79" s="599">
        <v>1720.8186544975565</v>
      </c>
      <c r="F79" s="599">
        <v>770.24513261320317</v>
      </c>
      <c r="G79" s="599">
        <v>1776.095781797063</v>
      </c>
      <c r="H79" s="9"/>
      <c r="I79" s="9"/>
    </row>
    <row r="80" spans="2:9" x14ac:dyDescent="0.45">
      <c r="B80" s="598">
        <v>40848</v>
      </c>
      <c r="C80" s="599"/>
      <c r="D80" s="599"/>
      <c r="E80" s="599">
        <v>1725.1300552016546</v>
      </c>
      <c r="F80" s="599">
        <v>770.24513261320317</v>
      </c>
      <c r="G80" s="599">
        <v>1776.095781797063</v>
      </c>
      <c r="H80" s="9"/>
      <c r="I80" s="9"/>
    </row>
    <row r="81" spans="2:9" x14ac:dyDescent="0.45">
      <c r="B81" s="598">
        <v>40878</v>
      </c>
      <c r="C81" s="599"/>
      <c r="D81" s="599"/>
      <c r="E81" s="599">
        <v>1319.278887141129</v>
      </c>
      <c r="F81" s="599">
        <v>770.24513261320317</v>
      </c>
      <c r="G81" s="599">
        <v>1776.095781797063</v>
      </c>
      <c r="H81" s="9"/>
      <c r="I81" s="9"/>
    </row>
    <row r="82" spans="2:9" x14ac:dyDescent="0.45">
      <c r="B82" s="598">
        <v>40909</v>
      </c>
      <c r="C82" s="599"/>
      <c r="D82" s="599">
        <v>1917.2666548008008</v>
      </c>
      <c r="E82" s="599"/>
      <c r="F82" s="599">
        <v>739.19586009306386</v>
      </c>
      <c r="G82" s="599">
        <v>1658.2170587286614</v>
      </c>
      <c r="H82" s="9"/>
      <c r="I82" s="9"/>
    </row>
    <row r="83" spans="2:9" x14ac:dyDescent="0.45">
      <c r="B83" s="598">
        <v>40940</v>
      </c>
      <c r="C83" s="599"/>
      <c r="D83" s="599">
        <v>1444.8071095717005</v>
      </c>
      <c r="E83" s="599"/>
      <c r="F83" s="599">
        <v>739.19586009306386</v>
      </c>
      <c r="G83" s="599">
        <v>1658.2170587286614</v>
      </c>
      <c r="H83" s="9"/>
      <c r="I83" s="9"/>
    </row>
    <row r="84" spans="2:9" x14ac:dyDescent="0.45">
      <c r="B84" s="598">
        <v>41183</v>
      </c>
      <c r="C84" s="599"/>
      <c r="D84" s="599">
        <v>1465.3027839073093</v>
      </c>
      <c r="E84" s="599"/>
      <c r="F84" s="599">
        <v>739.19586009306386</v>
      </c>
      <c r="G84" s="599">
        <v>1658.2170587286614</v>
      </c>
      <c r="H84" s="9"/>
      <c r="I84" s="9"/>
    </row>
    <row r="85" spans="2:9" x14ac:dyDescent="0.45">
      <c r="B85" s="598">
        <v>41291</v>
      </c>
      <c r="C85" s="599"/>
      <c r="D85" s="599">
        <v>1467.861136028974</v>
      </c>
      <c r="E85" s="599"/>
      <c r="F85" s="599">
        <v>769.2009114470053</v>
      </c>
      <c r="G85" s="599">
        <v>1612.3303678234984</v>
      </c>
      <c r="H85" s="9"/>
      <c r="I85" s="9"/>
    </row>
    <row r="86" spans="2:9" x14ac:dyDescent="0.45">
      <c r="B86" s="600">
        <v>41306</v>
      </c>
      <c r="C86" s="599"/>
      <c r="D86" s="599">
        <v>1623.0241484626467</v>
      </c>
      <c r="E86" s="599"/>
      <c r="F86" s="599">
        <v>769.2009114470053</v>
      </c>
      <c r="G86" s="599">
        <v>1612.3303678234984</v>
      </c>
      <c r="H86" s="9"/>
      <c r="I86" s="9"/>
    </row>
    <row r="87" spans="2:9" x14ac:dyDescent="0.45">
      <c r="B87" s="598">
        <v>41395</v>
      </c>
      <c r="C87" s="599"/>
      <c r="D87" s="599"/>
      <c r="E87" s="599">
        <v>1558.0607176909868</v>
      </c>
      <c r="F87" s="599">
        <v>769.2009114470053</v>
      </c>
      <c r="G87" s="599">
        <v>1612.3303678234984</v>
      </c>
      <c r="H87" s="9"/>
      <c r="I87" s="9"/>
    </row>
    <row r="88" spans="2:9" x14ac:dyDescent="0.45">
      <c r="B88" s="598">
        <v>41456</v>
      </c>
      <c r="C88" s="599"/>
      <c r="D88" s="599">
        <v>1423.4835028040352</v>
      </c>
      <c r="E88" s="599"/>
      <c r="F88" s="599">
        <v>769.2009114470053</v>
      </c>
      <c r="G88" s="599">
        <v>1612.3303678234984</v>
      </c>
      <c r="H88" s="9"/>
      <c r="I88" s="9"/>
    </row>
    <row r="89" spans="2:9" x14ac:dyDescent="0.45">
      <c r="B89" s="598">
        <v>41579</v>
      </c>
      <c r="C89" s="599"/>
      <c r="D89" s="599"/>
      <c r="E89" s="599">
        <v>1653.1885080439349</v>
      </c>
      <c r="F89" s="599">
        <v>769.2009114470053</v>
      </c>
      <c r="G89" s="599">
        <v>1612.3303678234984</v>
      </c>
      <c r="H89" s="9"/>
      <c r="I89" s="9"/>
    </row>
    <row r="90" spans="2:9" x14ac:dyDescent="0.45">
      <c r="B90" s="598">
        <v>41609</v>
      </c>
      <c r="C90" s="599"/>
      <c r="D90" s="599">
        <v>1142.8169960179121</v>
      </c>
      <c r="E90" s="599"/>
      <c r="F90" s="599">
        <v>769.2009114470053</v>
      </c>
      <c r="G90" s="599">
        <v>1612.3303678234984</v>
      </c>
      <c r="H90" s="9"/>
      <c r="I90" s="9"/>
    </row>
    <row r="91" spans="2:9" x14ac:dyDescent="0.45">
      <c r="B91" s="598">
        <v>41640</v>
      </c>
      <c r="C91" s="599"/>
      <c r="D91" s="599"/>
      <c r="E91" s="599">
        <v>1143.0344642854238</v>
      </c>
      <c r="F91" s="599">
        <v>651.41133103546781</v>
      </c>
      <c r="G91" s="599">
        <v>1445.2573141049111</v>
      </c>
      <c r="H91" s="9"/>
      <c r="I91" s="9"/>
    </row>
    <row r="92" spans="2:9" x14ac:dyDescent="0.45">
      <c r="B92" s="598">
        <v>41699</v>
      </c>
      <c r="C92" s="599"/>
      <c r="D92" s="599"/>
      <c r="E92" s="599">
        <v>1071.9550042479827</v>
      </c>
      <c r="F92" s="599">
        <v>651.41133103546781</v>
      </c>
      <c r="G92" s="599">
        <v>1445.2573141049111</v>
      </c>
      <c r="H92" s="9"/>
      <c r="I92" s="9"/>
    </row>
    <row r="93" spans="2:9" x14ac:dyDescent="0.45">
      <c r="B93" s="598">
        <v>41730</v>
      </c>
      <c r="C93" s="599"/>
      <c r="D93" s="599"/>
      <c r="E93" s="599">
        <v>1229.0586424926514</v>
      </c>
      <c r="F93" s="599">
        <v>651.41133103546781</v>
      </c>
      <c r="G93" s="599">
        <v>1445.2573141049111</v>
      </c>
      <c r="H93" s="9"/>
      <c r="I93" s="9"/>
    </row>
    <row r="94" spans="2:9" x14ac:dyDescent="0.45">
      <c r="B94" s="598">
        <v>41760</v>
      </c>
      <c r="C94" s="599"/>
      <c r="D94" s="599">
        <v>1510.6045464035337</v>
      </c>
      <c r="E94" s="599"/>
      <c r="F94" s="599">
        <v>651.41133103546781</v>
      </c>
      <c r="G94" s="599">
        <v>1445.2573141049111</v>
      </c>
      <c r="H94" s="9"/>
      <c r="I94" s="9"/>
    </row>
    <row r="95" spans="2:9" x14ac:dyDescent="0.45">
      <c r="B95" s="598">
        <v>41791</v>
      </c>
      <c r="C95" s="599"/>
      <c r="D95" s="599"/>
      <c r="E95" s="599">
        <v>1172.6173165698267</v>
      </c>
      <c r="F95" s="599">
        <v>651.41133103546781</v>
      </c>
      <c r="G95" s="599">
        <v>1445.2573141049111</v>
      </c>
      <c r="H95" s="9"/>
      <c r="I95" s="9"/>
    </row>
    <row r="96" spans="2:9" x14ac:dyDescent="0.45">
      <c r="B96" s="598">
        <v>41821</v>
      </c>
      <c r="C96" s="599"/>
      <c r="D96" s="599">
        <v>1368.8637464001115</v>
      </c>
      <c r="E96" s="599"/>
      <c r="F96" s="599">
        <v>651.41133103546781</v>
      </c>
      <c r="G96" s="599">
        <v>1445.2573141049111</v>
      </c>
      <c r="H96" s="9"/>
      <c r="I96" s="9"/>
    </row>
    <row r="97" spans="2:9" x14ac:dyDescent="0.45">
      <c r="B97" s="598">
        <v>41974</v>
      </c>
      <c r="C97" s="599"/>
      <c r="D97" s="599">
        <v>1423.8728410887281</v>
      </c>
      <c r="E97" s="599"/>
      <c r="F97" s="599">
        <v>651.41133103546781</v>
      </c>
      <c r="G97" s="599">
        <v>1445.2573141049111</v>
      </c>
      <c r="H97" s="9"/>
      <c r="I97" s="9"/>
    </row>
    <row r="98" spans="2:9" x14ac:dyDescent="0.45">
      <c r="B98" s="598">
        <v>42005</v>
      </c>
      <c r="C98" s="599"/>
      <c r="D98" s="599">
        <v>1452.1395569200581</v>
      </c>
      <c r="E98" s="599"/>
      <c r="F98" s="599">
        <v>586.59046024826023</v>
      </c>
      <c r="G98" s="599">
        <v>1234.2991333415971</v>
      </c>
      <c r="H98" s="9"/>
      <c r="I98" s="9"/>
    </row>
    <row r="99" spans="2:9" x14ac:dyDescent="0.45">
      <c r="B99" s="598">
        <v>42248</v>
      </c>
      <c r="C99" s="599"/>
      <c r="D99" s="599"/>
      <c r="E99" s="599">
        <v>1565.3348075444692</v>
      </c>
      <c r="F99" s="599">
        <v>586.59046024826023</v>
      </c>
      <c r="G99" s="599">
        <v>1234.2991333415971</v>
      </c>
      <c r="H99" s="9"/>
      <c r="I99" s="9"/>
    </row>
    <row r="100" spans="2:9" x14ac:dyDescent="0.45">
      <c r="B100" s="598">
        <v>42385</v>
      </c>
      <c r="C100" s="599"/>
      <c r="D100" s="599"/>
      <c r="E100" s="599"/>
      <c r="F100" s="599">
        <v>597.66512822902212</v>
      </c>
      <c r="G100" s="599">
        <v>1200.6722531841579</v>
      </c>
      <c r="H100" s="9"/>
      <c r="I100" s="9"/>
    </row>
    <row r="101" spans="2:9" x14ac:dyDescent="0.45">
      <c r="B101" s="598">
        <v>42552</v>
      </c>
      <c r="C101" s="599"/>
      <c r="D101" s="599"/>
      <c r="E101" s="599">
        <v>1055.6187131839649</v>
      </c>
      <c r="F101" s="599">
        <v>597.66512822902212</v>
      </c>
      <c r="G101" s="599">
        <v>1200.6722531841579</v>
      </c>
      <c r="H101" s="9"/>
      <c r="I101" s="9"/>
    </row>
    <row r="102" spans="2:9" x14ac:dyDescent="0.45">
      <c r="B102" s="598">
        <v>42720</v>
      </c>
      <c r="C102" s="599"/>
      <c r="D102" s="599"/>
      <c r="E102" s="599"/>
      <c r="F102" s="599">
        <v>597.66512822902212</v>
      </c>
      <c r="G102" s="599">
        <v>1200.6722531841579</v>
      </c>
      <c r="H102" s="9"/>
      <c r="I102" s="9"/>
    </row>
    <row r="103" spans="2:9" x14ac:dyDescent="0.45">
      <c r="B103" s="598">
        <v>42887</v>
      </c>
      <c r="C103" s="599"/>
      <c r="D103" s="599"/>
      <c r="E103" s="599"/>
      <c r="F103" s="599">
        <v>606.06852123470946</v>
      </c>
      <c r="G103" s="599">
        <v>1058.9771809054882</v>
      </c>
      <c r="H103" s="9"/>
      <c r="I103" s="9"/>
    </row>
    <row r="104" spans="2:9" x14ac:dyDescent="0.45">
      <c r="B104" s="598">
        <v>43070</v>
      </c>
      <c r="C104" s="599"/>
      <c r="D104" s="599"/>
      <c r="E104" s="599"/>
      <c r="F104" s="599">
        <v>606.06852123470946</v>
      </c>
      <c r="G104" s="599">
        <v>1058.9771809054882</v>
      </c>
      <c r="H104" s="9"/>
      <c r="I104" s="9"/>
    </row>
    <row r="105" spans="2:9" x14ac:dyDescent="0.45">
      <c r="B105" s="598">
        <v>43252</v>
      </c>
      <c r="C105" s="599"/>
      <c r="D105" s="599"/>
      <c r="E105" s="599"/>
      <c r="F105" s="599">
        <v>609.10053389653831</v>
      </c>
      <c r="G105" s="599">
        <v>881.24525116082702</v>
      </c>
      <c r="H105" s="9"/>
      <c r="I105" s="9"/>
    </row>
    <row r="106" spans="2:9" x14ac:dyDescent="0.45">
      <c r="B106" s="598">
        <v>43435</v>
      </c>
      <c r="C106" s="599"/>
      <c r="D106" s="599"/>
      <c r="E106" s="599"/>
      <c r="F106" s="599">
        <v>591.86183954097589</v>
      </c>
      <c r="G106" s="599">
        <v>881.24525116082702</v>
      </c>
      <c r="H106" s="9"/>
      <c r="I106" s="9"/>
    </row>
    <row r="107" spans="2:9" x14ac:dyDescent="0.45">
      <c r="B107" s="598">
        <v>43525</v>
      </c>
      <c r="C107" s="599"/>
      <c r="D107" s="599"/>
      <c r="E107" s="599"/>
      <c r="F107" s="599">
        <v>563.71007395642266</v>
      </c>
      <c r="G107" s="599">
        <v>1038.7394987215928</v>
      </c>
      <c r="H107" s="9"/>
      <c r="I107" s="9"/>
    </row>
    <row r="108" spans="2:9" x14ac:dyDescent="0.45">
      <c r="B108" s="598">
        <v>43617</v>
      </c>
      <c r="C108" s="599"/>
      <c r="D108" s="599"/>
      <c r="E108" s="599"/>
      <c r="F108" s="599">
        <v>563.71007395642266</v>
      </c>
      <c r="G108" s="599">
        <v>951.5926999004663</v>
      </c>
      <c r="H108" s="9"/>
      <c r="I108" s="9"/>
    </row>
    <row r="109" spans="2:9" x14ac:dyDescent="0.45">
      <c r="B109" s="598">
        <v>43710</v>
      </c>
      <c r="C109" s="599"/>
      <c r="D109" s="599"/>
      <c r="E109" s="599"/>
      <c r="F109" s="599">
        <v>563.71007395642266</v>
      </c>
      <c r="G109" s="599">
        <v>833.93671874999995</v>
      </c>
      <c r="H109" s="9"/>
      <c r="I109" s="9"/>
    </row>
    <row r="110" spans="2:9" x14ac:dyDescent="0.45">
      <c r="B110" s="598">
        <v>43800</v>
      </c>
      <c r="C110" s="599"/>
      <c r="D110" s="599"/>
      <c r="E110" s="599"/>
      <c r="F110" s="599">
        <v>563.71007395642266</v>
      </c>
      <c r="G110" s="599">
        <v>991.05859024821746</v>
      </c>
      <c r="H110" s="9"/>
      <c r="I110" s="9"/>
    </row>
    <row r="111" spans="2:9" x14ac:dyDescent="0.45">
      <c r="B111" s="598">
        <v>43919</v>
      </c>
      <c r="C111" s="599"/>
      <c r="D111" s="599"/>
      <c r="E111" s="599"/>
      <c r="F111" s="599">
        <v>604.69424583598106</v>
      </c>
      <c r="G111" s="599">
        <v>915.69464042165646</v>
      </c>
      <c r="H111" s="9"/>
      <c r="I111" s="9"/>
    </row>
    <row r="112" spans="2:9" x14ac:dyDescent="0.45">
      <c r="B112" s="598">
        <v>44011</v>
      </c>
      <c r="C112" s="599"/>
      <c r="D112" s="599"/>
      <c r="E112" s="599"/>
      <c r="F112" s="599">
        <v>616.65878438995492</v>
      </c>
      <c r="G112" s="599">
        <v>992.00252712346116</v>
      </c>
      <c r="H112" s="9"/>
      <c r="I112" s="9"/>
    </row>
    <row r="113" spans="2:13" x14ac:dyDescent="0.45">
      <c r="B113" s="598">
        <v>44101</v>
      </c>
      <c r="C113" s="599"/>
      <c r="D113" s="599"/>
      <c r="E113" s="599"/>
      <c r="F113" s="599">
        <v>541.20135002320308</v>
      </c>
      <c r="G113" s="599">
        <v>928.41262153862397</v>
      </c>
      <c r="H113" s="9"/>
      <c r="I113" s="9"/>
    </row>
    <row r="114" spans="2:13" x14ac:dyDescent="0.45">
      <c r="B114" s="598">
        <v>44190</v>
      </c>
      <c r="C114" s="599"/>
      <c r="D114" s="599"/>
      <c r="E114" s="599"/>
      <c r="F114" s="599">
        <v>510.96663773140392</v>
      </c>
      <c r="G114" s="599">
        <v>902.97665930468906</v>
      </c>
      <c r="H114" s="9"/>
      <c r="I114" s="9"/>
    </row>
    <row r="115" spans="2:13" x14ac:dyDescent="0.45">
      <c r="B115" s="598">
        <v>44278</v>
      </c>
      <c r="C115" s="599"/>
      <c r="D115" s="599"/>
      <c r="E115" s="599"/>
      <c r="F115" s="599">
        <v>499.7377998251975</v>
      </c>
      <c r="G115" s="599">
        <v>1013.4311207231563</v>
      </c>
      <c r="H115" s="9"/>
      <c r="I115" s="9"/>
    </row>
    <row r="116" spans="2:13" x14ac:dyDescent="0.45">
      <c r="B116" s="598">
        <v>44377</v>
      </c>
      <c r="C116" s="599"/>
      <c r="D116" s="599"/>
      <c r="E116" s="599"/>
      <c r="F116" s="599">
        <v>434.55460854364998</v>
      </c>
      <c r="G116" s="599">
        <v>1000.7632317141167</v>
      </c>
      <c r="H116" s="9"/>
      <c r="I116" s="9"/>
    </row>
    <row r="117" spans="2:13" x14ac:dyDescent="0.45">
      <c r="B117" s="598">
        <v>44469</v>
      </c>
      <c r="C117" s="599"/>
      <c r="D117" s="599"/>
      <c r="E117" s="599"/>
      <c r="F117" s="599">
        <v>434.55460854364998</v>
      </c>
      <c r="G117" s="599">
        <v>1026.0990097321956</v>
      </c>
      <c r="H117" s="9"/>
      <c r="I117" s="9"/>
    </row>
    <row r="118" spans="2:13" x14ac:dyDescent="0.45">
      <c r="B118" s="598">
        <v>44561</v>
      </c>
      <c r="C118" s="599"/>
      <c r="D118" s="599"/>
      <c r="E118" s="599"/>
      <c r="F118" s="599">
        <v>415.93083960606492</v>
      </c>
      <c r="G118" s="599">
        <v>1089.438454777393</v>
      </c>
      <c r="H118" s="9"/>
      <c r="I118" s="9"/>
    </row>
    <row r="119" spans="2:13" x14ac:dyDescent="0.45">
      <c r="B119" s="598">
        <v>44651</v>
      </c>
      <c r="C119" s="599"/>
      <c r="D119" s="599"/>
      <c r="E119" s="599"/>
      <c r="F119" s="599">
        <v>311.49979177821405</v>
      </c>
      <c r="G119" s="599">
        <v>995.91</v>
      </c>
      <c r="H119" s="9"/>
      <c r="I119" s="9"/>
    </row>
    <row r="120" spans="2:13" x14ac:dyDescent="0.45">
      <c r="B120" s="598">
        <v>44742</v>
      </c>
      <c r="C120" s="599"/>
      <c r="D120" s="599"/>
      <c r="E120" s="599"/>
      <c r="F120" s="599">
        <v>297.59355107382947</v>
      </c>
      <c r="G120" s="599">
        <v>1023.2069009620988</v>
      </c>
      <c r="H120" s="9"/>
      <c r="I120" s="9"/>
    </row>
    <row r="121" spans="2:13" x14ac:dyDescent="0.45">
      <c r="B121" s="598">
        <v>44834</v>
      </c>
      <c r="C121" s="599"/>
      <c r="D121" s="599"/>
      <c r="E121" s="599"/>
      <c r="F121" s="599">
        <v>317.06228805996784</v>
      </c>
      <c r="G121" s="599">
        <v>1068.1266666666666</v>
      </c>
      <c r="H121" s="9"/>
      <c r="I121" s="9"/>
    </row>
    <row r="122" spans="2:13" x14ac:dyDescent="0.45">
      <c r="B122" s="598">
        <v>44926</v>
      </c>
      <c r="C122" s="599"/>
      <c r="D122" s="599"/>
      <c r="E122" s="599"/>
      <c r="F122" s="599">
        <v>317.06228805996784</v>
      </c>
      <c r="G122" s="599">
        <v>1175.1849999999997</v>
      </c>
      <c r="H122" s="9"/>
      <c r="I122" s="9"/>
      <c r="J122" s="9"/>
      <c r="K122" s="9"/>
      <c r="L122" s="9"/>
      <c r="M122" s="9"/>
    </row>
    <row r="123" spans="2:13" x14ac:dyDescent="0.45">
      <c r="B123" s="598">
        <v>45016</v>
      </c>
      <c r="C123" s="599"/>
      <c r="D123" s="599"/>
      <c r="E123" s="599"/>
      <c r="F123" s="599"/>
      <c r="G123" s="599">
        <v>922.54648423195431</v>
      </c>
      <c r="H123" s="9"/>
      <c r="I123" s="9"/>
      <c r="J123" s="9"/>
      <c r="K123" s="9"/>
      <c r="L123" s="9"/>
      <c r="M123" s="9"/>
    </row>
    <row r="124" spans="2:13" x14ac:dyDescent="0.45">
      <c r="B124" s="448"/>
      <c r="C124" s="446"/>
      <c r="D124" s="446"/>
      <c r="E124" s="446"/>
      <c r="F124" s="447"/>
      <c r="G124" s="447"/>
      <c r="H124" s="9"/>
      <c r="I124" s="9"/>
      <c r="J124" s="9"/>
      <c r="K124" s="9"/>
      <c r="L124" s="9"/>
      <c r="M124" s="9"/>
    </row>
    <row r="125" spans="2:13" x14ac:dyDescent="0.45">
      <c r="B125" s="448"/>
      <c r="C125" s="446"/>
      <c r="D125" s="446"/>
      <c r="E125" s="446"/>
      <c r="F125" s="447"/>
      <c r="G125" s="447"/>
      <c r="H125" s="9"/>
      <c r="I125" s="9"/>
      <c r="J125" s="9"/>
      <c r="K125" s="9"/>
      <c r="L125" s="9"/>
      <c r="M125" s="9"/>
    </row>
    <row r="126" spans="2:13" x14ac:dyDescent="0.45">
      <c r="B126" s="448"/>
      <c r="C126" s="446"/>
      <c r="D126" s="446"/>
      <c r="E126" s="446"/>
      <c r="F126" s="447"/>
      <c r="G126" s="447"/>
      <c r="H126" s="9"/>
      <c r="I126" s="9"/>
      <c r="J126" s="9"/>
      <c r="K126" s="9"/>
      <c r="L126" s="9"/>
      <c r="M126" s="9"/>
    </row>
    <row r="127" spans="2:13" x14ac:dyDescent="0.45">
      <c r="B127" s="448"/>
      <c r="C127" s="446"/>
      <c r="D127" s="446"/>
      <c r="E127" s="446"/>
      <c r="F127" s="447"/>
      <c r="G127" s="447"/>
      <c r="H127" s="9"/>
      <c r="I127" s="9"/>
      <c r="J127" s="9"/>
      <c r="K127" s="9"/>
      <c r="L127" s="9"/>
      <c r="M127" s="9"/>
    </row>
    <row r="128" spans="2:13" x14ac:dyDescent="0.45">
      <c r="B128" s="448"/>
      <c r="C128" s="446"/>
      <c r="D128" s="446"/>
      <c r="E128" s="446"/>
      <c r="F128" s="447"/>
      <c r="G128" s="447"/>
      <c r="H128" s="9"/>
      <c r="I128" s="9"/>
      <c r="J128" s="9"/>
      <c r="K128" s="9"/>
      <c r="L128" s="9"/>
      <c r="M128" s="9"/>
    </row>
    <row r="129" spans="2:13" x14ac:dyDescent="0.45">
      <c r="B129" s="448"/>
      <c r="C129" s="446"/>
      <c r="D129" s="446"/>
      <c r="E129" s="446"/>
      <c r="F129" s="447"/>
      <c r="G129" s="447"/>
      <c r="H129" s="9"/>
      <c r="I129" s="9"/>
      <c r="J129" s="9"/>
      <c r="K129" s="9"/>
      <c r="L129" s="9"/>
      <c r="M129" s="9"/>
    </row>
    <row r="130" spans="2:13" x14ac:dyDescent="0.45">
      <c r="B130" s="448"/>
      <c r="C130" s="446"/>
      <c r="D130" s="446"/>
      <c r="E130" s="446"/>
      <c r="F130" s="447"/>
      <c r="G130" s="447"/>
      <c r="H130" s="9"/>
      <c r="I130" s="9"/>
      <c r="J130" s="9"/>
      <c r="K130" s="9"/>
      <c r="L130" s="9"/>
      <c r="M130" s="9"/>
    </row>
    <row r="131" spans="2:13" x14ac:dyDescent="0.45">
      <c r="B131" s="448"/>
      <c r="C131" s="446"/>
      <c r="D131" s="446"/>
      <c r="E131" s="446"/>
      <c r="F131" s="447"/>
      <c r="G131" s="447"/>
      <c r="H131" s="9"/>
      <c r="I131" s="9"/>
      <c r="J131" s="9"/>
      <c r="K131" s="9"/>
      <c r="L131" s="9"/>
      <c r="M131" s="9"/>
    </row>
    <row r="132" spans="2:13" x14ac:dyDescent="0.45">
      <c r="B132" s="448"/>
      <c r="C132" s="446"/>
      <c r="D132" s="446"/>
      <c r="E132" s="446"/>
      <c r="F132" s="447"/>
      <c r="G132" s="447"/>
      <c r="H132" s="9"/>
      <c r="I132" s="9"/>
      <c r="J132" s="9"/>
      <c r="K132" s="9"/>
      <c r="L132" s="9"/>
      <c r="M132" s="9"/>
    </row>
    <row r="133" spans="2:13" x14ac:dyDescent="0.45">
      <c r="B133" s="448"/>
      <c r="C133" s="446"/>
      <c r="D133" s="446"/>
      <c r="E133" s="446"/>
      <c r="F133" s="447"/>
      <c r="G133" s="447"/>
      <c r="H133" s="9"/>
      <c r="I133" s="9"/>
      <c r="J133" s="9"/>
      <c r="K133" s="9"/>
      <c r="L133" s="9"/>
      <c r="M133" s="9"/>
    </row>
    <row r="134" spans="2:13" x14ac:dyDescent="0.45">
      <c r="B134" s="448"/>
      <c r="C134" s="446"/>
      <c r="D134" s="446"/>
      <c r="E134" s="446"/>
      <c r="F134" s="447"/>
      <c r="G134" s="447"/>
      <c r="H134" s="9"/>
      <c r="I134" s="9"/>
      <c r="J134" s="9"/>
      <c r="K134" s="9"/>
      <c r="L134" s="9"/>
      <c r="M134" s="9"/>
    </row>
    <row r="135" spans="2:13" x14ac:dyDescent="0.45">
      <c r="B135" s="448"/>
      <c r="C135" s="446"/>
      <c r="D135" s="446"/>
      <c r="E135" s="446"/>
      <c r="F135" s="447"/>
      <c r="G135" s="447"/>
      <c r="H135" s="9"/>
      <c r="I135" s="9"/>
      <c r="J135" s="9"/>
      <c r="K135" s="9"/>
      <c r="L135" s="9"/>
      <c r="M135" s="9"/>
    </row>
    <row r="136" spans="2:13" x14ac:dyDescent="0.45">
      <c r="B136" s="448"/>
      <c r="C136" s="17"/>
      <c r="D136" s="17"/>
      <c r="E136" s="17"/>
      <c r="F136" s="447"/>
      <c r="G136" s="447"/>
      <c r="H136" s="9"/>
      <c r="I136" s="9"/>
      <c r="J136" s="9"/>
      <c r="K136" s="9"/>
      <c r="L136" s="9"/>
      <c r="M136" s="9"/>
    </row>
    <row r="137" spans="2:13" x14ac:dyDescent="0.45">
      <c r="B137" s="448"/>
      <c r="C137" s="17"/>
      <c r="D137" s="17"/>
      <c r="E137" s="17"/>
      <c r="F137" s="447"/>
      <c r="G137" s="447"/>
      <c r="H137" s="9"/>
      <c r="I137" s="9"/>
      <c r="J137" s="9"/>
      <c r="K137" s="9"/>
      <c r="L137" s="9"/>
      <c r="M137" s="9"/>
    </row>
    <row r="138" spans="2:13" x14ac:dyDescent="0.45">
      <c r="B138" s="448"/>
      <c r="C138" s="17"/>
      <c r="D138" s="17"/>
      <c r="E138" s="17"/>
      <c r="F138" s="447"/>
      <c r="G138" s="447"/>
      <c r="H138" s="9"/>
      <c r="I138" s="9"/>
      <c r="J138" s="9"/>
      <c r="K138" s="9"/>
      <c r="L138" s="9"/>
      <c r="M138" s="9"/>
    </row>
    <row r="139" spans="2:13" x14ac:dyDescent="0.45">
      <c r="B139" s="448"/>
      <c r="F139" s="447"/>
      <c r="G139" s="447"/>
      <c r="H139" s="9"/>
      <c r="I139" s="9"/>
      <c r="J139" s="9"/>
      <c r="K139" s="9"/>
      <c r="L139" s="9"/>
      <c r="M139" s="9"/>
    </row>
    <row r="140" spans="2:13" x14ac:dyDescent="0.45">
      <c r="B140" s="448"/>
      <c r="F140" s="447"/>
      <c r="G140" s="447"/>
      <c r="H140" s="9"/>
      <c r="I140" s="9"/>
      <c r="J140" s="9"/>
      <c r="K140" s="9"/>
      <c r="L140" s="9"/>
      <c r="M140" s="9"/>
    </row>
    <row r="141" spans="2:13" x14ac:dyDescent="0.45">
      <c r="B141" s="448"/>
      <c r="F141" s="447"/>
      <c r="G141" s="447"/>
      <c r="H141" s="9"/>
      <c r="I141" s="9"/>
      <c r="J141" s="9"/>
      <c r="K141" s="9"/>
      <c r="L141" s="9"/>
      <c r="M141" s="9"/>
    </row>
    <row r="142" spans="2:13" x14ac:dyDescent="0.45">
      <c r="B142" s="448"/>
      <c r="F142" s="447"/>
      <c r="G142" s="447"/>
      <c r="H142" s="9"/>
      <c r="I142" s="9"/>
      <c r="J142" s="9"/>
      <c r="K142" s="9"/>
      <c r="L142" s="9"/>
      <c r="M142" s="9"/>
    </row>
    <row r="143" spans="2:13" x14ac:dyDescent="0.45">
      <c r="B143" s="448"/>
      <c r="G143" s="447"/>
      <c r="H143" s="9"/>
      <c r="I143" s="9"/>
      <c r="J143" s="9"/>
      <c r="K143" s="9"/>
      <c r="L143" s="9"/>
      <c r="M143" s="9"/>
    </row>
    <row r="144" spans="2:13" x14ac:dyDescent="0.45">
      <c r="B144" s="448"/>
      <c r="H144" s="9"/>
      <c r="I144" s="9"/>
      <c r="J144" s="9"/>
      <c r="K144" s="9"/>
      <c r="L144" s="9"/>
      <c r="M144" s="9"/>
    </row>
    <row r="145" spans="2:13" x14ac:dyDescent="0.45">
      <c r="B145" s="448"/>
      <c r="H145" s="9"/>
      <c r="I145" s="9"/>
      <c r="J145" s="9"/>
      <c r="K145" s="9"/>
      <c r="L145" s="9"/>
      <c r="M145" s="9"/>
    </row>
    <row r="146" spans="2:13" x14ac:dyDescent="0.45">
      <c r="B146" s="448"/>
      <c r="H146" s="9"/>
      <c r="I146" s="9"/>
      <c r="J146" s="9"/>
      <c r="K146" s="9"/>
      <c r="L146" s="9"/>
      <c r="M146" s="9"/>
    </row>
    <row r="147" spans="2:13" x14ac:dyDescent="0.45">
      <c r="B147" s="448"/>
      <c r="H147" s="9"/>
      <c r="I147" s="9"/>
      <c r="J147" s="9"/>
      <c r="K147" s="9"/>
      <c r="L147" s="9"/>
      <c r="M147" s="9"/>
    </row>
    <row r="148" spans="2:13" x14ac:dyDescent="0.45">
      <c r="B148" s="448"/>
      <c r="H148" s="9"/>
      <c r="I148" s="9"/>
      <c r="J148" s="9"/>
      <c r="K148" s="9"/>
      <c r="L148" s="9"/>
      <c r="M148" s="9"/>
    </row>
    <row r="149" spans="2:13" x14ac:dyDescent="0.45">
      <c r="B149" s="448"/>
      <c r="H149" s="9"/>
      <c r="I149" s="9"/>
      <c r="J149" s="9"/>
      <c r="K149" s="9"/>
      <c r="L149" s="9"/>
      <c r="M149" s="9"/>
    </row>
    <row r="150" spans="2:13" x14ac:dyDescent="0.45">
      <c r="B150" s="448"/>
      <c r="H150" s="9"/>
      <c r="I150" s="9"/>
      <c r="J150" s="9"/>
      <c r="K150" s="9"/>
      <c r="L150" s="9"/>
      <c r="M150" s="9"/>
    </row>
    <row r="151" spans="2:13" x14ac:dyDescent="0.45">
      <c r="B151" s="448"/>
      <c r="H151" s="9"/>
      <c r="I151" s="9"/>
      <c r="J151" s="9"/>
      <c r="K151" s="9"/>
      <c r="L151" s="9"/>
      <c r="M151" s="9"/>
    </row>
    <row r="152" spans="2:13" x14ac:dyDescent="0.45">
      <c r="B152" s="448"/>
      <c r="H152" s="9"/>
      <c r="I152" s="9"/>
      <c r="J152" s="9"/>
      <c r="K152" s="9"/>
      <c r="L152" s="9"/>
      <c r="M152" s="9"/>
    </row>
    <row r="153" spans="2:13" x14ac:dyDescent="0.45">
      <c r="H153" s="9"/>
      <c r="I153" s="9"/>
      <c r="J153" s="9"/>
      <c r="K153" s="9"/>
      <c r="L153" s="9"/>
      <c r="M153" s="9"/>
    </row>
    <row r="154" spans="2:13" x14ac:dyDescent="0.45">
      <c r="H154" s="9"/>
      <c r="I154" s="9"/>
      <c r="J154" s="9"/>
      <c r="K154" s="9"/>
      <c r="L154" s="9"/>
      <c r="M154" s="9"/>
    </row>
    <row r="155" spans="2:13" x14ac:dyDescent="0.45">
      <c r="H155" s="9"/>
      <c r="I155" s="9"/>
      <c r="J155" s="9"/>
      <c r="K155" s="9"/>
      <c r="L155" s="9"/>
      <c r="M155" s="9"/>
    </row>
    <row r="156" spans="2:13" x14ac:dyDescent="0.45">
      <c r="H156" s="9"/>
      <c r="I156" s="9"/>
      <c r="J156" s="9"/>
      <c r="K156" s="9"/>
      <c r="L156" s="9"/>
      <c r="M156" s="9"/>
    </row>
    <row r="157" spans="2:13" x14ac:dyDescent="0.45">
      <c r="H157" s="9"/>
      <c r="I157" s="9"/>
      <c r="J157" s="9"/>
      <c r="K157" s="9"/>
      <c r="L157" s="9"/>
      <c r="M157" s="9"/>
    </row>
    <row r="158" spans="2:13" x14ac:dyDescent="0.45">
      <c r="H158" s="9"/>
      <c r="I158" s="9"/>
      <c r="J158" s="9"/>
      <c r="K158" s="9"/>
      <c r="L158" s="9"/>
      <c r="M158" s="9"/>
    </row>
    <row r="159" spans="2:13" x14ac:dyDescent="0.45">
      <c r="H159" s="9"/>
      <c r="I159" s="9"/>
      <c r="J159" s="9"/>
      <c r="K159" s="9"/>
      <c r="L159" s="9"/>
      <c r="M159" s="9"/>
    </row>
    <row r="160" spans="2:13" x14ac:dyDescent="0.45">
      <c r="H160" s="9"/>
      <c r="I160" s="9"/>
      <c r="J160" s="9"/>
      <c r="K160" s="9"/>
      <c r="L160" s="9"/>
      <c r="M160" s="9"/>
    </row>
    <row r="161" spans="2:13" x14ac:dyDescent="0.45">
      <c r="H161" s="9"/>
      <c r="I161" s="9"/>
      <c r="J161" s="9"/>
      <c r="K161" s="9"/>
      <c r="L161" s="9"/>
      <c r="M161" s="9"/>
    </row>
    <row r="162" spans="2:13" x14ac:dyDescent="0.45">
      <c r="H162" s="9"/>
    </row>
    <row r="163" spans="2:13" x14ac:dyDescent="0.45">
      <c r="H163" s="9"/>
    </row>
    <row r="164" spans="2:13" x14ac:dyDescent="0.45">
      <c r="H164" s="9"/>
    </row>
    <row r="165" spans="2:13" x14ac:dyDescent="0.45">
      <c r="H165" s="9"/>
    </row>
    <row r="166" spans="2:13" x14ac:dyDescent="0.45">
      <c r="H166" s="9"/>
    </row>
    <row r="167" spans="2:13" x14ac:dyDescent="0.45">
      <c r="H167" s="9"/>
    </row>
    <row r="168" spans="2:13" x14ac:dyDescent="0.45">
      <c r="H168" s="9"/>
    </row>
    <row r="169" spans="2:13" x14ac:dyDescent="0.45">
      <c r="H169" s="9"/>
    </row>
    <row r="170" spans="2:13" x14ac:dyDescent="0.45">
      <c r="B170" s="9" t="s">
        <v>466</v>
      </c>
      <c r="H170" s="9"/>
    </row>
    <row r="171" spans="2:13" x14ac:dyDescent="0.45">
      <c r="H171" s="9"/>
    </row>
    <row r="172" spans="2:13" x14ac:dyDescent="0.45">
      <c r="H172" s="9"/>
    </row>
    <row r="173" spans="2:13" x14ac:dyDescent="0.45">
      <c r="H173" s="9"/>
    </row>
    <row r="174" spans="2:13" x14ac:dyDescent="0.45">
      <c r="H174" s="9"/>
    </row>
    <row r="175" spans="2:13" x14ac:dyDescent="0.45">
      <c r="H175" s="9"/>
    </row>
    <row r="176" spans="2:13" x14ac:dyDescent="0.45">
      <c r="H176" s="9"/>
    </row>
    <row r="177" spans="8:8" x14ac:dyDescent="0.45">
      <c r="H177" s="9"/>
    </row>
    <row r="178" spans="8:8" x14ac:dyDescent="0.45">
      <c r="H178" s="9"/>
    </row>
    <row r="179" spans="8:8" x14ac:dyDescent="0.45">
      <c r="H179" s="9"/>
    </row>
    <row r="180" spans="8:8" x14ac:dyDescent="0.45">
      <c r="H180" s="9"/>
    </row>
    <row r="181" spans="8:8" x14ac:dyDescent="0.45">
      <c r="H181" s="9"/>
    </row>
    <row r="182" spans="8:8" x14ac:dyDescent="0.45">
      <c r="H182" s="9"/>
    </row>
    <row r="183" spans="8:8" x14ac:dyDescent="0.45">
      <c r="H183" s="9"/>
    </row>
    <row r="184" spans="8:8" x14ac:dyDescent="0.45">
      <c r="H184" s="9"/>
    </row>
    <row r="185" spans="8:8" x14ac:dyDescent="0.45">
      <c r="H185" s="9"/>
    </row>
    <row r="186" spans="8:8" x14ac:dyDescent="0.45">
      <c r="H186" s="9"/>
    </row>
    <row r="187" spans="8:8" x14ac:dyDescent="0.45">
      <c r="H187" s="9"/>
    </row>
    <row r="188" spans="8:8" x14ac:dyDescent="0.45">
      <c r="H188" s="9"/>
    </row>
    <row r="189" spans="8:8" x14ac:dyDescent="0.45">
      <c r="H189" s="9"/>
    </row>
    <row r="190" spans="8:8" x14ac:dyDescent="0.45">
      <c r="H190" s="9"/>
    </row>
    <row r="191" spans="8:8" x14ac:dyDescent="0.45">
      <c r="H191" s="9"/>
    </row>
    <row r="192" spans="8:8" x14ac:dyDescent="0.45">
      <c r="H192" s="9"/>
    </row>
    <row r="193" spans="8:8" x14ac:dyDescent="0.45">
      <c r="H193" s="9"/>
    </row>
    <row r="194" spans="8:8" x14ac:dyDescent="0.45">
      <c r="H194" s="9"/>
    </row>
    <row r="195" spans="8:8" x14ac:dyDescent="0.45">
      <c r="H195" s="9"/>
    </row>
    <row r="196" spans="8:8" x14ac:dyDescent="0.45">
      <c r="H196" s="9"/>
    </row>
    <row r="197" spans="8:8" x14ac:dyDescent="0.45">
      <c r="H197" s="9"/>
    </row>
    <row r="198" spans="8:8" x14ac:dyDescent="0.45">
      <c r="H198" s="9"/>
    </row>
    <row r="199" spans="8:8" x14ac:dyDescent="0.45">
      <c r="H199" s="9"/>
    </row>
    <row r="200" spans="8:8" x14ac:dyDescent="0.45">
      <c r="H200" s="9"/>
    </row>
    <row r="201" spans="8:8" x14ac:dyDescent="0.45">
      <c r="H201" s="9"/>
    </row>
    <row r="202" spans="8:8" x14ac:dyDescent="0.45">
      <c r="H202" s="9"/>
    </row>
    <row r="203" spans="8:8" x14ac:dyDescent="0.45">
      <c r="H203" s="9"/>
    </row>
    <row r="204" spans="8:8" x14ac:dyDescent="0.45">
      <c r="H204" s="9"/>
    </row>
    <row r="205" spans="8:8" x14ac:dyDescent="0.45">
      <c r="H205" s="9"/>
    </row>
    <row r="206" spans="8:8" x14ac:dyDescent="0.45">
      <c r="H206" s="9"/>
    </row>
    <row r="207" spans="8:8" x14ac:dyDescent="0.45">
      <c r="H207" s="9"/>
    </row>
    <row r="208" spans="8:8" x14ac:dyDescent="0.45">
      <c r="H208" s="9"/>
    </row>
    <row r="209" spans="8:8" x14ac:dyDescent="0.45">
      <c r="H209" s="9"/>
    </row>
    <row r="210" spans="8:8" x14ac:dyDescent="0.45">
      <c r="H210" s="9"/>
    </row>
    <row r="211" spans="8:8" x14ac:dyDescent="0.45">
      <c r="H211" s="9"/>
    </row>
    <row r="212" spans="8:8" x14ac:dyDescent="0.45">
      <c r="H212" s="9"/>
    </row>
    <row r="213" spans="8:8" x14ac:dyDescent="0.45">
      <c r="H213" s="9"/>
    </row>
    <row r="214" spans="8:8" x14ac:dyDescent="0.45">
      <c r="H214" s="9"/>
    </row>
    <row r="215" spans="8:8" x14ac:dyDescent="0.45">
      <c r="H215" s="9"/>
    </row>
    <row r="216" spans="8:8" x14ac:dyDescent="0.45">
      <c r="H216" s="9"/>
    </row>
    <row r="217" spans="8:8" x14ac:dyDescent="0.45">
      <c r="H217" s="9"/>
    </row>
    <row r="218" spans="8:8" x14ac:dyDescent="0.45">
      <c r="H218" s="9"/>
    </row>
    <row r="219" spans="8:8" x14ac:dyDescent="0.45">
      <c r="H219" s="9"/>
    </row>
    <row r="220" spans="8:8" x14ac:dyDescent="0.45">
      <c r="H220" s="9"/>
    </row>
    <row r="221" spans="8:8" x14ac:dyDescent="0.45">
      <c r="H221" s="9"/>
    </row>
    <row r="222" spans="8:8" x14ac:dyDescent="0.45">
      <c r="H222" s="9"/>
    </row>
    <row r="223" spans="8:8" x14ac:dyDescent="0.45">
      <c r="H223" s="9"/>
    </row>
    <row r="224" spans="8:8" x14ac:dyDescent="0.45">
      <c r="H224" s="9"/>
    </row>
    <row r="225" spans="8:8" x14ac:dyDescent="0.45">
      <c r="H225" s="9"/>
    </row>
    <row r="226" spans="8:8" x14ac:dyDescent="0.45">
      <c r="H226" s="9"/>
    </row>
    <row r="227" spans="8:8" x14ac:dyDescent="0.45">
      <c r="H227" s="9"/>
    </row>
    <row r="228" spans="8:8" x14ac:dyDescent="0.45">
      <c r="H228" s="9"/>
    </row>
    <row r="229" spans="8:8" x14ac:dyDescent="0.45">
      <c r="H229" s="9"/>
    </row>
    <row r="230" spans="8:8" x14ac:dyDescent="0.45">
      <c r="H230" s="9"/>
    </row>
    <row r="231" spans="8:8" x14ac:dyDescent="0.45">
      <c r="H231" s="9"/>
    </row>
    <row r="232" spans="8:8" x14ac:dyDescent="0.45">
      <c r="H232" s="9"/>
    </row>
    <row r="233" spans="8:8" x14ac:dyDescent="0.45">
      <c r="H233" s="9"/>
    </row>
    <row r="234" spans="8:8" x14ac:dyDescent="0.45">
      <c r="H234" s="9"/>
    </row>
    <row r="235" spans="8:8" x14ac:dyDescent="0.45">
      <c r="H235" s="9"/>
    </row>
    <row r="236" spans="8:8" x14ac:dyDescent="0.45">
      <c r="H236" s="9"/>
    </row>
    <row r="237" spans="8:8" x14ac:dyDescent="0.45">
      <c r="H237" s="9"/>
    </row>
    <row r="238" spans="8:8" x14ac:dyDescent="0.45">
      <c r="H238" s="9"/>
    </row>
    <row r="239" spans="8:8" x14ac:dyDescent="0.45">
      <c r="H239" s="9"/>
    </row>
    <row r="240" spans="8:8" x14ac:dyDescent="0.45">
      <c r="H240" s="9"/>
    </row>
    <row r="241" spans="8:8" x14ac:dyDescent="0.45">
      <c r="H241" s="9"/>
    </row>
    <row r="242" spans="8:8" x14ac:dyDescent="0.45">
      <c r="H242" s="9"/>
    </row>
    <row r="243" spans="8:8" x14ac:dyDescent="0.45">
      <c r="H243" s="9"/>
    </row>
    <row r="244" spans="8:8" x14ac:dyDescent="0.45">
      <c r="H244" s="9"/>
    </row>
    <row r="245" spans="8:8" x14ac:dyDescent="0.45">
      <c r="H245" s="9"/>
    </row>
    <row r="246" spans="8:8" x14ac:dyDescent="0.45">
      <c r="H246" s="9"/>
    </row>
    <row r="247" spans="8:8" x14ac:dyDescent="0.45">
      <c r="H247" s="9"/>
    </row>
    <row r="248" spans="8:8" x14ac:dyDescent="0.45">
      <c r="H248" s="9"/>
    </row>
    <row r="249" spans="8:8" x14ac:dyDescent="0.45">
      <c r="H249" s="9"/>
    </row>
    <row r="250" spans="8:8" x14ac:dyDescent="0.45">
      <c r="H250" s="9"/>
    </row>
    <row r="251" spans="8:8" x14ac:dyDescent="0.45">
      <c r="H251" s="9"/>
    </row>
    <row r="252" spans="8:8" x14ac:dyDescent="0.45">
      <c r="H252" s="9"/>
    </row>
    <row r="253" spans="8:8" x14ac:dyDescent="0.45">
      <c r="H253" s="9"/>
    </row>
    <row r="254" spans="8:8" x14ac:dyDescent="0.45">
      <c r="H254" s="9"/>
    </row>
    <row r="255" spans="8:8" x14ac:dyDescent="0.45">
      <c r="H255" s="9"/>
    </row>
    <row r="256" spans="8:8" x14ac:dyDescent="0.45">
      <c r="H256" s="9"/>
    </row>
    <row r="257" spans="8:8" x14ac:dyDescent="0.45">
      <c r="H257" s="9"/>
    </row>
    <row r="258" spans="8:8" x14ac:dyDescent="0.45">
      <c r="H258" s="9"/>
    </row>
    <row r="259" spans="8:8" x14ac:dyDescent="0.45">
      <c r="H259" s="9"/>
    </row>
    <row r="260" spans="8:8" x14ac:dyDescent="0.45">
      <c r="H260" s="9"/>
    </row>
    <row r="261" spans="8:8" x14ac:dyDescent="0.45">
      <c r="H261" s="9"/>
    </row>
    <row r="262" spans="8:8" x14ac:dyDescent="0.45">
      <c r="H262" s="9"/>
    </row>
    <row r="263" spans="8:8" x14ac:dyDescent="0.45">
      <c r="H263" s="9"/>
    </row>
    <row r="264" spans="8:8" x14ac:dyDescent="0.45">
      <c r="H264" s="9"/>
    </row>
    <row r="265" spans="8:8" x14ac:dyDescent="0.45">
      <c r="H265" s="9"/>
    </row>
    <row r="266" spans="8:8" x14ac:dyDescent="0.45">
      <c r="H266" s="9"/>
    </row>
    <row r="267" spans="8:8" x14ac:dyDescent="0.45">
      <c r="H267" s="9"/>
    </row>
    <row r="268" spans="8:8" x14ac:dyDescent="0.45">
      <c r="H268" s="9"/>
    </row>
    <row r="269" spans="8:8" x14ac:dyDescent="0.45">
      <c r="H269" s="9"/>
    </row>
    <row r="270" spans="8:8" x14ac:dyDescent="0.45">
      <c r="H270" s="9"/>
    </row>
    <row r="271" spans="8:8" x14ac:dyDescent="0.45">
      <c r="H271" s="9"/>
    </row>
    <row r="272" spans="8:8" x14ac:dyDescent="0.45">
      <c r="H272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1A27-9F2A-435F-B2F1-7136F812DD33}">
  <sheetPr>
    <tabColor theme="0" tint="-0.249977111117893"/>
  </sheetPr>
  <dimension ref="A1:W114"/>
  <sheetViews>
    <sheetView showGridLines="0" topLeftCell="A11" zoomScale="80" zoomScaleNormal="80" workbookViewId="0">
      <selection activeCell="D46" sqref="D46"/>
    </sheetView>
  </sheetViews>
  <sheetFormatPr defaultColWidth="9.1328125" defaultRowHeight="14.25" x14ac:dyDescent="0.45"/>
  <cols>
    <col min="3" max="3" width="13.1328125" bestFit="1" customWidth="1"/>
    <col min="4" max="4" width="12.3984375" bestFit="1" customWidth="1"/>
    <col min="5" max="5" width="13.1328125" bestFit="1" customWidth="1"/>
  </cols>
  <sheetData>
    <row r="1" spans="1:23" x14ac:dyDescent="0.45">
      <c r="A1" s="30" t="s">
        <v>504</v>
      </c>
    </row>
    <row r="4" spans="1:23" ht="15.75" x14ac:dyDescent="0.5">
      <c r="B4" s="86" t="s">
        <v>503</v>
      </c>
    </row>
    <row r="5" spans="1:23" ht="15.75" x14ac:dyDescent="0.5">
      <c r="B5" s="86"/>
    </row>
    <row r="6" spans="1:23" ht="15.75" x14ac:dyDescent="0.5">
      <c r="B6" s="86" t="s">
        <v>36</v>
      </c>
    </row>
    <row r="7" spans="1:23" ht="28.5" x14ac:dyDescent="0.45">
      <c r="B7" s="62" t="s">
        <v>20</v>
      </c>
      <c r="C7" s="62" t="s">
        <v>14</v>
      </c>
      <c r="D7" s="62" t="s">
        <v>15</v>
      </c>
      <c r="E7" s="62" t="s">
        <v>16</v>
      </c>
      <c r="G7" s="94"/>
      <c r="H7" s="95"/>
      <c r="I7" s="95"/>
      <c r="J7" s="95"/>
    </row>
    <row r="8" spans="1:23" x14ac:dyDescent="0.45">
      <c r="B8" s="64">
        <v>1984</v>
      </c>
      <c r="C8" s="66">
        <v>4333.03</v>
      </c>
      <c r="D8" s="66">
        <v>5495.51</v>
      </c>
      <c r="E8" s="66">
        <v>5370.54</v>
      </c>
      <c r="G8" s="94"/>
      <c r="H8" s="95"/>
      <c r="I8" s="95"/>
      <c r="J8" s="95"/>
      <c r="O8" s="66"/>
      <c r="P8" s="66"/>
      <c r="Q8" s="66"/>
      <c r="W8" s="66"/>
    </row>
    <row r="9" spans="1:23" x14ac:dyDescent="0.45">
      <c r="B9" s="64">
        <v>1985</v>
      </c>
      <c r="C9" s="66">
        <v>4373.38</v>
      </c>
      <c r="D9" s="66">
        <v>5383.94</v>
      </c>
      <c r="E9" s="66">
        <v>5427.99</v>
      </c>
      <c r="G9" s="94"/>
      <c r="H9" s="95"/>
      <c r="I9" s="95"/>
      <c r="J9" s="95"/>
      <c r="O9" s="66"/>
      <c r="P9" s="66"/>
      <c r="Q9" s="66"/>
      <c r="W9" s="66"/>
    </row>
    <row r="10" spans="1:23" x14ac:dyDescent="0.45">
      <c r="B10" s="64">
        <v>1986</v>
      </c>
      <c r="C10" s="66">
        <v>4199.28</v>
      </c>
      <c r="D10" s="66">
        <v>4745.1400000000003</v>
      </c>
      <c r="E10" s="66">
        <v>4841.29</v>
      </c>
      <c r="G10" s="94"/>
      <c r="H10" s="95"/>
      <c r="I10" s="95"/>
      <c r="J10" s="95"/>
      <c r="O10" s="66"/>
      <c r="P10" s="66"/>
      <c r="Q10" s="66"/>
      <c r="W10" s="66"/>
    </row>
    <row r="11" spans="1:23" x14ac:dyDescent="0.45">
      <c r="B11" s="64">
        <v>1987</v>
      </c>
      <c r="C11" s="66">
        <v>3977.43</v>
      </c>
      <c r="D11" s="66">
        <v>4588.47</v>
      </c>
      <c r="E11" s="66">
        <v>4714.1099999999997</v>
      </c>
      <c r="G11" s="94"/>
      <c r="H11" s="95"/>
      <c r="I11" s="95"/>
      <c r="J11" s="95"/>
      <c r="O11" s="66"/>
      <c r="P11" s="66"/>
      <c r="Q11" s="66"/>
      <c r="W11" s="66"/>
    </row>
    <row r="12" spans="1:23" x14ac:dyDescent="0.45">
      <c r="B12" s="64">
        <v>1988</v>
      </c>
      <c r="C12" s="66">
        <v>3515.08</v>
      </c>
      <c r="D12" s="66">
        <v>3523.46</v>
      </c>
      <c r="E12" s="66">
        <v>3537.25</v>
      </c>
      <c r="G12" s="94"/>
      <c r="H12" s="95"/>
      <c r="I12" s="95"/>
      <c r="J12" s="95"/>
      <c r="O12" s="66"/>
      <c r="P12" s="66"/>
      <c r="Q12" s="66"/>
      <c r="W12" s="66"/>
    </row>
    <row r="13" spans="1:23" x14ac:dyDescent="0.45">
      <c r="B13" s="64">
        <v>1989</v>
      </c>
      <c r="C13" s="66">
        <v>3249.23</v>
      </c>
      <c r="D13" s="66">
        <v>3301.98</v>
      </c>
      <c r="E13" s="66">
        <v>3576.56</v>
      </c>
      <c r="G13" s="94"/>
      <c r="H13" s="95"/>
      <c r="I13" s="95"/>
      <c r="J13" s="95"/>
      <c r="O13" s="66"/>
      <c r="P13" s="66"/>
      <c r="Q13" s="66"/>
      <c r="W13" s="66"/>
    </row>
    <row r="14" spans="1:23" x14ac:dyDescent="0.45">
      <c r="B14" s="64">
        <v>1990</v>
      </c>
      <c r="C14" s="66">
        <v>3644.97</v>
      </c>
      <c r="D14" s="66">
        <v>3722.92</v>
      </c>
      <c r="E14" s="66">
        <v>3967.94</v>
      </c>
      <c r="G14" s="94"/>
      <c r="H14" s="95"/>
      <c r="I14" s="95"/>
      <c r="J14" s="95"/>
      <c r="O14" s="66"/>
      <c r="P14" s="66"/>
      <c r="Q14" s="66"/>
      <c r="W14" s="66"/>
    </row>
    <row r="15" spans="1:23" x14ac:dyDescent="0.45">
      <c r="B15" s="64">
        <v>1991</v>
      </c>
      <c r="C15" s="66">
        <v>3272.71</v>
      </c>
      <c r="D15" s="66">
        <v>3661.88</v>
      </c>
      <c r="E15" s="66">
        <v>3934.46</v>
      </c>
      <c r="G15" s="94"/>
      <c r="H15" s="95"/>
      <c r="I15" s="95"/>
      <c r="J15" s="95"/>
      <c r="O15" s="66"/>
      <c r="P15" s="66"/>
      <c r="Q15" s="66"/>
      <c r="W15" s="66"/>
    </row>
    <row r="16" spans="1:23" x14ac:dyDescent="0.45">
      <c r="B16" s="64">
        <v>1992</v>
      </c>
      <c r="C16" s="66">
        <v>3239.38</v>
      </c>
      <c r="D16" s="66">
        <v>3603.03</v>
      </c>
      <c r="E16" s="66">
        <v>4751.6899999999996</v>
      </c>
      <c r="G16" s="94"/>
      <c r="H16" s="95"/>
      <c r="I16" s="95"/>
      <c r="J16" s="95"/>
      <c r="O16" s="66"/>
      <c r="P16" s="66"/>
      <c r="Q16" s="66"/>
      <c r="W16" s="66"/>
    </row>
    <row r="17" spans="2:23" x14ac:dyDescent="0.45">
      <c r="B17" s="64">
        <v>1993</v>
      </c>
      <c r="C17" s="66">
        <v>1929.01</v>
      </c>
      <c r="D17" s="66">
        <v>3605.88</v>
      </c>
      <c r="E17" s="66">
        <v>3575.11</v>
      </c>
      <c r="G17" s="94"/>
      <c r="H17" s="95"/>
      <c r="I17" s="95"/>
      <c r="J17" s="95"/>
      <c r="O17" s="66"/>
      <c r="P17" s="66"/>
      <c r="Q17" s="66"/>
      <c r="W17" s="66"/>
    </row>
    <row r="18" spans="2:23" x14ac:dyDescent="0.45">
      <c r="B18" s="64">
        <v>1994</v>
      </c>
      <c r="C18" s="66">
        <v>1621.02</v>
      </c>
      <c r="D18" s="66">
        <v>3337.77</v>
      </c>
      <c r="E18" s="66">
        <v>3514.5</v>
      </c>
      <c r="G18" s="94"/>
      <c r="H18" s="95"/>
      <c r="I18" s="95"/>
      <c r="J18" s="95"/>
      <c r="O18" s="66"/>
      <c r="P18" s="66"/>
      <c r="Q18" s="66"/>
      <c r="W18" s="66"/>
    </row>
    <row r="19" spans="2:23" x14ac:dyDescent="0.45">
      <c r="B19" s="64">
        <v>1995</v>
      </c>
      <c r="C19" s="66">
        <v>2330.8200000000002</v>
      </c>
      <c r="D19" s="66">
        <v>3051.11</v>
      </c>
      <c r="E19" s="66">
        <v>3240.88</v>
      </c>
      <c r="G19" s="94"/>
      <c r="H19" s="95"/>
      <c r="I19" s="95"/>
      <c r="J19" s="95"/>
      <c r="O19" s="66"/>
      <c r="P19" s="66"/>
      <c r="Q19" s="66"/>
      <c r="W19" s="66"/>
    </row>
    <row r="20" spans="2:23" x14ac:dyDescent="0.45">
      <c r="B20" s="64">
        <v>1996</v>
      </c>
      <c r="C20" s="66">
        <v>2398.4899999999998</v>
      </c>
      <c r="D20" s="66">
        <v>2902.7</v>
      </c>
      <c r="E20" s="66">
        <v>3157.83</v>
      </c>
      <c r="G20" s="94"/>
      <c r="H20" s="95"/>
      <c r="I20" s="95"/>
      <c r="J20" s="95"/>
      <c r="O20" s="66"/>
      <c r="P20" s="66"/>
      <c r="Q20" s="66"/>
      <c r="W20" s="66"/>
    </row>
    <row r="21" spans="2:23" x14ac:dyDescent="0.45">
      <c r="B21" s="64">
        <v>1997</v>
      </c>
      <c r="C21" s="66">
        <v>1597.32</v>
      </c>
      <c r="D21" s="66">
        <v>2716.64</v>
      </c>
      <c r="E21" s="66">
        <v>3115.16</v>
      </c>
      <c r="G21" s="94"/>
      <c r="H21" s="95"/>
      <c r="I21" s="95"/>
      <c r="J21" s="95"/>
      <c r="O21" s="66"/>
      <c r="P21" s="66"/>
      <c r="Q21" s="66"/>
      <c r="W21" s="66"/>
    </row>
    <row r="22" spans="2:23" x14ac:dyDescent="0.45">
      <c r="B22" s="64">
        <v>1998</v>
      </c>
      <c r="C22" s="66">
        <v>1634.99</v>
      </c>
      <c r="D22" s="66">
        <v>2728.65</v>
      </c>
      <c r="E22" s="66">
        <v>2962.75</v>
      </c>
      <c r="G22" s="94"/>
      <c r="H22" s="95"/>
      <c r="I22" s="95"/>
      <c r="J22" s="95"/>
      <c r="O22" s="66"/>
      <c r="P22" s="66"/>
      <c r="Q22" s="66"/>
      <c r="W22" s="66"/>
    </row>
    <row r="23" spans="2:23" x14ac:dyDescent="0.45">
      <c r="B23" s="64">
        <v>1999</v>
      </c>
      <c r="C23" s="66">
        <v>1637.6</v>
      </c>
      <c r="D23" s="66">
        <v>2545.9899999999998</v>
      </c>
      <c r="E23" s="66">
        <v>2977.73</v>
      </c>
      <c r="G23" s="94"/>
      <c r="H23" s="95"/>
      <c r="I23" s="95"/>
      <c r="J23" s="95"/>
      <c r="O23" s="66"/>
      <c r="P23" s="66"/>
      <c r="Q23" s="66"/>
      <c r="W23" s="66"/>
    </row>
    <row r="24" spans="2:23" x14ac:dyDescent="0.45">
      <c r="B24" s="64">
        <v>2000</v>
      </c>
      <c r="C24" s="66">
        <v>1108.46</v>
      </c>
      <c r="D24" s="66">
        <v>2473.9899999999998</v>
      </c>
      <c r="E24" s="66">
        <v>2806.24</v>
      </c>
      <c r="G24" s="94"/>
      <c r="H24" s="95"/>
      <c r="I24" s="95"/>
      <c r="J24" s="95"/>
      <c r="O24" s="66"/>
      <c r="P24" s="66"/>
      <c r="Q24" s="66"/>
      <c r="W24" s="66"/>
    </row>
    <row r="25" spans="2:23" x14ac:dyDescent="0.45">
      <c r="B25" s="64">
        <v>2001</v>
      </c>
      <c r="C25" s="66">
        <v>1262.22</v>
      </c>
      <c r="D25" s="66">
        <v>2324.94</v>
      </c>
      <c r="E25" s="66">
        <v>3631.7</v>
      </c>
      <c r="G25" s="94"/>
      <c r="H25" s="95"/>
      <c r="I25" s="95"/>
      <c r="J25" s="95"/>
      <c r="O25" s="66"/>
      <c r="P25" s="66"/>
      <c r="Q25" s="66"/>
      <c r="W25" s="66"/>
    </row>
    <row r="26" spans="2:23" x14ac:dyDescent="0.45">
      <c r="B26" s="64">
        <v>2002</v>
      </c>
      <c r="C26" s="66">
        <v>1201.26</v>
      </c>
      <c r="D26" s="66">
        <v>2305.4499999999998</v>
      </c>
      <c r="E26" s="66">
        <v>2716.9</v>
      </c>
      <c r="G26" s="94"/>
      <c r="H26" s="95"/>
      <c r="I26" s="95"/>
      <c r="J26" s="95"/>
      <c r="O26" s="66"/>
      <c r="P26" s="66"/>
      <c r="Q26" s="66"/>
      <c r="W26" s="66"/>
    </row>
    <row r="27" spans="2:23" x14ac:dyDescent="0.45">
      <c r="B27" s="64">
        <v>2003</v>
      </c>
      <c r="C27" s="66">
        <v>700.58</v>
      </c>
      <c r="D27" s="66">
        <v>2178.17</v>
      </c>
      <c r="E27" s="66">
        <v>2556.33</v>
      </c>
      <c r="G27" s="94"/>
      <c r="H27" s="95"/>
      <c r="I27" s="95"/>
      <c r="J27" s="95"/>
      <c r="O27" s="66"/>
      <c r="P27" s="66"/>
      <c r="Q27" s="66"/>
      <c r="W27" s="66"/>
    </row>
    <row r="28" spans="2:23" x14ac:dyDescent="0.45">
      <c r="B28" s="64">
        <v>2004</v>
      </c>
      <c r="C28" s="66">
        <v>1241.6199999999999</v>
      </c>
      <c r="D28" s="66">
        <v>2205.31</v>
      </c>
      <c r="E28" s="66">
        <v>2809.58</v>
      </c>
      <c r="G28" s="94"/>
      <c r="H28" s="95"/>
      <c r="I28" s="95"/>
      <c r="J28" s="95"/>
      <c r="O28" s="66"/>
      <c r="P28" s="66"/>
      <c r="Q28" s="66"/>
      <c r="W28" s="66"/>
    </row>
    <row r="29" spans="2:23" x14ac:dyDescent="0.45">
      <c r="B29" s="64">
        <v>2005</v>
      </c>
      <c r="C29" s="66">
        <v>1312.53</v>
      </c>
      <c r="D29" s="66">
        <v>2084.37</v>
      </c>
      <c r="E29" s="66">
        <v>3066.71</v>
      </c>
      <c r="G29" s="94"/>
      <c r="H29" s="95"/>
      <c r="I29" s="95"/>
      <c r="J29" s="95"/>
      <c r="O29" s="66"/>
      <c r="P29" s="66"/>
      <c r="Q29" s="66"/>
      <c r="W29" s="66"/>
    </row>
    <row r="30" spans="2:23" x14ac:dyDescent="0.45">
      <c r="B30" s="64">
        <v>2006</v>
      </c>
      <c r="C30" s="66">
        <v>1413.58</v>
      </c>
      <c r="D30" s="66">
        <v>2126.31</v>
      </c>
      <c r="E30" s="66">
        <v>3046.02</v>
      </c>
      <c r="G30" s="94"/>
      <c r="H30" s="95"/>
      <c r="I30" s="95"/>
      <c r="J30" s="95"/>
      <c r="O30" s="66"/>
      <c r="P30" s="66"/>
      <c r="Q30" s="66"/>
      <c r="W30" s="66"/>
    </row>
    <row r="31" spans="2:23" x14ac:dyDescent="0.45">
      <c r="B31" s="64">
        <v>2007</v>
      </c>
      <c r="C31" s="66">
        <v>1202.23</v>
      </c>
      <c r="D31" s="66">
        <v>2137.58</v>
      </c>
      <c r="E31" s="66">
        <v>2860.37</v>
      </c>
      <c r="G31" s="94"/>
      <c r="H31" s="95"/>
      <c r="I31" s="95"/>
      <c r="J31" s="95"/>
      <c r="O31" s="66"/>
      <c r="P31" s="66"/>
      <c r="Q31" s="66"/>
      <c r="W31" s="66"/>
    </row>
    <row r="32" spans="2:23" x14ac:dyDescent="0.45">
      <c r="B32" s="64">
        <v>2008</v>
      </c>
      <c r="C32" s="66">
        <v>1318.49</v>
      </c>
      <c r="D32" s="66">
        <v>2260.12</v>
      </c>
      <c r="E32" s="66">
        <v>3112.29</v>
      </c>
      <c r="G32" s="94"/>
      <c r="H32" s="95"/>
      <c r="I32" s="95"/>
      <c r="J32" s="95"/>
      <c r="O32" s="66"/>
      <c r="P32" s="66"/>
      <c r="Q32" s="66"/>
      <c r="W32" s="66"/>
    </row>
    <row r="33" spans="2:23" x14ac:dyDescent="0.45">
      <c r="B33" s="64">
        <v>2009</v>
      </c>
      <c r="C33" s="66">
        <v>1429.2</v>
      </c>
      <c r="D33" s="66">
        <v>2299.9899999999998</v>
      </c>
      <c r="E33" s="66">
        <v>3125.75</v>
      </c>
      <c r="J33" s="95"/>
      <c r="O33" s="66"/>
      <c r="P33" s="66"/>
      <c r="Q33" s="66"/>
      <c r="W33" s="66"/>
    </row>
    <row r="34" spans="2:23" x14ac:dyDescent="0.45">
      <c r="B34" s="64">
        <v>2010</v>
      </c>
      <c r="C34" s="66">
        <v>1365.49</v>
      </c>
      <c r="D34" s="66">
        <v>2173.08</v>
      </c>
      <c r="E34" s="66">
        <v>3079.98</v>
      </c>
      <c r="F34" s="66"/>
      <c r="G34" s="66"/>
      <c r="H34" s="66"/>
      <c r="I34" s="91"/>
      <c r="J34" s="91"/>
      <c r="K34" s="91"/>
      <c r="O34" s="66"/>
      <c r="P34" s="66"/>
      <c r="Q34" s="66"/>
      <c r="W34" s="66"/>
    </row>
    <row r="35" spans="2:23" x14ac:dyDescent="0.45">
      <c r="B35" s="64">
        <v>2011</v>
      </c>
      <c r="C35" s="66">
        <v>1378.26</v>
      </c>
      <c r="D35" s="66">
        <v>2148.79</v>
      </c>
      <c r="E35" s="66">
        <v>3105.51</v>
      </c>
      <c r="F35" s="66"/>
      <c r="G35" s="66"/>
      <c r="H35" s="66"/>
      <c r="I35" s="91"/>
      <c r="J35" s="91"/>
      <c r="K35" s="91"/>
      <c r="O35" s="66"/>
      <c r="P35" s="66"/>
      <c r="Q35" s="66"/>
      <c r="W35" s="66"/>
    </row>
    <row r="36" spans="2:23" x14ac:dyDescent="0.45">
      <c r="B36" s="64">
        <v>2012</v>
      </c>
      <c r="C36" s="66">
        <v>1401.21</v>
      </c>
      <c r="D36" s="66">
        <v>2212.5500000000002</v>
      </c>
      <c r="E36" s="66">
        <v>3285.59</v>
      </c>
      <c r="F36" s="66"/>
      <c r="G36" s="66"/>
      <c r="H36" s="66"/>
      <c r="I36" s="91"/>
      <c r="J36" s="91"/>
      <c r="K36" s="91"/>
      <c r="O36" s="66"/>
      <c r="P36" s="66"/>
      <c r="Q36" s="66"/>
      <c r="W36" s="66"/>
    </row>
    <row r="37" spans="2:23" x14ac:dyDescent="0.45">
      <c r="B37" s="64">
        <v>2013</v>
      </c>
      <c r="C37" s="66">
        <v>1347.53</v>
      </c>
      <c r="D37" s="66">
        <v>2042.08</v>
      </c>
      <c r="E37" s="66">
        <v>3379.77</v>
      </c>
      <c r="F37" s="66"/>
      <c r="G37" s="66"/>
      <c r="H37" s="66"/>
      <c r="I37" s="91"/>
      <c r="J37" s="91"/>
      <c r="K37" s="91"/>
      <c r="O37" s="66"/>
      <c r="P37" s="66"/>
      <c r="Q37" s="66"/>
      <c r="W37" s="66"/>
    </row>
    <row r="38" spans="2:23" x14ac:dyDescent="0.45">
      <c r="B38" s="64">
        <v>2014</v>
      </c>
      <c r="C38" s="66">
        <v>1316.18</v>
      </c>
      <c r="D38" s="66">
        <v>1995.33</v>
      </c>
      <c r="E38" s="66">
        <v>3354.97</v>
      </c>
      <c r="F38" s="66"/>
      <c r="G38" s="66"/>
      <c r="H38" s="66"/>
      <c r="I38" s="91"/>
      <c r="J38" s="91"/>
      <c r="K38" s="91"/>
      <c r="O38" s="66"/>
      <c r="P38" s="66"/>
      <c r="Q38" s="66"/>
      <c r="W38" s="66"/>
    </row>
    <row r="39" spans="2:23" x14ac:dyDescent="0.45">
      <c r="B39" s="64">
        <v>2015</v>
      </c>
      <c r="C39" s="66">
        <v>1333.06</v>
      </c>
      <c r="D39" s="66">
        <v>1839.57</v>
      </c>
      <c r="E39" s="66">
        <v>3272.5</v>
      </c>
      <c r="F39" s="66"/>
      <c r="G39" s="66"/>
      <c r="H39" s="66"/>
      <c r="I39" s="91"/>
      <c r="J39" s="91"/>
      <c r="K39" s="91"/>
      <c r="O39" s="66"/>
      <c r="P39" s="66"/>
      <c r="Q39" s="66"/>
      <c r="W39" s="66"/>
    </row>
    <row r="40" spans="2:23" x14ac:dyDescent="0.45">
      <c r="B40" s="64">
        <v>2016</v>
      </c>
      <c r="C40" s="66">
        <v>1316.96</v>
      </c>
      <c r="D40" s="66">
        <v>1828.81</v>
      </c>
      <c r="E40" s="66">
        <v>2896.38</v>
      </c>
      <c r="F40" s="66"/>
      <c r="G40" s="66"/>
      <c r="H40" s="66"/>
      <c r="I40" s="91"/>
      <c r="J40" s="91"/>
      <c r="K40" s="91"/>
      <c r="O40" s="66"/>
      <c r="P40" s="66"/>
      <c r="Q40" s="66"/>
      <c r="W40" s="66"/>
    </row>
    <row r="41" spans="2:23" x14ac:dyDescent="0.45">
      <c r="B41" s="64">
        <v>2017</v>
      </c>
      <c r="C41" s="66">
        <v>1301</v>
      </c>
      <c r="D41" s="66">
        <v>1825.41</v>
      </c>
      <c r="E41" s="66">
        <v>2953.23</v>
      </c>
      <c r="F41" s="66"/>
      <c r="G41" s="66"/>
      <c r="H41" s="66"/>
      <c r="I41" s="91"/>
      <c r="J41" s="91"/>
      <c r="K41" s="91"/>
      <c r="O41" s="66"/>
      <c r="P41" s="66"/>
      <c r="Q41" s="66"/>
      <c r="W41" s="66"/>
    </row>
    <row r="42" spans="2:23" x14ac:dyDescent="0.45">
      <c r="B42" s="64">
        <v>2018</v>
      </c>
      <c r="C42" s="66">
        <v>1301.4000000000001</v>
      </c>
      <c r="D42" s="66">
        <v>1740.75</v>
      </c>
      <c r="E42" s="66">
        <v>2675.75</v>
      </c>
      <c r="F42" s="66"/>
      <c r="G42" s="66"/>
      <c r="H42" s="66"/>
      <c r="I42" s="91"/>
      <c r="J42" s="91"/>
      <c r="K42" s="91"/>
      <c r="O42" s="66"/>
      <c r="P42" s="66"/>
      <c r="Q42" s="66"/>
      <c r="W42" s="66"/>
    </row>
    <row r="43" spans="2:23" x14ac:dyDescent="0.45">
      <c r="B43" s="64">
        <v>2019</v>
      </c>
      <c r="C43" s="66">
        <v>1242.72</v>
      </c>
      <c r="D43" s="66">
        <v>1653.1</v>
      </c>
      <c r="E43" s="66">
        <v>2749.47</v>
      </c>
      <c r="F43" s="66"/>
      <c r="G43" s="66"/>
      <c r="H43" s="66"/>
      <c r="I43" s="91"/>
      <c r="J43" s="91"/>
      <c r="K43" s="91"/>
      <c r="O43" s="66"/>
      <c r="P43" s="66"/>
      <c r="Q43" s="66"/>
      <c r="W43" s="66"/>
    </row>
    <row r="44" spans="2:23" x14ac:dyDescent="0.45">
      <c r="B44" s="64">
        <v>2020</v>
      </c>
      <c r="C44" s="66">
        <v>1164.6099999999999</v>
      </c>
      <c r="D44" s="66">
        <v>1496.35</v>
      </c>
      <c r="E44" s="66">
        <v>2518.92</v>
      </c>
      <c r="O44" s="66"/>
      <c r="P44" s="66"/>
      <c r="Q44" s="66"/>
      <c r="W44" s="66"/>
    </row>
    <row r="45" spans="2:23" x14ac:dyDescent="0.45">
      <c r="B45" s="64">
        <v>2021</v>
      </c>
      <c r="C45" s="66">
        <v>955.78</v>
      </c>
      <c r="D45" s="66">
        <v>1418.18</v>
      </c>
      <c r="E45" s="66">
        <v>2291.15</v>
      </c>
      <c r="O45" s="66"/>
      <c r="P45" s="66"/>
      <c r="Q45" s="66"/>
      <c r="W45" s="66"/>
    </row>
    <row r="46" spans="2:23" x14ac:dyDescent="0.45">
      <c r="B46" s="64">
        <v>2022</v>
      </c>
      <c r="C46" s="66">
        <v>801.32</v>
      </c>
      <c r="D46" s="66">
        <v>1274.19</v>
      </c>
      <c r="E46" s="66">
        <v>2006.04</v>
      </c>
    </row>
    <row r="47" spans="2:23" x14ac:dyDescent="0.45">
      <c r="C47" s="50"/>
    </row>
    <row r="48" spans="2:23" x14ac:dyDescent="0.45">
      <c r="C48" s="50"/>
    </row>
    <row r="49" spans="3:3" x14ac:dyDescent="0.45">
      <c r="C49" s="50"/>
    </row>
    <row r="50" spans="3:3" x14ac:dyDescent="0.45">
      <c r="C50" s="50"/>
    </row>
    <row r="51" spans="3:3" x14ac:dyDescent="0.45">
      <c r="C51" s="50"/>
    </row>
    <row r="52" spans="3:3" x14ac:dyDescent="0.45">
      <c r="C52" s="50"/>
    </row>
    <row r="53" spans="3:3" x14ac:dyDescent="0.45">
      <c r="C53" s="50"/>
    </row>
    <row r="54" spans="3:3" x14ac:dyDescent="0.45">
      <c r="C54" s="50"/>
    </row>
    <row r="55" spans="3:3" x14ac:dyDescent="0.45">
      <c r="C55" s="50"/>
    </row>
    <row r="56" spans="3:3" x14ac:dyDescent="0.45">
      <c r="C56" s="50"/>
    </row>
    <row r="57" spans="3:3" x14ac:dyDescent="0.45">
      <c r="C57" s="50"/>
    </row>
    <row r="58" spans="3:3" x14ac:dyDescent="0.45">
      <c r="C58" s="50"/>
    </row>
    <row r="59" spans="3:3" x14ac:dyDescent="0.45">
      <c r="C59" s="50"/>
    </row>
    <row r="60" spans="3:3" x14ac:dyDescent="0.45">
      <c r="C60" s="50"/>
    </row>
    <row r="62" spans="3:3" x14ac:dyDescent="0.45">
      <c r="C62" s="50"/>
    </row>
    <row r="63" spans="3:3" x14ac:dyDescent="0.45">
      <c r="C63" s="50"/>
    </row>
    <row r="64" spans="3:3" x14ac:dyDescent="0.45">
      <c r="C64" s="50"/>
    </row>
    <row r="65" spans="3:4" x14ac:dyDescent="0.45">
      <c r="C65" s="50"/>
    </row>
    <row r="66" spans="3:4" x14ac:dyDescent="0.45">
      <c r="C66" s="50"/>
    </row>
    <row r="67" spans="3:4" x14ac:dyDescent="0.45">
      <c r="C67" s="50"/>
    </row>
    <row r="68" spans="3:4" x14ac:dyDescent="0.45">
      <c r="C68" s="50"/>
    </row>
    <row r="69" spans="3:4" x14ac:dyDescent="0.45">
      <c r="C69" s="50"/>
    </row>
    <row r="70" spans="3:4" x14ac:dyDescent="0.45">
      <c r="C70" s="50"/>
    </row>
    <row r="71" spans="3:4" x14ac:dyDescent="0.45">
      <c r="C71" s="50"/>
    </row>
    <row r="72" spans="3:4" x14ac:dyDescent="0.45">
      <c r="C72" s="50"/>
    </row>
    <row r="73" spans="3:4" x14ac:dyDescent="0.45">
      <c r="C73" s="50"/>
    </row>
    <row r="74" spans="3:4" x14ac:dyDescent="0.45">
      <c r="C74" s="50"/>
    </row>
    <row r="75" spans="3:4" x14ac:dyDescent="0.45">
      <c r="C75" s="50"/>
    </row>
    <row r="76" spans="3:4" x14ac:dyDescent="0.45">
      <c r="C76" s="50"/>
    </row>
    <row r="77" spans="3:4" x14ac:dyDescent="0.45">
      <c r="C77" s="50"/>
    </row>
    <row r="78" spans="3:4" x14ac:dyDescent="0.45">
      <c r="C78" s="50"/>
    </row>
    <row r="79" spans="3:4" x14ac:dyDescent="0.45">
      <c r="D79" s="50"/>
    </row>
    <row r="80" spans="3:4" x14ac:dyDescent="0.45">
      <c r="D80" s="50"/>
    </row>
    <row r="81" spans="4:4" x14ac:dyDescent="0.45">
      <c r="D81" s="50"/>
    </row>
    <row r="82" spans="4:4" x14ac:dyDescent="0.45">
      <c r="D82" s="50"/>
    </row>
    <row r="83" spans="4:4" x14ac:dyDescent="0.45">
      <c r="D83" s="50"/>
    </row>
    <row r="84" spans="4:4" x14ac:dyDescent="0.45">
      <c r="D84" s="50"/>
    </row>
    <row r="85" spans="4:4" x14ac:dyDescent="0.45">
      <c r="D85" s="50"/>
    </row>
    <row r="86" spans="4:4" x14ac:dyDescent="0.45">
      <c r="D86" s="50"/>
    </row>
    <row r="87" spans="4:4" x14ac:dyDescent="0.45">
      <c r="D87" s="50"/>
    </row>
    <row r="88" spans="4:4" x14ac:dyDescent="0.45">
      <c r="D88" s="50"/>
    </row>
    <row r="89" spans="4:4" x14ac:dyDescent="0.45">
      <c r="D89" s="50"/>
    </row>
    <row r="90" spans="4:4" x14ac:dyDescent="0.45">
      <c r="D90" s="50"/>
    </row>
    <row r="91" spans="4:4" x14ac:dyDescent="0.45">
      <c r="D91" s="50"/>
    </row>
    <row r="92" spans="4:4" x14ac:dyDescent="0.45">
      <c r="D92" s="50"/>
    </row>
    <row r="93" spans="4:4" x14ac:dyDescent="0.45">
      <c r="D93" s="50"/>
    </row>
    <row r="94" spans="4:4" x14ac:dyDescent="0.45">
      <c r="D94" s="50"/>
    </row>
    <row r="95" spans="4:4" x14ac:dyDescent="0.45">
      <c r="D95" s="50"/>
    </row>
    <row r="96" spans="4:4" x14ac:dyDescent="0.45">
      <c r="D96" s="50"/>
    </row>
    <row r="97" spans="4:4" x14ac:dyDescent="0.45">
      <c r="D97" s="50"/>
    </row>
    <row r="98" spans="4:4" x14ac:dyDescent="0.45">
      <c r="D98" s="50"/>
    </row>
    <row r="99" spans="4:4" x14ac:dyDescent="0.45">
      <c r="D99" s="50"/>
    </row>
    <row r="100" spans="4:4" x14ac:dyDescent="0.45">
      <c r="D100" s="50"/>
    </row>
    <row r="101" spans="4:4" x14ac:dyDescent="0.45">
      <c r="D101" s="50"/>
    </row>
    <row r="102" spans="4:4" x14ac:dyDescent="0.45">
      <c r="D102" s="50"/>
    </row>
    <row r="103" spans="4:4" x14ac:dyDescent="0.45">
      <c r="D103" s="50"/>
    </row>
    <row r="104" spans="4:4" x14ac:dyDescent="0.45">
      <c r="D104" s="50"/>
    </row>
    <row r="105" spans="4:4" x14ac:dyDescent="0.45">
      <c r="D105" s="50"/>
    </row>
    <row r="106" spans="4:4" x14ac:dyDescent="0.45">
      <c r="D106" s="50"/>
    </row>
    <row r="107" spans="4:4" x14ac:dyDescent="0.45">
      <c r="D107" s="50"/>
    </row>
    <row r="108" spans="4:4" x14ac:dyDescent="0.45">
      <c r="D108" s="50"/>
    </row>
    <row r="109" spans="4:4" x14ac:dyDescent="0.45">
      <c r="D109" s="50"/>
    </row>
    <row r="110" spans="4:4" x14ac:dyDescent="0.45">
      <c r="D110" s="50"/>
    </row>
    <row r="111" spans="4:4" x14ac:dyDescent="0.45">
      <c r="D111" s="50"/>
    </row>
    <row r="112" spans="4:4" x14ac:dyDescent="0.45">
      <c r="D112" s="50"/>
    </row>
    <row r="113" spans="4:4" x14ac:dyDescent="0.45">
      <c r="D113" s="50"/>
    </row>
    <row r="114" spans="4:4" x14ac:dyDescent="0.45">
      <c r="D114" s="5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6967-BCDA-4753-8A7F-756771D63816}">
  <sheetPr>
    <tabColor theme="0" tint="-0.249977111117893"/>
  </sheetPr>
  <dimension ref="A1:AT127"/>
  <sheetViews>
    <sheetView showGridLines="0" topLeftCell="D3" zoomScale="80" zoomScaleNormal="80" workbookViewId="0">
      <selection activeCell="H36" sqref="H36"/>
    </sheetView>
  </sheetViews>
  <sheetFormatPr defaultColWidth="9.1328125" defaultRowHeight="14.25" x14ac:dyDescent="0.45"/>
  <cols>
    <col min="2" max="2" width="18.3984375" customWidth="1"/>
    <col min="3" max="41" width="6.86328125" customWidth="1"/>
    <col min="42" max="42" width="21.1328125" bestFit="1" customWidth="1"/>
    <col min="43" max="43" width="15.3984375" customWidth="1"/>
  </cols>
  <sheetData>
    <row r="1" spans="1:46" x14ac:dyDescent="0.45">
      <c r="A1" s="30" t="s">
        <v>511</v>
      </c>
    </row>
    <row r="4" spans="1:46" ht="15.75" x14ac:dyDescent="0.5">
      <c r="B4" s="86" t="s">
        <v>510</v>
      </c>
    </row>
    <row r="5" spans="1:46" ht="15.75" x14ac:dyDescent="0.5">
      <c r="B5" s="86" t="s">
        <v>36</v>
      </c>
    </row>
    <row r="6" spans="1:46" ht="15.75" x14ac:dyDescent="0.5">
      <c r="B6" s="96"/>
    </row>
    <row r="7" spans="1:46" x14ac:dyDescent="0.45">
      <c r="B7" s="30" t="s">
        <v>39</v>
      </c>
      <c r="C7" s="64">
        <v>1984</v>
      </c>
      <c r="D7" s="64">
        <v>1985</v>
      </c>
      <c r="E7" s="64">
        <v>1986</v>
      </c>
      <c r="F7" s="64">
        <v>1987</v>
      </c>
      <c r="G7" s="64">
        <v>1988</v>
      </c>
      <c r="H7" s="64">
        <v>1989</v>
      </c>
      <c r="I7" s="64">
        <v>1990</v>
      </c>
      <c r="J7" s="64">
        <v>1991</v>
      </c>
      <c r="K7" s="64">
        <v>1992</v>
      </c>
      <c r="L7" s="64">
        <v>1993</v>
      </c>
      <c r="M7" s="64">
        <v>1994</v>
      </c>
      <c r="N7" s="64">
        <v>1995</v>
      </c>
      <c r="O7" s="64">
        <v>1996</v>
      </c>
      <c r="P7" s="64">
        <v>1997</v>
      </c>
      <c r="Q7" s="64">
        <v>1998</v>
      </c>
      <c r="R7" s="64">
        <v>1999</v>
      </c>
      <c r="S7" s="64">
        <v>2000</v>
      </c>
      <c r="T7" s="64">
        <v>2001</v>
      </c>
      <c r="U7" s="64">
        <v>2002</v>
      </c>
      <c r="V7" s="64">
        <v>2003</v>
      </c>
      <c r="W7" s="64">
        <v>2004</v>
      </c>
      <c r="X7" s="64">
        <v>2005</v>
      </c>
      <c r="Y7" s="64">
        <v>2006</v>
      </c>
      <c r="Z7" s="64">
        <v>2007</v>
      </c>
      <c r="AA7" s="64">
        <v>2008</v>
      </c>
      <c r="AB7" s="64">
        <v>2009</v>
      </c>
      <c r="AC7" s="64">
        <v>2010</v>
      </c>
      <c r="AD7" s="64">
        <v>2011</v>
      </c>
      <c r="AE7" s="64">
        <v>2012</v>
      </c>
      <c r="AF7" s="64">
        <v>2013</v>
      </c>
      <c r="AG7" s="64">
        <v>2014</v>
      </c>
      <c r="AH7" s="64">
        <v>2015</v>
      </c>
      <c r="AI7" s="64">
        <v>2016</v>
      </c>
      <c r="AJ7" s="64">
        <v>2017</v>
      </c>
      <c r="AK7" s="64">
        <v>2018</v>
      </c>
      <c r="AL7" s="64">
        <v>2019</v>
      </c>
      <c r="AM7" s="64">
        <v>2020</v>
      </c>
      <c r="AN7" s="64">
        <v>2021</v>
      </c>
      <c r="AO7" s="64">
        <v>2022</v>
      </c>
      <c r="AP7" s="85" t="s">
        <v>39</v>
      </c>
      <c r="AQ7" s="147" t="s">
        <v>44</v>
      </c>
    </row>
    <row r="8" spans="1:46" x14ac:dyDescent="0.45">
      <c r="B8" s="30" t="s">
        <v>40</v>
      </c>
      <c r="C8" s="66">
        <v>4333.03</v>
      </c>
      <c r="D8" s="66">
        <v>4314.79</v>
      </c>
      <c r="E8" s="66">
        <v>4163.6099999999997</v>
      </c>
      <c r="F8" s="66">
        <v>3936.5</v>
      </c>
      <c r="G8" s="66">
        <v>3538.48</v>
      </c>
      <c r="H8" s="66">
        <v>3406.25</v>
      </c>
      <c r="I8" s="66">
        <v>3680.74</v>
      </c>
      <c r="J8" s="66">
        <v>3643.47</v>
      </c>
      <c r="K8" s="66">
        <v>3434.87</v>
      </c>
      <c r="L8" s="66">
        <v>3340.5</v>
      </c>
      <c r="M8" s="66"/>
      <c r="N8" s="66">
        <v>2885.19</v>
      </c>
      <c r="O8" s="66">
        <v>2790.82</v>
      </c>
      <c r="P8" s="66">
        <v>2715.48</v>
      </c>
      <c r="Q8" s="66">
        <v>2678.17</v>
      </c>
      <c r="R8" s="66">
        <v>2526.66</v>
      </c>
      <c r="S8" s="66">
        <v>2394.19</v>
      </c>
      <c r="T8" s="66">
        <v>2280.79</v>
      </c>
      <c r="U8" s="66">
        <v>1958.04</v>
      </c>
      <c r="V8" s="66">
        <v>1901.69</v>
      </c>
      <c r="W8" s="66">
        <v>1721.57</v>
      </c>
      <c r="X8" s="66">
        <v>1901.48</v>
      </c>
      <c r="Y8" s="66">
        <v>2170.98</v>
      </c>
      <c r="Z8" s="66"/>
      <c r="AA8" s="66">
        <v>2799.81</v>
      </c>
      <c r="AB8" s="66"/>
      <c r="AC8" s="66">
        <v>2665.29</v>
      </c>
      <c r="AD8" s="66">
        <v>2866.67</v>
      </c>
      <c r="AE8" s="66">
        <v>2309.92</v>
      </c>
      <c r="AF8" s="66">
        <v>2514.85</v>
      </c>
      <c r="AG8" s="66"/>
      <c r="AH8" s="66">
        <v>2132.2399999999998</v>
      </c>
      <c r="AI8" s="66">
        <v>2132.2399999999998</v>
      </c>
      <c r="AJ8" s="66">
        <v>1964.61</v>
      </c>
      <c r="AK8" s="66">
        <v>2134.65</v>
      </c>
      <c r="AL8" s="66">
        <v>2131.67</v>
      </c>
      <c r="AM8" s="66">
        <v>2131.67</v>
      </c>
      <c r="AN8" s="66"/>
      <c r="AO8" s="66"/>
      <c r="AP8" s="85" t="s">
        <v>40</v>
      </c>
      <c r="AQ8" s="21">
        <f>(AM8-C8)/C8</f>
        <v>-0.50804171676632748</v>
      </c>
      <c r="AT8" s="51"/>
    </row>
    <row r="9" spans="1:46" x14ac:dyDescent="0.45">
      <c r="B9" s="30" t="s">
        <v>34</v>
      </c>
      <c r="C9" s="66">
        <v>5553.63</v>
      </c>
      <c r="D9" s="66">
        <v>5486.57</v>
      </c>
      <c r="E9" s="66">
        <v>4876.96</v>
      </c>
      <c r="F9" s="66">
        <v>4755.03</v>
      </c>
      <c r="G9" s="66">
        <v>3513.85</v>
      </c>
      <c r="H9" s="66">
        <v>3221.52</v>
      </c>
      <c r="I9" s="66">
        <v>3644.97</v>
      </c>
      <c r="J9" s="66">
        <v>3511.41</v>
      </c>
      <c r="K9" s="66"/>
      <c r="L9" s="66"/>
      <c r="M9" s="66"/>
      <c r="N9" s="66"/>
      <c r="O9" s="66"/>
      <c r="P9" s="66"/>
      <c r="Q9" s="66">
        <v>2438.48</v>
      </c>
      <c r="R9" s="66">
        <v>2316.5500000000002</v>
      </c>
      <c r="S9" s="66">
        <v>2070.27</v>
      </c>
      <c r="T9" s="66">
        <v>2050.14</v>
      </c>
      <c r="U9" s="66">
        <v>2027.51</v>
      </c>
      <c r="V9" s="66">
        <v>1748.26</v>
      </c>
      <c r="W9" s="66">
        <v>2131.2800000000002</v>
      </c>
      <c r="X9" s="66">
        <v>1844.14</v>
      </c>
      <c r="Y9" s="66">
        <v>1897.71</v>
      </c>
      <c r="Z9" s="66">
        <v>2215.64</v>
      </c>
      <c r="AA9" s="66">
        <v>2558.2600000000002</v>
      </c>
      <c r="AB9" s="66">
        <v>2679.58</v>
      </c>
      <c r="AC9" s="66">
        <v>2684.72</v>
      </c>
      <c r="AD9" s="66">
        <v>2658.63</v>
      </c>
      <c r="AE9" s="66">
        <v>2433.3000000000002</v>
      </c>
      <c r="AF9" s="66">
        <v>2251.46</v>
      </c>
      <c r="AG9" s="66">
        <v>2136.02</v>
      </c>
      <c r="AH9" s="66">
        <v>2042.92</v>
      </c>
      <c r="AI9" s="66">
        <v>2088.4</v>
      </c>
      <c r="AJ9" s="66">
        <v>1890.91</v>
      </c>
      <c r="AK9" s="66">
        <v>1843.69</v>
      </c>
      <c r="AL9" s="66">
        <v>1742.54</v>
      </c>
      <c r="AM9" s="66">
        <v>1540.47</v>
      </c>
      <c r="AN9" s="66">
        <v>1478.51</v>
      </c>
      <c r="AO9" s="66">
        <v>1219.4100000000001</v>
      </c>
      <c r="AP9" s="85" t="s">
        <v>34</v>
      </c>
      <c r="AQ9" s="21">
        <f>($AO9-C9)/C9</f>
        <v>-0.78043009707164501</v>
      </c>
      <c r="AT9" s="51"/>
    </row>
    <row r="10" spans="1:46" x14ac:dyDescent="0.45">
      <c r="B10" s="30" t="s">
        <v>27</v>
      </c>
      <c r="C10" s="66">
        <v>4333.03</v>
      </c>
      <c r="D10" s="66"/>
      <c r="E10" s="66"/>
      <c r="F10" s="66"/>
      <c r="G10" s="66"/>
      <c r="H10" s="66"/>
      <c r="I10" s="66">
        <v>3864.78</v>
      </c>
      <c r="J10" s="66">
        <v>3825.64</v>
      </c>
      <c r="K10" s="66">
        <v>3606.61</v>
      </c>
      <c r="L10" s="66">
        <v>3507.52</v>
      </c>
      <c r="M10" s="66">
        <v>3248.52</v>
      </c>
      <c r="N10" s="66">
        <v>2743.29</v>
      </c>
      <c r="O10" s="66">
        <v>2627.46</v>
      </c>
      <c r="P10" s="66">
        <v>2603.0700000000002</v>
      </c>
      <c r="Q10" s="66">
        <v>2712.81</v>
      </c>
      <c r="R10" s="66">
        <v>2580.5700000000002</v>
      </c>
      <c r="S10" s="66">
        <v>2552.12</v>
      </c>
      <c r="T10" s="66">
        <v>2518.2600000000002</v>
      </c>
      <c r="U10" s="66">
        <v>2546.65</v>
      </c>
      <c r="V10" s="66">
        <v>2520.8000000000002</v>
      </c>
      <c r="W10" s="66">
        <v>2530</v>
      </c>
      <c r="X10" s="66">
        <v>2501.87</v>
      </c>
      <c r="Y10" s="66">
        <v>2453.9699999999998</v>
      </c>
      <c r="Z10" s="66">
        <v>2447.21</v>
      </c>
      <c r="AA10" s="66">
        <v>2641.07</v>
      </c>
      <c r="AB10" s="66">
        <v>2590.86</v>
      </c>
      <c r="AC10" s="66">
        <v>2548.02</v>
      </c>
      <c r="AD10" s="66">
        <v>2548.02</v>
      </c>
      <c r="AE10" s="66">
        <v>2314.87</v>
      </c>
      <c r="AF10" s="66">
        <v>2286.8200000000002</v>
      </c>
      <c r="AG10" s="66">
        <v>2256.06</v>
      </c>
      <c r="AH10" s="66">
        <v>2214.04</v>
      </c>
      <c r="AI10" s="66">
        <v>2171.83</v>
      </c>
      <c r="AJ10" s="66">
        <v>2171.4899999999998</v>
      </c>
      <c r="AK10" s="66">
        <v>2135.7600000000002</v>
      </c>
      <c r="AL10" s="66">
        <v>1976.94</v>
      </c>
      <c r="AM10" s="66">
        <v>1968.01</v>
      </c>
      <c r="AN10" s="66">
        <v>1831.53</v>
      </c>
      <c r="AO10" s="66">
        <v>1895.12</v>
      </c>
      <c r="AP10" s="85" t="s">
        <v>27</v>
      </c>
      <c r="AQ10" s="21">
        <f>(AO10-C10)/C10</f>
        <v>-0.56263399976459894</v>
      </c>
      <c r="AT10" s="51"/>
    </row>
    <row r="11" spans="1:46" x14ac:dyDescent="0.45">
      <c r="B11" s="30" t="s">
        <v>31</v>
      </c>
      <c r="C11" s="66">
        <v>4333.03</v>
      </c>
      <c r="D11" s="66"/>
      <c r="E11" s="66"/>
      <c r="F11" s="66"/>
      <c r="G11" s="66"/>
      <c r="H11" s="66"/>
      <c r="I11" s="66">
        <v>3864.78</v>
      </c>
      <c r="J11" s="66">
        <v>3825.64</v>
      </c>
      <c r="K11" s="66">
        <v>3606.61</v>
      </c>
      <c r="L11" s="66">
        <v>3507.52</v>
      </c>
      <c r="M11" s="66">
        <v>3248.52</v>
      </c>
      <c r="N11" s="66">
        <v>3029.45</v>
      </c>
      <c r="O11" s="66">
        <v>2930.36</v>
      </c>
      <c r="P11" s="66">
        <v>2851.26</v>
      </c>
      <c r="Q11" s="66">
        <v>2812.08</v>
      </c>
      <c r="R11" s="66">
        <v>2653</v>
      </c>
      <c r="S11" s="66"/>
      <c r="T11" s="66">
        <v>2394.83</v>
      </c>
      <c r="U11" s="66">
        <v>2377.52</v>
      </c>
      <c r="V11" s="66">
        <v>1996.78</v>
      </c>
      <c r="W11" s="66">
        <v>2406.7800000000002</v>
      </c>
      <c r="X11" s="66">
        <v>2377.52</v>
      </c>
      <c r="Y11" s="66">
        <v>2377.52</v>
      </c>
      <c r="Z11" s="66">
        <v>2402.29</v>
      </c>
      <c r="AA11" s="66">
        <v>2621.36</v>
      </c>
      <c r="AB11" s="66">
        <v>2754.5</v>
      </c>
      <c r="AC11" s="66">
        <v>2612.5100000000002</v>
      </c>
      <c r="AD11" s="66">
        <v>2403.5</v>
      </c>
      <c r="AE11" s="66">
        <v>2614.37</v>
      </c>
      <c r="AF11" s="66">
        <v>2253.33</v>
      </c>
      <c r="AG11" s="66">
        <v>2407.15</v>
      </c>
      <c r="AH11" s="66">
        <v>2152.44</v>
      </c>
      <c r="AI11" s="66">
        <v>1979.8</v>
      </c>
      <c r="AJ11" s="66">
        <v>1794.22</v>
      </c>
      <c r="AK11" s="66">
        <v>1431.96</v>
      </c>
      <c r="AL11" s="66">
        <v>1502.86</v>
      </c>
      <c r="AM11" s="66">
        <v>1505.72</v>
      </c>
      <c r="AN11" s="66">
        <v>1412.77</v>
      </c>
      <c r="AO11" s="66">
        <v>1237</v>
      </c>
      <c r="AP11" s="85" t="s">
        <v>31</v>
      </c>
      <c r="AQ11" s="21">
        <f>(AO11-C11)/C11</f>
        <v>-0.7145184778319098</v>
      </c>
      <c r="AT11" s="51"/>
    </row>
    <row r="12" spans="1:46" x14ac:dyDescent="0.45">
      <c r="B12" s="30" t="s">
        <v>41</v>
      </c>
      <c r="C12" s="66"/>
      <c r="D12" s="66"/>
      <c r="E12" s="66"/>
      <c r="F12" s="66"/>
      <c r="G12" s="66"/>
      <c r="H12" s="66">
        <v>3576.56</v>
      </c>
      <c r="I12" s="66"/>
      <c r="J12" s="66">
        <v>3825.64</v>
      </c>
      <c r="K12" s="66">
        <v>3606.61</v>
      </c>
      <c r="L12" s="66">
        <v>3507.52</v>
      </c>
      <c r="M12" s="66">
        <v>3248.52</v>
      </c>
      <c r="N12" s="66">
        <v>3029.45</v>
      </c>
      <c r="O12" s="66">
        <v>2930.36</v>
      </c>
      <c r="P12" s="66">
        <v>2851.26</v>
      </c>
      <c r="Q12" s="66">
        <v>2812.08</v>
      </c>
      <c r="R12" s="66">
        <v>2653</v>
      </c>
      <c r="S12" s="66">
        <v>2513.9</v>
      </c>
      <c r="T12" s="66">
        <v>2394.83</v>
      </c>
      <c r="U12" s="66">
        <v>2304.36</v>
      </c>
      <c r="V12" s="66">
        <v>2426.29</v>
      </c>
      <c r="W12" s="66">
        <v>2257.17</v>
      </c>
      <c r="X12" s="66">
        <v>2291.41</v>
      </c>
      <c r="Y12" s="66">
        <v>2288.5</v>
      </c>
      <c r="Z12" s="66">
        <v>2429.56</v>
      </c>
      <c r="AA12" s="66">
        <v>2613.2800000000002</v>
      </c>
      <c r="AB12" s="66">
        <v>3095.33</v>
      </c>
      <c r="AC12" s="66">
        <v>2866.2</v>
      </c>
      <c r="AD12" s="66">
        <v>3516.01</v>
      </c>
      <c r="AE12" s="66">
        <v>3289.66</v>
      </c>
      <c r="AF12" s="66">
        <v>2269.5100000000002</v>
      </c>
      <c r="AG12" s="66">
        <v>2224.63</v>
      </c>
      <c r="AH12" s="66">
        <v>2381.0100000000002</v>
      </c>
      <c r="AI12" s="66">
        <v>2006.4</v>
      </c>
      <c r="AJ12" s="66">
        <v>2870.95</v>
      </c>
      <c r="AK12" s="66">
        <v>1972.42</v>
      </c>
      <c r="AL12" s="66">
        <v>1873.63</v>
      </c>
      <c r="AM12" s="66">
        <v>1919.21</v>
      </c>
      <c r="AN12" s="66">
        <v>1473.73</v>
      </c>
      <c r="AO12" s="66">
        <v>1449.26</v>
      </c>
      <c r="AP12" s="85" t="s">
        <v>41</v>
      </c>
      <c r="AQ12" s="21">
        <f>(AO12-H12)/H12</f>
        <v>-0.59478940658062507</v>
      </c>
      <c r="AT12" s="51"/>
    </row>
    <row r="13" spans="1:46" x14ac:dyDescent="0.45">
      <c r="B13" s="30" t="s">
        <v>33</v>
      </c>
      <c r="C13" s="66"/>
      <c r="D13" s="66"/>
      <c r="E13" s="66"/>
      <c r="F13" s="66"/>
      <c r="G13" s="66"/>
      <c r="H13" s="66">
        <v>3576.56</v>
      </c>
      <c r="I13" s="66">
        <v>3864.78</v>
      </c>
      <c r="J13" s="66">
        <v>3825.64</v>
      </c>
      <c r="K13" s="66">
        <v>3919.01</v>
      </c>
      <c r="L13" s="66">
        <v>3362.51</v>
      </c>
      <c r="M13" s="66">
        <v>3248.52</v>
      </c>
      <c r="N13" s="66">
        <v>3029.45</v>
      </c>
      <c r="O13" s="66">
        <v>2930.36</v>
      </c>
      <c r="P13" s="66">
        <v>2851.26</v>
      </c>
      <c r="Q13" s="66">
        <v>2812.08</v>
      </c>
      <c r="R13" s="66">
        <v>2653</v>
      </c>
      <c r="S13" s="66">
        <v>2172.39</v>
      </c>
      <c r="T13" s="66">
        <v>2251</v>
      </c>
      <c r="U13" s="66">
        <v>2033.2</v>
      </c>
      <c r="V13" s="66">
        <v>2426.29</v>
      </c>
      <c r="W13" s="66">
        <v>3013.55</v>
      </c>
      <c r="X13" s="66">
        <v>2435.88</v>
      </c>
      <c r="Y13" s="66">
        <v>2414.09</v>
      </c>
      <c r="Z13" s="66">
        <v>2395.44</v>
      </c>
      <c r="AA13" s="66">
        <v>2694.52</v>
      </c>
      <c r="AB13" s="66">
        <v>1724.24</v>
      </c>
      <c r="AC13" s="66">
        <v>2493.25</v>
      </c>
      <c r="AD13" s="66">
        <v>2647.02</v>
      </c>
      <c r="AE13" s="66">
        <v>2588.59</v>
      </c>
      <c r="AF13" s="66">
        <v>2601.1799999999998</v>
      </c>
      <c r="AG13" s="66">
        <v>2541.23</v>
      </c>
      <c r="AH13" s="66">
        <v>2503.1799999999998</v>
      </c>
      <c r="AI13" s="66">
        <v>2346.94</v>
      </c>
      <c r="AJ13" s="66">
        <v>2370.73</v>
      </c>
      <c r="AK13" s="66">
        <v>2070.96</v>
      </c>
      <c r="AL13" s="66">
        <v>2127.66</v>
      </c>
      <c r="AM13" s="66">
        <v>1928.72</v>
      </c>
      <c r="AN13" s="66">
        <v>2075.6799999999998</v>
      </c>
      <c r="AO13" s="66">
        <v>1482.4</v>
      </c>
      <c r="AP13" s="85" t="s">
        <v>33</v>
      </c>
      <c r="AQ13" s="21">
        <f>(AO13-H13)/H13</f>
        <v>-0.58552351980674167</v>
      </c>
      <c r="AT13" s="51"/>
    </row>
    <row r="14" spans="1:46" x14ac:dyDescent="0.45">
      <c r="B14" s="30" t="s">
        <v>28</v>
      </c>
      <c r="C14" s="66"/>
      <c r="D14" s="66"/>
      <c r="E14" s="66"/>
      <c r="F14" s="66"/>
      <c r="G14" s="66"/>
      <c r="H14" s="66"/>
      <c r="I14" s="66">
        <v>4023.49</v>
      </c>
      <c r="J14" s="66">
        <v>4023.49</v>
      </c>
      <c r="K14" s="66">
        <v>3657.72</v>
      </c>
      <c r="L14" s="66">
        <v>3657.72</v>
      </c>
      <c r="M14" s="66">
        <v>3657.72</v>
      </c>
      <c r="N14" s="66">
        <v>3413.87</v>
      </c>
      <c r="O14" s="66">
        <v>3291.94</v>
      </c>
      <c r="P14" s="66">
        <v>3170.02</v>
      </c>
      <c r="Q14" s="66">
        <v>3048.1</v>
      </c>
      <c r="R14" s="66">
        <v>2926.17</v>
      </c>
      <c r="S14" s="66">
        <v>2495.86</v>
      </c>
      <c r="T14" s="66">
        <v>2166.21</v>
      </c>
      <c r="U14" s="66">
        <v>2003.27</v>
      </c>
      <c r="V14" s="66">
        <v>2300.92</v>
      </c>
      <c r="W14" s="66">
        <v>1842.92</v>
      </c>
      <c r="X14" s="66">
        <v>1796.36</v>
      </c>
      <c r="Y14" s="66">
        <v>1950.78</v>
      </c>
      <c r="Z14" s="66">
        <v>1812.51</v>
      </c>
      <c r="AA14" s="66">
        <v>1671.77</v>
      </c>
      <c r="AB14" s="66">
        <v>1411.71</v>
      </c>
      <c r="AC14" s="66">
        <v>1537.46</v>
      </c>
      <c r="AD14" s="66">
        <v>1362.27</v>
      </c>
      <c r="AE14" s="66">
        <v>1627.21</v>
      </c>
      <c r="AF14" s="66">
        <v>1672.43</v>
      </c>
      <c r="AG14" s="66">
        <v>1592.44</v>
      </c>
      <c r="AH14" s="66">
        <v>1429.27</v>
      </c>
      <c r="AI14" s="66">
        <v>1314.74</v>
      </c>
      <c r="AJ14" s="66">
        <v>1299.8900000000001</v>
      </c>
      <c r="AK14" s="66">
        <v>1301.17</v>
      </c>
      <c r="AL14" s="66">
        <v>1182.93</v>
      </c>
      <c r="AM14" s="66">
        <v>1151.2</v>
      </c>
      <c r="AN14" s="66">
        <v>990.81</v>
      </c>
      <c r="AO14" s="66">
        <v>1122.05</v>
      </c>
      <c r="AP14" s="85" t="s">
        <v>28</v>
      </c>
      <c r="AQ14" s="21">
        <f>(AO14-I14)/I14</f>
        <v>-0.72112519230817018</v>
      </c>
      <c r="AT14" s="51"/>
    </row>
    <row r="15" spans="1:46" x14ac:dyDescent="0.45">
      <c r="B15" s="30" t="s">
        <v>42</v>
      </c>
      <c r="C15" s="66"/>
      <c r="D15" s="66"/>
      <c r="E15" s="66"/>
      <c r="F15" s="66"/>
      <c r="G15" s="66"/>
      <c r="H15" s="66"/>
      <c r="I15" s="66">
        <v>3864.78</v>
      </c>
      <c r="J15" s="66">
        <v>3825.64</v>
      </c>
      <c r="K15" s="66">
        <v>3606.61</v>
      </c>
      <c r="L15" s="66">
        <v>3507.52</v>
      </c>
      <c r="M15" s="66">
        <v>3248.52</v>
      </c>
      <c r="N15" s="66">
        <v>3029.45</v>
      </c>
      <c r="O15" s="66">
        <v>2930.36</v>
      </c>
      <c r="P15" s="66">
        <v>2851.26</v>
      </c>
      <c r="Q15" s="66">
        <v>2812.08</v>
      </c>
      <c r="R15" s="66">
        <v>2653</v>
      </c>
      <c r="S15" s="66">
        <v>2513.9</v>
      </c>
      <c r="T15" s="66">
        <v>2375.89</v>
      </c>
      <c r="U15" s="66">
        <v>2055.94</v>
      </c>
      <c r="V15" s="66">
        <v>1996.78</v>
      </c>
      <c r="W15" s="66">
        <v>2119.29</v>
      </c>
      <c r="X15" s="66">
        <v>2092.61</v>
      </c>
      <c r="Y15" s="66">
        <v>2157.14</v>
      </c>
      <c r="Z15" s="66">
        <v>2429.92</v>
      </c>
      <c r="AA15" s="66">
        <v>2379.04</v>
      </c>
      <c r="AB15" s="66">
        <v>2662.88</v>
      </c>
      <c r="AC15" s="66">
        <v>2748.21</v>
      </c>
      <c r="AD15" s="66">
        <v>2673.59</v>
      </c>
      <c r="AE15" s="66">
        <v>2345.46</v>
      </c>
      <c r="AF15" s="66">
        <v>2334.8000000000002</v>
      </c>
      <c r="AG15" s="66">
        <v>1966.64</v>
      </c>
      <c r="AH15" s="66">
        <v>1859.57</v>
      </c>
      <c r="AI15" s="66">
        <v>1831.92</v>
      </c>
      <c r="AJ15" s="66">
        <v>2010.69</v>
      </c>
      <c r="AK15" s="66">
        <v>2624.35</v>
      </c>
      <c r="AL15" s="66">
        <v>1740.92</v>
      </c>
      <c r="AM15" s="66">
        <v>1366.15</v>
      </c>
      <c r="AN15" s="66">
        <v>1253.6199999999999</v>
      </c>
      <c r="AO15" s="66">
        <v>1159.1099999999999</v>
      </c>
      <c r="AP15" s="85" t="s">
        <v>42</v>
      </c>
      <c r="AQ15" s="21">
        <f>(AO15-I15)/I15</f>
        <v>-0.70008383400866281</v>
      </c>
      <c r="AT15" s="51"/>
    </row>
    <row r="16" spans="1:46" x14ac:dyDescent="0.45">
      <c r="B16" s="30" t="s">
        <v>24</v>
      </c>
      <c r="C16" s="66"/>
      <c r="D16" s="66"/>
      <c r="E16" s="66"/>
      <c r="F16" s="66"/>
      <c r="G16" s="66"/>
      <c r="H16" s="66"/>
      <c r="I16" s="66">
        <v>3644.97</v>
      </c>
      <c r="J16" s="66"/>
      <c r="K16" s="66">
        <v>3109.06</v>
      </c>
      <c r="L16" s="66"/>
      <c r="M16" s="66">
        <v>1613.21</v>
      </c>
      <c r="N16" s="66"/>
      <c r="O16" s="66">
        <v>2323.87</v>
      </c>
      <c r="P16" s="66"/>
      <c r="Q16" s="66"/>
      <c r="R16" s="66">
        <v>2316.5500000000002</v>
      </c>
      <c r="S16" s="66">
        <v>2194.63</v>
      </c>
      <c r="T16" s="66">
        <v>1906.21</v>
      </c>
      <c r="U16" s="66">
        <v>2238.71</v>
      </c>
      <c r="V16" s="66">
        <v>1952.65</v>
      </c>
      <c r="W16" s="66">
        <v>1978.9</v>
      </c>
      <c r="X16" s="66">
        <v>1886.48</v>
      </c>
      <c r="Y16" s="66">
        <v>2234.6999999999998</v>
      </c>
      <c r="Z16" s="66">
        <v>2450.5500000000002</v>
      </c>
      <c r="AA16" s="66">
        <v>2478.34</v>
      </c>
      <c r="AB16" s="66">
        <v>2483.7600000000002</v>
      </c>
      <c r="AC16" s="66">
        <v>3021.82</v>
      </c>
      <c r="AD16" s="66">
        <v>2787.11</v>
      </c>
      <c r="AE16" s="66">
        <v>3036.31</v>
      </c>
      <c r="AF16" s="66">
        <v>2930.69</v>
      </c>
      <c r="AG16" s="66">
        <v>2741.04</v>
      </c>
      <c r="AH16" s="66">
        <v>2831.48</v>
      </c>
      <c r="AI16" s="66">
        <v>2651.93</v>
      </c>
      <c r="AJ16" s="66">
        <v>2328.1799999999998</v>
      </c>
      <c r="AK16" s="66">
        <v>2082.56</v>
      </c>
      <c r="AL16" s="66">
        <v>2726.55</v>
      </c>
      <c r="AM16" s="66">
        <v>1562.5</v>
      </c>
      <c r="AN16" s="66">
        <v>1463.89</v>
      </c>
      <c r="AO16" s="66">
        <v>1714.49</v>
      </c>
      <c r="AP16" s="85" t="s">
        <v>24</v>
      </c>
      <c r="AQ16" s="21">
        <f>(AO16-I16)/I16</f>
        <v>-0.52962850174349851</v>
      </c>
      <c r="AT16" s="51"/>
    </row>
    <row r="17" spans="2:46" x14ac:dyDescent="0.45">
      <c r="B17" s="30" t="s">
        <v>26</v>
      </c>
      <c r="C17" s="66"/>
      <c r="D17" s="66"/>
      <c r="E17" s="66"/>
      <c r="F17" s="66"/>
      <c r="G17" s="66"/>
      <c r="H17" s="66"/>
      <c r="I17" s="66"/>
      <c r="J17" s="66">
        <v>3825.64</v>
      </c>
      <c r="K17" s="66"/>
      <c r="L17" s="66">
        <v>3507.52</v>
      </c>
      <c r="M17" s="66"/>
      <c r="N17" s="66"/>
      <c r="O17" s="66">
        <v>2930.36</v>
      </c>
      <c r="P17" s="66">
        <v>2851.26</v>
      </c>
      <c r="Q17" s="66">
        <v>2812.08</v>
      </c>
      <c r="R17" s="66">
        <v>2653</v>
      </c>
      <c r="S17" s="66">
        <v>2010.26</v>
      </c>
      <c r="T17" s="66">
        <v>2394.83</v>
      </c>
      <c r="U17" s="66">
        <v>2055.94</v>
      </c>
      <c r="V17" s="66">
        <v>1991.43</v>
      </c>
      <c r="W17" s="66">
        <v>2194.63</v>
      </c>
      <c r="X17" s="66">
        <v>2064.63</v>
      </c>
      <c r="Y17" s="66">
        <v>2195.11</v>
      </c>
      <c r="Z17" s="66">
        <v>2002.19</v>
      </c>
      <c r="AA17" s="66">
        <v>3012.96</v>
      </c>
      <c r="AB17" s="66">
        <v>2660.39</v>
      </c>
      <c r="AC17" s="66">
        <v>2779.05</v>
      </c>
      <c r="AD17" s="66">
        <v>2491.62</v>
      </c>
      <c r="AE17" s="66">
        <v>2260.92</v>
      </c>
      <c r="AF17" s="66">
        <v>2130.88</v>
      </c>
      <c r="AG17" s="66">
        <v>2013.38</v>
      </c>
      <c r="AH17" s="66">
        <v>2008.11</v>
      </c>
      <c r="AI17" s="66">
        <v>1986.94</v>
      </c>
      <c r="AJ17" s="66">
        <v>2263.38</v>
      </c>
      <c r="AK17" s="66">
        <v>2186.0300000000002</v>
      </c>
      <c r="AL17" s="66">
        <v>1979.96</v>
      </c>
      <c r="AM17" s="66">
        <v>1718.01</v>
      </c>
      <c r="AN17" s="66">
        <v>1903.17</v>
      </c>
      <c r="AO17" s="66">
        <v>1917.8</v>
      </c>
      <c r="AP17" s="85" t="s">
        <v>26</v>
      </c>
      <c r="AQ17" s="21">
        <f>(AO17-J17)/J17</f>
        <v>-0.49869825702366138</v>
      </c>
      <c r="AT17" s="51"/>
    </row>
    <row r="18" spans="2:46" x14ac:dyDescent="0.45">
      <c r="B18" s="30" t="s">
        <v>25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>
        <v>3048.1</v>
      </c>
      <c r="P18" s="66">
        <v>3048.1</v>
      </c>
      <c r="Q18" s="66">
        <v>2926.17</v>
      </c>
      <c r="R18" s="66">
        <v>2682.33</v>
      </c>
      <c r="S18" s="66">
        <v>2560.4</v>
      </c>
      <c r="T18" s="66">
        <v>2438.48</v>
      </c>
      <c r="U18" s="66">
        <v>2377.52</v>
      </c>
      <c r="V18" s="66">
        <v>1936.08</v>
      </c>
      <c r="W18" s="66">
        <v>2023.68</v>
      </c>
      <c r="X18" s="66">
        <v>1882.15</v>
      </c>
      <c r="Y18" s="66">
        <v>1807.78</v>
      </c>
      <c r="Z18" s="66">
        <v>1701.8</v>
      </c>
      <c r="AA18" s="66">
        <v>1751.42</v>
      </c>
      <c r="AB18" s="66">
        <v>1782.74</v>
      </c>
      <c r="AC18" s="66">
        <v>1662.85</v>
      </c>
      <c r="AD18" s="66">
        <v>1617.71</v>
      </c>
      <c r="AE18" s="66">
        <v>1582.55</v>
      </c>
      <c r="AF18" s="66">
        <v>1503.32</v>
      </c>
      <c r="AG18" s="66">
        <v>1526.31</v>
      </c>
      <c r="AH18" s="66">
        <v>1481.82</v>
      </c>
      <c r="AI18" s="66">
        <v>1476.56</v>
      </c>
      <c r="AJ18" s="66">
        <v>1399.04</v>
      </c>
      <c r="AK18" s="66">
        <v>1449.6</v>
      </c>
      <c r="AL18" s="66">
        <v>1371.4</v>
      </c>
      <c r="AM18" s="66">
        <v>1401.47</v>
      </c>
      <c r="AN18" s="66">
        <v>1238.57</v>
      </c>
      <c r="AO18" s="66">
        <v>1102.9100000000001</v>
      </c>
      <c r="AP18" s="85" t="s">
        <v>25</v>
      </c>
      <c r="AQ18" s="21">
        <f>(AO18-O18)/O18</f>
        <v>-0.63816475837406905</v>
      </c>
      <c r="AT18" s="51"/>
    </row>
    <row r="19" spans="2:46" x14ac:dyDescent="0.45">
      <c r="B19" s="149" t="s">
        <v>32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>
        <v>1934.88</v>
      </c>
      <c r="R19" s="66"/>
      <c r="S19" s="66">
        <v>1968.35</v>
      </c>
      <c r="T19" s="66"/>
      <c r="U19" s="66"/>
      <c r="V19" s="66"/>
      <c r="W19" s="66"/>
      <c r="X19" s="66"/>
      <c r="Y19" s="66"/>
      <c r="Z19" s="66"/>
      <c r="AA19" s="66"/>
      <c r="AB19" s="66">
        <v>1669.71</v>
      </c>
      <c r="AC19" s="66">
        <v>2711.49</v>
      </c>
      <c r="AD19" s="66">
        <v>2510.34</v>
      </c>
      <c r="AE19" s="66">
        <v>1987</v>
      </c>
      <c r="AF19" s="66">
        <v>2191.1799999999998</v>
      </c>
      <c r="AG19" s="66">
        <v>2115.98</v>
      </c>
      <c r="AH19" s="66">
        <v>2179.48</v>
      </c>
      <c r="AI19" s="66">
        <v>2197.4699999999998</v>
      </c>
      <c r="AJ19" s="66">
        <v>1983.35</v>
      </c>
      <c r="AK19" s="66">
        <v>2103.29</v>
      </c>
      <c r="AL19" s="66">
        <v>1887.82</v>
      </c>
      <c r="AM19" s="66">
        <v>1493.55</v>
      </c>
      <c r="AN19" s="66">
        <v>1370.87</v>
      </c>
      <c r="AO19" s="66">
        <v>1655.96</v>
      </c>
      <c r="AP19" s="85" t="s">
        <v>32</v>
      </c>
      <c r="AQ19" s="21">
        <f>(AO19-Q19)/Q19</f>
        <v>-0.14415364260315888</v>
      </c>
      <c r="AT19" s="51"/>
    </row>
    <row r="20" spans="2:46" x14ac:dyDescent="0.45">
      <c r="B20" s="30" t="s">
        <v>23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>
        <v>1612.2</v>
      </c>
      <c r="R20" s="66"/>
      <c r="S20" s="66"/>
      <c r="T20" s="66">
        <v>3720.82</v>
      </c>
      <c r="U20" s="66">
        <v>3099.36</v>
      </c>
      <c r="V20" s="66">
        <v>3681.53</v>
      </c>
      <c r="W20" s="66"/>
      <c r="X20" s="66">
        <v>3535.79</v>
      </c>
      <c r="Y20" s="66">
        <v>2781.02</v>
      </c>
      <c r="Z20" s="66">
        <v>2848.19</v>
      </c>
      <c r="AA20" s="66">
        <v>2874.68</v>
      </c>
      <c r="AB20" s="66">
        <v>3090.57</v>
      </c>
      <c r="AC20" s="66">
        <v>2926.17</v>
      </c>
      <c r="AD20" s="66">
        <v>2897.74</v>
      </c>
      <c r="AE20" s="66">
        <v>2942.56</v>
      </c>
      <c r="AF20" s="66">
        <v>2934.81</v>
      </c>
      <c r="AG20" s="66">
        <v>2492.83</v>
      </c>
      <c r="AH20" s="66">
        <v>2162.94</v>
      </c>
      <c r="AI20" s="66">
        <v>2267.3200000000002</v>
      </c>
      <c r="AJ20" s="66">
        <v>1946.23</v>
      </c>
      <c r="AK20" s="66">
        <v>1975.47</v>
      </c>
      <c r="AL20" s="66">
        <v>1748.02</v>
      </c>
      <c r="AM20" s="66">
        <v>1606.06</v>
      </c>
      <c r="AN20" s="66">
        <v>1230.49</v>
      </c>
      <c r="AO20" s="66">
        <v>1052.45</v>
      </c>
      <c r="AP20" s="85" t="s">
        <v>23</v>
      </c>
      <c r="AQ20" s="21">
        <f>(AO20-T20)/T20</f>
        <v>-0.71714568294085701</v>
      </c>
      <c r="AT20" s="51"/>
    </row>
    <row r="21" spans="2:46" x14ac:dyDescent="0.45">
      <c r="B21" s="30" t="s">
        <v>29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>
        <v>2624.46</v>
      </c>
      <c r="T21" s="66"/>
      <c r="U21" s="66"/>
      <c r="V21" s="66"/>
      <c r="W21" s="66"/>
      <c r="X21" s="66">
        <v>2408.15</v>
      </c>
      <c r="Y21" s="66"/>
      <c r="Z21" s="66"/>
      <c r="AA21" s="66"/>
      <c r="AB21" s="66"/>
      <c r="AC21" s="66">
        <v>3079.9</v>
      </c>
      <c r="AD21" s="66">
        <v>2617.91</v>
      </c>
      <c r="AE21" s="66">
        <v>3890.09</v>
      </c>
      <c r="AF21" s="66">
        <v>3465.82</v>
      </c>
      <c r="AG21" s="66">
        <v>3275.09</v>
      </c>
      <c r="AH21" s="66">
        <v>2606.0700000000002</v>
      </c>
      <c r="AI21" s="66">
        <v>3080.29</v>
      </c>
      <c r="AJ21" s="66">
        <v>2772.03</v>
      </c>
      <c r="AK21" s="66">
        <v>2929.08</v>
      </c>
      <c r="AL21" s="66">
        <v>2538.37</v>
      </c>
      <c r="AM21" s="66">
        <v>3535.3</v>
      </c>
      <c r="AN21" s="66">
        <v>3350.76</v>
      </c>
      <c r="AO21" s="66">
        <v>3520.53</v>
      </c>
      <c r="AP21" s="85" t="s">
        <v>29</v>
      </c>
      <c r="AQ21" s="21">
        <f>(AO21-S21)/S21</f>
        <v>0.34143023707734166</v>
      </c>
      <c r="AT21" s="51"/>
    </row>
    <row r="22" spans="2:46" x14ac:dyDescent="0.45">
      <c r="B22" s="30" t="s">
        <v>43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>
        <v>1844.91</v>
      </c>
      <c r="AA22" s="66">
        <v>1536.91</v>
      </c>
      <c r="AB22" s="66">
        <v>2532.4299999999998</v>
      </c>
      <c r="AC22" s="66">
        <v>3147.41</v>
      </c>
      <c r="AD22" s="66">
        <v>2873.09</v>
      </c>
      <c r="AE22" s="66">
        <v>2492.44</v>
      </c>
      <c r="AF22" s="66">
        <v>2792.18</v>
      </c>
      <c r="AG22" s="66">
        <v>2841.71</v>
      </c>
      <c r="AH22" s="66">
        <v>2433.4699999999998</v>
      </c>
      <c r="AI22" s="66">
        <v>2279.0300000000002</v>
      </c>
      <c r="AJ22" s="66">
        <v>2187.44</v>
      </c>
      <c r="AK22" s="66">
        <v>1694.74</v>
      </c>
      <c r="AL22" s="66">
        <v>1984.37</v>
      </c>
      <c r="AM22" s="66">
        <v>1700.37</v>
      </c>
      <c r="AN22" s="66">
        <v>1574.51</v>
      </c>
      <c r="AO22" s="66">
        <v>1520.68</v>
      </c>
      <c r="AP22" s="85" t="s">
        <v>43</v>
      </c>
      <c r="AQ22" s="21">
        <f>(AO22-Z22)/Z22</f>
        <v>-0.17574299017296238</v>
      </c>
      <c r="AT22" s="51"/>
    </row>
    <row r="23" spans="2:46" x14ac:dyDescent="0.45">
      <c r="C23" s="30"/>
      <c r="D23" s="91"/>
      <c r="E23" s="50"/>
      <c r="G23" s="30"/>
      <c r="H23" s="91"/>
      <c r="K23" s="30"/>
      <c r="L23" s="91"/>
    </row>
    <row r="24" spans="2:46" x14ac:dyDescent="0.45">
      <c r="C24" s="30"/>
      <c r="D24" s="91"/>
      <c r="E24" s="50"/>
      <c r="G24" s="30"/>
      <c r="H24" s="91"/>
      <c r="K24" s="30"/>
      <c r="L24" s="91"/>
    </row>
    <row r="25" spans="2:46" x14ac:dyDescent="0.45">
      <c r="C25" s="30"/>
      <c r="D25" s="91"/>
      <c r="E25" s="50"/>
      <c r="G25" s="30"/>
      <c r="H25" s="91"/>
      <c r="K25" s="30"/>
      <c r="L25" s="91"/>
    </row>
    <row r="26" spans="2:46" x14ac:dyDescent="0.45">
      <c r="C26" s="30"/>
      <c r="D26" s="91"/>
      <c r="E26" s="50"/>
      <c r="G26" s="30"/>
      <c r="H26" s="91"/>
      <c r="K26" s="30"/>
      <c r="L26" s="91"/>
    </row>
    <row r="27" spans="2:46" x14ac:dyDescent="0.45">
      <c r="C27" s="30"/>
      <c r="D27" s="91"/>
      <c r="E27" s="50"/>
      <c r="G27" s="30"/>
      <c r="H27" s="91"/>
      <c r="K27" s="30"/>
      <c r="L27" s="91"/>
    </row>
    <row r="28" spans="2:46" x14ac:dyDescent="0.45">
      <c r="C28" s="30"/>
      <c r="D28" s="91"/>
      <c r="G28" s="30"/>
      <c r="H28" s="91"/>
      <c r="K28" s="30"/>
      <c r="L28" s="91"/>
    </row>
    <row r="29" spans="2:46" x14ac:dyDescent="0.45">
      <c r="C29" s="30"/>
      <c r="D29" s="91"/>
      <c r="G29" s="30"/>
      <c r="H29" s="91"/>
      <c r="K29" s="30"/>
      <c r="L29" s="91"/>
    </row>
    <row r="30" spans="2:46" x14ac:dyDescent="0.45">
      <c r="C30" s="30"/>
      <c r="D30" s="91"/>
      <c r="G30" s="30"/>
      <c r="H30" s="91"/>
      <c r="K30" s="30"/>
      <c r="L30" s="91"/>
    </row>
    <row r="31" spans="2:46" x14ac:dyDescent="0.45">
      <c r="C31" s="30"/>
      <c r="D31" s="91"/>
      <c r="G31" s="30"/>
      <c r="H31" s="91"/>
      <c r="K31" s="30"/>
      <c r="L31" s="91"/>
    </row>
    <row r="32" spans="2:46" x14ac:dyDescent="0.45">
      <c r="C32" s="30"/>
      <c r="D32" s="91"/>
      <c r="G32" s="30"/>
      <c r="H32" s="91"/>
      <c r="K32" s="30"/>
      <c r="L32" s="91"/>
    </row>
    <row r="33" spans="3:12" x14ac:dyDescent="0.45">
      <c r="C33" s="30"/>
      <c r="D33" s="91"/>
      <c r="G33" s="30"/>
      <c r="H33" s="91"/>
      <c r="K33" s="30"/>
      <c r="L33" s="91"/>
    </row>
    <row r="34" spans="3:12" x14ac:dyDescent="0.45">
      <c r="C34" s="30"/>
      <c r="D34" s="91"/>
      <c r="G34" s="30"/>
      <c r="H34" s="91"/>
      <c r="K34" s="30"/>
      <c r="L34" s="91"/>
    </row>
    <row r="35" spans="3:12" x14ac:dyDescent="0.45">
      <c r="C35" s="30"/>
      <c r="D35" s="91"/>
      <c r="G35" s="30"/>
      <c r="H35" s="91"/>
      <c r="K35" s="30"/>
      <c r="L35" s="91"/>
    </row>
    <row r="36" spans="3:12" x14ac:dyDescent="0.45">
      <c r="C36" s="30"/>
      <c r="D36" s="91"/>
      <c r="G36" s="30"/>
      <c r="H36" s="91"/>
      <c r="K36" s="30"/>
      <c r="L36" s="91"/>
    </row>
    <row r="37" spans="3:12" x14ac:dyDescent="0.45">
      <c r="C37" s="30"/>
      <c r="D37" s="91"/>
      <c r="G37" s="30"/>
      <c r="H37" s="91"/>
      <c r="K37" s="30"/>
      <c r="L37" s="91"/>
    </row>
    <row r="38" spans="3:12" x14ac:dyDescent="0.45">
      <c r="C38" s="30"/>
      <c r="D38" s="91"/>
      <c r="G38" s="30"/>
      <c r="H38" s="91"/>
      <c r="K38" s="30"/>
      <c r="L38" s="91"/>
    </row>
    <row r="39" spans="3:12" x14ac:dyDescent="0.45">
      <c r="C39" s="30"/>
      <c r="D39" s="91"/>
      <c r="G39" s="30"/>
      <c r="H39" s="91"/>
      <c r="K39" s="30"/>
      <c r="L39" s="91"/>
    </row>
    <row r="40" spans="3:12" x14ac:dyDescent="0.45">
      <c r="C40" s="30"/>
      <c r="D40" s="91"/>
      <c r="G40" s="30"/>
      <c r="H40" s="91"/>
      <c r="K40" s="30"/>
      <c r="L40" s="91"/>
    </row>
    <row r="41" spans="3:12" x14ac:dyDescent="0.45">
      <c r="C41" s="30"/>
      <c r="D41" s="91"/>
      <c r="G41" s="30"/>
      <c r="H41" s="91"/>
      <c r="K41" s="30"/>
      <c r="L41" s="91"/>
    </row>
    <row r="42" spans="3:12" x14ac:dyDescent="0.45">
      <c r="C42" s="30"/>
      <c r="D42" s="91"/>
      <c r="G42" s="30"/>
      <c r="H42" s="91"/>
      <c r="K42" s="30"/>
      <c r="L42" s="91"/>
    </row>
    <row r="43" spans="3:12" x14ac:dyDescent="0.45">
      <c r="C43" s="30"/>
      <c r="D43" s="91"/>
      <c r="G43" s="30"/>
      <c r="H43" s="91"/>
      <c r="K43" s="30"/>
      <c r="L43" s="91"/>
    </row>
    <row r="44" spans="3:12" x14ac:dyDescent="0.45">
      <c r="C44" s="30"/>
      <c r="D44" s="91"/>
      <c r="G44" s="30"/>
      <c r="H44" s="91"/>
      <c r="K44" s="30"/>
      <c r="L44" s="91"/>
    </row>
    <row r="45" spans="3:12" x14ac:dyDescent="0.45">
      <c r="C45" s="30"/>
      <c r="D45" s="91"/>
      <c r="G45" s="30"/>
      <c r="H45" s="91"/>
      <c r="K45" s="30"/>
      <c r="L45" s="91"/>
    </row>
    <row r="46" spans="3:12" x14ac:dyDescent="0.45">
      <c r="C46" s="30"/>
      <c r="D46" s="91"/>
      <c r="G46" s="30"/>
      <c r="H46" s="91"/>
      <c r="K46" s="30"/>
      <c r="L46" s="91"/>
    </row>
    <row r="47" spans="3:12" x14ac:dyDescent="0.45">
      <c r="C47" s="30"/>
      <c r="D47" s="91"/>
      <c r="G47" s="30"/>
      <c r="H47" s="91"/>
      <c r="K47" s="30"/>
      <c r="L47" s="91"/>
    </row>
    <row r="48" spans="3:12" x14ac:dyDescent="0.45">
      <c r="C48" s="30"/>
      <c r="D48" s="91"/>
      <c r="G48" s="30"/>
      <c r="H48" s="91"/>
      <c r="K48" s="30"/>
      <c r="L48" s="91"/>
    </row>
    <row r="49" spans="3:12" x14ac:dyDescent="0.45">
      <c r="C49" s="30"/>
      <c r="D49" s="91"/>
      <c r="G49" s="30"/>
      <c r="H49" s="91"/>
      <c r="K49" s="30"/>
      <c r="L49" s="91"/>
    </row>
    <row r="50" spans="3:12" x14ac:dyDescent="0.45">
      <c r="C50" s="30"/>
      <c r="D50" s="91"/>
      <c r="G50" s="30"/>
      <c r="H50" s="91"/>
      <c r="K50" s="30"/>
      <c r="L50" s="91"/>
    </row>
    <row r="51" spans="3:12" x14ac:dyDescent="0.45">
      <c r="C51" s="30"/>
      <c r="D51" s="91"/>
      <c r="G51" s="30"/>
      <c r="H51" s="91"/>
      <c r="K51" s="30"/>
      <c r="L51" s="91"/>
    </row>
    <row r="52" spans="3:12" x14ac:dyDescent="0.45">
      <c r="C52" s="30"/>
      <c r="D52" s="91"/>
      <c r="G52" s="30"/>
      <c r="H52" s="91"/>
      <c r="K52" s="30"/>
      <c r="L52" s="91"/>
    </row>
    <row r="53" spans="3:12" x14ac:dyDescent="0.45">
      <c r="C53" s="30"/>
      <c r="D53" s="91"/>
      <c r="G53" s="30"/>
      <c r="H53" s="91"/>
      <c r="K53" s="30"/>
      <c r="L53" s="91"/>
    </row>
    <row r="54" spans="3:12" x14ac:dyDescent="0.45">
      <c r="C54" s="30"/>
      <c r="D54" s="91"/>
      <c r="G54" s="30"/>
      <c r="H54" s="91"/>
      <c r="K54" s="30"/>
      <c r="L54" s="91"/>
    </row>
    <row r="55" spans="3:12" x14ac:dyDescent="0.45">
      <c r="C55" s="30"/>
      <c r="D55" s="91"/>
      <c r="G55" s="30"/>
      <c r="H55" s="91"/>
      <c r="K55" s="30"/>
      <c r="L55" s="91"/>
    </row>
    <row r="56" spans="3:12" x14ac:dyDescent="0.45">
      <c r="C56" s="30"/>
      <c r="D56" s="91"/>
      <c r="G56" s="30"/>
      <c r="H56" s="91"/>
      <c r="K56" s="30"/>
      <c r="L56" s="91"/>
    </row>
    <row r="57" spans="3:12" x14ac:dyDescent="0.45">
      <c r="C57" s="30"/>
      <c r="D57" s="91"/>
      <c r="G57" s="30"/>
      <c r="H57" s="91"/>
      <c r="K57" s="30"/>
      <c r="L57" s="91"/>
    </row>
    <row r="58" spans="3:12" x14ac:dyDescent="0.45">
      <c r="C58" s="30"/>
      <c r="D58" s="91"/>
      <c r="G58" s="30"/>
      <c r="H58" s="91"/>
      <c r="K58" s="30"/>
      <c r="L58" s="91"/>
    </row>
    <row r="59" spans="3:12" x14ac:dyDescent="0.45">
      <c r="C59" s="30"/>
      <c r="D59" s="91"/>
      <c r="G59" s="30"/>
      <c r="H59" s="91"/>
      <c r="K59" s="30"/>
      <c r="L59" s="91"/>
    </row>
    <row r="60" spans="3:12" x14ac:dyDescent="0.45">
      <c r="C60" s="30"/>
      <c r="D60" s="91"/>
      <c r="G60" s="30"/>
      <c r="H60" s="91"/>
      <c r="K60" s="30"/>
      <c r="L60" s="91"/>
    </row>
    <row r="61" spans="3:12" x14ac:dyDescent="0.45">
      <c r="C61" s="30"/>
      <c r="D61" s="91"/>
      <c r="G61" s="30"/>
      <c r="H61" s="91"/>
      <c r="K61" s="30"/>
      <c r="L61" s="91"/>
    </row>
    <row r="62" spans="3:12" x14ac:dyDescent="0.45">
      <c r="C62" s="30"/>
      <c r="D62" s="91"/>
      <c r="G62" s="30"/>
      <c r="H62" s="91"/>
      <c r="K62" s="30"/>
      <c r="L62" s="91"/>
    </row>
    <row r="63" spans="3:12" x14ac:dyDescent="0.45">
      <c r="C63" s="30"/>
      <c r="D63" s="91"/>
      <c r="G63" s="30"/>
      <c r="H63" s="91"/>
      <c r="K63" s="30"/>
      <c r="L63" s="91"/>
    </row>
    <row r="64" spans="3:12" x14ac:dyDescent="0.45">
      <c r="C64" s="30"/>
      <c r="D64" s="91"/>
      <c r="G64" s="30"/>
      <c r="H64" s="91"/>
      <c r="K64" s="30"/>
      <c r="L64" s="91"/>
    </row>
    <row r="65" spans="3:12" x14ac:dyDescent="0.45">
      <c r="C65" s="30"/>
      <c r="D65" s="91"/>
      <c r="G65" s="30"/>
      <c r="H65" s="91"/>
      <c r="K65" s="30"/>
      <c r="L65" s="91"/>
    </row>
    <row r="66" spans="3:12" x14ac:dyDescent="0.45">
      <c r="C66" s="30"/>
      <c r="D66" s="91"/>
      <c r="G66" s="30"/>
      <c r="H66" s="91"/>
      <c r="K66" s="30"/>
      <c r="L66" s="91"/>
    </row>
    <row r="67" spans="3:12" x14ac:dyDescent="0.45">
      <c r="C67" s="30"/>
      <c r="D67" s="91"/>
      <c r="G67" s="30"/>
      <c r="H67" s="91"/>
      <c r="K67" s="30"/>
      <c r="L67" s="91"/>
    </row>
    <row r="68" spans="3:12" x14ac:dyDescent="0.45">
      <c r="C68" s="30"/>
      <c r="D68" s="91"/>
      <c r="G68" s="30"/>
      <c r="H68" s="91"/>
      <c r="K68" s="30"/>
      <c r="L68" s="91"/>
    </row>
    <row r="69" spans="3:12" x14ac:dyDescent="0.45">
      <c r="C69" s="30"/>
      <c r="D69" s="91"/>
      <c r="G69" s="30"/>
      <c r="H69" s="91"/>
      <c r="K69" s="30"/>
      <c r="L69" s="91"/>
    </row>
    <row r="70" spans="3:12" x14ac:dyDescent="0.45">
      <c r="C70" s="30"/>
      <c r="D70" s="91"/>
      <c r="G70" s="30"/>
      <c r="H70" s="91"/>
      <c r="K70" s="30"/>
      <c r="L70" s="91"/>
    </row>
    <row r="71" spans="3:12" x14ac:dyDescent="0.45">
      <c r="C71" s="30"/>
      <c r="D71" s="91"/>
      <c r="G71" s="30"/>
      <c r="H71" s="91"/>
      <c r="K71" s="30"/>
      <c r="L71" s="91"/>
    </row>
    <row r="72" spans="3:12" x14ac:dyDescent="0.45">
      <c r="C72" s="30"/>
      <c r="D72" s="91"/>
      <c r="G72" s="30"/>
      <c r="H72" s="91"/>
      <c r="K72" s="30"/>
      <c r="L72" s="91"/>
    </row>
    <row r="73" spans="3:12" x14ac:dyDescent="0.45">
      <c r="C73" s="30"/>
      <c r="D73" s="91"/>
      <c r="G73" s="30"/>
      <c r="H73" s="91"/>
      <c r="K73" s="30"/>
      <c r="L73" s="91"/>
    </row>
    <row r="74" spans="3:12" x14ac:dyDescent="0.45">
      <c r="C74" s="30"/>
      <c r="D74" s="91"/>
      <c r="G74" s="30"/>
      <c r="H74" s="91"/>
      <c r="K74" s="30"/>
      <c r="L74" s="91"/>
    </row>
    <row r="75" spans="3:12" x14ac:dyDescent="0.45">
      <c r="C75" s="30"/>
      <c r="D75" s="91"/>
      <c r="G75" s="30"/>
      <c r="H75" s="91"/>
      <c r="K75" s="30"/>
      <c r="L75" s="91"/>
    </row>
    <row r="76" spans="3:12" x14ac:dyDescent="0.45">
      <c r="C76" s="30"/>
      <c r="D76" s="91"/>
      <c r="G76" s="30"/>
      <c r="H76" s="91"/>
      <c r="K76" s="30"/>
      <c r="L76" s="91"/>
    </row>
    <row r="77" spans="3:12" x14ac:dyDescent="0.45">
      <c r="C77" s="30"/>
      <c r="D77" s="91"/>
      <c r="G77" s="30"/>
      <c r="H77" s="91"/>
      <c r="K77" s="30"/>
      <c r="L77" s="91"/>
    </row>
    <row r="78" spans="3:12" x14ac:dyDescent="0.45">
      <c r="C78" s="30"/>
      <c r="D78" s="91"/>
      <c r="G78" s="30"/>
      <c r="H78" s="91"/>
      <c r="K78" s="30"/>
      <c r="L78" s="91"/>
    </row>
    <row r="79" spans="3:12" x14ac:dyDescent="0.45">
      <c r="C79" s="30"/>
      <c r="D79" s="91"/>
      <c r="G79" s="30"/>
      <c r="H79" s="91"/>
      <c r="K79" s="30"/>
      <c r="L79" s="91"/>
    </row>
    <row r="80" spans="3:12" x14ac:dyDescent="0.45">
      <c r="C80" s="30"/>
      <c r="D80" s="91"/>
      <c r="G80" s="30"/>
      <c r="H80" s="91"/>
      <c r="K80" s="30"/>
      <c r="L80" s="91"/>
    </row>
    <row r="81" spans="3:12" x14ac:dyDescent="0.45">
      <c r="C81" s="30"/>
      <c r="D81" s="91"/>
      <c r="G81" s="30"/>
      <c r="H81" s="91"/>
      <c r="K81" s="30"/>
      <c r="L81" s="91"/>
    </row>
    <row r="82" spans="3:12" x14ac:dyDescent="0.45">
      <c r="C82" s="30"/>
      <c r="D82" s="91"/>
      <c r="G82" s="30"/>
      <c r="H82" s="91"/>
      <c r="K82" s="30"/>
      <c r="L82" s="91"/>
    </row>
    <row r="83" spans="3:12" x14ac:dyDescent="0.45">
      <c r="C83" s="30"/>
      <c r="D83" s="91"/>
      <c r="G83" s="30"/>
      <c r="H83" s="91"/>
      <c r="K83" s="30"/>
      <c r="L83" s="91"/>
    </row>
    <row r="84" spans="3:12" x14ac:dyDescent="0.45">
      <c r="C84" s="30"/>
      <c r="D84" s="91"/>
      <c r="G84" s="30"/>
      <c r="H84" s="91"/>
      <c r="K84" s="30"/>
      <c r="L84" s="91"/>
    </row>
    <row r="85" spans="3:12" x14ac:dyDescent="0.45">
      <c r="C85" s="30"/>
      <c r="D85" s="91"/>
      <c r="G85" s="30"/>
      <c r="H85" s="91"/>
      <c r="K85" s="30"/>
      <c r="L85" s="91"/>
    </row>
    <row r="86" spans="3:12" x14ac:dyDescent="0.45">
      <c r="C86" s="30"/>
      <c r="D86" s="91"/>
      <c r="G86" s="30"/>
      <c r="H86" s="91"/>
      <c r="K86" s="30"/>
      <c r="L86" s="91"/>
    </row>
    <row r="87" spans="3:12" x14ac:dyDescent="0.45">
      <c r="C87" s="30"/>
      <c r="D87" s="91"/>
      <c r="G87" s="30"/>
      <c r="H87" s="91"/>
      <c r="K87" s="30"/>
      <c r="L87" s="91"/>
    </row>
    <row r="88" spans="3:12" x14ac:dyDescent="0.45">
      <c r="C88" s="30"/>
      <c r="D88" s="91"/>
      <c r="G88" s="30"/>
      <c r="H88" s="91"/>
      <c r="K88" s="30"/>
      <c r="L88" s="91"/>
    </row>
    <row r="89" spans="3:12" x14ac:dyDescent="0.45">
      <c r="C89" s="30"/>
      <c r="D89" s="91"/>
      <c r="G89" s="30"/>
      <c r="H89" s="91"/>
      <c r="K89" s="30"/>
      <c r="L89" s="91"/>
    </row>
    <row r="90" spans="3:12" x14ac:dyDescent="0.45">
      <c r="C90" s="30"/>
      <c r="D90" s="91"/>
      <c r="G90" s="30"/>
      <c r="H90" s="91"/>
      <c r="K90" s="30"/>
      <c r="L90" s="91"/>
    </row>
    <row r="91" spans="3:12" x14ac:dyDescent="0.45">
      <c r="C91" s="30"/>
      <c r="D91" s="91"/>
      <c r="G91" s="30"/>
      <c r="H91" s="91"/>
      <c r="K91" s="30"/>
      <c r="L91" s="91"/>
    </row>
    <row r="92" spans="3:12" x14ac:dyDescent="0.45">
      <c r="C92" s="30"/>
      <c r="D92" s="91"/>
      <c r="G92" s="30"/>
      <c r="H92" s="91"/>
      <c r="K92" s="30"/>
      <c r="L92" s="91"/>
    </row>
    <row r="93" spans="3:12" x14ac:dyDescent="0.45">
      <c r="C93" s="30"/>
      <c r="D93" s="91"/>
      <c r="G93" s="30"/>
      <c r="H93" s="91"/>
      <c r="K93" s="30"/>
      <c r="L93" s="91"/>
    </row>
    <row r="94" spans="3:12" x14ac:dyDescent="0.45">
      <c r="C94" s="30"/>
      <c r="D94" s="91"/>
      <c r="G94" s="30"/>
      <c r="H94" s="91"/>
      <c r="K94" s="30"/>
      <c r="L94" s="91"/>
    </row>
    <row r="95" spans="3:12" x14ac:dyDescent="0.45">
      <c r="C95" s="30"/>
      <c r="D95" s="91"/>
      <c r="G95" s="30"/>
      <c r="H95" s="91"/>
      <c r="K95" s="30"/>
      <c r="L95" s="91"/>
    </row>
    <row r="96" spans="3:12" x14ac:dyDescent="0.45">
      <c r="C96" s="30"/>
      <c r="D96" s="91"/>
      <c r="G96" s="30"/>
      <c r="H96" s="91"/>
      <c r="K96" s="30"/>
      <c r="L96" s="91"/>
    </row>
    <row r="97" spans="3:12" x14ac:dyDescent="0.45">
      <c r="C97" s="30"/>
      <c r="D97" s="91"/>
      <c r="G97" s="30"/>
      <c r="H97" s="91"/>
      <c r="K97" s="30"/>
      <c r="L97" s="91"/>
    </row>
    <row r="98" spans="3:12" x14ac:dyDescent="0.45">
      <c r="C98" s="30"/>
      <c r="D98" s="91"/>
      <c r="G98" s="30"/>
      <c r="H98" s="91"/>
      <c r="K98" s="30"/>
      <c r="L98" s="91"/>
    </row>
    <row r="99" spans="3:12" x14ac:dyDescent="0.45">
      <c r="C99" s="30"/>
      <c r="D99" s="91"/>
      <c r="G99" s="30"/>
      <c r="H99" s="91"/>
      <c r="K99" s="30"/>
      <c r="L99" s="91"/>
    </row>
    <row r="100" spans="3:12" x14ac:dyDescent="0.45">
      <c r="C100" s="30"/>
      <c r="D100" s="91"/>
      <c r="G100" s="30"/>
      <c r="H100" s="91"/>
      <c r="K100" s="30"/>
      <c r="L100" s="91"/>
    </row>
    <row r="101" spans="3:12" x14ac:dyDescent="0.45">
      <c r="C101" s="30"/>
      <c r="D101" s="91"/>
      <c r="G101" s="30"/>
      <c r="H101" s="91"/>
      <c r="K101" s="30"/>
      <c r="L101" s="91"/>
    </row>
    <row r="102" spans="3:12" x14ac:dyDescent="0.45">
      <c r="C102" s="30"/>
      <c r="D102" s="91"/>
      <c r="G102" s="30"/>
      <c r="H102" s="91"/>
    </row>
    <row r="103" spans="3:12" x14ac:dyDescent="0.45">
      <c r="C103" s="30"/>
      <c r="D103" s="91"/>
      <c r="G103" s="30"/>
      <c r="H103" s="91"/>
    </row>
    <row r="104" spans="3:12" x14ac:dyDescent="0.45">
      <c r="C104" s="30"/>
      <c r="D104" s="91"/>
      <c r="G104" s="30"/>
      <c r="H104" s="91"/>
    </row>
    <row r="105" spans="3:12" x14ac:dyDescent="0.45">
      <c r="C105" s="30"/>
      <c r="D105" s="91"/>
      <c r="G105" s="30"/>
      <c r="H105" s="91"/>
    </row>
    <row r="106" spans="3:12" x14ac:dyDescent="0.45">
      <c r="C106" s="30"/>
      <c r="D106" s="91"/>
      <c r="G106" s="30"/>
      <c r="H106" s="91"/>
    </row>
    <row r="107" spans="3:12" x14ac:dyDescent="0.45">
      <c r="C107" s="30"/>
      <c r="D107" s="91"/>
      <c r="G107" s="30"/>
      <c r="H107" s="91"/>
    </row>
    <row r="108" spans="3:12" x14ac:dyDescent="0.45">
      <c r="C108" s="30"/>
      <c r="D108" s="91"/>
      <c r="G108" s="30"/>
      <c r="H108" s="91"/>
    </row>
    <row r="109" spans="3:12" x14ac:dyDescent="0.45">
      <c r="C109" s="30"/>
      <c r="D109" s="91"/>
      <c r="G109" s="30"/>
      <c r="H109" s="91"/>
    </row>
    <row r="110" spans="3:12" x14ac:dyDescent="0.45">
      <c r="C110" s="30"/>
      <c r="D110" s="91"/>
      <c r="G110" s="30"/>
      <c r="H110" s="91"/>
    </row>
    <row r="111" spans="3:12" x14ac:dyDescent="0.45">
      <c r="C111" s="30"/>
      <c r="D111" s="91"/>
      <c r="G111" s="30"/>
      <c r="H111" s="91"/>
    </row>
    <row r="112" spans="3:12" x14ac:dyDescent="0.45">
      <c r="C112" s="30"/>
      <c r="D112" s="91"/>
      <c r="G112" s="30"/>
      <c r="H112" s="91"/>
    </row>
    <row r="113" spans="3:8" x14ac:dyDescent="0.45">
      <c r="C113" s="30"/>
      <c r="D113" s="91"/>
      <c r="G113" s="30"/>
      <c r="H113" s="91"/>
    </row>
    <row r="114" spans="3:8" x14ac:dyDescent="0.45">
      <c r="C114" s="30"/>
      <c r="D114" s="91"/>
      <c r="G114" s="30"/>
      <c r="H114" s="91"/>
    </row>
    <row r="115" spans="3:8" x14ac:dyDescent="0.45">
      <c r="C115" s="30"/>
      <c r="D115" s="91"/>
      <c r="G115" s="30"/>
      <c r="H115" s="91"/>
    </row>
    <row r="116" spans="3:8" x14ac:dyDescent="0.45">
      <c r="C116" s="30"/>
      <c r="D116" s="91"/>
      <c r="G116" s="30"/>
      <c r="H116" s="91"/>
    </row>
    <row r="117" spans="3:8" x14ac:dyDescent="0.45">
      <c r="C117" s="30"/>
      <c r="D117" s="91"/>
      <c r="G117" s="30"/>
      <c r="H117" s="91"/>
    </row>
    <row r="118" spans="3:8" x14ac:dyDescent="0.45">
      <c r="C118" s="30"/>
      <c r="D118" s="91"/>
      <c r="G118" s="30"/>
      <c r="H118" s="91"/>
    </row>
    <row r="119" spans="3:8" x14ac:dyDescent="0.45">
      <c r="C119" s="30"/>
      <c r="D119" s="91"/>
    </row>
    <row r="120" spans="3:8" x14ac:dyDescent="0.45">
      <c r="C120" s="30"/>
      <c r="D120" s="91"/>
    </row>
    <row r="121" spans="3:8" x14ac:dyDescent="0.45">
      <c r="C121" s="30"/>
      <c r="D121" s="91"/>
    </row>
    <row r="122" spans="3:8" x14ac:dyDescent="0.45">
      <c r="C122" s="30"/>
      <c r="D122" s="91"/>
    </row>
    <row r="123" spans="3:8" x14ac:dyDescent="0.45">
      <c r="C123" s="30"/>
      <c r="D123" s="91"/>
    </row>
    <row r="124" spans="3:8" x14ac:dyDescent="0.45">
      <c r="C124" s="30"/>
      <c r="D124" s="91"/>
    </row>
    <row r="125" spans="3:8" x14ac:dyDescent="0.45">
      <c r="C125" s="30"/>
      <c r="D125" s="91"/>
    </row>
    <row r="126" spans="3:8" x14ac:dyDescent="0.45">
      <c r="C126" s="30"/>
      <c r="D126" s="91"/>
    </row>
    <row r="127" spans="3:8" x14ac:dyDescent="0.45">
      <c r="C127" s="30"/>
      <c r="D127" s="91"/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D918-EB44-49AE-B720-3657B1AA1D5F}">
  <sheetPr>
    <tabColor theme="0" tint="-0.249977111117893"/>
  </sheetPr>
  <dimension ref="A1:W258"/>
  <sheetViews>
    <sheetView showGridLines="0" zoomScale="80" zoomScaleNormal="80" workbookViewId="0">
      <selection activeCell="G16" sqref="G16"/>
    </sheetView>
  </sheetViews>
  <sheetFormatPr defaultColWidth="9.1328125" defaultRowHeight="14.25" x14ac:dyDescent="0.45"/>
  <cols>
    <col min="2" max="2" width="11.3984375" customWidth="1"/>
    <col min="4" max="5" width="11.3984375" customWidth="1"/>
  </cols>
  <sheetData>
    <row r="1" spans="1:23" x14ac:dyDescent="0.45">
      <c r="A1" s="30" t="s">
        <v>512</v>
      </c>
    </row>
    <row r="4" spans="1:23" ht="15.75" x14ac:dyDescent="0.5">
      <c r="B4" s="86" t="s">
        <v>503</v>
      </c>
    </row>
    <row r="5" spans="1:23" ht="15.75" x14ac:dyDescent="0.5">
      <c r="B5" s="86" t="s">
        <v>36</v>
      </c>
      <c r="C5" s="86"/>
    </row>
    <row r="7" spans="1:23" ht="28.5" x14ac:dyDescent="0.45">
      <c r="B7" s="62" t="s">
        <v>39</v>
      </c>
      <c r="C7" s="62" t="s">
        <v>20</v>
      </c>
      <c r="D7" s="62" t="s">
        <v>15</v>
      </c>
      <c r="E7" s="62"/>
      <c r="G7" s="168"/>
      <c r="H7" s="95"/>
      <c r="I7" s="95"/>
      <c r="J7" s="95"/>
    </row>
    <row r="8" spans="1:23" x14ac:dyDescent="0.45">
      <c r="B8" t="s">
        <v>156</v>
      </c>
      <c r="C8" s="54">
        <v>2012</v>
      </c>
      <c r="D8" s="66">
        <v>2633.62</v>
      </c>
      <c r="E8" s="66"/>
      <c r="G8" s="168"/>
      <c r="H8" s="95"/>
      <c r="I8" s="95"/>
      <c r="J8" s="95"/>
    </row>
    <row r="9" spans="1:23" x14ac:dyDescent="0.45">
      <c r="B9" t="s">
        <v>156</v>
      </c>
      <c r="C9" s="54">
        <v>2013</v>
      </c>
      <c r="D9" s="66">
        <v>2792.24</v>
      </c>
      <c r="E9" s="66"/>
      <c r="G9" s="168"/>
      <c r="H9" s="95"/>
      <c r="I9" s="95"/>
      <c r="J9" s="95"/>
      <c r="W9" s="66"/>
    </row>
    <row r="10" spans="1:23" x14ac:dyDescent="0.45">
      <c r="B10" t="s">
        <v>156</v>
      </c>
      <c r="C10" s="54">
        <v>2014</v>
      </c>
      <c r="D10" s="66">
        <v>2481.96</v>
      </c>
      <c r="E10" s="66"/>
      <c r="G10" s="168"/>
      <c r="H10" s="95"/>
      <c r="I10" s="95"/>
      <c r="J10" s="95"/>
      <c r="W10" s="66"/>
    </row>
    <row r="11" spans="1:23" x14ac:dyDescent="0.45">
      <c r="B11" t="s">
        <v>156</v>
      </c>
      <c r="C11" s="54">
        <v>2015</v>
      </c>
      <c r="D11" s="66">
        <v>2389.52</v>
      </c>
      <c r="E11" s="66"/>
      <c r="G11" s="168"/>
      <c r="I11" s="54"/>
      <c r="J11" s="66"/>
      <c r="K11" s="50"/>
      <c r="W11" s="66"/>
    </row>
    <row r="12" spans="1:23" x14ac:dyDescent="0.45">
      <c r="B12" t="s">
        <v>156</v>
      </c>
      <c r="C12" s="54">
        <v>2017</v>
      </c>
      <c r="D12" s="66">
        <v>2463.46</v>
      </c>
      <c r="E12" s="66"/>
      <c r="G12" s="168"/>
      <c r="I12" s="54"/>
      <c r="J12" s="66"/>
      <c r="K12" s="50"/>
      <c r="W12" s="66"/>
    </row>
    <row r="13" spans="1:23" x14ac:dyDescent="0.45">
      <c r="B13" t="s">
        <v>156</v>
      </c>
      <c r="C13" s="54">
        <v>2018</v>
      </c>
      <c r="D13" s="66">
        <v>1923.51</v>
      </c>
      <c r="E13" s="66"/>
      <c r="G13" s="168"/>
      <c r="I13" s="54"/>
      <c r="J13" s="66"/>
      <c r="K13" s="50"/>
      <c r="W13" s="66"/>
    </row>
    <row r="14" spans="1:23" x14ac:dyDescent="0.45">
      <c r="B14" t="s">
        <v>156</v>
      </c>
      <c r="C14" s="54">
        <v>2019</v>
      </c>
      <c r="D14" s="66">
        <v>1676.16</v>
      </c>
      <c r="E14" s="66"/>
      <c r="G14" s="168"/>
      <c r="I14" s="54"/>
      <c r="J14" s="66"/>
      <c r="K14" s="50"/>
      <c r="W14" s="66"/>
    </row>
    <row r="15" spans="1:23" x14ac:dyDescent="0.45">
      <c r="B15" t="s">
        <v>156</v>
      </c>
      <c r="C15" s="54">
        <v>2020</v>
      </c>
      <c r="D15" s="66">
        <v>1881.87</v>
      </c>
      <c r="E15" s="66"/>
      <c r="G15" s="168"/>
      <c r="I15" s="54"/>
      <c r="J15" s="66"/>
      <c r="K15" s="50"/>
      <c r="W15" s="66"/>
    </row>
    <row r="16" spans="1:23" x14ac:dyDescent="0.45">
      <c r="B16" t="s">
        <v>156</v>
      </c>
      <c r="C16" s="54">
        <v>2021</v>
      </c>
      <c r="D16" s="66">
        <v>1908.27</v>
      </c>
      <c r="E16" s="66"/>
      <c r="G16" s="168"/>
      <c r="I16" s="54"/>
      <c r="J16" s="66"/>
      <c r="K16" s="50"/>
      <c r="W16" s="66"/>
    </row>
    <row r="17" spans="2:23" x14ac:dyDescent="0.45">
      <c r="B17" t="s">
        <v>156</v>
      </c>
      <c r="C17" s="54">
        <v>2022</v>
      </c>
      <c r="D17" s="66">
        <v>1463.41</v>
      </c>
      <c r="E17" s="66"/>
      <c r="G17" s="168"/>
      <c r="I17" s="54"/>
      <c r="J17" s="66"/>
      <c r="K17" s="50"/>
      <c r="W17" s="66"/>
    </row>
    <row r="18" spans="2:23" x14ac:dyDescent="0.45">
      <c r="B18" t="s">
        <v>108</v>
      </c>
      <c r="C18" s="54">
        <v>2010</v>
      </c>
      <c r="D18" s="66">
        <v>3902.91</v>
      </c>
      <c r="E18" s="66"/>
      <c r="G18" s="168"/>
      <c r="I18" s="54"/>
      <c r="J18" s="66"/>
      <c r="K18" s="50"/>
      <c r="W18" s="66"/>
    </row>
    <row r="19" spans="2:23" x14ac:dyDescent="0.45">
      <c r="B19" t="s">
        <v>108</v>
      </c>
      <c r="C19" s="54">
        <v>2011</v>
      </c>
      <c r="D19" s="66">
        <v>4123.83</v>
      </c>
      <c r="E19" s="66"/>
      <c r="G19" s="168"/>
      <c r="I19" s="54"/>
      <c r="J19" s="66"/>
      <c r="K19" s="50"/>
      <c r="W19" s="66"/>
    </row>
    <row r="20" spans="2:23" x14ac:dyDescent="0.45">
      <c r="B20" t="s">
        <v>108</v>
      </c>
      <c r="C20" s="54">
        <v>2012</v>
      </c>
      <c r="D20" s="66">
        <v>3516.03</v>
      </c>
      <c r="E20" s="66"/>
      <c r="G20" s="168"/>
      <c r="I20" s="54"/>
      <c r="J20" s="66"/>
      <c r="K20" s="50"/>
      <c r="W20" s="66"/>
    </row>
    <row r="21" spans="2:23" x14ac:dyDescent="0.45">
      <c r="B21" t="s">
        <v>108</v>
      </c>
      <c r="C21" s="54">
        <v>2013</v>
      </c>
      <c r="D21" s="66">
        <v>2609.83</v>
      </c>
      <c r="E21" s="66"/>
      <c r="G21" s="168"/>
      <c r="I21" s="54"/>
      <c r="J21" s="66"/>
      <c r="K21" s="50"/>
      <c r="W21" s="66"/>
    </row>
    <row r="22" spans="2:23" x14ac:dyDescent="0.45">
      <c r="B22" t="s">
        <v>108</v>
      </c>
      <c r="C22" s="54">
        <v>2014</v>
      </c>
      <c r="D22" s="66">
        <v>2846.86</v>
      </c>
      <c r="E22" s="66"/>
      <c r="G22" s="168"/>
      <c r="I22" s="54"/>
      <c r="J22" s="66"/>
      <c r="K22" s="50"/>
      <c r="W22" s="66"/>
    </row>
    <row r="23" spans="2:23" x14ac:dyDescent="0.45">
      <c r="B23" t="s">
        <v>108</v>
      </c>
      <c r="C23" s="54">
        <v>2015</v>
      </c>
      <c r="D23" s="66">
        <v>2656.39</v>
      </c>
      <c r="E23" s="66"/>
      <c r="G23" s="168"/>
      <c r="I23" s="54"/>
      <c r="J23" s="66"/>
      <c r="K23" s="50"/>
      <c r="W23" s="66"/>
    </row>
    <row r="24" spans="2:23" x14ac:dyDescent="0.45">
      <c r="B24" t="s">
        <v>108</v>
      </c>
      <c r="C24" s="54">
        <v>2016</v>
      </c>
      <c r="D24" s="66">
        <v>2478.4299999999998</v>
      </c>
      <c r="E24" s="66"/>
      <c r="G24" s="168"/>
      <c r="I24" s="54"/>
      <c r="J24" s="66"/>
      <c r="K24" s="50"/>
      <c r="W24" s="66"/>
    </row>
    <row r="25" spans="2:23" x14ac:dyDescent="0.45">
      <c r="B25" t="s">
        <v>108</v>
      </c>
      <c r="C25" s="54">
        <v>2017</v>
      </c>
      <c r="D25" s="66">
        <v>1924.81</v>
      </c>
      <c r="E25" s="66"/>
      <c r="G25" s="168"/>
      <c r="I25" s="54"/>
      <c r="J25" s="66"/>
      <c r="K25" s="50"/>
      <c r="W25" s="66"/>
    </row>
    <row r="26" spans="2:23" x14ac:dyDescent="0.45">
      <c r="B26" t="s">
        <v>108</v>
      </c>
      <c r="C26" s="54">
        <v>2018</v>
      </c>
      <c r="D26" s="66">
        <v>1791.74</v>
      </c>
      <c r="E26" s="66"/>
      <c r="G26" s="168"/>
      <c r="I26" s="54"/>
      <c r="J26" s="66"/>
      <c r="K26" s="50"/>
      <c r="W26" s="66"/>
    </row>
    <row r="27" spans="2:23" x14ac:dyDescent="0.45">
      <c r="B27" t="s">
        <v>108</v>
      </c>
      <c r="C27" s="54">
        <v>2019</v>
      </c>
      <c r="D27" s="66">
        <v>1743.83</v>
      </c>
      <c r="E27" s="66"/>
      <c r="G27" s="168"/>
      <c r="I27" s="54"/>
      <c r="J27" s="66"/>
      <c r="K27" s="50"/>
      <c r="W27" s="66"/>
    </row>
    <row r="28" spans="2:23" x14ac:dyDescent="0.45">
      <c r="B28" t="s">
        <v>108</v>
      </c>
      <c r="C28" s="54">
        <v>2020</v>
      </c>
      <c r="D28" s="66">
        <v>1924.25</v>
      </c>
      <c r="E28" s="66"/>
      <c r="G28" s="168"/>
      <c r="I28" s="54"/>
      <c r="J28" s="66"/>
      <c r="K28" s="50"/>
      <c r="W28" s="66"/>
    </row>
    <row r="29" spans="2:23" x14ac:dyDescent="0.45">
      <c r="B29" t="s">
        <v>108</v>
      </c>
      <c r="C29" s="54">
        <v>2021</v>
      </c>
      <c r="D29" s="66">
        <v>1330.06</v>
      </c>
      <c r="E29" s="66"/>
      <c r="G29" s="168"/>
      <c r="I29" s="54"/>
      <c r="J29" s="66"/>
      <c r="K29" s="50"/>
      <c r="W29" s="66"/>
    </row>
    <row r="30" spans="2:23" x14ac:dyDescent="0.45">
      <c r="B30" t="s">
        <v>108</v>
      </c>
      <c r="C30" s="54">
        <v>2022</v>
      </c>
      <c r="D30" s="66">
        <v>1360.73</v>
      </c>
      <c r="E30" s="66"/>
      <c r="G30" s="168"/>
      <c r="I30" s="54"/>
      <c r="J30" s="66"/>
      <c r="K30" s="50"/>
      <c r="W30" s="66"/>
    </row>
    <row r="31" spans="2:23" x14ac:dyDescent="0.45">
      <c r="B31" t="s">
        <v>157</v>
      </c>
      <c r="C31" s="54">
        <v>2012</v>
      </c>
      <c r="D31" s="66">
        <v>2309.92</v>
      </c>
      <c r="E31" s="66"/>
      <c r="G31" s="168"/>
      <c r="I31" s="54"/>
      <c r="J31" s="66"/>
      <c r="K31" s="50"/>
      <c r="W31" s="66"/>
    </row>
    <row r="32" spans="2:23" x14ac:dyDescent="0.45">
      <c r="B32" t="s">
        <v>157</v>
      </c>
      <c r="C32" s="54">
        <v>2013</v>
      </c>
      <c r="D32" s="66">
        <v>2871.85</v>
      </c>
      <c r="E32" s="66"/>
      <c r="G32" s="168"/>
      <c r="I32" s="54"/>
      <c r="J32" s="66"/>
      <c r="K32" s="50"/>
      <c r="W32" s="66"/>
    </row>
    <row r="33" spans="2:23" x14ac:dyDescent="0.45">
      <c r="B33" t="s">
        <v>157</v>
      </c>
      <c r="C33" s="54">
        <v>2014</v>
      </c>
      <c r="D33" s="66">
        <v>2398.7600000000002</v>
      </c>
      <c r="E33" s="66"/>
      <c r="G33" s="168"/>
      <c r="I33" s="54"/>
      <c r="J33" s="66"/>
      <c r="K33" s="50"/>
      <c r="W33" s="66"/>
    </row>
    <row r="34" spans="2:23" x14ac:dyDescent="0.45">
      <c r="B34" t="s">
        <v>157</v>
      </c>
      <c r="C34" s="54">
        <v>2015</v>
      </c>
      <c r="D34" s="66">
        <v>2331.2399999999998</v>
      </c>
      <c r="E34" s="66"/>
      <c r="G34" s="168"/>
      <c r="I34" s="54"/>
      <c r="J34" s="66"/>
      <c r="K34" s="50"/>
      <c r="W34" s="66"/>
    </row>
    <row r="35" spans="2:23" x14ac:dyDescent="0.45">
      <c r="B35" t="s">
        <v>157</v>
      </c>
      <c r="C35" s="54">
        <v>2016</v>
      </c>
      <c r="D35" s="66">
        <v>2386.4899999999998</v>
      </c>
      <c r="E35" s="66"/>
      <c r="G35" s="168"/>
      <c r="I35" s="54"/>
      <c r="J35" s="66"/>
      <c r="K35" s="50"/>
      <c r="W35" s="66"/>
    </row>
    <row r="36" spans="2:23" x14ac:dyDescent="0.45">
      <c r="B36" t="s">
        <v>157</v>
      </c>
      <c r="C36" s="54">
        <v>2017</v>
      </c>
      <c r="D36" s="66">
        <v>1914.38</v>
      </c>
      <c r="E36" s="66"/>
      <c r="I36" s="54"/>
      <c r="J36" s="66"/>
      <c r="K36" s="50"/>
      <c r="W36" s="66"/>
    </row>
    <row r="37" spans="2:23" x14ac:dyDescent="0.45">
      <c r="B37" t="s">
        <v>157</v>
      </c>
      <c r="C37" s="54">
        <v>2018</v>
      </c>
      <c r="D37" s="66">
        <v>1818.67</v>
      </c>
      <c r="E37" s="66"/>
      <c r="F37" s="66"/>
      <c r="G37" s="66"/>
      <c r="I37" s="54"/>
      <c r="J37" s="66"/>
      <c r="K37" s="91"/>
      <c r="W37" s="66"/>
    </row>
    <row r="38" spans="2:23" x14ac:dyDescent="0.45">
      <c r="B38" t="s">
        <v>157</v>
      </c>
      <c r="C38" s="54">
        <v>2022</v>
      </c>
      <c r="D38" s="66">
        <v>1447.95</v>
      </c>
      <c r="E38" s="66"/>
      <c r="F38" s="66"/>
      <c r="G38" s="66"/>
      <c r="I38" s="54"/>
      <c r="J38" s="66"/>
      <c r="K38" s="91"/>
      <c r="W38" s="66"/>
    </row>
    <row r="39" spans="2:23" x14ac:dyDescent="0.45">
      <c r="B39" t="s">
        <v>158</v>
      </c>
      <c r="C39" s="54">
        <v>2011</v>
      </c>
      <c r="D39" s="66">
        <v>3075.95</v>
      </c>
      <c r="E39" s="66"/>
      <c r="F39" s="66"/>
      <c r="G39" s="66"/>
      <c r="I39" s="54"/>
      <c r="J39" s="66"/>
      <c r="K39" s="91"/>
      <c r="W39" s="66"/>
    </row>
    <row r="40" spans="2:23" x14ac:dyDescent="0.45">
      <c r="B40" t="s">
        <v>158</v>
      </c>
      <c r="C40" s="54">
        <v>2012</v>
      </c>
      <c r="D40" s="66">
        <v>2311.85</v>
      </c>
      <c r="E40" s="66"/>
      <c r="F40" s="66"/>
      <c r="G40" s="66"/>
      <c r="I40" s="54"/>
      <c r="J40" s="66"/>
      <c r="K40" s="91"/>
      <c r="W40" s="66"/>
    </row>
    <row r="41" spans="2:23" x14ac:dyDescent="0.45">
      <c r="B41" t="s">
        <v>158</v>
      </c>
      <c r="C41" s="54">
        <v>2013</v>
      </c>
      <c r="D41" s="66">
        <v>2323.16</v>
      </c>
      <c r="E41" s="66"/>
      <c r="F41" s="66"/>
      <c r="G41" s="66"/>
      <c r="I41" s="54"/>
      <c r="J41" s="66"/>
      <c r="K41" s="91"/>
      <c r="W41" s="66"/>
    </row>
    <row r="42" spans="2:23" x14ac:dyDescent="0.45">
      <c r="B42" t="s">
        <v>158</v>
      </c>
      <c r="C42" s="54">
        <v>2014</v>
      </c>
      <c r="D42" s="66">
        <v>2471.8000000000002</v>
      </c>
      <c r="E42" s="66"/>
      <c r="F42" s="66"/>
      <c r="G42" s="66"/>
      <c r="I42" s="54"/>
      <c r="J42" s="66"/>
      <c r="K42" s="91"/>
      <c r="W42" s="66"/>
    </row>
    <row r="43" spans="2:23" x14ac:dyDescent="0.45">
      <c r="B43" t="s">
        <v>158</v>
      </c>
      <c r="C43" s="54">
        <v>2015</v>
      </c>
      <c r="D43" s="66">
        <v>2549.81</v>
      </c>
      <c r="E43" s="66"/>
      <c r="F43" s="66"/>
      <c r="G43" s="66"/>
      <c r="I43" s="54"/>
      <c r="J43" s="66"/>
      <c r="K43" s="91"/>
      <c r="W43" s="66"/>
    </row>
    <row r="44" spans="2:23" x14ac:dyDescent="0.45">
      <c r="B44" t="s">
        <v>158</v>
      </c>
      <c r="C44" s="54">
        <v>2016</v>
      </c>
      <c r="D44" s="66">
        <v>2230.5100000000002</v>
      </c>
      <c r="E44" s="66"/>
      <c r="F44" s="66"/>
      <c r="G44" s="66"/>
      <c r="I44" s="54"/>
      <c r="J44" s="66"/>
      <c r="K44" s="91"/>
      <c r="W44" s="66"/>
    </row>
    <row r="45" spans="2:23" x14ac:dyDescent="0.45">
      <c r="B45" t="s">
        <v>158</v>
      </c>
      <c r="C45" s="54">
        <v>2017</v>
      </c>
      <c r="D45" s="66">
        <v>2011.01</v>
      </c>
      <c r="E45" s="66"/>
      <c r="F45" s="66"/>
      <c r="G45" s="66"/>
      <c r="I45" s="54"/>
      <c r="J45" s="66"/>
      <c r="K45" s="91"/>
      <c r="W45" s="66"/>
    </row>
    <row r="46" spans="2:23" x14ac:dyDescent="0.45">
      <c r="B46" t="s">
        <v>158</v>
      </c>
      <c r="C46" s="54">
        <v>2018</v>
      </c>
      <c r="D46" s="66">
        <v>1959.19</v>
      </c>
      <c r="E46" s="66"/>
      <c r="F46" s="66"/>
      <c r="G46" s="66"/>
      <c r="I46" s="54"/>
      <c r="J46" s="66"/>
      <c r="K46" s="91"/>
      <c r="W46" s="66"/>
    </row>
    <row r="47" spans="2:23" x14ac:dyDescent="0.45">
      <c r="B47" t="s">
        <v>158</v>
      </c>
      <c r="C47" s="54">
        <v>2019</v>
      </c>
      <c r="D47" s="66">
        <v>2766.87</v>
      </c>
      <c r="E47" s="66"/>
      <c r="F47" s="66"/>
      <c r="G47" s="66"/>
      <c r="I47" s="54"/>
      <c r="J47" s="66"/>
      <c r="K47" s="91"/>
      <c r="W47" s="66"/>
    </row>
    <row r="48" spans="2:23" x14ac:dyDescent="0.45">
      <c r="B48" t="s">
        <v>158</v>
      </c>
      <c r="C48" s="54">
        <v>2020</v>
      </c>
      <c r="D48" s="66">
        <v>1700.16</v>
      </c>
      <c r="E48" s="66"/>
      <c r="I48" s="54"/>
      <c r="J48" s="66"/>
      <c r="K48" s="50"/>
      <c r="W48" s="66"/>
    </row>
    <row r="49" spans="2:23" x14ac:dyDescent="0.45">
      <c r="B49" t="s">
        <v>158</v>
      </c>
      <c r="C49" s="54">
        <v>2021</v>
      </c>
      <c r="D49" s="66">
        <v>1683.88</v>
      </c>
      <c r="E49" s="66"/>
      <c r="I49" s="54"/>
      <c r="J49" s="66"/>
      <c r="K49" s="50"/>
      <c r="W49" s="66"/>
    </row>
    <row r="50" spans="2:23" x14ac:dyDescent="0.45">
      <c r="B50" t="s">
        <v>158</v>
      </c>
      <c r="C50" s="54">
        <v>2022</v>
      </c>
      <c r="D50" s="66">
        <v>1284.74</v>
      </c>
      <c r="E50" s="66"/>
      <c r="I50" s="54"/>
      <c r="J50" s="66"/>
      <c r="K50" s="50"/>
      <c r="W50" s="66"/>
    </row>
    <row r="51" spans="2:23" x14ac:dyDescent="0.45">
      <c r="B51" t="s">
        <v>159</v>
      </c>
      <c r="C51" s="54">
        <v>2011</v>
      </c>
      <c r="D51" s="66">
        <v>2482.2399999999998</v>
      </c>
      <c r="I51" s="54"/>
      <c r="J51" s="66"/>
      <c r="K51" s="50"/>
    </row>
    <row r="52" spans="2:23" x14ac:dyDescent="0.45">
      <c r="B52" t="s">
        <v>159</v>
      </c>
      <c r="C52" s="54">
        <v>2012</v>
      </c>
      <c r="D52" s="66">
        <v>3773.24</v>
      </c>
      <c r="I52" s="54"/>
      <c r="J52" s="66"/>
      <c r="K52" s="50"/>
    </row>
    <row r="53" spans="2:23" x14ac:dyDescent="0.45">
      <c r="B53" t="s">
        <v>159</v>
      </c>
      <c r="C53" s="54">
        <v>2014</v>
      </c>
      <c r="D53" s="66">
        <v>2893.65</v>
      </c>
      <c r="I53" s="54"/>
      <c r="J53" s="66"/>
      <c r="K53" s="50"/>
    </row>
    <row r="54" spans="2:23" x14ac:dyDescent="0.45">
      <c r="B54" t="s">
        <v>159</v>
      </c>
      <c r="C54" s="54">
        <v>2015</v>
      </c>
      <c r="D54" s="66">
        <v>2976.25</v>
      </c>
      <c r="I54" s="54"/>
      <c r="J54" s="66"/>
      <c r="K54" s="50"/>
    </row>
    <row r="55" spans="2:23" x14ac:dyDescent="0.45">
      <c r="B55" t="s">
        <v>159</v>
      </c>
      <c r="C55" s="54">
        <v>2016</v>
      </c>
      <c r="D55" s="66">
        <v>2934.73</v>
      </c>
      <c r="I55" s="54"/>
      <c r="J55" s="66"/>
      <c r="K55" s="50"/>
    </row>
    <row r="56" spans="2:23" x14ac:dyDescent="0.45">
      <c r="B56" t="s">
        <v>159</v>
      </c>
      <c r="C56" s="54">
        <v>2017</v>
      </c>
      <c r="D56" s="66">
        <v>2368.14</v>
      </c>
      <c r="I56" s="54"/>
      <c r="J56" s="66"/>
      <c r="K56" s="50"/>
    </row>
    <row r="57" spans="2:23" x14ac:dyDescent="0.45">
      <c r="B57" t="s">
        <v>160</v>
      </c>
      <c r="C57" s="54">
        <v>2011</v>
      </c>
      <c r="D57" s="66">
        <v>2287.4499999999998</v>
      </c>
      <c r="I57" s="54"/>
      <c r="J57" s="66"/>
    </row>
    <row r="58" spans="2:23" x14ac:dyDescent="0.45">
      <c r="B58" t="s">
        <v>160</v>
      </c>
      <c r="C58" s="54">
        <v>2012</v>
      </c>
      <c r="D58" s="66">
        <v>1903.45</v>
      </c>
      <c r="I58" s="54"/>
      <c r="J58" s="66"/>
      <c r="K58" s="50"/>
    </row>
    <row r="59" spans="2:23" x14ac:dyDescent="0.45">
      <c r="B59" t="s">
        <v>160</v>
      </c>
      <c r="C59" s="54">
        <v>2014</v>
      </c>
      <c r="D59" s="66">
        <v>2788.19</v>
      </c>
      <c r="I59" s="54"/>
      <c r="J59" s="66"/>
      <c r="K59" s="50"/>
    </row>
    <row r="60" spans="2:23" x14ac:dyDescent="0.45">
      <c r="B60" t="s">
        <v>160</v>
      </c>
      <c r="C60" s="54">
        <v>2015</v>
      </c>
      <c r="D60" s="66">
        <v>1984.96</v>
      </c>
      <c r="I60" s="54"/>
      <c r="J60" s="66"/>
      <c r="K60" s="50"/>
    </row>
    <row r="61" spans="2:23" x14ac:dyDescent="0.45">
      <c r="B61" t="s">
        <v>160</v>
      </c>
      <c r="C61" s="54">
        <v>2016</v>
      </c>
      <c r="D61" s="66">
        <v>2202.04</v>
      </c>
      <c r="I61" s="54"/>
      <c r="J61" s="66"/>
      <c r="K61" s="50"/>
    </row>
    <row r="62" spans="2:23" x14ac:dyDescent="0.45">
      <c r="B62" t="s">
        <v>160</v>
      </c>
      <c r="C62" s="54">
        <v>2017</v>
      </c>
      <c r="D62" s="66">
        <v>2202.04</v>
      </c>
      <c r="I62" s="54"/>
      <c r="J62" s="66"/>
      <c r="K62" s="50"/>
    </row>
    <row r="63" spans="2:23" x14ac:dyDescent="0.45">
      <c r="B63" t="s">
        <v>160</v>
      </c>
      <c r="C63" s="54">
        <v>2020</v>
      </c>
      <c r="D63" s="66">
        <v>1854.5</v>
      </c>
      <c r="I63" s="54"/>
      <c r="J63" s="66"/>
      <c r="K63" s="50"/>
    </row>
    <row r="64" spans="2:23" x14ac:dyDescent="0.45">
      <c r="B64" t="s">
        <v>160</v>
      </c>
      <c r="C64" s="54">
        <v>2021</v>
      </c>
      <c r="D64" s="66">
        <v>1718.79</v>
      </c>
      <c r="I64" s="54"/>
      <c r="J64" s="66"/>
      <c r="K64" s="50"/>
    </row>
    <row r="65" spans="2:11" x14ac:dyDescent="0.45">
      <c r="B65" t="s">
        <v>161</v>
      </c>
      <c r="C65" s="54">
        <v>2010</v>
      </c>
      <c r="D65" s="66">
        <v>2112.56</v>
      </c>
      <c r="I65" s="54"/>
      <c r="J65" s="66"/>
      <c r="K65" s="50"/>
    </row>
    <row r="66" spans="2:11" x14ac:dyDescent="0.45">
      <c r="B66" t="s">
        <v>161</v>
      </c>
      <c r="C66" s="54">
        <v>2011</v>
      </c>
      <c r="D66" s="66">
        <v>2235.5300000000002</v>
      </c>
      <c r="I66" s="54"/>
      <c r="J66" s="66"/>
      <c r="K66" s="50"/>
    </row>
    <row r="67" spans="2:11" x14ac:dyDescent="0.45">
      <c r="B67" t="s">
        <v>161</v>
      </c>
      <c r="C67" s="54">
        <v>2012</v>
      </c>
      <c r="D67" s="66">
        <v>2388.4</v>
      </c>
      <c r="I67" s="54"/>
      <c r="J67" s="66"/>
      <c r="K67" s="50"/>
    </row>
    <row r="68" spans="2:11" x14ac:dyDescent="0.45">
      <c r="B68" t="s">
        <v>161</v>
      </c>
      <c r="C68" s="54">
        <v>2013</v>
      </c>
      <c r="D68" s="66">
        <v>2579.0500000000002</v>
      </c>
      <c r="I68" s="54"/>
      <c r="J68" s="66"/>
      <c r="K68" s="50"/>
    </row>
    <row r="69" spans="2:11" x14ac:dyDescent="0.45">
      <c r="B69" t="s">
        <v>161</v>
      </c>
      <c r="C69" s="54">
        <v>2016</v>
      </c>
      <c r="D69" s="66">
        <v>2164.61</v>
      </c>
      <c r="I69" s="54"/>
      <c r="J69" s="66"/>
      <c r="K69" s="50"/>
    </row>
    <row r="70" spans="2:11" x14ac:dyDescent="0.45">
      <c r="B70" t="s">
        <v>162</v>
      </c>
      <c r="C70" s="54">
        <v>2011</v>
      </c>
      <c r="D70" s="66">
        <v>1582.32</v>
      </c>
      <c r="I70" s="54"/>
      <c r="J70" s="66"/>
      <c r="K70" s="50"/>
    </row>
    <row r="71" spans="2:11" x14ac:dyDescent="0.45">
      <c r="B71" t="s">
        <v>162</v>
      </c>
      <c r="C71" s="54">
        <v>2012</v>
      </c>
      <c r="D71" s="66">
        <v>2773.42</v>
      </c>
      <c r="I71" s="54"/>
      <c r="J71" s="66"/>
      <c r="K71" s="50"/>
    </row>
    <row r="72" spans="2:11" x14ac:dyDescent="0.45">
      <c r="B72" t="s">
        <v>162</v>
      </c>
      <c r="C72" s="54">
        <v>2013</v>
      </c>
      <c r="D72" s="66">
        <v>2432.11</v>
      </c>
      <c r="I72" s="54"/>
      <c r="J72" s="66"/>
      <c r="K72" s="50"/>
    </row>
    <row r="73" spans="2:11" x14ac:dyDescent="0.45">
      <c r="B73" t="s">
        <v>162</v>
      </c>
      <c r="C73" s="54">
        <v>2014</v>
      </c>
      <c r="D73" s="66">
        <v>2489.41</v>
      </c>
      <c r="I73" s="54"/>
      <c r="J73" s="66"/>
      <c r="K73" s="50"/>
    </row>
    <row r="74" spans="2:11" x14ac:dyDescent="0.45">
      <c r="B74" t="s">
        <v>162</v>
      </c>
      <c r="C74" s="54">
        <v>2016</v>
      </c>
      <c r="D74" s="66">
        <v>2822.57</v>
      </c>
      <c r="I74" s="54"/>
      <c r="J74" s="66"/>
      <c r="K74" s="50"/>
    </row>
    <row r="75" spans="2:11" x14ac:dyDescent="0.45">
      <c r="B75" t="s">
        <v>162</v>
      </c>
      <c r="C75" s="54">
        <v>2017</v>
      </c>
      <c r="D75" s="66">
        <v>2289.46</v>
      </c>
      <c r="I75" s="54"/>
      <c r="J75" s="66"/>
      <c r="K75" s="50"/>
    </row>
    <row r="76" spans="2:11" x14ac:dyDescent="0.45">
      <c r="B76" t="s">
        <v>162</v>
      </c>
      <c r="C76" s="54">
        <v>2018</v>
      </c>
      <c r="D76" s="66">
        <v>2346.34</v>
      </c>
      <c r="I76" s="54"/>
      <c r="J76" s="66"/>
      <c r="K76" s="50"/>
    </row>
    <row r="77" spans="2:11" x14ac:dyDescent="0.45">
      <c r="B77" t="s">
        <v>162</v>
      </c>
      <c r="C77" s="54">
        <v>2019</v>
      </c>
      <c r="D77" s="66">
        <v>1947.8</v>
      </c>
      <c r="I77" s="54"/>
      <c r="J77" s="66"/>
      <c r="K77" s="50"/>
    </row>
    <row r="78" spans="2:11" x14ac:dyDescent="0.45">
      <c r="B78" t="s">
        <v>162</v>
      </c>
      <c r="C78" s="54">
        <v>2020</v>
      </c>
      <c r="D78" s="66">
        <v>2286.04</v>
      </c>
      <c r="I78" s="54"/>
      <c r="J78" s="66"/>
      <c r="K78" s="50"/>
    </row>
    <row r="79" spans="2:11" x14ac:dyDescent="0.45">
      <c r="B79" t="s">
        <v>163</v>
      </c>
      <c r="C79" s="54">
        <v>2010</v>
      </c>
      <c r="D79" s="66">
        <v>1728.13</v>
      </c>
      <c r="I79" s="54"/>
      <c r="J79" s="66"/>
      <c r="K79" s="50"/>
    </row>
    <row r="80" spans="2:11" x14ac:dyDescent="0.45">
      <c r="B80" t="s">
        <v>163</v>
      </c>
      <c r="C80" s="54">
        <v>2015</v>
      </c>
      <c r="D80" s="66">
        <v>2168.1999999999998</v>
      </c>
      <c r="I80" s="54"/>
      <c r="J80" s="66"/>
      <c r="K80" s="50"/>
    </row>
    <row r="81" spans="2:11" x14ac:dyDescent="0.45">
      <c r="B81" t="s">
        <v>163</v>
      </c>
      <c r="C81" s="54">
        <v>2018</v>
      </c>
      <c r="D81" s="66">
        <v>1960.83</v>
      </c>
      <c r="I81" s="54"/>
      <c r="J81" s="66"/>
      <c r="K81" s="50"/>
    </row>
    <row r="82" spans="2:11" x14ac:dyDescent="0.45">
      <c r="B82" t="s">
        <v>163</v>
      </c>
      <c r="C82" s="54">
        <v>2020</v>
      </c>
      <c r="D82" s="66">
        <v>1624.13</v>
      </c>
      <c r="I82" s="54"/>
      <c r="J82" s="66"/>
      <c r="K82" s="50"/>
    </row>
    <row r="83" spans="2:11" x14ac:dyDescent="0.45">
      <c r="B83" t="s">
        <v>163</v>
      </c>
      <c r="C83" s="54">
        <v>2021</v>
      </c>
      <c r="D83" s="66">
        <v>1528.46</v>
      </c>
      <c r="I83" s="54"/>
      <c r="J83" s="66"/>
      <c r="K83" s="50"/>
    </row>
    <row r="84" spans="2:11" x14ac:dyDescent="0.45">
      <c r="B84" t="s">
        <v>163</v>
      </c>
      <c r="C84" s="54">
        <v>2022</v>
      </c>
      <c r="D84" s="66">
        <v>1467.87</v>
      </c>
      <c r="I84" s="54"/>
      <c r="J84" s="66"/>
      <c r="K84" s="50"/>
    </row>
    <row r="85" spans="2:11" x14ac:dyDescent="0.45">
      <c r="B85" t="s">
        <v>164</v>
      </c>
      <c r="C85" s="54">
        <v>2011</v>
      </c>
      <c r="D85" s="66">
        <v>2967.46</v>
      </c>
      <c r="I85" s="54"/>
      <c r="J85" s="66"/>
      <c r="K85" s="50"/>
    </row>
    <row r="86" spans="2:11" x14ac:dyDescent="0.45">
      <c r="B86" t="s">
        <v>164</v>
      </c>
      <c r="C86" s="54">
        <v>2012</v>
      </c>
      <c r="D86" s="66">
        <v>2781.06</v>
      </c>
      <c r="I86" s="54"/>
      <c r="J86" s="66"/>
      <c r="K86" s="50"/>
    </row>
    <row r="87" spans="2:11" x14ac:dyDescent="0.45">
      <c r="B87" t="s">
        <v>164</v>
      </c>
      <c r="C87" s="54">
        <v>2015</v>
      </c>
      <c r="D87" s="66">
        <v>2671.1</v>
      </c>
      <c r="I87" s="54"/>
      <c r="J87" s="66"/>
      <c r="K87" s="50"/>
    </row>
    <row r="88" spans="2:11" x14ac:dyDescent="0.45">
      <c r="B88" t="s">
        <v>164</v>
      </c>
      <c r="C88" s="54">
        <v>2016</v>
      </c>
      <c r="D88" s="66">
        <v>2932.69</v>
      </c>
      <c r="I88" s="54"/>
      <c r="J88" s="66"/>
      <c r="K88" s="50"/>
    </row>
    <row r="89" spans="2:11" x14ac:dyDescent="0.45">
      <c r="B89" t="s">
        <v>164</v>
      </c>
      <c r="C89" s="54">
        <v>2019</v>
      </c>
      <c r="D89" s="66">
        <v>2131.67</v>
      </c>
      <c r="I89" s="54"/>
      <c r="J89" s="66"/>
      <c r="K89" s="50"/>
    </row>
    <row r="90" spans="2:11" x14ac:dyDescent="0.45">
      <c r="B90" t="s">
        <v>164</v>
      </c>
      <c r="C90" s="54">
        <v>2022</v>
      </c>
      <c r="D90" s="66">
        <v>2141.67</v>
      </c>
      <c r="I90" s="54"/>
      <c r="J90" s="66"/>
      <c r="K90" s="50"/>
    </row>
    <row r="91" spans="2:11" x14ac:dyDescent="0.45">
      <c r="B91" t="s">
        <v>165</v>
      </c>
      <c r="C91" s="54">
        <v>2013</v>
      </c>
      <c r="D91" s="66">
        <v>2018.55</v>
      </c>
      <c r="I91" s="54"/>
      <c r="J91" s="66"/>
      <c r="K91" s="50"/>
    </row>
    <row r="92" spans="2:11" x14ac:dyDescent="0.45">
      <c r="B92" t="s">
        <v>165</v>
      </c>
      <c r="C92" s="54">
        <v>2014</v>
      </c>
      <c r="D92" s="66">
        <v>2274.38</v>
      </c>
      <c r="I92" s="54"/>
      <c r="J92" s="66"/>
      <c r="K92" s="50"/>
    </row>
    <row r="93" spans="2:11" x14ac:dyDescent="0.45">
      <c r="B93" t="s">
        <v>165</v>
      </c>
      <c r="C93" s="54">
        <v>2015</v>
      </c>
      <c r="D93" s="66">
        <v>2636.77</v>
      </c>
      <c r="I93" s="54"/>
      <c r="J93" s="66"/>
    </row>
    <row r="94" spans="2:11" x14ac:dyDescent="0.45">
      <c r="B94" t="s">
        <v>165</v>
      </c>
      <c r="C94" s="54">
        <v>2016</v>
      </c>
      <c r="D94" s="66">
        <v>2400.62</v>
      </c>
    </row>
    <row r="95" spans="2:11" x14ac:dyDescent="0.45">
      <c r="B95" t="s">
        <v>165</v>
      </c>
      <c r="C95" s="54">
        <v>2017</v>
      </c>
      <c r="D95" s="66">
        <v>2355.17</v>
      </c>
    </row>
    <row r="96" spans="2:11" x14ac:dyDescent="0.45">
      <c r="B96" t="s">
        <v>165</v>
      </c>
      <c r="C96" s="54">
        <v>2018</v>
      </c>
      <c r="D96" s="66">
        <v>2193.84</v>
      </c>
    </row>
    <row r="97" spans="2:4" x14ac:dyDescent="0.45">
      <c r="B97" t="s">
        <v>165</v>
      </c>
      <c r="C97" s="54">
        <v>2019</v>
      </c>
      <c r="D97" s="66">
        <v>1603.88</v>
      </c>
    </row>
    <row r="98" spans="2:4" x14ac:dyDescent="0.45">
      <c r="B98" t="s">
        <v>165</v>
      </c>
      <c r="C98" s="54">
        <v>2020</v>
      </c>
      <c r="D98" s="66">
        <v>1376.56</v>
      </c>
    </row>
    <row r="99" spans="2:4" x14ac:dyDescent="0.45">
      <c r="B99" t="s">
        <v>165</v>
      </c>
      <c r="C99" s="54">
        <v>2021</v>
      </c>
      <c r="D99" s="66">
        <v>1812.55</v>
      </c>
    </row>
    <row r="100" spans="2:4" x14ac:dyDescent="0.45">
      <c r="B100" t="s">
        <v>165</v>
      </c>
      <c r="C100" s="54">
        <v>2022</v>
      </c>
      <c r="D100" s="66">
        <v>1764.66</v>
      </c>
    </row>
    <row r="101" spans="2:4" x14ac:dyDescent="0.45">
      <c r="B101" t="s">
        <v>166</v>
      </c>
      <c r="C101" s="54">
        <v>2010</v>
      </c>
      <c r="D101" s="66">
        <v>2829.95</v>
      </c>
    </row>
    <row r="102" spans="2:4" x14ac:dyDescent="0.45">
      <c r="B102" t="s">
        <v>166</v>
      </c>
      <c r="C102" s="54">
        <v>2011</v>
      </c>
      <c r="D102" s="66">
        <v>1815.11</v>
      </c>
    </row>
    <row r="103" spans="2:4" x14ac:dyDescent="0.45">
      <c r="B103" t="s">
        <v>166</v>
      </c>
      <c r="C103" s="54">
        <v>2012</v>
      </c>
      <c r="D103" s="66">
        <v>2546.84</v>
      </c>
    </row>
    <row r="104" spans="2:4" x14ac:dyDescent="0.45">
      <c r="B104" t="s">
        <v>166</v>
      </c>
      <c r="C104" s="54">
        <v>2014</v>
      </c>
      <c r="D104" s="66">
        <v>2288.6</v>
      </c>
    </row>
    <row r="105" spans="2:4" x14ac:dyDescent="0.45">
      <c r="B105" t="s">
        <v>166</v>
      </c>
      <c r="C105" s="54">
        <v>2015</v>
      </c>
      <c r="D105" s="66">
        <v>2274.38</v>
      </c>
    </row>
    <row r="106" spans="2:4" x14ac:dyDescent="0.45">
      <c r="B106" t="s">
        <v>166</v>
      </c>
      <c r="C106" s="54">
        <v>2016</v>
      </c>
      <c r="D106" s="66">
        <v>1935.58</v>
      </c>
    </row>
    <row r="107" spans="2:4" x14ac:dyDescent="0.45">
      <c r="B107" t="s">
        <v>166</v>
      </c>
      <c r="C107" s="54">
        <v>2017</v>
      </c>
      <c r="D107" s="66">
        <v>2147.77</v>
      </c>
    </row>
    <row r="108" spans="2:4" x14ac:dyDescent="0.45">
      <c r="B108" t="s">
        <v>166</v>
      </c>
      <c r="C108" s="54">
        <v>2018</v>
      </c>
      <c r="D108" s="66">
        <v>2365.59</v>
      </c>
    </row>
    <row r="109" spans="2:4" x14ac:dyDescent="0.45">
      <c r="B109" t="s">
        <v>166</v>
      </c>
      <c r="C109" s="54">
        <v>2019</v>
      </c>
      <c r="D109" s="66">
        <v>2065.29</v>
      </c>
    </row>
    <row r="110" spans="2:4" x14ac:dyDescent="0.45">
      <c r="B110" t="s">
        <v>166</v>
      </c>
      <c r="C110" s="54">
        <v>2020</v>
      </c>
      <c r="D110" s="66">
        <v>2074.9</v>
      </c>
    </row>
    <row r="111" spans="2:4" x14ac:dyDescent="0.45">
      <c r="B111" t="s">
        <v>166</v>
      </c>
      <c r="C111" s="54">
        <v>2021</v>
      </c>
      <c r="D111" s="66">
        <v>1451.14</v>
      </c>
    </row>
    <row r="112" spans="2:4" x14ac:dyDescent="0.45">
      <c r="B112" t="s">
        <v>166</v>
      </c>
      <c r="C112" s="54">
        <v>2022</v>
      </c>
      <c r="D112" s="66">
        <v>1850</v>
      </c>
    </row>
    <row r="113" spans="2:4" x14ac:dyDescent="0.45">
      <c r="B113" t="s">
        <v>167</v>
      </c>
      <c r="C113" s="54">
        <v>2017</v>
      </c>
      <c r="D113" s="66">
        <v>2917.75</v>
      </c>
    </row>
    <row r="114" spans="2:4" x14ac:dyDescent="0.45">
      <c r="B114" t="s">
        <v>167</v>
      </c>
      <c r="C114" s="54">
        <v>2018</v>
      </c>
      <c r="D114" s="66">
        <v>2243.86</v>
      </c>
    </row>
    <row r="115" spans="2:4" x14ac:dyDescent="0.45">
      <c r="B115" t="s">
        <v>167</v>
      </c>
      <c r="C115" s="54">
        <v>2019</v>
      </c>
      <c r="D115" s="66">
        <v>2504.09</v>
      </c>
    </row>
    <row r="116" spans="2:4" x14ac:dyDescent="0.45">
      <c r="B116" t="s">
        <v>167</v>
      </c>
      <c r="C116" s="54">
        <v>2020</v>
      </c>
      <c r="D116" s="66">
        <v>2382.66</v>
      </c>
    </row>
    <row r="117" spans="2:4" x14ac:dyDescent="0.45">
      <c r="B117" t="s">
        <v>49</v>
      </c>
      <c r="C117" s="54">
        <v>2010</v>
      </c>
      <c r="D117" s="66">
        <v>3992.55</v>
      </c>
    </row>
    <row r="118" spans="2:4" x14ac:dyDescent="0.45">
      <c r="B118" t="s">
        <v>49</v>
      </c>
      <c r="C118" s="54">
        <v>2011</v>
      </c>
      <c r="D118" s="66">
        <v>2430.85</v>
      </c>
    </row>
    <row r="119" spans="2:4" x14ac:dyDescent="0.45">
      <c r="B119" t="s">
        <v>49</v>
      </c>
      <c r="C119" s="54">
        <v>2012</v>
      </c>
      <c r="D119" s="66">
        <v>2430.85</v>
      </c>
    </row>
    <row r="120" spans="2:4" x14ac:dyDescent="0.45">
      <c r="B120" t="s">
        <v>49</v>
      </c>
      <c r="C120" s="54">
        <v>2013</v>
      </c>
      <c r="D120" s="66">
        <v>2430.85</v>
      </c>
    </row>
    <row r="121" spans="2:4" x14ac:dyDescent="0.45">
      <c r="B121" t="s">
        <v>49</v>
      </c>
      <c r="C121" s="54">
        <v>2014</v>
      </c>
      <c r="D121" s="66">
        <v>2461.71</v>
      </c>
    </row>
    <row r="122" spans="2:4" x14ac:dyDescent="0.45">
      <c r="B122" t="s">
        <v>49</v>
      </c>
      <c r="C122" s="54">
        <v>2015</v>
      </c>
      <c r="D122" s="66">
        <v>2175.09</v>
      </c>
    </row>
    <row r="123" spans="2:4" x14ac:dyDescent="0.45">
      <c r="B123" t="s">
        <v>49</v>
      </c>
      <c r="C123" s="54">
        <v>2016</v>
      </c>
      <c r="D123" s="66">
        <v>2055.36</v>
      </c>
    </row>
    <row r="124" spans="2:4" x14ac:dyDescent="0.45">
      <c r="B124" t="s">
        <v>49</v>
      </c>
      <c r="C124" s="54">
        <v>2017</v>
      </c>
      <c r="D124" s="66">
        <v>2268.25</v>
      </c>
    </row>
    <row r="125" spans="2:4" x14ac:dyDescent="0.45">
      <c r="B125" t="s">
        <v>49</v>
      </c>
      <c r="C125" s="54">
        <v>2018</v>
      </c>
      <c r="D125" s="66">
        <v>2274.54</v>
      </c>
    </row>
    <row r="126" spans="2:4" x14ac:dyDescent="0.45">
      <c r="B126" t="s">
        <v>49</v>
      </c>
      <c r="C126" s="54">
        <v>2019</v>
      </c>
      <c r="D126" s="66">
        <v>2642.51</v>
      </c>
    </row>
    <row r="127" spans="2:4" x14ac:dyDescent="0.45">
      <c r="B127" t="s">
        <v>49</v>
      </c>
      <c r="C127" s="54">
        <v>2020</v>
      </c>
      <c r="D127" s="66">
        <v>2482.2399999999998</v>
      </c>
    </row>
    <row r="128" spans="2:4" x14ac:dyDescent="0.45">
      <c r="B128" t="s">
        <v>49</v>
      </c>
      <c r="C128" s="54">
        <v>2022</v>
      </c>
      <c r="D128" s="66">
        <v>2028.48</v>
      </c>
    </row>
    <row r="129" spans="2:4" x14ac:dyDescent="0.45">
      <c r="B129" t="s">
        <v>168</v>
      </c>
      <c r="C129" s="54">
        <v>2010</v>
      </c>
      <c r="D129" s="66">
        <v>1508.2294140508209</v>
      </c>
    </row>
    <row r="130" spans="2:4" x14ac:dyDescent="0.45">
      <c r="B130" t="s">
        <v>168</v>
      </c>
      <c r="C130" s="54">
        <v>2011</v>
      </c>
      <c r="D130" s="66">
        <v>2324.9699999999998</v>
      </c>
    </row>
    <row r="131" spans="2:4" x14ac:dyDescent="0.45">
      <c r="B131" t="s">
        <v>168</v>
      </c>
      <c r="C131" s="54">
        <v>2012</v>
      </c>
      <c r="D131" s="66">
        <v>2726.04</v>
      </c>
    </row>
    <row r="132" spans="2:4" x14ac:dyDescent="0.45">
      <c r="B132" t="s">
        <v>168</v>
      </c>
      <c r="C132" s="54">
        <v>2013</v>
      </c>
      <c r="D132" s="66">
        <v>2250.91</v>
      </c>
    </row>
    <row r="133" spans="2:4" x14ac:dyDescent="0.45">
      <c r="B133" t="s">
        <v>168</v>
      </c>
      <c r="C133" s="54">
        <v>2014</v>
      </c>
      <c r="D133" s="66">
        <v>2365.1799999999998</v>
      </c>
    </row>
    <row r="134" spans="2:4" x14ac:dyDescent="0.45">
      <c r="B134" t="s">
        <v>168</v>
      </c>
      <c r="C134" s="54">
        <v>2016</v>
      </c>
      <c r="D134" s="66">
        <v>1651.38</v>
      </c>
    </row>
    <row r="135" spans="2:4" x14ac:dyDescent="0.45">
      <c r="B135" t="s">
        <v>168</v>
      </c>
      <c r="C135" s="54">
        <v>2017</v>
      </c>
      <c r="D135" s="66">
        <v>1642.99</v>
      </c>
    </row>
    <row r="136" spans="2:4" x14ac:dyDescent="0.45">
      <c r="B136" t="s">
        <v>168</v>
      </c>
      <c r="C136" s="54">
        <v>2018</v>
      </c>
      <c r="D136" s="66">
        <v>2340.96</v>
      </c>
    </row>
    <row r="137" spans="2:4" x14ac:dyDescent="0.45">
      <c r="B137" t="s">
        <v>168</v>
      </c>
      <c r="C137" s="54">
        <v>2020</v>
      </c>
      <c r="D137" s="66">
        <v>1490.01</v>
      </c>
    </row>
    <row r="138" spans="2:4" x14ac:dyDescent="0.45">
      <c r="B138" t="s">
        <v>168</v>
      </c>
      <c r="C138" s="54">
        <v>2021</v>
      </c>
      <c r="D138" s="66">
        <v>1001.69</v>
      </c>
    </row>
    <row r="139" spans="2:4" x14ac:dyDescent="0.45">
      <c r="B139" t="s">
        <v>168</v>
      </c>
      <c r="C139" s="54">
        <v>2022</v>
      </c>
      <c r="D139" s="66">
        <v>1882.77</v>
      </c>
    </row>
    <row r="140" spans="2:4" x14ac:dyDescent="0.45">
      <c r="B140" t="s">
        <v>30</v>
      </c>
      <c r="C140" s="54">
        <v>2010</v>
      </c>
      <c r="D140" s="66">
        <v>2033.77</v>
      </c>
    </row>
    <row r="141" spans="2:4" x14ac:dyDescent="0.45">
      <c r="B141" t="s">
        <v>30</v>
      </c>
      <c r="C141" s="54">
        <v>2012</v>
      </c>
      <c r="D141" s="66">
        <v>2481.6799999999998</v>
      </c>
    </row>
    <row r="142" spans="2:4" x14ac:dyDescent="0.45">
      <c r="B142" t="s">
        <v>30</v>
      </c>
      <c r="C142" s="54">
        <v>2013</v>
      </c>
      <c r="D142" s="66">
        <v>1929.01</v>
      </c>
    </row>
    <row r="143" spans="2:4" x14ac:dyDescent="0.45">
      <c r="B143" t="s">
        <v>30</v>
      </c>
      <c r="C143" s="54">
        <v>2014</v>
      </c>
      <c r="D143" s="66">
        <v>2321.77</v>
      </c>
    </row>
    <row r="144" spans="2:4" x14ac:dyDescent="0.45">
      <c r="B144" t="s">
        <v>30</v>
      </c>
      <c r="C144" s="54">
        <v>2015</v>
      </c>
      <c r="D144" s="66">
        <v>2947.37</v>
      </c>
    </row>
    <row r="145" spans="2:4" x14ac:dyDescent="0.45">
      <c r="B145" t="s">
        <v>30</v>
      </c>
      <c r="C145" s="54">
        <v>2016</v>
      </c>
      <c r="D145" s="66">
        <v>2078.7600000000002</v>
      </c>
    </row>
    <row r="146" spans="2:4" x14ac:dyDescent="0.45">
      <c r="B146" t="s">
        <v>30</v>
      </c>
      <c r="C146" s="54">
        <v>2017</v>
      </c>
      <c r="D146" s="66">
        <v>2942.11</v>
      </c>
    </row>
    <row r="147" spans="2:4" x14ac:dyDescent="0.45">
      <c r="B147" t="s">
        <v>30</v>
      </c>
      <c r="C147" s="54">
        <v>2018</v>
      </c>
      <c r="D147" s="66">
        <v>2668.63</v>
      </c>
    </row>
    <row r="148" spans="2:4" x14ac:dyDescent="0.45">
      <c r="B148" t="s">
        <v>30</v>
      </c>
      <c r="C148" s="54">
        <v>2019</v>
      </c>
      <c r="D148" s="66">
        <v>2379.15</v>
      </c>
    </row>
    <row r="149" spans="2:4" x14ac:dyDescent="0.45">
      <c r="B149" t="s">
        <v>30</v>
      </c>
      <c r="C149" s="54">
        <v>2020</v>
      </c>
      <c r="D149" s="66">
        <v>2285.02</v>
      </c>
    </row>
    <row r="150" spans="2:4" x14ac:dyDescent="0.45">
      <c r="B150" t="s">
        <v>30</v>
      </c>
      <c r="C150" s="54">
        <v>2021</v>
      </c>
      <c r="D150" s="66">
        <v>2306.54</v>
      </c>
    </row>
    <row r="151" spans="2:4" x14ac:dyDescent="0.45">
      <c r="B151" t="s">
        <v>30</v>
      </c>
      <c r="C151" s="54">
        <v>2022</v>
      </c>
      <c r="D151" s="66">
        <v>1770.07</v>
      </c>
    </row>
    <row r="152" spans="2:4" x14ac:dyDescent="0.45">
      <c r="B152" t="s">
        <v>169</v>
      </c>
      <c r="C152" s="54">
        <v>2011</v>
      </c>
      <c r="D152" s="66">
        <v>2167.12</v>
      </c>
    </row>
    <row r="153" spans="2:4" x14ac:dyDescent="0.45">
      <c r="B153" t="s">
        <v>169</v>
      </c>
      <c r="C153" s="54">
        <v>2014</v>
      </c>
      <c r="D153" s="66">
        <v>3274.6</v>
      </c>
    </row>
    <row r="154" spans="2:4" x14ac:dyDescent="0.45">
      <c r="B154" t="s">
        <v>169</v>
      </c>
      <c r="C154" s="54">
        <v>2015</v>
      </c>
      <c r="D154" s="66">
        <v>2787.24</v>
      </c>
    </row>
    <row r="155" spans="2:4" x14ac:dyDescent="0.45">
      <c r="B155" t="s">
        <v>169</v>
      </c>
      <c r="C155" s="54">
        <v>2020</v>
      </c>
      <c r="D155" s="66">
        <v>1484.57</v>
      </c>
    </row>
    <row r="156" spans="2:4" x14ac:dyDescent="0.45">
      <c r="B156" t="s">
        <v>169</v>
      </c>
      <c r="C156" s="54">
        <v>2021</v>
      </c>
      <c r="D156" s="66">
        <v>1432.92</v>
      </c>
    </row>
    <row r="157" spans="2:4" x14ac:dyDescent="0.45">
      <c r="B157" t="s">
        <v>50</v>
      </c>
      <c r="C157" s="54">
        <v>2012</v>
      </c>
      <c r="D157" s="66">
        <v>2487.61</v>
      </c>
    </row>
    <row r="158" spans="2:4" x14ac:dyDescent="0.45">
      <c r="B158" t="s">
        <v>50</v>
      </c>
      <c r="C158" s="54">
        <v>2013</v>
      </c>
      <c r="D158" s="66">
        <v>2363.9299999999998</v>
      </c>
    </row>
    <row r="159" spans="2:4" x14ac:dyDescent="0.45">
      <c r="B159" t="s">
        <v>50</v>
      </c>
      <c r="C159" s="54">
        <v>2015</v>
      </c>
      <c r="D159" s="66">
        <v>1928.39</v>
      </c>
    </row>
    <row r="160" spans="2:4" x14ac:dyDescent="0.45">
      <c r="B160" t="s">
        <v>50</v>
      </c>
      <c r="C160" s="54">
        <v>2016</v>
      </c>
      <c r="D160" s="66">
        <v>2071.2399999999998</v>
      </c>
    </row>
    <row r="161" spans="2:4" x14ac:dyDescent="0.45">
      <c r="B161" t="s">
        <v>50</v>
      </c>
      <c r="C161" s="54">
        <v>2017</v>
      </c>
      <c r="D161" s="66">
        <v>2140.65</v>
      </c>
    </row>
    <row r="162" spans="2:4" x14ac:dyDescent="0.45">
      <c r="B162" t="s">
        <v>50</v>
      </c>
      <c r="C162" s="54">
        <v>2018</v>
      </c>
      <c r="D162" s="66">
        <v>2169.4499999999998</v>
      </c>
    </row>
    <row r="163" spans="2:4" x14ac:dyDescent="0.45">
      <c r="B163" t="s">
        <v>50</v>
      </c>
      <c r="C163" s="54">
        <v>2019</v>
      </c>
      <c r="D163" s="66">
        <v>1994.48</v>
      </c>
    </row>
    <row r="164" spans="2:4" x14ac:dyDescent="0.45">
      <c r="B164" t="s">
        <v>50</v>
      </c>
      <c r="C164" s="54">
        <v>2020</v>
      </c>
      <c r="D164" s="66">
        <v>1405.32</v>
      </c>
    </row>
    <row r="165" spans="2:4" x14ac:dyDescent="0.45">
      <c r="B165" t="s">
        <v>50</v>
      </c>
      <c r="C165" s="54">
        <v>2021</v>
      </c>
      <c r="D165" s="66">
        <v>1648.73</v>
      </c>
    </row>
    <row r="166" spans="2:4" x14ac:dyDescent="0.45">
      <c r="B166" t="s">
        <v>170</v>
      </c>
      <c r="C166" s="54">
        <v>2012</v>
      </c>
      <c r="D166" s="66">
        <v>3053.71</v>
      </c>
    </row>
    <row r="167" spans="2:4" x14ac:dyDescent="0.45">
      <c r="B167" t="s">
        <v>170</v>
      </c>
      <c r="C167" s="54">
        <v>2014</v>
      </c>
      <c r="D167" s="66">
        <v>2494.34</v>
      </c>
    </row>
    <row r="168" spans="2:4" x14ac:dyDescent="0.45">
      <c r="B168" t="s">
        <v>170</v>
      </c>
      <c r="C168" s="54">
        <v>2015</v>
      </c>
      <c r="D168" s="66">
        <v>2983.13</v>
      </c>
    </row>
    <row r="169" spans="2:4" x14ac:dyDescent="0.45">
      <c r="B169" t="s">
        <v>170</v>
      </c>
      <c r="C169" s="54">
        <v>2016</v>
      </c>
      <c r="D169" s="66">
        <v>3074.6</v>
      </c>
    </row>
    <row r="170" spans="2:4" x14ac:dyDescent="0.45">
      <c r="B170" t="s">
        <v>170</v>
      </c>
      <c r="C170" s="54">
        <v>2017</v>
      </c>
      <c r="D170" s="66">
        <v>2979.31</v>
      </c>
    </row>
    <row r="171" spans="2:4" x14ac:dyDescent="0.45">
      <c r="B171" t="s">
        <v>170</v>
      </c>
      <c r="C171" s="54">
        <v>2018</v>
      </c>
      <c r="D171" s="66">
        <v>2384.86</v>
      </c>
    </row>
    <row r="172" spans="2:4" x14ac:dyDescent="0.45">
      <c r="B172" t="s">
        <v>170</v>
      </c>
      <c r="C172" s="54">
        <v>2021</v>
      </c>
      <c r="D172" s="66">
        <v>2001.41</v>
      </c>
    </row>
    <row r="173" spans="2:4" x14ac:dyDescent="0.45">
      <c r="B173" t="s">
        <v>170</v>
      </c>
      <c r="C173" s="54">
        <v>2022</v>
      </c>
      <c r="D173" s="66">
        <v>1244.82</v>
      </c>
    </row>
    <row r="174" spans="2:4" x14ac:dyDescent="0.45">
      <c r="B174" t="s">
        <v>171</v>
      </c>
      <c r="C174" s="54">
        <v>2013</v>
      </c>
      <c r="D174" s="66">
        <v>2123.1799999999998</v>
      </c>
    </row>
    <row r="175" spans="2:4" x14ac:dyDescent="0.45">
      <c r="B175" t="s">
        <v>171</v>
      </c>
      <c r="C175" s="54">
        <v>2014</v>
      </c>
      <c r="D175" s="66">
        <v>1942.05</v>
      </c>
    </row>
    <row r="176" spans="2:4" x14ac:dyDescent="0.45">
      <c r="B176" t="s">
        <v>171</v>
      </c>
      <c r="C176" s="54">
        <v>2015</v>
      </c>
      <c r="D176" s="66">
        <v>2345.46</v>
      </c>
    </row>
    <row r="177" spans="2:4" x14ac:dyDescent="0.45">
      <c r="B177" t="s">
        <v>171</v>
      </c>
      <c r="C177" s="54">
        <v>2016</v>
      </c>
      <c r="D177" s="66">
        <v>2346.15</v>
      </c>
    </row>
    <row r="178" spans="2:4" x14ac:dyDescent="0.45">
      <c r="B178" t="s">
        <v>172</v>
      </c>
      <c r="C178" s="54">
        <v>2013</v>
      </c>
      <c r="D178" s="66">
        <v>1993.91</v>
      </c>
    </row>
    <row r="179" spans="2:4" x14ac:dyDescent="0.45">
      <c r="B179" t="s">
        <v>172</v>
      </c>
      <c r="C179" s="54">
        <v>2014</v>
      </c>
      <c r="D179" s="66">
        <v>3184.64</v>
      </c>
    </row>
    <row r="180" spans="2:4" x14ac:dyDescent="0.45">
      <c r="B180" t="s">
        <v>172</v>
      </c>
      <c r="C180" s="54">
        <v>2015</v>
      </c>
      <c r="D180" s="66">
        <v>2819.29</v>
      </c>
    </row>
    <row r="181" spans="2:4" x14ac:dyDescent="0.45">
      <c r="B181" t="s">
        <v>172</v>
      </c>
      <c r="C181" s="54">
        <v>2016</v>
      </c>
      <c r="D181" s="66">
        <v>2242.31</v>
      </c>
    </row>
    <row r="182" spans="2:4" x14ac:dyDescent="0.45">
      <c r="B182" t="s">
        <v>172</v>
      </c>
      <c r="C182" s="54">
        <v>2018</v>
      </c>
      <c r="D182" s="66">
        <v>1402.38</v>
      </c>
    </row>
    <row r="183" spans="2:4" x14ac:dyDescent="0.45">
      <c r="B183" t="s">
        <v>173</v>
      </c>
      <c r="C183" s="54">
        <v>2013</v>
      </c>
      <c r="D183" s="66">
        <v>3553.33</v>
      </c>
    </row>
    <row r="184" spans="2:4" x14ac:dyDescent="0.45">
      <c r="B184" t="s">
        <v>173</v>
      </c>
      <c r="C184" s="54">
        <v>2014</v>
      </c>
      <c r="D184" s="66">
        <v>3194.08</v>
      </c>
    </row>
    <row r="185" spans="2:4" x14ac:dyDescent="0.45">
      <c r="B185" t="s">
        <v>173</v>
      </c>
      <c r="C185" s="54">
        <v>2015</v>
      </c>
      <c r="D185" s="66">
        <v>3167.88</v>
      </c>
    </row>
    <row r="186" spans="2:4" x14ac:dyDescent="0.45">
      <c r="B186" t="s">
        <v>173</v>
      </c>
      <c r="C186" s="54">
        <v>2016</v>
      </c>
      <c r="D186" s="66">
        <v>3149.93</v>
      </c>
    </row>
    <row r="187" spans="2:4" x14ac:dyDescent="0.45">
      <c r="B187" t="s">
        <v>173</v>
      </c>
      <c r="C187" s="54">
        <v>2017</v>
      </c>
      <c r="D187" s="66">
        <v>3343.27</v>
      </c>
    </row>
    <row r="188" spans="2:4" x14ac:dyDescent="0.45">
      <c r="B188" t="s">
        <v>173</v>
      </c>
      <c r="C188" s="54">
        <v>2019</v>
      </c>
      <c r="D188" s="66">
        <v>2095.14</v>
      </c>
    </row>
    <row r="189" spans="2:4" x14ac:dyDescent="0.45">
      <c r="B189" t="s">
        <v>174</v>
      </c>
      <c r="C189" s="54">
        <v>2010</v>
      </c>
      <c r="D189" s="66">
        <v>2948.41</v>
      </c>
    </row>
    <row r="190" spans="2:4" x14ac:dyDescent="0.45">
      <c r="B190" t="s">
        <v>174</v>
      </c>
      <c r="C190" s="54">
        <v>2011</v>
      </c>
      <c r="D190" s="66">
        <v>2535.77</v>
      </c>
    </row>
    <row r="191" spans="2:4" x14ac:dyDescent="0.45">
      <c r="B191" t="s">
        <v>174</v>
      </c>
      <c r="C191" s="54">
        <v>2012</v>
      </c>
      <c r="D191" s="66">
        <v>2529.0700000000002</v>
      </c>
    </row>
    <row r="192" spans="2:4" x14ac:dyDescent="0.45">
      <c r="B192" t="s">
        <v>174</v>
      </c>
      <c r="C192" s="54">
        <v>2013</v>
      </c>
      <c r="D192" s="66">
        <v>2599.54</v>
      </c>
    </row>
    <row r="193" spans="2:4" x14ac:dyDescent="0.45">
      <c r="B193" t="s">
        <v>174</v>
      </c>
      <c r="C193" s="54">
        <v>2014</v>
      </c>
      <c r="D193" s="66">
        <v>2341.91</v>
      </c>
    </row>
    <row r="194" spans="2:4" x14ac:dyDescent="0.45">
      <c r="B194" t="s">
        <v>174</v>
      </c>
      <c r="C194" s="54">
        <v>2015</v>
      </c>
      <c r="D194" s="66">
        <v>2176.61</v>
      </c>
    </row>
    <row r="195" spans="2:4" x14ac:dyDescent="0.45">
      <c r="B195" t="s">
        <v>174</v>
      </c>
      <c r="C195" s="54">
        <v>2016</v>
      </c>
      <c r="D195" s="66">
        <v>2164.9299999999998</v>
      </c>
    </row>
    <row r="196" spans="2:4" x14ac:dyDescent="0.45">
      <c r="B196" t="s">
        <v>174</v>
      </c>
      <c r="C196" s="54">
        <v>2017</v>
      </c>
      <c r="D196" s="66">
        <v>1612.95</v>
      </c>
    </row>
    <row r="197" spans="2:4" x14ac:dyDescent="0.45">
      <c r="B197" t="s">
        <v>174</v>
      </c>
      <c r="C197" s="54">
        <v>2020</v>
      </c>
      <c r="D197" s="66">
        <v>1639.04</v>
      </c>
    </row>
    <row r="198" spans="2:4" x14ac:dyDescent="0.45">
      <c r="B198" t="s">
        <v>174</v>
      </c>
      <c r="C198" s="54">
        <v>2021</v>
      </c>
      <c r="D198" s="66">
        <v>1808.93</v>
      </c>
    </row>
    <row r="199" spans="2:4" x14ac:dyDescent="0.45">
      <c r="B199" t="s">
        <v>174</v>
      </c>
      <c r="C199" s="54">
        <v>2022</v>
      </c>
      <c r="D199" s="66">
        <v>1647.53</v>
      </c>
    </row>
    <row r="200" spans="2:4" x14ac:dyDescent="0.45">
      <c r="B200" t="s">
        <v>175</v>
      </c>
      <c r="C200" s="54">
        <v>2010</v>
      </c>
      <c r="D200" s="66">
        <v>2309.92</v>
      </c>
    </row>
    <row r="201" spans="2:4" x14ac:dyDescent="0.45">
      <c r="B201" t="s">
        <v>175</v>
      </c>
      <c r="C201" s="54">
        <v>2011</v>
      </c>
      <c r="D201" s="66">
        <v>2711.7</v>
      </c>
    </row>
    <row r="202" spans="2:4" x14ac:dyDescent="0.45">
      <c r="B202" t="s">
        <v>175</v>
      </c>
      <c r="C202" s="54">
        <v>2012</v>
      </c>
      <c r="D202" s="66">
        <v>2783.75</v>
      </c>
    </row>
    <row r="203" spans="2:4" x14ac:dyDescent="0.45">
      <c r="B203" t="s">
        <v>175</v>
      </c>
      <c r="C203" s="54">
        <v>2013</v>
      </c>
      <c r="D203" s="66">
        <v>2259.9499999999998</v>
      </c>
    </row>
    <row r="204" spans="2:4" x14ac:dyDescent="0.45">
      <c r="B204" t="s">
        <v>175</v>
      </c>
      <c r="C204" s="54">
        <v>2014</v>
      </c>
      <c r="D204" s="66">
        <v>2203.31</v>
      </c>
    </row>
    <row r="205" spans="2:4" x14ac:dyDescent="0.45">
      <c r="B205" t="s">
        <v>175</v>
      </c>
      <c r="C205" s="54">
        <v>2015</v>
      </c>
      <c r="D205" s="66">
        <v>2238.85</v>
      </c>
    </row>
    <row r="206" spans="2:4" x14ac:dyDescent="0.45">
      <c r="B206" t="s">
        <v>175</v>
      </c>
      <c r="C206" s="54">
        <v>2016</v>
      </c>
      <c r="D206" s="66">
        <v>2009.49</v>
      </c>
    </row>
    <row r="207" spans="2:4" x14ac:dyDescent="0.45">
      <c r="B207" t="s">
        <v>175</v>
      </c>
      <c r="C207" s="54">
        <v>2017</v>
      </c>
      <c r="D207" s="66">
        <v>2080.8000000000002</v>
      </c>
    </row>
    <row r="208" spans="2:4" x14ac:dyDescent="0.45">
      <c r="B208" t="s">
        <v>175</v>
      </c>
      <c r="C208" s="54">
        <v>2018</v>
      </c>
      <c r="D208" s="66">
        <v>1970.9</v>
      </c>
    </row>
    <row r="209" spans="2:4" x14ac:dyDescent="0.45">
      <c r="B209" t="s">
        <v>109</v>
      </c>
      <c r="C209" s="54">
        <v>2010</v>
      </c>
      <c r="D209" s="66">
        <v>2720.47</v>
      </c>
    </row>
    <row r="210" spans="2:4" x14ac:dyDescent="0.45">
      <c r="B210" t="s">
        <v>109</v>
      </c>
      <c r="C210" s="54">
        <v>2011</v>
      </c>
      <c r="D210" s="66">
        <v>2523.38</v>
      </c>
    </row>
    <row r="211" spans="2:4" x14ac:dyDescent="0.45">
      <c r="B211" t="s">
        <v>109</v>
      </c>
      <c r="C211" s="54">
        <v>2012</v>
      </c>
      <c r="D211" s="66">
        <v>2714.78</v>
      </c>
    </row>
    <row r="212" spans="2:4" x14ac:dyDescent="0.45">
      <c r="B212" t="s">
        <v>109</v>
      </c>
      <c r="C212" s="54">
        <v>2015</v>
      </c>
      <c r="D212" s="66">
        <v>2700.04</v>
      </c>
    </row>
    <row r="213" spans="2:4" x14ac:dyDescent="0.45">
      <c r="B213" t="s">
        <v>109</v>
      </c>
      <c r="C213" s="54">
        <v>2016</v>
      </c>
      <c r="D213" s="66">
        <v>2621.38</v>
      </c>
    </row>
    <row r="214" spans="2:4" x14ac:dyDescent="0.45">
      <c r="B214" t="s">
        <v>109</v>
      </c>
      <c r="C214" s="54">
        <v>2017</v>
      </c>
      <c r="D214" s="66">
        <v>2566.44</v>
      </c>
    </row>
    <row r="215" spans="2:4" x14ac:dyDescent="0.45">
      <c r="B215" t="s">
        <v>109</v>
      </c>
      <c r="C215" s="54">
        <v>2018</v>
      </c>
      <c r="D215" s="66">
        <v>2531.98</v>
      </c>
    </row>
    <row r="216" spans="2:4" x14ac:dyDescent="0.45">
      <c r="B216" t="s">
        <v>109</v>
      </c>
      <c r="C216" s="54">
        <v>2019</v>
      </c>
      <c r="D216" s="66">
        <v>2476.9899999999998</v>
      </c>
    </row>
    <row r="217" spans="2:4" x14ac:dyDescent="0.45">
      <c r="B217" t="s">
        <v>109</v>
      </c>
      <c r="C217" s="54">
        <v>2021</v>
      </c>
      <c r="D217" s="66">
        <v>2575.33</v>
      </c>
    </row>
    <row r="218" spans="2:4" x14ac:dyDescent="0.45">
      <c r="B218" t="s">
        <v>109</v>
      </c>
      <c r="C218" s="54">
        <v>2022</v>
      </c>
      <c r="D218" s="66">
        <v>2531.54</v>
      </c>
    </row>
    <row r="219" spans="2:4" x14ac:dyDescent="0.45">
      <c r="B219" t="s">
        <v>176</v>
      </c>
      <c r="C219" s="54">
        <v>2015</v>
      </c>
      <c r="D219" s="66">
        <v>2651.81</v>
      </c>
    </row>
    <row r="220" spans="2:4" x14ac:dyDescent="0.45">
      <c r="B220" t="s">
        <v>176</v>
      </c>
      <c r="C220" s="54">
        <v>2018</v>
      </c>
      <c r="D220" s="66">
        <v>2247.7199999999998</v>
      </c>
    </row>
    <row r="221" spans="2:4" x14ac:dyDescent="0.45">
      <c r="B221" t="s">
        <v>176</v>
      </c>
      <c r="C221" s="54">
        <v>2019</v>
      </c>
      <c r="D221" s="66">
        <v>1727.38</v>
      </c>
    </row>
    <row r="222" spans="2:4" x14ac:dyDescent="0.45">
      <c r="B222" t="s">
        <v>176</v>
      </c>
      <c r="C222" s="54">
        <v>2020</v>
      </c>
      <c r="D222" s="66">
        <v>1779.04</v>
      </c>
    </row>
    <row r="223" spans="2:4" x14ac:dyDescent="0.45">
      <c r="B223" t="s">
        <v>176</v>
      </c>
      <c r="C223" s="54">
        <v>2021</v>
      </c>
      <c r="D223" s="66">
        <v>1571.06</v>
      </c>
    </row>
    <row r="224" spans="2:4" x14ac:dyDescent="0.45">
      <c r="B224" t="s">
        <v>176</v>
      </c>
      <c r="C224" s="54">
        <v>2022</v>
      </c>
      <c r="D224" s="66">
        <v>1636.69</v>
      </c>
    </row>
    <row r="225" spans="2:4" x14ac:dyDescent="0.45">
      <c r="B225" t="s">
        <v>110</v>
      </c>
      <c r="C225" s="54">
        <v>2012</v>
      </c>
      <c r="D225" s="66">
        <v>2509.52</v>
      </c>
    </row>
    <row r="226" spans="2:4" x14ac:dyDescent="0.45">
      <c r="B226" t="s">
        <v>110</v>
      </c>
      <c r="C226" s="54">
        <v>2013</v>
      </c>
      <c r="D226" s="66">
        <v>2767.11</v>
      </c>
    </row>
    <row r="227" spans="2:4" x14ac:dyDescent="0.45">
      <c r="B227" t="s">
        <v>110</v>
      </c>
      <c r="C227" s="54">
        <v>2014</v>
      </c>
      <c r="D227" s="66">
        <v>2646.38</v>
      </c>
    </row>
    <row r="228" spans="2:4" x14ac:dyDescent="0.45">
      <c r="B228" t="s">
        <v>110</v>
      </c>
      <c r="C228" s="54">
        <v>2015</v>
      </c>
      <c r="D228" s="66">
        <v>2428.5100000000002</v>
      </c>
    </row>
    <row r="229" spans="2:4" x14ac:dyDescent="0.45">
      <c r="B229" t="s">
        <v>110</v>
      </c>
      <c r="C229" s="54">
        <v>2016</v>
      </c>
      <c r="D229" s="66">
        <v>2086.0500000000002</v>
      </c>
    </row>
    <row r="230" spans="2:4" x14ac:dyDescent="0.45">
      <c r="B230" t="s">
        <v>110</v>
      </c>
      <c r="C230" s="54">
        <v>2017</v>
      </c>
      <c r="D230" s="66">
        <v>2243.06</v>
      </c>
    </row>
    <row r="231" spans="2:4" x14ac:dyDescent="0.45">
      <c r="B231" t="s">
        <v>110</v>
      </c>
      <c r="C231" s="54">
        <v>2019</v>
      </c>
      <c r="D231" s="66">
        <v>2104.83</v>
      </c>
    </row>
    <row r="232" spans="2:4" x14ac:dyDescent="0.45">
      <c r="B232" t="s">
        <v>110</v>
      </c>
      <c r="C232" s="54">
        <v>2020</v>
      </c>
      <c r="D232" s="66">
        <v>1918.24</v>
      </c>
    </row>
    <row r="233" spans="2:4" x14ac:dyDescent="0.45">
      <c r="B233" t="s">
        <v>110</v>
      </c>
      <c r="C233" s="54">
        <v>2021</v>
      </c>
      <c r="D233" s="66">
        <v>2015.84</v>
      </c>
    </row>
    <row r="234" spans="2:4" x14ac:dyDescent="0.45">
      <c r="B234" t="s">
        <v>110</v>
      </c>
      <c r="C234" s="54">
        <v>2022</v>
      </c>
      <c r="D234" s="66">
        <v>1931.97</v>
      </c>
    </row>
    <row r="235" spans="2:4" x14ac:dyDescent="0.45">
      <c r="B235" t="s">
        <v>177</v>
      </c>
      <c r="C235" s="54">
        <v>2011</v>
      </c>
      <c r="D235" s="66">
        <v>1343.1</v>
      </c>
    </row>
    <row r="236" spans="2:4" x14ac:dyDescent="0.45">
      <c r="B236" t="s">
        <v>177</v>
      </c>
      <c r="C236" s="54">
        <v>2012</v>
      </c>
      <c r="D236" s="66">
        <v>2795.36</v>
      </c>
    </row>
    <row r="237" spans="2:4" x14ac:dyDescent="0.45">
      <c r="B237" t="s">
        <v>177</v>
      </c>
      <c r="C237" s="54">
        <v>2013</v>
      </c>
      <c r="D237" s="66">
        <v>2880.89</v>
      </c>
    </row>
    <row r="238" spans="2:4" x14ac:dyDescent="0.45">
      <c r="B238" t="s">
        <v>177</v>
      </c>
      <c r="C238" s="54">
        <v>2014</v>
      </c>
      <c r="D238" s="66">
        <v>2309.92</v>
      </c>
    </row>
    <row r="239" spans="2:4" x14ac:dyDescent="0.45">
      <c r="B239" t="s">
        <v>177</v>
      </c>
      <c r="C239" s="54">
        <v>2017</v>
      </c>
      <c r="D239" s="66">
        <v>2234.2800000000002</v>
      </c>
    </row>
    <row r="240" spans="2:4" x14ac:dyDescent="0.45">
      <c r="B240" t="s">
        <v>177</v>
      </c>
      <c r="C240" s="54">
        <v>2019</v>
      </c>
      <c r="D240" s="66">
        <v>2340.62</v>
      </c>
    </row>
    <row r="241" spans="2:4" x14ac:dyDescent="0.45">
      <c r="B241" t="s">
        <v>177</v>
      </c>
      <c r="C241" s="54">
        <v>2020</v>
      </c>
      <c r="D241" s="66">
        <v>1635.28</v>
      </c>
    </row>
    <row r="242" spans="2:4" x14ac:dyDescent="0.45">
      <c r="B242" t="s">
        <v>177</v>
      </c>
      <c r="C242" s="54">
        <v>2021</v>
      </c>
      <c r="D242" s="66">
        <v>1321.42</v>
      </c>
    </row>
    <row r="243" spans="2:4" x14ac:dyDescent="0.45">
      <c r="B243" t="s">
        <v>178</v>
      </c>
      <c r="C243" s="54">
        <v>2011</v>
      </c>
      <c r="D243" s="66">
        <v>3856.98</v>
      </c>
    </row>
    <row r="244" spans="2:4" x14ac:dyDescent="0.45">
      <c r="B244" t="s">
        <v>178</v>
      </c>
      <c r="C244" s="54">
        <v>2012</v>
      </c>
      <c r="D244" s="66">
        <v>3704.84</v>
      </c>
    </row>
    <row r="245" spans="2:4" x14ac:dyDescent="0.45">
      <c r="B245" t="s">
        <v>178</v>
      </c>
      <c r="C245" s="54">
        <v>2013</v>
      </c>
      <c r="D245" s="66">
        <v>2629.24</v>
      </c>
    </row>
    <row r="246" spans="2:4" x14ac:dyDescent="0.45">
      <c r="B246" t="s">
        <v>178</v>
      </c>
      <c r="C246" s="54">
        <v>2014</v>
      </c>
      <c r="D246" s="66">
        <v>2696.37</v>
      </c>
    </row>
    <row r="247" spans="2:4" x14ac:dyDescent="0.45">
      <c r="B247" t="s">
        <v>178</v>
      </c>
      <c r="C247" s="54">
        <v>2015</v>
      </c>
      <c r="D247" s="66">
        <v>2339.34</v>
      </c>
    </row>
    <row r="248" spans="2:4" x14ac:dyDescent="0.45">
      <c r="B248" t="s">
        <v>178</v>
      </c>
      <c r="C248" s="54">
        <v>2017</v>
      </c>
      <c r="D248" s="66">
        <v>2604.85</v>
      </c>
    </row>
    <row r="249" spans="2:4" x14ac:dyDescent="0.45">
      <c r="B249" t="s">
        <v>179</v>
      </c>
      <c r="C249" s="54">
        <v>2011</v>
      </c>
      <c r="D249" s="66">
        <v>2368.71</v>
      </c>
    </row>
    <row r="250" spans="2:4" x14ac:dyDescent="0.45">
      <c r="B250" t="s">
        <v>179</v>
      </c>
      <c r="C250" s="54">
        <v>2012</v>
      </c>
      <c r="D250" s="66">
        <v>3112.37</v>
      </c>
    </row>
    <row r="251" spans="2:4" x14ac:dyDescent="0.45">
      <c r="B251" t="s">
        <v>179</v>
      </c>
      <c r="C251" s="54">
        <v>2013</v>
      </c>
      <c r="D251" s="66">
        <v>2925.55</v>
      </c>
    </row>
    <row r="252" spans="2:4" x14ac:dyDescent="0.45">
      <c r="B252" t="s">
        <v>179</v>
      </c>
      <c r="C252" s="54">
        <v>2015</v>
      </c>
      <c r="D252" s="66">
        <v>2347.83</v>
      </c>
    </row>
    <row r="253" spans="2:4" x14ac:dyDescent="0.45">
      <c r="B253" t="s">
        <v>179</v>
      </c>
      <c r="C253" s="54">
        <v>2016</v>
      </c>
      <c r="D253" s="66">
        <v>2371.66</v>
      </c>
    </row>
    <row r="254" spans="2:4" x14ac:dyDescent="0.45">
      <c r="B254" t="s">
        <v>179</v>
      </c>
      <c r="C254" s="54">
        <v>2017</v>
      </c>
      <c r="D254" s="66">
        <v>2486.35</v>
      </c>
    </row>
    <row r="255" spans="2:4" x14ac:dyDescent="0.45">
      <c r="B255" t="s">
        <v>179</v>
      </c>
      <c r="C255" s="54">
        <v>2019</v>
      </c>
      <c r="D255" s="66">
        <v>2564.13</v>
      </c>
    </row>
    <row r="256" spans="2:4" x14ac:dyDescent="0.45">
      <c r="B256" t="s">
        <v>179</v>
      </c>
      <c r="C256" s="54">
        <v>2020</v>
      </c>
      <c r="D256" s="66">
        <v>2580.98</v>
      </c>
    </row>
    <row r="257" spans="2:4" x14ac:dyDescent="0.45">
      <c r="B257" t="s">
        <v>179</v>
      </c>
      <c r="C257" s="54">
        <v>2021</v>
      </c>
      <c r="D257" s="66">
        <v>1646.39</v>
      </c>
    </row>
    <row r="258" spans="2:4" x14ac:dyDescent="0.45">
      <c r="B258" t="s">
        <v>179</v>
      </c>
      <c r="C258" s="54">
        <v>2022</v>
      </c>
      <c r="D258" s="66">
        <v>1722.31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FED2-8222-4187-AB72-4255691471BD}">
  <sheetPr>
    <tabColor theme="0" tint="-0.249977111117893"/>
  </sheetPr>
  <dimension ref="A1:BC126"/>
  <sheetViews>
    <sheetView showGridLines="0" zoomScale="80" zoomScaleNormal="80" workbookViewId="0">
      <selection activeCell="AA2" sqref="AA2"/>
    </sheetView>
  </sheetViews>
  <sheetFormatPr defaultColWidth="9.1328125" defaultRowHeight="14.25" x14ac:dyDescent="0.45"/>
  <cols>
    <col min="2" max="2" width="25.59765625" bestFit="1" customWidth="1"/>
    <col min="3" max="42" width="6.265625" customWidth="1"/>
    <col min="43" max="43" width="21.1328125" bestFit="1" customWidth="1"/>
    <col min="44" max="44" width="14.1328125" bestFit="1" customWidth="1"/>
  </cols>
  <sheetData>
    <row r="1" spans="1:55" x14ac:dyDescent="0.45">
      <c r="A1" s="30" t="s">
        <v>513</v>
      </c>
    </row>
    <row r="4" spans="1:55" x14ac:dyDescent="0.45">
      <c r="B4" s="30" t="s">
        <v>17</v>
      </c>
    </row>
    <row r="5" spans="1:55" x14ac:dyDescent="0.45">
      <c r="B5" s="30" t="s">
        <v>36</v>
      </c>
    </row>
    <row r="7" spans="1:55" x14ac:dyDescent="0.45">
      <c r="B7" s="30" t="s">
        <v>39</v>
      </c>
      <c r="C7" s="64">
        <v>1984</v>
      </c>
      <c r="D7" s="64">
        <v>1985</v>
      </c>
      <c r="E7" s="64">
        <v>1986</v>
      </c>
      <c r="F7" s="64">
        <v>1987</v>
      </c>
      <c r="G7" s="64">
        <v>1988</v>
      </c>
      <c r="H7" s="64">
        <v>1989</v>
      </c>
      <c r="I7" s="64">
        <v>1990</v>
      </c>
      <c r="J7" s="64">
        <v>1991</v>
      </c>
      <c r="K7" s="64">
        <v>1992</v>
      </c>
      <c r="L7" s="64">
        <v>1993</v>
      </c>
      <c r="M7" s="64">
        <v>1994</v>
      </c>
      <c r="N7" s="64">
        <v>1995</v>
      </c>
      <c r="O7" s="64">
        <v>1996</v>
      </c>
      <c r="P7" s="64">
        <v>1997</v>
      </c>
      <c r="Q7" s="64">
        <v>1998</v>
      </c>
      <c r="R7" s="64">
        <v>1999</v>
      </c>
      <c r="S7" s="64">
        <v>2000</v>
      </c>
      <c r="T7" s="64">
        <v>2001</v>
      </c>
      <c r="U7" s="64">
        <v>2002</v>
      </c>
      <c r="V7" s="64">
        <v>2003</v>
      </c>
      <c r="W7" s="64">
        <v>2004</v>
      </c>
      <c r="X7" s="64">
        <v>2005</v>
      </c>
      <c r="Y7" s="64">
        <v>2006</v>
      </c>
      <c r="Z7" s="64">
        <v>2007</v>
      </c>
      <c r="AA7" s="64">
        <v>2008</v>
      </c>
      <c r="AB7" s="64">
        <v>2009</v>
      </c>
      <c r="AC7" s="64">
        <v>2010</v>
      </c>
      <c r="AD7" s="64">
        <v>2011</v>
      </c>
      <c r="AE7" s="64">
        <v>2012</v>
      </c>
      <c r="AF7" s="64">
        <v>2013</v>
      </c>
      <c r="AG7" s="64">
        <v>2014</v>
      </c>
      <c r="AH7" s="64">
        <v>2015</v>
      </c>
      <c r="AI7" s="64">
        <v>2016</v>
      </c>
      <c r="AJ7" s="64">
        <v>2017</v>
      </c>
      <c r="AK7" s="64">
        <v>2018</v>
      </c>
      <c r="AL7" s="64">
        <v>2019</v>
      </c>
      <c r="AM7" s="30">
        <v>2020</v>
      </c>
      <c r="AN7" s="64">
        <v>2021</v>
      </c>
      <c r="AO7" s="64">
        <v>2022</v>
      </c>
      <c r="AP7" s="64"/>
      <c r="AQ7" s="85" t="s">
        <v>39</v>
      </c>
      <c r="AR7" s="147" t="s">
        <v>45</v>
      </c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</row>
    <row r="8" spans="1:55" x14ac:dyDescent="0.45">
      <c r="B8" s="51" t="s">
        <v>40</v>
      </c>
      <c r="C8" s="89">
        <v>0.20699999999999999</v>
      </c>
      <c r="D8" s="89">
        <v>0.22</v>
      </c>
      <c r="E8" s="89">
        <v>0.22</v>
      </c>
      <c r="F8" s="89">
        <v>0.22</v>
      </c>
      <c r="G8" s="89">
        <v>0.192</v>
      </c>
      <c r="H8" s="89">
        <v>0.20499999999999999</v>
      </c>
      <c r="I8" s="89">
        <v>0.217</v>
      </c>
      <c r="J8" s="89">
        <v>0.22800000000000001</v>
      </c>
      <c r="K8" s="89">
        <v>0.221</v>
      </c>
      <c r="L8" s="89">
        <v>0.215</v>
      </c>
      <c r="M8" s="89" t="s">
        <v>46</v>
      </c>
      <c r="N8" s="89">
        <v>0.23</v>
      </c>
      <c r="O8" s="89">
        <v>0.23</v>
      </c>
      <c r="P8" s="89">
        <v>0.219</v>
      </c>
      <c r="Q8" s="89">
        <v>0.21199999999999999</v>
      </c>
      <c r="R8" s="89">
        <v>0.20699999999999999</v>
      </c>
      <c r="S8" s="89">
        <v>0.182</v>
      </c>
      <c r="T8" s="89">
        <v>0.182</v>
      </c>
      <c r="U8" s="89">
        <v>0.222</v>
      </c>
      <c r="V8" s="89">
        <v>0.27100000000000002</v>
      </c>
      <c r="W8" s="89">
        <v>0.28299999999999997</v>
      </c>
      <c r="X8" s="89">
        <v>0.25900000000000001</v>
      </c>
      <c r="Y8" s="89">
        <v>0.23</v>
      </c>
      <c r="Z8" s="89" t="s">
        <v>46</v>
      </c>
      <c r="AA8" s="89">
        <v>0.28999999999999998</v>
      </c>
      <c r="AB8" s="89" t="s">
        <v>46</v>
      </c>
      <c r="AC8" s="89">
        <v>0.27</v>
      </c>
      <c r="AD8" s="89">
        <v>0.28000000000000003</v>
      </c>
      <c r="AE8" s="89">
        <v>0.28999999999999998</v>
      </c>
      <c r="AF8" s="89">
        <v>0.3</v>
      </c>
      <c r="AG8" s="89" t="s">
        <v>46</v>
      </c>
      <c r="AH8" s="89">
        <v>0.34</v>
      </c>
      <c r="AI8" s="89">
        <v>0.35</v>
      </c>
      <c r="AJ8" s="89">
        <v>0.36699999999999999</v>
      </c>
      <c r="AK8" s="89">
        <v>0.39400000000000002</v>
      </c>
      <c r="AL8" s="89">
        <v>0.39</v>
      </c>
      <c r="AM8" s="89">
        <v>0.39</v>
      </c>
      <c r="AN8" s="89"/>
      <c r="AO8" s="89"/>
      <c r="AP8" s="89"/>
      <c r="AQ8" s="148" t="s">
        <v>40</v>
      </c>
      <c r="AR8" s="21">
        <f>(AM8-C8)/C8</f>
        <v>0.8840579710144929</v>
      </c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</row>
    <row r="9" spans="1:55" x14ac:dyDescent="0.45">
      <c r="B9" s="51" t="s">
        <v>34</v>
      </c>
      <c r="C9" s="89">
        <v>0.19</v>
      </c>
      <c r="D9" s="89">
        <v>0.2</v>
      </c>
      <c r="E9" s="89">
        <v>0.2</v>
      </c>
      <c r="F9" s="89">
        <v>0.2</v>
      </c>
      <c r="G9" s="89">
        <v>0.2</v>
      </c>
      <c r="H9" s="89">
        <v>0.2</v>
      </c>
      <c r="I9" s="89">
        <v>0.2</v>
      </c>
      <c r="J9" s="89">
        <v>0.2</v>
      </c>
      <c r="K9" s="89" t="s">
        <v>46</v>
      </c>
      <c r="L9" s="89" t="s">
        <v>46</v>
      </c>
      <c r="M9" s="89" t="s">
        <v>46</v>
      </c>
      <c r="N9" s="89" t="s">
        <v>46</v>
      </c>
      <c r="O9" s="89" t="s">
        <v>46</v>
      </c>
      <c r="P9" s="89" t="s">
        <v>46</v>
      </c>
      <c r="Q9" s="89">
        <v>0.26300000000000001</v>
      </c>
      <c r="R9" s="89">
        <v>0.26300000000000001</v>
      </c>
      <c r="S9" s="89">
        <v>0.27800000000000002</v>
      </c>
      <c r="T9" s="89">
        <v>0.29499999999999998</v>
      </c>
      <c r="U9" s="89">
        <v>0.307</v>
      </c>
      <c r="V9" s="89">
        <v>0.314</v>
      </c>
      <c r="W9" s="89">
        <v>0.32900000000000001</v>
      </c>
      <c r="X9" s="89">
        <v>0.33400000000000002</v>
      </c>
      <c r="Y9" s="89">
        <v>0.30499999999999999</v>
      </c>
      <c r="Z9" s="89">
        <v>0.34200000000000003</v>
      </c>
      <c r="AA9" s="89">
        <v>0.33500000000000002</v>
      </c>
      <c r="AB9" s="89">
        <v>0.309</v>
      </c>
      <c r="AC9" s="89">
        <v>0.32900000000000001</v>
      </c>
      <c r="AD9" s="89">
        <v>0.30499999999999999</v>
      </c>
      <c r="AE9" s="89">
        <v>0.313</v>
      </c>
      <c r="AF9" s="89">
        <v>0.34599999999999997</v>
      </c>
      <c r="AG9" s="89">
        <v>0.4</v>
      </c>
      <c r="AH9" s="89">
        <v>0.39400000000000002</v>
      </c>
      <c r="AI9" s="89">
        <v>0.41</v>
      </c>
      <c r="AJ9" s="89">
        <v>0.42099999999999999</v>
      </c>
      <c r="AK9" s="89">
        <v>0.436</v>
      </c>
      <c r="AL9" s="89">
        <v>0.438</v>
      </c>
      <c r="AM9" s="89">
        <v>0.42516910499999999</v>
      </c>
      <c r="AN9" s="29">
        <v>0.45101743599999999</v>
      </c>
      <c r="AO9" s="29">
        <v>0.43857000000000002</v>
      </c>
      <c r="AP9" s="29"/>
      <c r="AQ9" s="148" t="s">
        <v>34</v>
      </c>
      <c r="AR9" s="21">
        <f>(AO9-C9)/C9</f>
        <v>1.3082631578947368</v>
      </c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</row>
    <row r="10" spans="1:55" x14ac:dyDescent="0.45">
      <c r="B10" s="51" t="s">
        <v>31</v>
      </c>
      <c r="C10" s="89">
        <v>0.20699999999999999</v>
      </c>
      <c r="D10" s="89" t="s">
        <v>46</v>
      </c>
      <c r="E10" s="89" t="s">
        <v>46</v>
      </c>
      <c r="F10" s="89" t="s">
        <v>46</v>
      </c>
      <c r="G10" s="89" t="s">
        <v>46</v>
      </c>
      <c r="H10" s="89" t="s">
        <v>46</v>
      </c>
      <c r="I10" s="89">
        <v>0.217</v>
      </c>
      <c r="J10" s="89">
        <v>0.22800000000000001</v>
      </c>
      <c r="K10" s="89">
        <v>0.2</v>
      </c>
      <c r="L10" s="89">
        <v>0.2</v>
      </c>
      <c r="M10" s="89">
        <v>0.2</v>
      </c>
      <c r="N10" s="89">
        <v>0.2</v>
      </c>
      <c r="O10" s="89">
        <v>0.19</v>
      </c>
      <c r="P10" s="89">
        <v>0.2</v>
      </c>
      <c r="Q10" s="89">
        <v>0.2</v>
      </c>
      <c r="R10" s="89">
        <v>0.2</v>
      </c>
      <c r="S10" s="89" t="s">
        <v>46</v>
      </c>
      <c r="T10" s="89">
        <v>0.23</v>
      </c>
      <c r="U10" s="89">
        <v>0.2</v>
      </c>
      <c r="V10" s="89">
        <v>0.23</v>
      </c>
      <c r="W10" s="89">
        <v>0.24</v>
      </c>
      <c r="X10" s="89">
        <v>0.23</v>
      </c>
      <c r="Y10" s="89">
        <v>0.23</v>
      </c>
      <c r="Z10" s="89">
        <v>0.25900000000000001</v>
      </c>
      <c r="AA10" s="89">
        <v>0.24</v>
      </c>
      <c r="AB10" s="89">
        <v>0.27200000000000002</v>
      </c>
      <c r="AC10" s="89">
        <v>0.28599999999999998</v>
      </c>
      <c r="AD10" s="89">
        <v>0.27800000000000002</v>
      </c>
      <c r="AE10" s="89">
        <v>0.29599999999999999</v>
      </c>
      <c r="AF10" s="89">
        <v>0.313</v>
      </c>
      <c r="AG10" s="89">
        <v>0.29899999999999999</v>
      </c>
      <c r="AH10" s="89">
        <v>0.30299999999999999</v>
      </c>
      <c r="AI10" s="89">
        <v>0.32800000000000001</v>
      </c>
      <c r="AJ10" s="89">
        <v>0.33600000000000002</v>
      </c>
      <c r="AK10" s="89">
        <v>0.37</v>
      </c>
      <c r="AL10" s="89">
        <v>0.379</v>
      </c>
      <c r="AM10" s="89">
        <v>0.37776196299999998</v>
      </c>
      <c r="AN10" s="29">
        <v>0.36879136600000001</v>
      </c>
      <c r="AO10" s="29">
        <v>0.34988900000000001</v>
      </c>
      <c r="AP10" s="29"/>
      <c r="AQ10" s="148" t="s">
        <v>31</v>
      </c>
      <c r="AR10" s="21">
        <f>(AO10-C10)/C10</f>
        <v>0.69028502415458948</v>
      </c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</row>
    <row r="11" spans="1:55" x14ac:dyDescent="0.45">
      <c r="B11" s="51" t="s">
        <v>27</v>
      </c>
      <c r="C11" s="89">
        <v>0.20699999999999999</v>
      </c>
      <c r="D11" s="89" t="s">
        <v>46</v>
      </c>
      <c r="E11" s="89" t="s">
        <v>46</v>
      </c>
      <c r="F11" s="89" t="s">
        <v>46</v>
      </c>
      <c r="G11" s="89" t="s">
        <v>46</v>
      </c>
      <c r="H11" s="89" t="s">
        <v>46</v>
      </c>
      <c r="I11" s="89">
        <v>0.217</v>
      </c>
      <c r="J11" s="89">
        <v>0.22800000000000001</v>
      </c>
      <c r="K11" s="89">
        <v>0.2</v>
      </c>
      <c r="L11" s="89">
        <v>0.2</v>
      </c>
      <c r="M11" s="89">
        <v>0.25</v>
      </c>
      <c r="N11" s="89">
        <v>0.18</v>
      </c>
      <c r="O11" s="89">
        <v>0.19</v>
      </c>
      <c r="P11" s="89">
        <v>0.19</v>
      </c>
      <c r="Q11" s="89">
        <v>0.21</v>
      </c>
      <c r="R11" s="89">
        <v>0.19</v>
      </c>
      <c r="S11" s="89">
        <v>0.192</v>
      </c>
      <c r="T11" s="89">
        <v>0.183</v>
      </c>
      <c r="U11" s="89">
        <v>0.23</v>
      </c>
      <c r="V11" s="89">
        <v>0.25</v>
      </c>
      <c r="W11" s="89">
        <v>0.251</v>
      </c>
      <c r="X11" s="89">
        <v>0.24</v>
      </c>
      <c r="Y11" s="89">
        <v>0.23</v>
      </c>
      <c r="Z11" s="89">
        <v>0.25</v>
      </c>
      <c r="AA11" s="89">
        <v>0.22</v>
      </c>
      <c r="AB11" s="89">
        <v>0.23100000000000001</v>
      </c>
      <c r="AC11" s="89">
        <v>0.24</v>
      </c>
      <c r="AD11" s="89">
        <v>0.24</v>
      </c>
      <c r="AE11" s="89">
        <v>0.24</v>
      </c>
      <c r="AF11" s="89">
        <v>0.24099999999999999</v>
      </c>
      <c r="AG11" s="89">
        <v>0.253</v>
      </c>
      <c r="AH11" s="89">
        <v>0.26100000000000001</v>
      </c>
      <c r="AI11" s="89">
        <v>0.26900000000000002</v>
      </c>
      <c r="AJ11" s="89">
        <v>0.27100000000000002</v>
      </c>
      <c r="AK11" s="89">
        <v>0.313</v>
      </c>
      <c r="AL11" s="89">
        <v>0.311</v>
      </c>
      <c r="AM11" s="89">
        <v>0.34048980299999998</v>
      </c>
      <c r="AN11" s="29">
        <v>0.27680147399999999</v>
      </c>
      <c r="AO11" s="29">
        <v>0.27996799999999999</v>
      </c>
      <c r="AP11" s="29"/>
      <c r="AQ11" s="148" t="s">
        <v>27</v>
      </c>
      <c r="AR11" s="21">
        <f>(AO11-C11)/C11</f>
        <v>0.35250241545893723</v>
      </c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</row>
    <row r="12" spans="1:55" x14ac:dyDescent="0.45">
      <c r="B12" s="51" t="s">
        <v>33</v>
      </c>
      <c r="C12" s="89" t="s">
        <v>46</v>
      </c>
      <c r="D12" s="89" t="s">
        <v>46</v>
      </c>
      <c r="E12" s="89" t="s">
        <v>46</v>
      </c>
      <c r="F12" s="89" t="s">
        <v>46</v>
      </c>
      <c r="G12" s="89" t="s">
        <v>46</v>
      </c>
      <c r="H12" s="89">
        <v>0.20499999999999999</v>
      </c>
      <c r="I12" s="89">
        <v>0.217</v>
      </c>
      <c r="J12" s="89">
        <v>0.22800000000000001</v>
      </c>
      <c r="K12" s="89">
        <v>0.217</v>
      </c>
      <c r="L12" s="89">
        <v>0.21099999999999999</v>
      </c>
      <c r="M12" s="89">
        <v>0.2</v>
      </c>
      <c r="N12" s="89">
        <v>0.2</v>
      </c>
      <c r="O12" s="89">
        <v>0.19</v>
      </c>
      <c r="P12" s="89">
        <v>0.2</v>
      </c>
      <c r="Q12" s="89">
        <v>0.2</v>
      </c>
      <c r="R12" s="89">
        <v>0.2</v>
      </c>
      <c r="S12" s="89">
        <v>0.25</v>
      </c>
      <c r="T12" s="89">
        <v>0.22600000000000001</v>
      </c>
      <c r="U12" s="89">
        <v>0.21199999999999999</v>
      </c>
      <c r="V12" s="89">
        <v>0.23</v>
      </c>
      <c r="W12" s="89">
        <v>0.25700000000000001</v>
      </c>
      <c r="X12" s="89">
        <v>0.23300000000000001</v>
      </c>
      <c r="Y12" s="89">
        <v>0.23</v>
      </c>
      <c r="Z12" s="89">
        <v>0.24099999999999999</v>
      </c>
      <c r="AA12" s="89">
        <v>0.24</v>
      </c>
      <c r="AB12" s="89">
        <v>0.314</v>
      </c>
      <c r="AC12" s="89">
        <v>0.30099999999999999</v>
      </c>
      <c r="AD12" s="89">
        <v>0.29499999999999998</v>
      </c>
      <c r="AE12" s="89">
        <v>0.318</v>
      </c>
      <c r="AF12" s="89">
        <v>0.30099999999999999</v>
      </c>
      <c r="AG12" s="89">
        <v>0.3</v>
      </c>
      <c r="AH12" s="89">
        <v>0.31</v>
      </c>
      <c r="AI12" s="89">
        <v>0.33100000000000002</v>
      </c>
      <c r="AJ12" s="89">
        <v>0.33400000000000002</v>
      </c>
      <c r="AK12" s="89">
        <v>0.40400000000000003</v>
      </c>
      <c r="AL12" s="89">
        <v>0.32800000000000001</v>
      </c>
      <c r="AM12" s="89">
        <v>0.36830192099999998</v>
      </c>
      <c r="AN12" s="29">
        <v>0.41143438300000001</v>
      </c>
      <c r="AO12" s="29">
        <v>0.37954700000000002</v>
      </c>
      <c r="AP12" s="29"/>
      <c r="AQ12" s="148" t="s">
        <v>33</v>
      </c>
      <c r="AR12" s="21">
        <f>(AO12-H12)/H12</f>
        <v>0.85144878048780515</v>
      </c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</row>
    <row r="13" spans="1:55" x14ac:dyDescent="0.45">
      <c r="B13" s="51" t="s">
        <v>41</v>
      </c>
      <c r="C13" s="89" t="s">
        <v>46</v>
      </c>
      <c r="D13" s="89" t="s">
        <v>46</v>
      </c>
      <c r="E13" s="89" t="s">
        <v>46</v>
      </c>
      <c r="F13" s="89" t="s">
        <v>46</v>
      </c>
      <c r="G13" s="89" t="s">
        <v>46</v>
      </c>
      <c r="H13" s="89">
        <v>0.20499999999999999</v>
      </c>
      <c r="I13" s="89" t="s">
        <v>46</v>
      </c>
      <c r="J13" s="89">
        <v>0.22800000000000001</v>
      </c>
      <c r="K13" s="89">
        <v>0.2</v>
      </c>
      <c r="L13" s="89">
        <v>0.2</v>
      </c>
      <c r="M13" s="89">
        <v>0.2</v>
      </c>
      <c r="N13" s="89">
        <v>0.2</v>
      </c>
      <c r="O13" s="89">
        <v>0.19</v>
      </c>
      <c r="P13" s="89">
        <v>0.2</v>
      </c>
      <c r="Q13" s="89">
        <v>0.2</v>
      </c>
      <c r="R13" s="89">
        <v>0.2</v>
      </c>
      <c r="S13" s="89">
        <v>0.2</v>
      </c>
      <c r="T13" s="89">
        <v>0.23</v>
      </c>
      <c r="U13" s="89">
        <v>0.2</v>
      </c>
      <c r="V13" s="89">
        <v>0.23</v>
      </c>
      <c r="W13" s="89">
        <v>0.252</v>
      </c>
      <c r="X13" s="89">
        <v>0.224</v>
      </c>
      <c r="Y13" s="89">
        <v>0.22900000000000001</v>
      </c>
      <c r="Z13" s="89">
        <v>0.24099999999999999</v>
      </c>
      <c r="AA13" s="89">
        <v>0.23899999999999999</v>
      </c>
      <c r="AB13" s="89">
        <v>0.253</v>
      </c>
      <c r="AC13" s="89">
        <v>0.254</v>
      </c>
      <c r="AD13" s="89">
        <v>0.253</v>
      </c>
      <c r="AE13" s="89">
        <v>0.255</v>
      </c>
      <c r="AF13" s="89">
        <v>0.253</v>
      </c>
      <c r="AG13" s="89">
        <v>0.25</v>
      </c>
      <c r="AH13" s="89">
        <v>0.26</v>
      </c>
      <c r="AI13" s="89">
        <v>0.28699999999999998</v>
      </c>
      <c r="AJ13" s="89">
        <v>0.30399999999999999</v>
      </c>
      <c r="AK13" s="89">
        <v>0.33</v>
      </c>
      <c r="AL13" s="89">
        <v>0.33</v>
      </c>
      <c r="AM13" s="89">
        <v>0.32550000000000001</v>
      </c>
      <c r="AN13" s="29">
        <v>0.33</v>
      </c>
      <c r="AO13" s="29">
        <v>0.33241799999999999</v>
      </c>
      <c r="AP13" s="29"/>
      <c r="AQ13" s="148" t="s">
        <v>41</v>
      </c>
      <c r="AR13" s="21">
        <f>(AO13-H13)/H13</f>
        <v>0.62155121951219516</v>
      </c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</row>
    <row r="14" spans="1:55" x14ac:dyDescent="0.45">
      <c r="B14" s="51" t="s">
        <v>28</v>
      </c>
      <c r="C14" s="89" t="s">
        <v>46</v>
      </c>
      <c r="D14" s="89" t="s">
        <v>46</v>
      </c>
      <c r="E14" s="89" t="s">
        <v>46</v>
      </c>
      <c r="F14" s="89" t="s">
        <v>46</v>
      </c>
      <c r="G14" s="89" t="s">
        <v>46</v>
      </c>
      <c r="H14" s="89" t="s">
        <v>46</v>
      </c>
      <c r="I14" s="89">
        <v>0.217</v>
      </c>
      <c r="J14" s="89">
        <v>0.19</v>
      </c>
      <c r="K14" s="89">
        <v>0.19</v>
      </c>
      <c r="L14" s="89">
        <v>0.19</v>
      </c>
      <c r="M14" s="89">
        <v>0.19</v>
      </c>
      <c r="N14" s="89">
        <v>0.19</v>
      </c>
      <c r="O14" s="89">
        <v>0.19</v>
      </c>
      <c r="P14" s="89">
        <v>0.2</v>
      </c>
      <c r="Q14" s="89">
        <v>0.19</v>
      </c>
      <c r="R14" s="89">
        <v>0.19</v>
      </c>
      <c r="S14" s="89">
        <v>0.182</v>
      </c>
      <c r="T14" s="89">
        <v>0.22500000000000001</v>
      </c>
      <c r="U14" s="89">
        <v>0.20300000000000001</v>
      </c>
      <c r="V14" s="89">
        <v>0.21299999999999999</v>
      </c>
      <c r="W14" s="89">
        <v>0.23799999999999999</v>
      </c>
      <c r="X14" s="89">
        <v>0.22</v>
      </c>
      <c r="Y14" s="89">
        <v>0.21</v>
      </c>
      <c r="Z14" s="89">
        <v>0.252</v>
      </c>
      <c r="AA14" s="89">
        <v>0.221</v>
      </c>
      <c r="AB14" s="89">
        <v>0.24099999999999999</v>
      </c>
      <c r="AC14" s="89">
        <v>0.247</v>
      </c>
      <c r="AD14" s="89">
        <v>0.23200000000000001</v>
      </c>
      <c r="AE14" s="89">
        <v>0.23200000000000001</v>
      </c>
      <c r="AF14" s="89">
        <v>0.23400000000000001</v>
      </c>
      <c r="AG14" s="89">
        <v>0.22700000000000001</v>
      </c>
      <c r="AH14" s="89">
        <v>0.23300000000000001</v>
      </c>
      <c r="AI14" s="89">
        <v>0.23599999999999999</v>
      </c>
      <c r="AJ14" s="89">
        <v>0.28199999999999997</v>
      </c>
      <c r="AK14" s="89">
        <v>0.34699999999999998</v>
      </c>
      <c r="AL14" s="89">
        <v>0.32200000000000001</v>
      </c>
      <c r="AM14" s="89">
        <v>0.333208899</v>
      </c>
      <c r="AN14" s="29">
        <v>0.35228495999999998</v>
      </c>
      <c r="AO14" s="29">
        <v>0.32524500000000001</v>
      </c>
      <c r="AP14" s="29"/>
      <c r="AQ14" s="148" t="s">
        <v>28</v>
      </c>
      <c r="AR14" s="21">
        <f>(AO14-I14)/I14</f>
        <v>0.49882488479262677</v>
      </c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</row>
    <row r="15" spans="1:55" x14ac:dyDescent="0.45">
      <c r="B15" s="51" t="s">
        <v>42</v>
      </c>
      <c r="C15" s="89" t="s">
        <v>46</v>
      </c>
      <c r="D15" s="89" t="s">
        <v>46</v>
      </c>
      <c r="E15" s="89" t="s">
        <v>46</v>
      </c>
      <c r="F15" s="89" t="s">
        <v>46</v>
      </c>
      <c r="G15" s="89" t="s">
        <v>46</v>
      </c>
      <c r="H15" s="89" t="s">
        <v>46</v>
      </c>
      <c r="I15" s="89">
        <v>0.27700000000000002</v>
      </c>
      <c r="J15" s="89">
        <v>0.27700000000000002</v>
      </c>
      <c r="K15" s="89">
        <v>0.27700000000000002</v>
      </c>
      <c r="L15" s="89">
        <v>0.27700000000000002</v>
      </c>
      <c r="M15" s="89">
        <v>0.27700000000000002</v>
      </c>
      <c r="N15" s="89">
        <v>0.27700000000000002</v>
      </c>
      <c r="O15" s="89">
        <v>0.27700000000000002</v>
      </c>
      <c r="P15" s="89">
        <v>0.27700000000000002</v>
      </c>
      <c r="Q15" s="89">
        <v>0.28399999999999997</v>
      </c>
      <c r="R15" s="89">
        <v>0.29099999999999998</v>
      </c>
      <c r="S15" s="89">
        <v>0.26700000000000002</v>
      </c>
      <c r="T15" s="89">
        <v>0.26400000000000001</v>
      </c>
      <c r="U15" s="89">
        <v>0.248</v>
      </c>
      <c r="V15" s="89">
        <v>0.251</v>
      </c>
      <c r="W15" s="89">
        <v>0.23799999999999999</v>
      </c>
      <c r="X15" s="89">
        <v>0.251</v>
      </c>
      <c r="Y15" s="89">
        <v>0.249</v>
      </c>
      <c r="Z15" s="89">
        <v>0.23699999999999999</v>
      </c>
      <c r="AA15" s="89">
        <v>0.23499999999999999</v>
      </c>
      <c r="AB15" s="89">
        <v>0.26800000000000002</v>
      </c>
      <c r="AC15" s="89">
        <v>0.26700000000000002</v>
      </c>
      <c r="AD15" s="89">
        <v>0.26700000000000002</v>
      </c>
      <c r="AE15" s="89">
        <v>0.26700000000000002</v>
      </c>
      <c r="AF15" s="89">
        <v>0.26700000000000002</v>
      </c>
      <c r="AG15" s="89">
        <v>0.26700000000000002</v>
      </c>
      <c r="AH15" s="89">
        <v>0.30199999999999999</v>
      </c>
      <c r="AI15" s="89">
        <v>0.31</v>
      </c>
      <c r="AJ15" s="89">
        <v>0.33500000000000002</v>
      </c>
      <c r="AK15" s="89">
        <v>0.28199999999999997</v>
      </c>
      <c r="AL15" s="89">
        <v>0.38500000000000001</v>
      </c>
      <c r="AM15" s="89">
        <v>0.37908428700000002</v>
      </c>
      <c r="AN15" s="29">
        <v>0.42523619099999999</v>
      </c>
      <c r="AO15" s="29">
        <v>0.32131900000000002</v>
      </c>
      <c r="AP15" s="29"/>
      <c r="AQ15" s="148" t="s">
        <v>42</v>
      </c>
      <c r="AR15" s="21">
        <f>(AO15-I15)/I15</f>
        <v>0.15999638989169673</v>
      </c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</row>
    <row r="16" spans="1:55" x14ac:dyDescent="0.45">
      <c r="B16" s="51" t="s">
        <v>24</v>
      </c>
      <c r="C16" s="89" t="s">
        <v>46</v>
      </c>
      <c r="D16" s="89" t="s">
        <v>46</v>
      </c>
      <c r="E16" s="89" t="s">
        <v>46</v>
      </c>
      <c r="F16" s="89" t="s">
        <v>46</v>
      </c>
      <c r="G16" s="89" t="s">
        <v>46</v>
      </c>
      <c r="H16" s="89" t="s">
        <v>46</v>
      </c>
      <c r="I16" s="89">
        <v>0.217</v>
      </c>
      <c r="J16" s="89" t="s">
        <v>46</v>
      </c>
      <c r="K16" s="89">
        <v>0.2</v>
      </c>
      <c r="L16" s="89" t="s">
        <v>46</v>
      </c>
      <c r="M16" s="89">
        <v>0.27100000000000002</v>
      </c>
      <c r="N16" s="89" t="s">
        <v>46</v>
      </c>
      <c r="O16" s="89">
        <v>0.19</v>
      </c>
      <c r="P16" s="89" t="s">
        <v>46</v>
      </c>
      <c r="Q16" s="89" t="s">
        <v>46</v>
      </c>
      <c r="R16" s="89">
        <v>0.19</v>
      </c>
      <c r="S16" s="89">
        <v>0.22</v>
      </c>
      <c r="T16" s="89">
        <v>0.27300000000000002</v>
      </c>
      <c r="U16" s="89">
        <v>0.32100000000000001</v>
      </c>
      <c r="V16" s="89">
        <v>0.28000000000000003</v>
      </c>
      <c r="W16" s="89">
        <v>0.28999999999999998</v>
      </c>
      <c r="X16" s="89">
        <v>0.33900000000000002</v>
      </c>
      <c r="Y16" s="89">
        <v>0.32900000000000001</v>
      </c>
      <c r="Z16" s="89">
        <v>0.316</v>
      </c>
      <c r="AA16" s="89">
        <v>0.311</v>
      </c>
      <c r="AB16" s="89">
        <v>0.312</v>
      </c>
      <c r="AC16" s="89">
        <v>0.32400000000000001</v>
      </c>
      <c r="AD16" s="89">
        <v>0.33200000000000002</v>
      </c>
      <c r="AE16" s="89">
        <v>0.30399999999999999</v>
      </c>
      <c r="AF16" s="89">
        <v>0.311</v>
      </c>
      <c r="AG16" s="89">
        <v>0.32500000000000001</v>
      </c>
      <c r="AH16" s="89">
        <v>0.35299999999999998</v>
      </c>
      <c r="AI16" s="89">
        <v>0.32700000000000001</v>
      </c>
      <c r="AJ16" s="89">
        <v>0.34200000000000003</v>
      </c>
      <c r="AK16" s="89">
        <v>0.35699999999999998</v>
      </c>
      <c r="AL16" s="89">
        <v>0.39300000000000002</v>
      </c>
      <c r="AM16" s="89">
        <v>0.38063570000000002</v>
      </c>
      <c r="AN16" s="29">
        <v>0.45162571000000001</v>
      </c>
      <c r="AO16" s="29">
        <v>0.46787699999999999</v>
      </c>
      <c r="AP16" s="29"/>
      <c r="AQ16" s="148" t="s">
        <v>24</v>
      </c>
      <c r="AR16" s="21">
        <f>(AO16-I16)/I16</f>
        <v>1.1561152073732719</v>
      </c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</row>
    <row r="17" spans="2:55" x14ac:dyDescent="0.45">
      <c r="B17" s="51" t="s">
        <v>26</v>
      </c>
      <c r="C17" s="89" t="s">
        <v>46</v>
      </c>
      <c r="D17" s="89" t="s">
        <v>46</v>
      </c>
      <c r="E17" s="89" t="s">
        <v>46</v>
      </c>
      <c r="F17" s="89" t="s">
        <v>46</v>
      </c>
      <c r="G17" s="89" t="s">
        <v>46</v>
      </c>
      <c r="H17" s="89" t="s">
        <v>46</v>
      </c>
      <c r="I17" s="89" t="s">
        <v>46</v>
      </c>
      <c r="J17" s="89">
        <v>0.22800000000000001</v>
      </c>
      <c r="K17" s="89" t="s">
        <v>46</v>
      </c>
      <c r="L17" s="89">
        <v>0.2</v>
      </c>
      <c r="M17" s="89" t="s">
        <v>46</v>
      </c>
      <c r="N17" s="89" t="s">
        <v>46</v>
      </c>
      <c r="O17" s="89">
        <v>0.19</v>
      </c>
      <c r="P17" s="89">
        <v>0.2</v>
      </c>
      <c r="Q17" s="89">
        <v>0.2</v>
      </c>
      <c r="R17" s="89">
        <v>0.2</v>
      </c>
      <c r="S17" s="89">
        <v>0.21099999999999999</v>
      </c>
      <c r="T17" s="89">
        <v>0.23</v>
      </c>
      <c r="U17" s="89">
        <v>0.2</v>
      </c>
      <c r="V17" s="89">
        <v>0.26500000000000001</v>
      </c>
      <c r="W17" s="89">
        <v>0.24</v>
      </c>
      <c r="X17" s="89">
        <v>0.23400000000000001</v>
      </c>
      <c r="Y17" s="89">
        <v>0.24199999999999999</v>
      </c>
      <c r="Z17" s="89">
        <v>0.24099999999999999</v>
      </c>
      <c r="AA17" s="89">
        <v>0.24099999999999999</v>
      </c>
      <c r="AB17" s="89">
        <v>0.26400000000000001</v>
      </c>
      <c r="AC17" s="89">
        <v>0.26500000000000001</v>
      </c>
      <c r="AD17" s="89">
        <v>0.26400000000000001</v>
      </c>
      <c r="AE17" s="89">
        <v>0.26300000000000001</v>
      </c>
      <c r="AF17" s="89">
        <v>0.26500000000000001</v>
      </c>
      <c r="AG17" s="89">
        <v>0.26500000000000001</v>
      </c>
      <c r="AH17" s="89">
        <v>0.26800000000000002</v>
      </c>
      <c r="AI17" s="89">
        <v>0.27600000000000002</v>
      </c>
      <c r="AJ17" s="89">
        <v>0.26200000000000001</v>
      </c>
      <c r="AK17" s="89">
        <v>0.308</v>
      </c>
      <c r="AL17" s="89">
        <v>0.33</v>
      </c>
      <c r="AM17" s="89">
        <v>0.32233010099999998</v>
      </c>
      <c r="AN17" s="29">
        <v>0.356739678</v>
      </c>
      <c r="AO17" s="29">
        <v>0.31892900000000002</v>
      </c>
      <c r="AP17" s="29"/>
      <c r="AQ17" s="148" t="s">
        <v>26</v>
      </c>
      <c r="AR17" s="21">
        <f>(AO17-J17)/J17</f>
        <v>0.39881140350877198</v>
      </c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</row>
    <row r="18" spans="2:55" x14ac:dyDescent="0.45">
      <c r="B18" s="51" t="s">
        <v>25</v>
      </c>
      <c r="C18" s="89" t="s">
        <v>46</v>
      </c>
      <c r="D18" s="89" t="s">
        <v>46</v>
      </c>
      <c r="E18" s="89" t="s">
        <v>46</v>
      </c>
      <c r="F18" s="89" t="s">
        <v>46</v>
      </c>
      <c r="G18" s="89" t="s">
        <v>46</v>
      </c>
      <c r="H18" s="89" t="s">
        <v>46</v>
      </c>
      <c r="I18" s="89" t="s">
        <v>46</v>
      </c>
      <c r="J18" s="89" t="s">
        <v>46</v>
      </c>
      <c r="K18" s="89" t="s">
        <v>46</v>
      </c>
      <c r="L18" s="89" t="s">
        <v>46</v>
      </c>
      <c r="M18" s="89" t="s">
        <v>46</v>
      </c>
      <c r="N18" s="89" t="s">
        <v>46</v>
      </c>
      <c r="O18" s="89">
        <v>0.19</v>
      </c>
      <c r="P18" s="89">
        <v>0.19</v>
      </c>
      <c r="Q18" s="89">
        <v>0.2</v>
      </c>
      <c r="R18" s="89">
        <v>0.19</v>
      </c>
      <c r="S18" s="89">
        <v>0.2</v>
      </c>
      <c r="T18" s="89">
        <v>0.23</v>
      </c>
      <c r="U18" s="89">
        <v>0.2</v>
      </c>
      <c r="V18" s="89">
        <v>0.245</v>
      </c>
      <c r="W18" s="89">
        <v>0.23899999999999999</v>
      </c>
      <c r="X18" s="89">
        <v>0.23100000000000001</v>
      </c>
      <c r="Y18" s="89">
        <v>0.24099999999999999</v>
      </c>
      <c r="Z18" s="89">
        <v>0.25900000000000001</v>
      </c>
      <c r="AA18" s="89">
        <v>0.247</v>
      </c>
      <c r="AB18" s="89">
        <v>0.25600000000000001</v>
      </c>
      <c r="AC18" s="89">
        <v>0.254</v>
      </c>
      <c r="AD18" s="89">
        <v>0.252</v>
      </c>
      <c r="AE18" s="89">
        <v>0.24099999999999999</v>
      </c>
      <c r="AF18" s="89">
        <v>0.23699999999999999</v>
      </c>
      <c r="AG18" s="89">
        <v>0.249</v>
      </c>
      <c r="AH18" s="89">
        <v>0.23699999999999999</v>
      </c>
      <c r="AI18" s="89">
        <v>0.251</v>
      </c>
      <c r="AJ18" s="89">
        <v>0.26600000000000001</v>
      </c>
      <c r="AK18" s="89">
        <v>0.26900000000000002</v>
      </c>
      <c r="AL18" s="89">
        <v>0.314</v>
      </c>
      <c r="AM18" s="89">
        <v>0.39367096400000001</v>
      </c>
      <c r="AN18" s="29">
        <v>0.36081881100000002</v>
      </c>
      <c r="AO18" s="29">
        <v>0.35444599999999998</v>
      </c>
      <c r="AP18" s="29"/>
      <c r="AQ18" s="148" t="s">
        <v>25</v>
      </c>
      <c r="AR18" s="21">
        <f>(AO18-O18)/O18</f>
        <v>0.86550526315789467</v>
      </c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</row>
    <row r="19" spans="2:55" x14ac:dyDescent="0.45">
      <c r="B19" s="51" t="s">
        <v>32</v>
      </c>
      <c r="C19" s="89" t="s">
        <v>46</v>
      </c>
      <c r="D19" s="89" t="s">
        <v>46</v>
      </c>
      <c r="E19" s="89" t="s">
        <v>46</v>
      </c>
      <c r="F19" s="89" t="s">
        <v>46</v>
      </c>
      <c r="G19" s="89" t="s">
        <v>46</v>
      </c>
      <c r="H19" s="89" t="s">
        <v>46</v>
      </c>
      <c r="I19" s="89" t="s">
        <v>46</v>
      </c>
      <c r="J19" s="89" t="s">
        <v>46</v>
      </c>
      <c r="K19" s="89" t="s">
        <v>46</v>
      </c>
      <c r="L19" s="89" t="s">
        <v>46</v>
      </c>
      <c r="M19" s="89" t="s">
        <v>46</v>
      </c>
      <c r="N19" s="89" t="s">
        <v>46</v>
      </c>
      <c r="O19" s="89" t="s">
        <v>46</v>
      </c>
      <c r="P19" s="89" t="s">
        <v>46</v>
      </c>
      <c r="Q19" s="89">
        <v>0.30099999999999999</v>
      </c>
      <c r="R19" s="89" t="s">
        <v>46</v>
      </c>
      <c r="S19" s="89">
        <v>0.33600000000000002</v>
      </c>
      <c r="T19" s="89" t="s">
        <v>46</v>
      </c>
      <c r="U19" s="89" t="s">
        <v>46</v>
      </c>
      <c r="V19" s="89" t="s">
        <v>46</v>
      </c>
      <c r="W19" s="89" t="s">
        <v>46</v>
      </c>
      <c r="X19" s="89" t="s">
        <v>46</v>
      </c>
      <c r="Y19" s="89" t="s">
        <v>46</v>
      </c>
      <c r="Z19" s="89" t="s">
        <v>46</v>
      </c>
      <c r="AA19" s="89" t="s">
        <v>46</v>
      </c>
      <c r="AB19" s="89">
        <v>0.34699999999999998</v>
      </c>
      <c r="AC19" s="89">
        <v>0.25800000000000001</v>
      </c>
      <c r="AD19" s="89">
        <v>0.32600000000000001</v>
      </c>
      <c r="AE19" s="89">
        <v>0.30399999999999999</v>
      </c>
      <c r="AF19" s="89">
        <v>0.32100000000000001</v>
      </c>
      <c r="AG19" s="89">
        <v>0.30599999999999999</v>
      </c>
      <c r="AH19" s="89">
        <v>0.32500000000000001</v>
      </c>
      <c r="AI19" s="89">
        <v>0.37</v>
      </c>
      <c r="AJ19" s="89">
        <v>0.36799999999999999</v>
      </c>
      <c r="AK19" s="89">
        <v>0.34599999999999997</v>
      </c>
      <c r="AL19" s="89">
        <v>0.34300000000000003</v>
      </c>
      <c r="AM19" s="89">
        <v>0.373432508</v>
      </c>
      <c r="AN19" s="29">
        <v>0.391987162</v>
      </c>
      <c r="AO19" s="29">
        <v>0.38271699999999997</v>
      </c>
      <c r="AP19" s="29"/>
      <c r="AQ19" s="148" t="s">
        <v>32</v>
      </c>
      <c r="AR19" s="21">
        <f>(AO19-Q19)/Q19</f>
        <v>0.27148504983388699</v>
      </c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</row>
    <row r="20" spans="2:55" x14ac:dyDescent="0.45">
      <c r="B20" s="51" t="s">
        <v>29</v>
      </c>
      <c r="C20" s="89" t="s">
        <v>46</v>
      </c>
      <c r="D20" s="89" t="s">
        <v>46</v>
      </c>
      <c r="E20" s="89" t="s">
        <v>46</v>
      </c>
      <c r="F20" s="89" t="s">
        <v>46</v>
      </c>
      <c r="G20" s="89" t="s">
        <v>46</v>
      </c>
      <c r="H20" s="89" t="s">
        <v>46</v>
      </c>
      <c r="I20" s="89" t="s">
        <v>46</v>
      </c>
      <c r="J20" s="89" t="s">
        <v>46</v>
      </c>
      <c r="K20" s="89" t="s">
        <v>46</v>
      </c>
      <c r="L20" s="89" t="s">
        <v>46</v>
      </c>
      <c r="M20" s="89" t="s">
        <v>46</v>
      </c>
      <c r="N20" s="89" t="s">
        <v>46</v>
      </c>
      <c r="O20" s="89" t="s">
        <v>46</v>
      </c>
      <c r="P20" s="89" t="s">
        <v>46</v>
      </c>
      <c r="Q20" s="89" t="s">
        <v>46</v>
      </c>
      <c r="R20" s="89" t="s">
        <v>46</v>
      </c>
      <c r="S20" s="89">
        <v>0.22</v>
      </c>
      <c r="T20" s="89" t="s">
        <v>46</v>
      </c>
      <c r="U20" s="89" t="s">
        <v>46</v>
      </c>
      <c r="V20" s="89" t="s">
        <v>46</v>
      </c>
      <c r="W20" s="89" t="s">
        <v>46</v>
      </c>
      <c r="X20" s="89">
        <v>0.21</v>
      </c>
      <c r="Y20" s="89" t="s">
        <v>46</v>
      </c>
      <c r="Z20" s="89" t="s">
        <v>46</v>
      </c>
      <c r="AA20" s="89" t="s">
        <v>46</v>
      </c>
      <c r="AB20" s="89" t="s">
        <v>46</v>
      </c>
      <c r="AC20" s="89">
        <v>0.24</v>
      </c>
      <c r="AD20" s="89">
        <v>0.24</v>
      </c>
      <c r="AE20" s="89">
        <v>0.25</v>
      </c>
      <c r="AF20" s="89">
        <v>0.25</v>
      </c>
      <c r="AG20" s="89">
        <v>0.25</v>
      </c>
      <c r="AH20" s="89">
        <v>0.25</v>
      </c>
      <c r="AI20" s="89">
        <v>0.19700000000000001</v>
      </c>
      <c r="AJ20" s="89">
        <v>0.253</v>
      </c>
      <c r="AK20" s="89">
        <v>0.247</v>
      </c>
      <c r="AL20" s="89">
        <v>0.25</v>
      </c>
      <c r="AM20" s="89">
        <v>0.34626482800000002</v>
      </c>
      <c r="AN20" s="29">
        <v>0.24307867899999999</v>
      </c>
      <c r="AO20" s="29">
        <v>0.249885</v>
      </c>
      <c r="AP20" s="29"/>
      <c r="AQ20" s="148" t="s">
        <v>29</v>
      </c>
      <c r="AR20" s="21">
        <f>(AO20-S20)/S20</f>
        <v>0.13584090909090907</v>
      </c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</row>
    <row r="21" spans="2:55" x14ac:dyDescent="0.45">
      <c r="B21" s="51" t="s">
        <v>23</v>
      </c>
      <c r="C21" s="89" t="s">
        <v>46</v>
      </c>
      <c r="D21" s="89" t="s">
        <v>46</v>
      </c>
      <c r="E21" s="89" t="s">
        <v>46</v>
      </c>
      <c r="F21" s="89" t="s">
        <v>46</v>
      </c>
      <c r="G21" s="89" t="s">
        <v>46</v>
      </c>
      <c r="H21" s="89" t="s">
        <v>46</v>
      </c>
      <c r="I21" s="89" t="s">
        <v>46</v>
      </c>
      <c r="J21" s="89" t="s">
        <v>46</v>
      </c>
      <c r="K21" s="89" t="s">
        <v>46</v>
      </c>
      <c r="L21" s="89" t="s">
        <v>46</v>
      </c>
      <c r="M21" s="89" t="s">
        <v>46</v>
      </c>
      <c r="N21" s="89" t="s">
        <v>46</v>
      </c>
      <c r="O21" s="89" t="s">
        <v>46</v>
      </c>
      <c r="P21" s="89" t="s">
        <v>46</v>
      </c>
      <c r="Q21" s="89" t="s">
        <v>46</v>
      </c>
      <c r="R21" s="89" t="s">
        <v>46</v>
      </c>
      <c r="S21" s="89" t="s">
        <v>46</v>
      </c>
      <c r="T21" s="89">
        <v>0.35</v>
      </c>
      <c r="U21" s="89">
        <v>0.35199999999999998</v>
      </c>
      <c r="V21" s="89">
        <v>0.36</v>
      </c>
      <c r="W21" s="89" t="s">
        <v>46</v>
      </c>
      <c r="X21" s="89">
        <v>0.37</v>
      </c>
      <c r="Y21" s="89">
        <v>0.41799999999999998</v>
      </c>
      <c r="Z21" s="89">
        <v>0.40799999999999997</v>
      </c>
      <c r="AA21" s="89">
        <v>0.45900000000000002</v>
      </c>
      <c r="AB21" s="89">
        <v>0.371</v>
      </c>
      <c r="AC21" s="89">
        <v>0.36</v>
      </c>
      <c r="AD21" s="89">
        <v>0.42899999999999999</v>
      </c>
      <c r="AE21" s="89">
        <v>0.441</v>
      </c>
      <c r="AF21" s="89">
        <v>0.45600000000000002</v>
      </c>
      <c r="AG21" s="89">
        <v>0.45600000000000002</v>
      </c>
      <c r="AH21" s="89">
        <v>0.45500000000000002</v>
      </c>
      <c r="AI21" s="89">
        <v>0.47399999999999998</v>
      </c>
      <c r="AJ21" s="89">
        <v>0.47499999999999998</v>
      </c>
      <c r="AK21" s="89">
        <v>0.46700000000000003</v>
      </c>
      <c r="AL21" s="89">
        <v>0.51200000000000001</v>
      </c>
      <c r="AM21" s="89">
        <v>0.49017666500000001</v>
      </c>
      <c r="AN21" s="29">
        <v>0.51838646899999996</v>
      </c>
      <c r="AO21" s="29">
        <v>0.49883699999999997</v>
      </c>
      <c r="AP21" s="29"/>
      <c r="AQ21" s="148" t="s">
        <v>23</v>
      </c>
      <c r="AR21" s="21">
        <f>(AO21-T21)/T21</f>
        <v>0.42524857142857142</v>
      </c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</row>
    <row r="22" spans="2:55" x14ac:dyDescent="0.45">
      <c r="B22" s="51" t="s">
        <v>43</v>
      </c>
      <c r="C22" s="89" t="s">
        <v>46</v>
      </c>
      <c r="D22" s="89" t="s">
        <v>46</v>
      </c>
      <c r="E22" s="89" t="s">
        <v>46</v>
      </c>
      <c r="F22" s="89" t="s">
        <v>46</v>
      </c>
      <c r="G22" s="89" t="s">
        <v>46</v>
      </c>
      <c r="H22" s="89" t="s">
        <v>46</v>
      </c>
      <c r="I22" s="89" t="s">
        <v>46</v>
      </c>
      <c r="J22" s="89" t="s">
        <v>46</v>
      </c>
      <c r="K22" s="89" t="s">
        <v>46</v>
      </c>
      <c r="L22" s="89" t="s">
        <v>46</v>
      </c>
      <c r="M22" s="89" t="s">
        <v>46</v>
      </c>
      <c r="N22" s="89" t="s">
        <v>46</v>
      </c>
      <c r="O22" s="89" t="s">
        <v>46</v>
      </c>
      <c r="P22" s="89" t="s">
        <v>46</v>
      </c>
      <c r="Q22" s="89" t="s">
        <v>46</v>
      </c>
      <c r="R22" s="89" t="s">
        <v>46</v>
      </c>
      <c r="S22" s="89" t="s">
        <v>46</v>
      </c>
      <c r="T22" s="89" t="s">
        <v>46</v>
      </c>
      <c r="U22" s="89" t="s">
        <v>46</v>
      </c>
      <c r="V22" s="89" t="s">
        <v>46</v>
      </c>
      <c r="W22" s="89" t="s">
        <v>46</v>
      </c>
      <c r="X22" s="89" t="s">
        <v>46</v>
      </c>
      <c r="Y22" s="89" t="s">
        <v>46</v>
      </c>
      <c r="Z22" s="89">
        <v>0.41799999999999998</v>
      </c>
      <c r="AA22" s="89">
        <v>0.42099999999999999</v>
      </c>
      <c r="AB22" s="89">
        <v>0.40699999999999997</v>
      </c>
      <c r="AC22" s="89">
        <v>0.40200000000000002</v>
      </c>
      <c r="AD22" s="89">
        <v>0.40899999999999997</v>
      </c>
      <c r="AE22" s="89">
        <v>0.45400000000000001</v>
      </c>
      <c r="AF22" s="89">
        <v>0.41599999999999998</v>
      </c>
      <c r="AG22" s="89">
        <v>0.40699999999999997</v>
      </c>
      <c r="AH22" s="89">
        <v>0.38</v>
      </c>
      <c r="AI22" s="89">
        <v>0.35599999999999998</v>
      </c>
      <c r="AJ22" s="89">
        <v>0.38900000000000001</v>
      </c>
      <c r="AK22" s="89">
        <v>0.435</v>
      </c>
      <c r="AL22" s="89">
        <v>0.35</v>
      </c>
      <c r="AM22" s="89">
        <v>0.360694925</v>
      </c>
      <c r="AN22" s="29">
        <v>0.370299561</v>
      </c>
      <c r="AO22" s="29">
        <v>0.49883699999999997</v>
      </c>
      <c r="AP22" s="29"/>
      <c r="AQ22" s="148" t="s">
        <v>43</v>
      </c>
      <c r="AR22" s="21">
        <f>(AO22-Z22)/Z22</f>
        <v>0.19338995215311003</v>
      </c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</row>
    <row r="23" spans="2:55" x14ac:dyDescent="0.45">
      <c r="C23" s="30"/>
      <c r="D23" s="51"/>
      <c r="G23" s="30"/>
      <c r="H23" s="51"/>
      <c r="L23" s="30"/>
      <c r="M23" s="51"/>
    </row>
    <row r="24" spans="2:55" x14ac:dyDescent="0.45">
      <c r="C24" s="30"/>
      <c r="D24" s="51"/>
      <c r="G24" s="30"/>
      <c r="H24" s="51"/>
      <c r="L24" s="30"/>
      <c r="M24" s="51"/>
    </row>
    <row r="25" spans="2:55" x14ac:dyDescent="0.45">
      <c r="C25" s="30"/>
      <c r="D25" s="51"/>
      <c r="G25" s="30"/>
      <c r="H25" s="51"/>
      <c r="L25" s="30"/>
      <c r="M25" s="51"/>
    </row>
    <row r="26" spans="2:55" x14ac:dyDescent="0.45">
      <c r="C26" s="30"/>
      <c r="D26" s="51"/>
      <c r="G26" s="30"/>
      <c r="H26" s="51"/>
      <c r="L26" s="30"/>
      <c r="M26" s="51"/>
    </row>
    <row r="27" spans="2:55" x14ac:dyDescent="0.45">
      <c r="C27" s="30"/>
      <c r="D27" s="51"/>
      <c r="G27" s="30"/>
      <c r="H27" s="51"/>
      <c r="L27" s="30"/>
      <c r="M27" s="51"/>
    </row>
    <row r="28" spans="2:55" x14ac:dyDescent="0.45">
      <c r="C28" s="30"/>
      <c r="D28" s="51"/>
      <c r="G28" s="30"/>
      <c r="H28" s="51"/>
      <c r="L28" s="30"/>
      <c r="M28" s="51"/>
    </row>
    <row r="29" spans="2:55" x14ac:dyDescent="0.45">
      <c r="C29" s="30"/>
      <c r="D29" s="51"/>
      <c r="G29" s="30"/>
      <c r="H29" s="51"/>
      <c r="L29" s="30"/>
      <c r="M29" s="51"/>
    </row>
    <row r="30" spans="2:55" x14ac:dyDescent="0.45">
      <c r="C30" s="30"/>
      <c r="D30" s="51"/>
      <c r="G30" s="30"/>
      <c r="H30" s="51"/>
      <c r="L30" s="30"/>
      <c r="M30" s="51"/>
    </row>
    <row r="31" spans="2:55" x14ac:dyDescent="0.45">
      <c r="C31" s="30"/>
      <c r="D31" s="51"/>
      <c r="G31" s="30"/>
      <c r="H31" s="51"/>
      <c r="L31" s="30"/>
      <c r="M31" s="51"/>
    </row>
    <row r="32" spans="2:55" x14ac:dyDescent="0.45">
      <c r="C32" s="30"/>
      <c r="D32" s="51"/>
      <c r="G32" s="30"/>
      <c r="H32" s="51"/>
      <c r="L32" s="30"/>
      <c r="M32" s="51"/>
    </row>
    <row r="33" spans="3:13" x14ac:dyDescent="0.45">
      <c r="C33" s="30"/>
      <c r="D33" s="51"/>
      <c r="G33" s="30"/>
      <c r="H33" s="51"/>
      <c r="L33" s="30"/>
      <c r="M33" s="51"/>
    </row>
    <row r="34" spans="3:13" x14ac:dyDescent="0.45">
      <c r="C34" s="30"/>
      <c r="D34" s="51"/>
      <c r="G34" s="30"/>
      <c r="H34" s="51"/>
      <c r="L34" s="30"/>
      <c r="M34" s="51"/>
    </row>
    <row r="35" spans="3:13" x14ac:dyDescent="0.45">
      <c r="C35" s="30"/>
      <c r="D35" s="51"/>
      <c r="G35" s="30"/>
      <c r="H35" s="51"/>
      <c r="L35" s="30"/>
      <c r="M35" s="51"/>
    </row>
    <row r="36" spans="3:13" x14ac:dyDescent="0.45">
      <c r="C36" s="30"/>
      <c r="D36" s="51"/>
      <c r="G36" s="30"/>
      <c r="H36" s="51"/>
      <c r="L36" s="30"/>
      <c r="M36" s="51"/>
    </row>
    <row r="37" spans="3:13" x14ac:dyDescent="0.45">
      <c r="C37" s="30"/>
      <c r="D37" s="51"/>
      <c r="G37" s="30"/>
      <c r="H37" s="51"/>
      <c r="L37" s="30"/>
      <c r="M37" s="51"/>
    </row>
    <row r="38" spans="3:13" x14ac:dyDescent="0.45">
      <c r="C38" s="30"/>
      <c r="D38" s="51"/>
      <c r="G38" s="30"/>
      <c r="H38" s="51"/>
      <c r="L38" s="30"/>
      <c r="M38" s="51"/>
    </row>
    <row r="39" spans="3:13" x14ac:dyDescent="0.45">
      <c r="C39" s="30"/>
      <c r="D39" s="51"/>
      <c r="G39" s="30"/>
      <c r="H39" s="51"/>
      <c r="L39" s="30"/>
      <c r="M39" s="51"/>
    </row>
    <row r="40" spans="3:13" x14ac:dyDescent="0.45">
      <c r="C40" s="30"/>
      <c r="D40" s="51"/>
      <c r="G40" s="30"/>
      <c r="H40" s="51"/>
      <c r="L40" s="30"/>
      <c r="M40" s="51"/>
    </row>
    <row r="41" spans="3:13" x14ac:dyDescent="0.45">
      <c r="C41" s="30"/>
      <c r="D41" s="51"/>
      <c r="G41" s="30"/>
      <c r="H41" s="51"/>
      <c r="L41" s="30"/>
      <c r="M41" s="51"/>
    </row>
    <row r="42" spans="3:13" x14ac:dyDescent="0.45">
      <c r="C42" s="30"/>
      <c r="D42" s="51"/>
      <c r="G42" s="30"/>
      <c r="H42" s="51"/>
      <c r="L42" s="30"/>
      <c r="M42" s="51"/>
    </row>
    <row r="43" spans="3:13" x14ac:dyDescent="0.45">
      <c r="C43" s="30"/>
      <c r="D43" s="51"/>
      <c r="G43" s="30"/>
      <c r="H43" s="51"/>
      <c r="L43" s="30"/>
      <c r="M43" s="51"/>
    </row>
    <row r="44" spans="3:13" x14ac:dyDescent="0.45">
      <c r="C44" s="30"/>
      <c r="D44" s="51"/>
      <c r="G44" s="30"/>
      <c r="H44" s="51"/>
      <c r="L44" s="30"/>
      <c r="M44" s="51"/>
    </row>
    <row r="45" spans="3:13" x14ac:dyDescent="0.45">
      <c r="C45" s="30"/>
      <c r="D45" s="51"/>
      <c r="G45" s="30"/>
      <c r="H45" s="51"/>
      <c r="L45" s="30"/>
      <c r="M45" s="51"/>
    </row>
    <row r="46" spans="3:13" x14ac:dyDescent="0.45">
      <c r="C46" s="30"/>
      <c r="D46" s="51"/>
      <c r="G46" s="30"/>
      <c r="H46" s="51"/>
      <c r="L46" s="30"/>
      <c r="M46" s="51"/>
    </row>
    <row r="47" spans="3:13" x14ac:dyDescent="0.45">
      <c r="C47" s="30"/>
      <c r="D47" s="51"/>
      <c r="G47" s="30"/>
      <c r="H47" s="51"/>
      <c r="L47" s="30"/>
      <c r="M47" s="51"/>
    </row>
    <row r="48" spans="3:13" x14ac:dyDescent="0.45">
      <c r="C48" s="30"/>
      <c r="D48" s="51"/>
      <c r="G48" s="30"/>
      <c r="H48" s="51"/>
      <c r="L48" s="30"/>
      <c r="M48" s="51"/>
    </row>
    <row r="49" spans="3:13" x14ac:dyDescent="0.45">
      <c r="C49" s="30"/>
      <c r="D49" s="51"/>
      <c r="G49" s="30"/>
      <c r="H49" s="51"/>
      <c r="L49" s="30"/>
      <c r="M49" s="51"/>
    </row>
    <row r="50" spans="3:13" x14ac:dyDescent="0.45">
      <c r="C50" s="30"/>
      <c r="D50" s="51"/>
      <c r="G50" s="30"/>
      <c r="H50" s="51"/>
      <c r="L50" s="30"/>
      <c r="M50" s="51"/>
    </row>
    <row r="51" spans="3:13" x14ac:dyDescent="0.45">
      <c r="C51" s="30"/>
      <c r="D51" s="51"/>
      <c r="G51" s="30"/>
      <c r="H51" s="51"/>
      <c r="L51" s="30"/>
      <c r="M51" s="51"/>
    </row>
    <row r="52" spans="3:13" x14ac:dyDescent="0.45">
      <c r="C52" s="30"/>
      <c r="D52" s="51"/>
      <c r="G52" s="30"/>
      <c r="H52" s="51"/>
      <c r="L52" s="30"/>
      <c r="M52" s="51"/>
    </row>
    <row r="53" spans="3:13" x14ac:dyDescent="0.45">
      <c r="C53" s="30"/>
      <c r="D53" s="51"/>
      <c r="G53" s="30"/>
      <c r="H53" s="51"/>
      <c r="L53" s="30"/>
      <c r="M53" s="51"/>
    </row>
    <row r="54" spans="3:13" x14ac:dyDescent="0.45">
      <c r="C54" s="30"/>
      <c r="D54" s="51"/>
      <c r="G54" s="30"/>
      <c r="H54" s="51"/>
      <c r="L54" s="30"/>
      <c r="M54" s="51"/>
    </row>
    <row r="55" spans="3:13" x14ac:dyDescent="0.45">
      <c r="C55" s="30"/>
      <c r="D55" s="51"/>
      <c r="G55" s="30"/>
      <c r="H55" s="51"/>
      <c r="L55" s="30"/>
      <c r="M55" s="51"/>
    </row>
    <row r="56" spans="3:13" x14ac:dyDescent="0.45">
      <c r="C56" s="30"/>
      <c r="D56" s="51"/>
      <c r="G56" s="30"/>
      <c r="H56" s="51"/>
      <c r="L56" s="30"/>
      <c r="M56" s="51"/>
    </row>
    <row r="57" spans="3:13" x14ac:dyDescent="0.45">
      <c r="C57" s="30"/>
      <c r="D57" s="51"/>
      <c r="G57" s="30"/>
      <c r="H57" s="51"/>
      <c r="L57" s="30"/>
      <c r="M57" s="51"/>
    </row>
    <row r="58" spans="3:13" x14ac:dyDescent="0.45">
      <c r="C58" s="30"/>
      <c r="D58" s="51"/>
      <c r="G58" s="30"/>
      <c r="H58" s="51"/>
      <c r="L58" s="30"/>
      <c r="M58" s="51"/>
    </row>
    <row r="59" spans="3:13" x14ac:dyDescent="0.45">
      <c r="C59" s="30"/>
      <c r="D59" s="51"/>
      <c r="G59" s="30"/>
      <c r="H59" s="51"/>
      <c r="L59" s="30"/>
      <c r="M59" s="51"/>
    </row>
    <row r="60" spans="3:13" x14ac:dyDescent="0.45">
      <c r="C60" s="30"/>
      <c r="D60" s="51"/>
      <c r="G60" s="30"/>
      <c r="H60" s="51"/>
      <c r="L60" s="30"/>
      <c r="M60" s="51"/>
    </row>
    <row r="61" spans="3:13" x14ac:dyDescent="0.45">
      <c r="C61" s="30"/>
      <c r="D61" s="51"/>
      <c r="G61" s="30"/>
      <c r="H61" s="51"/>
      <c r="L61" s="30"/>
      <c r="M61" s="51"/>
    </row>
    <row r="62" spans="3:13" x14ac:dyDescent="0.45">
      <c r="C62" s="30"/>
      <c r="D62" s="51"/>
      <c r="G62" s="30"/>
      <c r="H62" s="51"/>
      <c r="L62" s="30"/>
      <c r="M62" s="51"/>
    </row>
    <row r="63" spans="3:13" x14ac:dyDescent="0.45">
      <c r="C63" s="30"/>
      <c r="D63" s="51"/>
      <c r="G63" s="30"/>
      <c r="H63" s="51"/>
      <c r="L63" s="30"/>
      <c r="M63" s="51"/>
    </row>
    <row r="64" spans="3:13" x14ac:dyDescent="0.45">
      <c r="C64" s="30"/>
      <c r="D64" s="51"/>
      <c r="G64" s="30"/>
      <c r="H64" s="51"/>
      <c r="L64" s="30"/>
      <c r="M64" s="51"/>
    </row>
    <row r="65" spans="3:13" x14ac:dyDescent="0.45">
      <c r="C65" s="30"/>
      <c r="D65" s="51"/>
      <c r="G65" s="30"/>
      <c r="H65" s="51"/>
      <c r="L65" s="30"/>
      <c r="M65" s="51"/>
    </row>
    <row r="66" spans="3:13" x14ac:dyDescent="0.45">
      <c r="C66" s="30"/>
      <c r="D66" s="51"/>
      <c r="G66" s="30"/>
      <c r="H66" s="51"/>
      <c r="L66" s="30"/>
      <c r="M66" s="51"/>
    </row>
    <row r="67" spans="3:13" x14ac:dyDescent="0.45">
      <c r="C67" s="30"/>
      <c r="D67" s="51"/>
      <c r="G67" s="30"/>
      <c r="H67" s="51"/>
      <c r="L67" s="30"/>
      <c r="M67" s="51"/>
    </row>
    <row r="68" spans="3:13" x14ac:dyDescent="0.45">
      <c r="C68" s="30"/>
      <c r="D68" s="51"/>
      <c r="G68" s="30"/>
      <c r="H68" s="51"/>
      <c r="L68" s="30"/>
      <c r="M68" s="51"/>
    </row>
    <row r="69" spans="3:13" x14ac:dyDescent="0.45">
      <c r="C69" s="30"/>
      <c r="D69" s="51"/>
      <c r="G69" s="30"/>
      <c r="H69" s="51"/>
      <c r="L69" s="30"/>
      <c r="M69" s="51"/>
    </row>
    <row r="70" spans="3:13" x14ac:dyDescent="0.45">
      <c r="C70" s="30"/>
      <c r="D70" s="51"/>
      <c r="G70" s="30"/>
      <c r="H70" s="51"/>
      <c r="L70" s="30"/>
      <c r="M70" s="51"/>
    </row>
    <row r="71" spans="3:13" x14ac:dyDescent="0.45">
      <c r="C71" s="30"/>
      <c r="D71" s="51"/>
      <c r="G71" s="30"/>
      <c r="H71" s="51"/>
      <c r="L71" s="30"/>
      <c r="M71" s="51"/>
    </row>
    <row r="72" spans="3:13" x14ac:dyDescent="0.45">
      <c r="C72" s="30"/>
      <c r="D72" s="51"/>
      <c r="G72" s="30"/>
      <c r="H72" s="51"/>
      <c r="L72" s="30"/>
      <c r="M72" s="51"/>
    </row>
    <row r="73" spans="3:13" x14ac:dyDescent="0.45">
      <c r="C73" s="30"/>
      <c r="D73" s="51"/>
      <c r="G73" s="30"/>
      <c r="H73" s="51"/>
      <c r="L73" s="30"/>
      <c r="M73" s="51"/>
    </row>
    <row r="74" spans="3:13" x14ac:dyDescent="0.45">
      <c r="C74" s="30"/>
      <c r="D74" s="51"/>
      <c r="G74" s="30"/>
      <c r="H74" s="51"/>
      <c r="L74" s="30"/>
      <c r="M74" s="51"/>
    </row>
    <row r="75" spans="3:13" x14ac:dyDescent="0.45">
      <c r="C75" s="30"/>
      <c r="D75" s="51"/>
      <c r="G75" s="30"/>
      <c r="H75" s="51"/>
      <c r="L75" s="30"/>
      <c r="M75" s="51"/>
    </row>
    <row r="76" spans="3:13" x14ac:dyDescent="0.45">
      <c r="C76" s="30"/>
      <c r="D76" s="51"/>
      <c r="G76" s="30"/>
      <c r="H76" s="51"/>
      <c r="L76" s="30"/>
      <c r="M76" s="51"/>
    </row>
    <row r="77" spans="3:13" x14ac:dyDescent="0.45">
      <c r="C77" s="30"/>
      <c r="D77" s="51"/>
      <c r="G77" s="30"/>
      <c r="H77" s="51"/>
      <c r="L77" s="30"/>
      <c r="M77" s="51"/>
    </row>
    <row r="78" spans="3:13" x14ac:dyDescent="0.45">
      <c r="C78" s="30"/>
      <c r="D78" s="51"/>
      <c r="G78" s="30"/>
      <c r="H78" s="51"/>
      <c r="L78" s="30"/>
      <c r="M78" s="51"/>
    </row>
    <row r="79" spans="3:13" x14ac:dyDescent="0.45">
      <c r="C79" s="30"/>
      <c r="D79" s="51"/>
      <c r="G79" s="30"/>
      <c r="H79" s="51"/>
      <c r="L79" s="30"/>
      <c r="M79" s="51"/>
    </row>
    <row r="80" spans="3:13" x14ac:dyDescent="0.45">
      <c r="C80" s="30"/>
      <c r="D80" s="51"/>
      <c r="G80" s="30"/>
      <c r="H80" s="51"/>
      <c r="L80" s="30"/>
      <c r="M80" s="51"/>
    </row>
    <row r="81" spans="3:13" x14ac:dyDescent="0.45">
      <c r="C81" s="30"/>
      <c r="D81" s="51"/>
      <c r="G81" s="30"/>
      <c r="H81" s="51"/>
      <c r="L81" s="30"/>
      <c r="M81" s="51"/>
    </row>
    <row r="82" spans="3:13" x14ac:dyDescent="0.45">
      <c r="C82" s="30"/>
      <c r="D82" s="51"/>
      <c r="G82" s="30"/>
      <c r="H82" s="51"/>
      <c r="L82" s="30"/>
      <c r="M82" s="51"/>
    </row>
    <row r="83" spans="3:13" x14ac:dyDescent="0.45">
      <c r="C83" s="30"/>
      <c r="D83" s="51"/>
      <c r="G83" s="30"/>
      <c r="H83" s="51"/>
      <c r="L83" s="30"/>
      <c r="M83" s="51"/>
    </row>
    <row r="84" spans="3:13" x14ac:dyDescent="0.45">
      <c r="C84" s="30"/>
      <c r="D84" s="51"/>
      <c r="G84" s="30"/>
      <c r="H84" s="51"/>
      <c r="L84" s="30"/>
      <c r="M84" s="51"/>
    </row>
    <row r="85" spans="3:13" x14ac:dyDescent="0.45">
      <c r="C85" s="30"/>
      <c r="D85" s="51"/>
      <c r="G85" s="30"/>
      <c r="H85" s="51"/>
      <c r="L85" s="30"/>
      <c r="M85" s="51"/>
    </row>
    <row r="86" spans="3:13" x14ac:dyDescent="0.45">
      <c r="C86" s="30"/>
      <c r="D86" s="51"/>
      <c r="G86" s="30"/>
      <c r="H86" s="51"/>
      <c r="L86" s="30"/>
      <c r="M86" s="51"/>
    </row>
    <row r="87" spans="3:13" x14ac:dyDescent="0.45">
      <c r="C87" s="30"/>
      <c r="D87" s="51"/>
      <c r="G87" s="30"/>
      <c r="H87" s="51"/>
      <c r="L87" s="30"/>
      <c r="M87" s="51"/>
    </row>
    <row r="88" spans="3:13" x14ac:dyDescent="0.45">
      <c r="C88" s="30"/>
      <c r="D88" s="51"/>
      <c r="G88" s="30"/>
      <c r="H88" s="51"/>
      <c r="L88" s="30"/>
      <c r="M88" s="51"/>
    </row>
    <row r="89" spans="3:13" x14ac:dyDescent="0.45">
      <c r="C89" s="30"/>
      <c r="D89" s="51"/>
      <c r="G89" s="30"/>
      <c r="H89" s="51"/>
      <c r="L89" s="30"/>
      <c r="M89" s="51"/>
    </row>
    <row r="90" spans="3:13" x14ac:dyDescent="0.45">
      <c r="C90" s="30"/>
      <c r="D90" s="51"/>
      <c r="G90" s="30"/>
      <c r="H90" s="51"/>
      <c r="L90" s="30"/>
      <c r="M90" s="51"/>
    </row>
    <row r="91" spans="3:13" x14ac:dyDescent="0.45">
      <c r="C91" s="30"/>
      <c r="D91" s="51"/>
      <c r="G91" s="30"/>
      <c r="H91" s="51"/>
      <c r="L91" s="30"/>
      <c r="M91" s="51"/>
    </row>
    <row r="92" spans="3:13" x14ac:dyDescent="0.45">
      <c r="C92" s="30"/>
      <c r="D92" s="51"/>
      <c r="G92" s="30"/>
      <c r="H92" s="51"/>
      <c r="L92" s="30"/>
      <c r="M92" s="51"/>
    </row>
    <row r="93" spans="3:13" x14ac:dyDescent="0.45">
      <c r="C93" s="30"/>
      <c r="D93" s="51"/>
      <c r="G93" s="30"/>
      <c r="H93" s="51"/>
      <c r="L93" s="30"/>
      <c r="M93" s="51"/>
    </row>
    <row r="94" spans="3:13" x14ac:dyDescent="0.45">
      <c r="C94" s="30"/>
      <c r="D94" s="51"/>
      <c r="G94" s="30"/>
      <c r="H94" s="51"/>
      <c r="L94" s="30"/>
      <c r="M94" s="51"/>
    </row>
    <row r="95" spans="3:13" x14ac:dyDescent="0.45">
      <c r="C95" s="30"/>
      <c r="D95" s="51"/>
      <c r="G95" s="30"/>
      <c r="H95" s="51"/>
      <c r="L95" s="30"/>
      <c r="M95" s="51"/>
    </row>
    <row r="96" spans="3:13" x14ac:dyDescent="0.45">
      <c r="C96" s="30"/>
      <c r="D96" s="51"/>
      <c r="G96" s="30"/>
      <c r="H96" s="51"/>
      <c r="L96" s="30"/>
      <c r="M96" s="51"/>
    </row>
    <row r="97" spans="3:13" x14ac:dyDescent="0.45">
      <c r="C97" s="30"/>
      <c r="D97" s="51"/>
      <c r="G97" s="30"/>
      <c r="H97" s="51"/>
      <c r="L97" s="30"/>
      <c r="M97" s="51"/>
    </row>
    <row r="98" spans="3:13" x14ac:dyDescent="0.45">
      <c r="C98" s="30"/>
      <c r="D98" s="51"/>
      <c r="G98" s="30"/>
      <c r="H98" s="51"/>
      <c r="L98" s="30"/>
      <c r="M98" s="51"/>
    </row>
    <row r="99" spans="3:13" x14ac:dyDescent="0.45">
      <c r="C99" s="30"/>
      <c r="D99" s="51"/>
      <c r="G99" s="30"/>
      <c r="H99" s="51"/>
      <c r="L99" s="30"/>
      <c r="M99" s="51"/>
    </row>
    <row r="100" spans="3:13" x14ac:dyDescent="0.45">
      <c r="C100" s="30"/>
      <c r="D100" s="51"/>
      <c r="G100" s="30"/>
      <c r="H100" s="51"/>
      <c r="L100" s="30"/>
      <c r="M100" s="51"/>
    </row>
    <row r="101" spans="3:13" x14ac:dyDescent="0.45">
      <c r="C101" s="30"/>
      <c r="D101" s="51"/>
      <c r="G101" s="30"/>
      <c r="H101" s="51"/>
    </row>
    <row r="102" spans="3:13" x14ac:dyDescent="0.45">
      <c r="C102" s="30"/>
      <c r="D102" s="51"/>
      <c r="G102" s="30"/>
      <c r="H102" s="51"/>
    </row>
    <row r="103" spans="3:13" x14ac:dyDescent="0.45">
      <c r="C103" s="30"/>
      <c r="D103" s="51"/>
      <c r="G103" s="30"/>
      <c r="H103" s="51"/>
    </row>
    <row r="104" spans="3:13" x14ac:dyDescent="0.45">
      <c r="C104" s="30"/>
      <c r="D104" s="51"/>
      <c r="G104" s="30"/>
      <c r="H104" s="51"/>
    </row>
    <row r="105" spans="3:13" x14ac:dyDescent="0.45">
      <c r="C105" s="30"/>
      <c r="D105" s="51"/>
      <c r="G105" s="30"/>
      <c r="H105" s="51"/>
    </row>
    <row r="106" spans="3:13" x14ac:dyDescent="0.45">
      <c r="C106" s="30"/>
      <c r="D106" s="51"/>
      <c r="G106" s="30"/>
      <c r="H106" s="51"/>
    </row>
    <row r="107" spans="3:13" x14ac:dyDescent="0.45">
      <c r="C107" s="30"/>
      <c r="D107" s="51"/>
      <c r="G107" s="30"/>
      <c r="H107" s="51"/>
    </row>
    <row r="108" spans="3:13" x14ac:dyDescent="0.45">
      <c r="C108" s="30"/>
      <c r="D108" s="51"/>
      <c r="G108" s="30"/>
      <c r="H108" s="51"/>
    </row>
    <row r="109" spans="3:13" x14ac:dyDescent="0.45">
      <c r="C109" s="30"/>
      <c r="D109" s="51"/>
      <c r="G109" s="30"/>
      <c r="H109" s="51"/>
    </row>
    <row r="110" spans="3:13" x14ac:dyDescent="0.45">
      <c r="C110" s="30"/>
      <c r="D110" s="51"/>
      <c r="G110" s="30"/>
      <c r="H110" s="51"/>
    </row>
    <row r="111" spans="3:13" x14ac:dyDescent="0.45">
      <c r="C111" s="30"/>
      <c r="D111" s="51"/>
      <c r="G111" s="30"/>
      <c r="H111" s="51"/>
    </row>
    <row r="112" spans="3:13" x14ac:dyDescent="0.45">
      <c r="C112" s="30"/>
      <c r="D112" s="51"/>
      <c r="G112" s="30"/>
      <c r="H112" s="51"/>
    </row>
    <row r="113" spans="3:8" x14ac:dyDescent="0.45">
      <c r="C113" s="30"/>
      <c r="D113" s="51"/>
      <c r="G113" s="30"/>
      <c r="H113" s="51"/>
    </row>
    <row r="114" spans="3:8" x14ac:dyDescent="0.45">
      <c r="C114" s="30"/>
      <c r="D114" s="51"/>
      <c r="G114" s="30"/>
      <c r="H114" s="51"/>
    </row>
    <row r="115" spans="3:8" x14ac:dyDescent="0.45">
      <c r="C115" s="30"/>
      <c r="D115" s="51"/>
      <c r="G115" s="30"/>
      <c r="H115" s="51"/>
    </row>
    <row r="116" spans="3:8" x14ac:dyDescent="0.45">
      <c r="C116" s="30"/>
      <c r="D116" s="51"/>
      <c r="G116" s="30"/>
      <c r="H116" s="51"/>
    </row>
    <row r="117" spans="3:8" x14ac:dyDescent="0.45">
      <c r="C117" s="30"/>
      <c r="D117" s="51"/>
      <c r="G117" s="30"/>
      <c r="H117" s="51"/>
    </row>
    <row r="118" spans="3:8" x14ac:dyDescent="0.45">
      <c r="C118" s="30"/>
      <c r="D118" s="51"/>
    </row>
    <row r="119" spans="3:8" x14ac:dyDescent="0.45">
      <c r="C119" s="30"/>
      <c r="D119" s="51"/>
    </row>
    <row r="120" spans="3:8" x14ac:dyDescent="0.45">
      <c r="C120" s="30"/>
      <c r="D120" s="51"/>
    </row>
    <row r="121" spans="3:8" x14ac:dyDescent="0.45">
      <c r="C121" s="30"/>
      <c r="D121" s="51"/>
    </row>
    <row r="122" spans="3:8" x14ac:dyDescent="0.45">
      <c r="C122" s="30"/>
      <c r="D122" s="51"/>
    </row>
    <row r="123" spans="3:8" x14ac:dyDescent="0.45">
      <c r="C123" s="30"/>
      <c r="D123" s="51"/>
    </row>
    <row r="124" spans="3:8" x14ac:dyDescent="0.45">
      <c r="C124" s="30"/>
      <c r="D124" s="51"/>
    </row>
    <row r="125" spans="3:8" x14ac:dyDescent="0.45">
      <c r="C125" s="30"/>
      <c r="D125" s="51"/>
    </row>
    <row r="126" spans="3:8" x14ac:dyDescent="0.45">
      <c r="C126" s="30"/>
      <c r="D126" s="5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EAEF-FF2E-4669-9148-75EFF3221F78}">
  <sheetPr>
    <tabColor theme="0" tint="-0.249977111117893"/>
  </sheetPr>
  <dimension ref="A1:W259"/>
  <sheetViews>
    <sheetView showGridLines="0" zoomScale="80" zoomScaleNormal="80" workbookViewId="0"/>
  </sheetViews>
  <sheetFormatPr defaultColWidth="9.1328125" defaultRowHeight="14.25" x14ac:dyDescent="0.45"/>
  <cols>
    <col min="2" max="2" width="11.3984375" customWidth="1"/>
    <col min="4" max="5" width="11.3984375" customWidth="1"/>
  </cols>
  <sheetData>
    <row r="1" spans="1:23" x14ac:dyDescent="0.45">
      <c r="A1" s="30" t="s">
        <v>514</v>
      </c>
    </row>
    <row r="4" spans="1:23" ht="15.75" x14ac:dyDescent="0.5">
      <c r="B4" s="86" t="s">
        <v>17</v>
      </c>
    </row>
    <row r="5" spans="1:23" ht="15.75" x14ac:dyDescent="0.5">
      <c r="B5" s="86" t="s">
        <v>36</v>
      </c>
      <c r="C5" s="86"/>
    </row>
    <row r="7" spans="1:23" ht="28.5" x14ac:dyDescent="0.45">
      <c r="B7" s="62" t="s">
        <v>39</v>
      </c>
      <c r="C7" s="62" t="s">
        <v>20</v>
      </c>
      <c r="D7" s="62" t="s">
        <v>15</v>
      </c>
      <c r="E7" s="62"/>
      <c r="G7" s="168"/>
      <c r="H7" s="95"/>
      <c r="I7" s="95"/>
      <c r="J7" s="95"/>
    </row>
    <row r="8" spans="1:23" x14ac:dyDescent="0.45">
      <c r="B8" t="s">
        <v>156</v>
      </c>
      <c r="C8" s="54">
        <v>2012</v>
      </c>
      <c r="D8" s="169">
        <v>0.41276989200000003</v>
      </c>
      <c r="E8" s="66"/>
      <c r="G8" s="168"/>
      <c r="H8" s="95"/>
      <c r="I8" s="95"/>
      <c r="J8" s="170"/>
    </row>
    <row r="9" spans="1:23" x14ac:dyDescent="0.45">
      <c r="B9" t="s">
        <v>156</v>
      </c>
      <c r="C9" s="54">
        <v>2013</v>
      </c>
      <c r="D9" s="169">
        <v>0.43021284999999998</v>
      </c>
      <c r="E9" s="66"/>
      <c r="G9" s="168"/>
      <c r="H9" s="95"/>
      <c r="I9" s="95"/>
      <c r="J9" s="170"/>
      <c r="W9" s="66"/>
    </row>
    <row r="10" spans="1:23" x14ac:dyDescent="0.45">
      <c r="B10" t="s">
        <v>156</v>
      </c>
      <c r="C10" s="54">
        <v>2014</v>
      </c>
      <c r="D10" s="169">
        <v>0.44114462500000001</v>
      </c>
      <c r="E10" s="66"/>
      <c r="G10" s="168"/>
      <c r="H10" s="95"/>
      <c r="I10" s="95"/>
      <c r="J10" s="170"/>
      <c r="W10" s="66"/>
    </row>
    <row r="11" spans="1:23" x14ac:dyDescent="0.45">
      <c r="B11" t="s">
        <v>156</v>
      </c>
      <c r="C11" s="54">
        <v>2015</v>
      </c>
      <c r="D11" s="169">
        <v>0.44210599099999998</v>
      </c>
      <c r="E11" s="66"/>
      <c r="G11" s="168"/>
      <c r="I11" s="54"/>
      <c r="J11" s="169"/>
      <c r="K11" s="50"/>
      <c r="W11" s="66"/>
    </row>
    <row r="12" spans="1:23" x14ac:dyDescent="0.45">
      <c r="B12" t="s">
        <v>156</v>
      </c>
      <c r="C12" s="54">
        <v>2017</v>
      </c>
      <c r="D12" s="169">
        <v>0.42694100000000001</v>
      </c>
      <c r="E12" s="66"/>
      <c r="G12" s="168"/>
      <c r="I12" s="54"/>
      <c r="J12" s="169"/>
      <c r="K12" s="50"/>
      <c r="W12" s="66"/>
    </row>
    <row r="13" spans="1:23" x14ac:dyDescent="0.45">
      <c r="B13" t="s">
        <v>156</v>
      </c>
      <c r="C13" s="54">
        <v>2018</v>
      </c>
      <c r="D13" s="169">
        <v>0.49283992300000001</v>
      </c>
      <c r="E13" s="66"/>
      <c r="G13" s="168"/>
      <c r="I13" s="54"/>
      <c r="J13" s="169"/>
      <c r="K13" s="50"/>
      <c r="W13" s="66"/>
    </row>
    <row r="14" spans="1:23" x14ac:dyDescent="0.45">
      <c r="B14" t="s">
        <v>156</v>
      </c>
      <c r="C14" s="54">
        <v>2019</v>
      </c>
      <c r="D14" s="169">
        <v>0.482531086</v>
      </c>
      <c r="E14" s="66"/>
      <c r="G14" s="168"/>
      <c r="I14" s="54"/>
      <c r="J14" s="169"/>
      <c r="K14" s="50"/>
      <c r="W14" s="66"/>
    </row>
    <row r="15" spans="1:23" x14ac:dyDescent="0.45">
      <c r="B15" t="s">
        <v>156</v>
      </c>
      <c r="C15" s="54">
        <v>2020</v>
      </c>
      <c r="D15" s="169">
        <v>0.47662047099999999</v>
      </c>
      <c r="E15" s="66"/>
      <c r="G15" s="168"/>
      <c r="I15" s="54"/>
      <c r="J15" s="169"/>
      <c r="K15" s="50"/>
      <c r="W15" s="66"/>
    </row>
    <row r="16" spans="1:23" x14ac:dyDescent="0.45">
      <c r="B16" t="s">
        <v>156</v>
      </c>
      <c r="C16" s="54">
        <v>2021</v>
      </c>
      <c r="D16" s="169">
        <v>0.49619879900000002</v>
      </c>
      <c r="E16" s="66"/>
      <c r="G16" s="168"/>
      <c r="I16" s="54"/>
      <c r="J16" s="169"/>
      <c r="K16" s="50"/>
      <c r="W16" s="66"/>
    </row>
    <row r="17" spans="2:23" x14ac:dyDescent="0.45">
      <c r="B17" t="s">
        <v>156</v>
      </c>
      <c r="C17" s="54">
        <v>2022</v>
      </c>
      <c r="D17" s="169">
        <v>0.53</v>
      </c>
      <c r="E17" s="66"/>
      <c r="G17" s="168"/>
      <c r="I17" s="54"/>
      <c r="J17" s="169"/>
      <c r="K17" s="50"/>
      <c r="W17" s="66"/>
    </row>
    <row r="18" spans="2:23" x14ac:dyDescent="0.45">
      <c r="B18" t="s">
        <v>108</v>
      </c>
      <c r="C18" s="54">
        <v>2010</v>
      </c>
      <c r="D18" s="169">
        <v>0.34079732200000001</v>
      </c>
      <c r="E18" s="66"/>
      <c r="G18" s="168"/>
      <c r="I18" s="54"/>
      <c r="J18" s="169"/>
      <c r="K18" s="50"/>
      <c r="W18" s="66"/>
    </row>
    <row r="19" spans="2:23" x14ac:dyDescent="0.45">
      <c r="B19" t="s">
        <v>108</v>
      </c>
      <c r="C19" s="54">
        <v>2011</v>
      </c>
      <c r="D19" s="169">
        <v>0.40247730100000001</v>
      </c>
      <c r="E19" s="66"/>
      <c r="G19" s="168"/>
      <c r="I19" s="54"/>
      <c r="J19" s="169"/>
      <c r="K19" s="50"/>
      <c r="W19" s="66"/>
    </row>
    <row r="20" spans="2:23" x14ac:dyDescent="0.45">
      <c r="B20" t="s">
        <v>108</v>
      </c>
      <c r="C20" s="54">
        <v>2012</v>
      </c>
      <c r="D20" s="169">
        <v>0.345020522</v>
      </c>
      <c r="E20" s="66"/>
      <c r="G20" s="168"/>
      <c r="I20" s="54"/>
      <c r="J20" s="169"/>
      <c r="K20" s="50"/>
      <c r="W20" s="66"/>
    </row>
    <row r="21" spans="2:23" x14ac:dyDescent="0.45">
      <c r="B21" t="s">
        <v>108</v>
      </c>
      <c r="C21" s="54">
        <v>2013</v>
      </c>
      <c r="D21" s="169">
        <v>0.32386318800000002</v>
      </c>
      <c r="E21" s="66"/>
      <c r="G21" s="168"/>
      <c r="I21" s="54"/>
      <c r="J21" s="169"/>
      <c r="K21" s="50"/>
      <c r="W21" s="66"/>
    </row>
    <row r="22" spans="2:23" x14ac:dyDescent="0.45">
      <c r="B22" t="s">
        <v>108</v>
      </c>
      <c r="C22" s="54">
        <v>2014</v>
      </c>
      <c r="D22" s="169">
        <v>0.33749025300000002</v>
      </c>
      <c r="E22" s="66"/>
      <c r="G22" s="168"/>
      <c r="I22" s="54"/>
      <c r="J22" s="169"/>
      <c r="K22" s="50"/>
      <c r="W22" s="66"/>
    </row>
    <row r="23" spans="2:23" x14ac:dyDescent="0.45">
      <c r="B23" t="s">
        <v>108</v>
      </c>
      <c r="C23" s="54">
        <v>2015</v>
      </c>
      <c r="D23" s="169">
        <v>0.35765677000000001</v>
      </c>
      <c r="E23" s="66"/>
      <c r="G23" s="168"/>
      <c r="I23" s="54"/>
      <c r="J23" s="169"/>
      <c r="K23" s="50"/>
      <c r="W23" s="66"/>
    </row>
    <row r="24" spans="2:23" x14ac:dyDescent="0.45">
      <c r="B24" t="s">
        <v>108</v>
      </c>
      <c r="C24" s="54">
        <v>2016</v>
      </c>
      <c r="D24" s="169">
        <v>0.34383556500000001</v>
      </c>
      <c r="E24" s="66"/>
      <c r="G24" s="168"/>
      <c r="I24" s="54"/>
      <c r="J24" s="169"/>
      <c r="K24" s="50"/>
      <c r="W24" s="66"/>
    </row>
    <row r="25" spans="2:23" x14ac:dyDescent="0.45">
      <c r="B25" t="s">
        <v>108</v>
      </c>
      <c r="C25" s="54">
        <v>2017</v>
      </c>
      <c r="D25" s="169">
        <v>0.34437880999999998</v>
      </c>
      <c r="E25" s="66"/>
      <c r="G25" s="168"/>
      <c r="I25" s="54"/>
      <c r="J25" s="169"/>
      <c r="K25" s="50"/>
      <c r="W25" s="66"/>
    </row>
    <row r="26" spans="2:23" x14ac:dyDescent="0.45">
      <c r="B26" t="s">
        <v>108</v>
      </c>
      <c r="C26" s="54">
        <v>2018</v>
      </c>
      <c r="D26" s="169">
        <v>0.37892494700000001</v>
      </c>
      <c r="E26" s="66"/>
      <c r="G26" s="168"/>
      <c r="I26" s="54"/>
      <c r="J26" s="169"/>
      <c r="K26" s="50"/>
      <c r="W26" s="66"/>
    </row>
    <row r="27" spans="2:23" x14ac:dyDescent="0.45">
      <c r="B27" t="s">
        <v>108</v>
      </c>
      <c r="C27" s="54">
        <v>2019</v>
      </c>
      <c r="D27" s="169">
        <v>0.37629097900000003</v>
      </c>
      <c r="E27" s="66"/>
      <c r="G27" s="168"/>
      <c r="I27" s="54"/>
      <c r="J27" s="169"/>
      <c r="K27" s="50"/>
      <c r="W27" s="66"/>
    </row>
    <row r="28" spans="2:23" x14ac:dyDescent="0.45">
      <c r="B28" t="s">
        <v>108</v>
      </c>
      <c r="C28" s="54">
        <v>2020</v>
      </c>
      <c r="D28" s="169">
        <v>0.34718199599999999</v>
      </c>
      <c r="E28" s="66"/>
      <c r="G28" s="168"/>
      <c r="I28" s="54"/>
      <c r="J28" s="169"/>
      <c r="K28" s="50"/>
      <c r="W28" s="66"/>
    </row>
    <row r="29" spans="2:23" x14ac:dyDescent="0.45">
      <c r="B29" t="s">
        <v>108</v>
      </c>
      <c r="C29" s="54">
        <v>2021</v>
      </c>
      <c r="D29" s="169">
        <v>0.38948319100000001</v>
      </c>
      <c r="E29" s="66"/>
      <c r="G29" s="168"/>
      <c r="I29" s="54"/>
      <c r="J29" s="169"/>
      <c r="K29" s="50"/>
      <c r="W29" s="66"/>
    </row>
    <row r="30" spans="2:23" x14ac:dyDescent="0.45">
      <c r="B30" t="s">
        <v>108</v>
      </c>
      <c r="C30" s="54">
        <v>2022</v>
      </c>
      <c r="D30" s="169">
        <v>0.38426500000000002</v>
      </c>
      <c r="E30" s="66"/>
      <c r="G30" s="168"/>
      <c r="I30" s="54"/>
      <c r="J30" s="169"/>
      <c r="K30" s="50"/>
      <c r="W30" s="66"/>
    </row>
    <row r="31" spans="2:23" x14ac:dyDescent="0.45">
      <c r="B31" t="s">
        <v>157</v>
      </c>
      <c r="C31" s="54">
        <v>2012</v>
      </c>
      <c r="D31" s="169">
        <v>0.24</v>
      </c>
      <c r="E31" s="66"/>
      <c r="G31" s="168"/>
      <c r="I31" s="54"/>
      <c r="J31" s="169"/>
      <c r="K31" s="50"/>
      <c r="W31" s="66"/>
    </row>
    <row r="32" spans="2:23" x14ac:dyDescent="0.45">
      <c r="B32" t="s">
        <v>157</v>
      </c>
      <c r="C32" s="54">
        <v>2013</v>
      </c>
      <c r="D32" s="169">
        <v>0.18</v>
      </c>
      <c r="E32" s="66"/>
      <c r="G32" s="168"/>
      <c r="I32" s="54"/>
      <c r="J32" s="169"/>
      <c r="K32" s="50"/>
      <c r="W32" s="66"/>
    </row>
    <row r="33" spans="2:23" x14ac:dyDescent="0.45">
      <c r="B33" t="s">
        <v>157</v>
      </c>
      <c r="C33" s="54">
        <v>2014</v>
      </c>
      <c r="D33" s="169">
        <v>0.24</v>
      </c>
      <c r="E33" s="66"/>
      <c r="G33" s="168"/>
      <c r="I33" s="54"/>
      <c r="J33" s="169"/>
      <c r="K33" s="50"/>
      <c r="W33" s="66"/>
    </row>
    <row r="34" spans="2:23" x14ac:dyDescent="0.45">
      <c r="B34" t="s">
        <v>157</v>
      </c>
      <c r="C34" s="54">
        <v>2015</v>
      </c>
      <c r="D34" s="169">
        <v>0.25</v>
      </c>
      <c r="E34" s="66"/>
      <c r="G34" s="168"/>
      <c r="I34" s="54"/>
      <c r="J34" s="169"/>
      <c r="K34" s="50"/>
      <c r="W34" s="66"/>
    </row>
    <row r="35" spans="2:23" x14ac:dyDescent="0.45">
      <c r="B35" t="s">
        <v>157</v>
      </c>
      <c r="C35" s="54">
        <v>2016</v>
      </c>
      <c r="D35" s="169">
        <v>0.274982632</v>
      </c>
      <c r="E35" s="66"/>
      <c r="G35" s="168"/>
      <c r="I35" s="54"/>
      <c r="J35" s="169"/>
      <c r="K35" s="50"/>
      <c r="W35" s="66"/>
    </row>
    <row r="36" spans="2:23" x14ac:dyDescent="0.45">
      <c r="B36" t="s">
        <v>157</v>
      </c>
      <c r="C36" s="54">
        <v>2017</v>
      </c>
      <c r="D36" s="169">
        <v>0.25345576800000003</v>
      </c>
      <c r="E36" s="66"/>
      <c r="I36" s="54"/>
      <c r="J36" s="169"/>
      <c r="K36" s="50"/>
      <c r="W36" s="66"/>
    </row>
    <row r="37" spans="2:23" x14ac:dyDescent="0.45">
      <c r="B37" t="s">
        <v>157</v>
      </c>
      <c r="C37" s="54">
        <v>2018</v>
      </c>
      <c r="D37" s="169">
        <v>0.27</v>
      </c>
      <c r="E37" s="66"/>
      <c r="F37" s="66"/>
      <c r="G37" s="66"/>
      <c r="I37" s="54"/>
      <c r="J37" s="169"/>
      <c r="K37" s="91"/>
      <c r="W37" s="66"/>
    </row>
    <row r="38" spans="2:23" x14ac:dyDescent="0.45">
      <c r="B38" t="s">
        <v>157</v>
      </c>
      <c r="C38" s="54">
        <v>2022</v>
      </c>
      <c r="D38" s="88">
        <v>0.21924199999999999</v>
      </c>
      <c r="E38" s="66"/>
      <c r="F38" s="66"/>
      <c r="G38" s="66"/>
      <c r="I38" s="54"/>
      <c r="J38" s="169"/>
      <c r="K38" s="91"/>
      <c r="W38" s="66"/>
    </row>
    <row r="39" spans="2:23" x14ac:dyDescent="0.45">
      <c r="B39" t="s">
        <v>158</v>
      </c>
      <c r="C39" s="54">
        <v>2011</v>
      </c>
      <c r="D39" s="169">
        <v>0.27948292699999999</v>
      </c>
      <c r="E39" s="66"/>
      <c r="F39" s="66"/>
      <c r="G39" s="66"/>
      <c r="I39" s="54"/>
      <c r="J39" s="169"/>
      <c r="K39" s="91"/>
      <c r="W39" s="66"/>
    </row>
    <row r="40" spans="2:23" x14ac:dyDescent="0.45">
      <c r="B40" t="s">
        <v>158</v>
      </c>
      <c r="C40" s="54">
        <v>2012</v>
      </c>
      <c r="D40" s="169">
        <v>0.30246182599999999</v>
      </c>
      <c r="E40" s="66"/>
      <c r="F40" s="66"/>
      <c r="G40" s="66"/>
      <c r="I40" s="54"/>
      <c r="J40" s="169"/>
      <c r="K40" s="91"/>
      <c r="W40" s="66"/>
    </row>
    <row r="41" spans="2:23" x14ac:dyDescent="0.45">
      <c r="B41" t="s">
        <v>158</v>
      </c>
      <c r="C41" s="54">
        <v>2013</v>
      </c>
      <c r="D41" s="169">
        <v>0.30264154300000001</v>
      </c>
      <c r="E41" s="66"/>
      <c r="F41" s="66"/>
      <c r="G41" s="66"/>
      <c r="I41" s="54"/>
      <c r="J41" s="169"/>
      <c r="K41" s="91"/>
      <c r="W41" s="66"/>
    </row>
    <row r="42" spans="2:23" x14ac:dyDescent="0.45">
      <c r="B42" t="s">
        <v>158</v>
      </c>
      <c r="C42" s="54">
        <v>2014</v>
      </c>
      <c r="D42" s="169">
        <v>0.30974784500000002</v>
      </c>
      <c r="E42" s="66"/>
      <c r="F42" s="66"/>
      <c r="G42" s="66"/>
      <c r="I42" s="54"/>
      <c r="J42" s="169"/>
      <c r="K42" s="91"/>
      <c r="W42" s="66"/>
    </row>
    <row r="43" spans="2:23" x14ac:dyDescent="0.45">
      <c r="B43" t="s">
        <v>158</v>
      </c>
      <c r="C43" s="54">
        <v>2015</v>
      </c>
      <c r="D43" s="169">
        <v>0.31760615199999997</v>
      </c>
      <c r="E43" s="66"/>
      <c r="F43" s="66"/>
      <c r="G43" s="66"/>
      <c r="I43" s="54"/>
      <c r="J43" s="169"/>
      <c r="K43" s="91"/>
      <c r="W43" s="66"/>
    </row>
    <row r="44" spans="2:23" x14ac:dyDescent="0.45">
      <c r="B44" t="s">
        <v>158</v>
      </c>
      <c r="C44" s="54">
        <v>2016</v>
      </c>
      <c r="D44" s="169">
        <v>0.32776763199999998</v>
      </c>
      <c r="E44" s="66"/>
      <c r="F44" s="66"/>
      <c r="G44" s="66"/>
      <c r="I44" s="54"/>
      <c r="J44" s="169"/>
      <c r="K44" s="91"/>
      <c r="W44" s="66"/>
    </row>
    <row r="45" spans="2:23" x14ac:dyDescent="0.45">
      <c r="B45" t="s">
        <v>158</v>
      </c>
      <c r="C45" s="54">
        <v>2017</v>
      </c>
      <c r="D45" s="169">
        <v>0.30621790199999999</v>
      </c>
      <c r="E45" s="66"/>
      <c r="F45" s="66"/>
      <c r="G45" s="66"/>
      <c r="I45" s="54"/>
      <c r="J45" s="169"/>
      <c r="K45" s="91"/>
      <c r="W45" s="66"/>
    </row>
    <row r="46" spans="2:23" x14ac:dyDescent="0.45">
      <c r="B46" t="s">
        <v>158</v>
      </c>
      <c r="C46" s="54">
        <v>2018</v>
      </c>
      <c r="D46" s="169">
        <v>0.39500000000000002</v>
      </c>
      <c r="E46" s="66"/>
      <c r="F46" s="66"/>
      <c r="G46" s="66"/>
      <c r="I46" s="54"/>
      <c r="J46" s="169"/>
      <c r="K46" s="91"/>
      <c r="W46" s="66"/>
    </row>
    <row r="47" spans="2:23" x14ac:dyDescent="0.45">
      <c r="B47" t="s">
        <v>158</v>
      </c>
      <c r="C47" s="54">
        <v>2019</v>
      </c>
      <c r="D47" s="169">
        <v>0.38453439499999997</v>
      </c>
      <c r="E47" s="66"/>
      <c r="F47" s="66"/>
      <c r="G47" s="66"/>
      <c r="I47" s="54"/>
      <c r="J47" s="169"/>
      <c r="K47" s="91"/>
      <c r="W47" s="66"/>
    </row>
    <row r="48" spans="2:23" x14ac:dyDescent="0.45">
      <c r="B48" t="s">
        <v>158</v>
      </c>
      <c r="C48" s="54">
        <v>2020</v>
      </c>
      <c r="D48" s="169">
        <v>0.434086268</v>
      </c>
      <c r="E48" s="66"/>
      <c r="I48" s="54"/>
      <c r="J48" s="169"/>
      <c r="K48" s="50"/>
      <c r="W48" s="66"/>
    </row>
    <row r="49" spans="2:23" x14ac:dyDescent="0.45">
      <c r="B49" t="s">
        <v>158</v>
      </c>
      <c r="C49" s="54">
        <v>2021</v>
      </c>
      <c r="D49" s="169">
        <v>0.42632417500000003</v>
      </c>
      <c r="E49" s="66"/>
      <c r="I49" s="54"/>
      <c r="J49" s="169"/>
      <c r="K49" s="50"/>
      <c r="W49" s="66"/>
    </row>
    <row r="50" spans="2:23" x14ac:dyDescent="0.45">
      <c r="B50" t="s">
        <v>158</v>
      </c>
      <c r="C50" s="54">
        <v>2022</v>
      </c>
      <c r="D50" s="169">
        <v>0.266013</v>
      </c>
      <c r="E50" s="66"/>
      <c r="I50" s="54"/>
      <c r="J50" s="169"/>
      <c r="K50" s="50"/>
      <c r="W50" s="66"/>
    </row>
    <row r="51" spans="2:23" x14ac:dyDescent="0.45">
      <c r="B51" t="s">
        <v>159</v>
      </c>
      <c r="C51" s="54">
        <v>2011</v>
      </c>
      <c r="D51" s="169">
        <v>0.32050000000000001</v>
      </c>
      <c r="I51" s="54"/>
      <c r="J51" s="169"/>
      <c r="K51" s="50"/>
    </row>
    <row r="52" spans="2:23" x14ac:dyDescent="0.45">
      <c r="B52" t="s">
        <v>159</v>
      </c>
      <c r="C52" s="54">
        <v>2012</v>
      </c>
      <c r="D52" s="169">
        <v>0.32456800000000002</v>
      </c>
      <c r="I52" s="54"/>
      <c r="J52" s="169"/>
      <c r="K52" s="50"/>
    </row>
    <row r="53" spans="2:23" x14ac:dyDescent="0.45">
      <c r="B53" t="s">
        <v>159</v>
      </c>
      <c r="C53" s="54">
        <v>2014</v>
      </c>
      <c r="D53" s="169">
        <v>0.47996694000000001</v>
      </c>
      <c r="I53" s="54"/>
      <c r="J53" s="169"/>
      <c r="K53" s="50"/>
    </row>
    <row r="54" spans="2:23" x14ac:dyDescent="0.45">
      <c r="B54" t="s">
        <v>159</v>
      </c>
      <c r="C54" s="54">
        <v>2015</v>
      </c>
      <c r="D54" s="169">
        <v>0.49106166699999998</v>
      </c>
      <c r="I54" s="54"/>
      <c r="J54" s="169"/>
      <c r="K54" s="50"/>
    </row>
    <row r="55" spans="2:23" x14ac:dyDescent="0.45">
      <c r="B55" t="s">
        <v>159</v>
      </c>
      <c r="C55" s="54">
        <v>2016</v>
      </c>
      <c r="D55" s="169">
        <v>0.4706999</v>
      </c>
      <c r="I55" s="54"/>
      <c r="J55" s="169"/>
      <c r="K55" s="50"/>
    </row>
    <row r="56" spans="2:23" x14ac:dyDescent="0.45">
      <c r="B56" t="s">
        <v>159</v>
      </c>
      <c r="C56" s="54">
        <v>2017</v>
      </c>
      <c r="D56" s="169">
        <v>0.54359599999999997</v>
      </c>
      <c r="I56" s="54"/>
      <c r="J56" s="169"/>
      <c r="K56" s="50"/>
    </row>
    <row r="57" spans="2:23" x14ac:dyDescent="0.45">
      <c r="B57" t="s">
        <v>160</v>
      </c>
      <c r="C57" s="54">
        <v>2011</v>
      </c>
      <c r="D57" s="169">
        <v>0.21</v>
      </c>
      <c r="I57" s="54"/>
      <c r="J57" s="169"/>
    </row>
    <row r="58" spans="2:23" x14ac:dyDescent="0.45">
      <c r="B58" t="s">
        <v>160</v>
      </c>
      <c r="C58" s="54">
        <v>2012</v>
      </c>
      <c r="D58" s="169">
        <v>0.210705208</v>
      </c>
      <c r="I58" s="54"/>
      <c r="J58" s="169"/>
      <c r="K58" s="50"/>
    </row>
    <row r="59" spans="2:23" x14ac:dyDescent="0.45">
      <c r="B59" t="s">
        <v>160</v>
      </c>
      <c r="C59" s="54">
        <v>2014</v>
      </c>
      <c r="D59" s="169">
        <v>0.21</v>
      </c>
      <c r="I59" s="54"/>
      <c r="J59" s="169"/>
      <c r="K59" s="50"/>
    </row>
    <row r="60" spans="2:23" x14ac:dyDescent="0.45">
      <c r="B60" t="s">
        <v>160</v>
      </c>
      <c r="C60" s="54">
        <v>2015</v>
      </c>
      <c r="D60" s="169">
        <v>0.27714836999999998</v>
      </c>
      <c r="I60" s="54"/>
      <c r="J60" s="169"/>
      <c r="K60" s="50"/>
    </row>
    <row r="61" spans="2:23" x14ac:dyDescent="0.45">
      <c r="B61" t="s">
        <v>160</v>
      </c>
      <c r="C61" s="54">
        <v>2016</v>
      </c>
      <c r="D61" s="169">
        <v>0.38033360799999999</v>
      </c>
      <c r="I61" s="54"/>
      <c r="J61" s="169"/>
      <c r="K61" s="50"/>
    </row>
    <row r="62" spans="2:23" x14ac:dyDescent="0.45">
      <c r="B62" t="s">
        <v>160</v>
      </c>
      <c r="C62" s="54">
        <v>2017</v>
      </c>
      <c r="D62" s="169">
        <v>0.38033360799999999</v>
      </c>
      <c r="I62" s="54"/>
      <c r="J62" s="169"/>
      <c r="K62" s="50"/>
    </row>
    <row r="63" spans="2:23" x14ac:dyDescent="0.45">
      <c r="B63" t="s">
        <v>160</v>
      </c>
      <c r="C63" s="54">
        <v>2020</v>
      </c>
      <c r="D63" s="169">
        <v>0.38</v>
      </c>
      <c r="I63" s="54"/>
      <c r="J63" s="169"/>
      <c r="K63" s="50"/>
    </row>
    <row r="64" spans="2:23" x14ac:dyDescent="0.45">
      <c r="B64" t="s">
        <v>160</v>
      </c>
      <c r="C64" s="54">
        <v>2021</v>
      </c>
      <c r="D64" s="169">
        <v>0.36231092500000001</v>
      </c>
      <c r="I64" s="54"/>
      <c r="J64" s="169"/>
      <c r="K64" s="50"/>
    </row>
    <row r="65" spans="2:11" x14ac:dyDescent="0.45">
      <c r="B65" t="s">
        <v>161</v>
      </c>
      <c r="C65" s="54">
        <v>2010</v>
      </c>
      <c r="D65" s="169">
        <v>0.236630749</v>
      </c>
      <c r="I65" s="54"/>
      <c r="J65" s="169"/>
      <c r="K65" s="50"/>
    </row>
    <row r="66" spans="2:11" x14ac:dyDescent="0.45">
      <c r="B66" t="s">
        <v>161</v>
      </c>
      <c r="C66" s="54">
        <v>2011</v>
      </c>
      <c r="D66" s="169">
        <v>0.23338349999999999</v>
      </c>
      <c r="I66" s="54"/>
      <c r="J66" s="169"/>
      <c r="K66" s="50"/>
    </row>
    <row r="67" spans="2:11" x14ac:dyDescent="0.45">
      <c r="B67" t="s">
        <v>161</v>
      </c>
      <c r="C67" s="54">
        <v>2012</v>
      </c>
      <c r="D67" s="169">
        <v>0.19039187699999999</v>
      </c>
      <c r="I67" s="54"/>
      <c r="J67" s="169"/>
      <c r="K67" s="50"/>
    </row>
    <row r="68" spans="2:11" x14ac:dyDescent="0.45">
      <c r="B68" t="s">
        <v>161</v>
      </c>
      <c r="C68" s="54">
        <v>2013</v>
      </c>
      <c r="D68" s="169">
        <v>0.16650000000000001</v>
      </c>
      <c r="I68" s="54"/>
      <c r="J68" s="169"/>
      <c r="K68" s="50"/>
    </row>
    <row r="69" spans="2:11" x14ac:dyDescent="0.45">
      <c r="B69" t="s">
        <v>161</v>
      </c>
      <c r="C69" s="54">
        <v>2016</v>
      </c>
      <c r="D69" s="169">
        <v>0.226271571</v>
      </c>
      <c r="I69" s="54"/>
      <c r="J69" s="169"/>
      <c r="K69" s="50"/>
    </row>
    <row r="70" spans="2:11" x14ac:dyDescent="0.45">
      <c r="B70" t="s">
        <v>162</v>
      </c>
      <c r="C70" s="54">
        <v>2011</v>
      </c>
      <c r="D70" s="169">
        <v>0.32531300000000002</v>
      </c>
      <c r="I70" s="54"/>
      <c r="J70" s="169"/>
      <c r="K70" s="50"/>
    </row>
    <row r="71" spans="2:11" x14ac:dyDescent="0.45">
      <c r="B71" t="s">
        <v>162</v>
      </c>
      <c r="C71" s="54">
        <v>2012</v>
      </c>
      <c r="D71" s="169">
        <v>0.319318147</v>
      </c>
      <c r="I71" s="54"/>
      <c r="J71" s="169"/>
      <c r="K71" s="50"/>
    </row>
    <row r="72" spans="2:11" x14ac:dyDescent="0.45">
      <c r="B72" t="s">
        <v>162</v>
      </c>
      <c r="C72" s="54">
        <v>2013</v>
      </c>
      <c r="D72" s="169">
        <v>0.33449125400000002</v>
      </c>
      <c r="I72" s="54"/>
      <c r="J72" s="169"/>
      <c r="K72" s="50"/>
    </row>
    <row r="73" spans="2:11" x14ac:dyDescent="0.45">
      <c r="B73" t="s">
        <v>162</v>
      </c>
      <c r="C73" s="54">
        <v>2014</v>
      </c>
      <c r="D73" s="169">
        <v>0.22070000000000001</v>
      </c>
      <c r="I73" s="54"/>
      <c r="J73" s="169"/>
      <c r="K73" s="50"/>
    </row>
    <row r="74" spans="2:11" x14ac:dyDescent="0.45">
      <c r="B74" t="s">
        <v>162</v>
      </c>
      <c r="C74" s="54">
        <v>2016</v>
      </c>
      <c r="D74" s="169">
        <v>0.41856911200000002</v>
      </c>
      <c r="I74" s="54"/>
      <c r="J74" s="169"/>
      <c r="K74" s="50"/>
    </row>
    <row r="75" spans="2:11" x14ac:dyDescent="0.45">
      <c r="B75" t="s">
        <v>162</v>
      </c>
      <c r="C75" s="54">
        <v>2017</v>
      </c>
      <c r="D75" s="169">
        <v>0.52349999999999997</v>
      </c>
      <c r="I75" s="54"/>
      <c r="J75" s="169"/>
      <c r="K75" s="50"/>
    </row>
    <row r="76" spans="2:11" x14ac:dyDescent="0.45">
      <c r="B76" t="s">
        <v>162</v>
      </c>
      <c r="C76" s="54">
        <v>2018</v>
      </c>
      <c r="D76" s="169">
        <v>0.38997135500000002</v>
      </c>
      <c r="I76" s="54"/>
      <c r="J76" s="169"/>
      <c r="K76" s="50"/>
    </row>
    <row r="77" spans="2:11" x14ac:dyDescent="0.45">
      <c r="B77" t="s">
        <v>162</v>
      </c>
      <c r="C77" s="54">
        <v>2019</v>
      </c>
      <c r="D77" s="169">
        <v>0.43</v>
      </c>
      <c r="I77" s="54"/>
      <c r="J77" s="169"/>
      <c r="K77" s="50"/>
    </row>
    <row r="78" spans="2:11" x14ac:dyDescent="0.45">
      <c r="B78" t="s">
        <v>162</v>
      </c>
      <c r="C78" s="54">
        <v>2020</v>
      </c>
      <c r="D78" s="169">
        <v>0.43</v>
      </c>
      <c r="I78" s="54"/>
      <c r="J78" s="169"/>
      <c r="K78" s="50"/>
    </row>
    <row r="79" spans="2:11" x14ac:dyDescent="0.45">
      <c r="B79" t="s">
        <v>163</v>
      </c>
      <c r="C79" s="54">
        <v>2010</v>
      </c>
      <c r="D79" s="169">
        <v>0.39784265099999999</v>
      </c>
      <c r="I79" s="54"/>
      <c r="J79" s="169"/>
      <c r="K79" s="50"/>
    </row>
    <row r="80" spans="2:11" x14ac:dyDescent="0.45">
      <c r="B80" t="s">
        <v>163</v>
      </c>
      <c r="C80" s="54">
        <v>2011</v>
      </c>
      <c r="D80" s="169">
        <v>0.38</v>
      </c>
      <c r="I80" s="54"/>
      <c r="J80" s="169"/>
      <c r="K80" s="50"/>
    </row>
    <row r="81" spans="2:11" x14ac:dyDescent="0.45">
      <c r="B81" t="s">
        <v>163</v>
      </c>
      <c r="C81" s="54">
        <v>2015</v>
      </c>
      <c r="D81" s="169">
        <v>0.456621</v>
      </c>
      <c r="I81" s="54"/>
      <c r="J81" s="169"/>
      <c r="K81" s="50"/>
    </row>
    <row r="82" spans="2:11" x14ac:dyDescent="0.45">
      <c r="B82" t="s">
        <v>163</v>
      </c>
      <c r="C82" s="54">
        <v>2016</v>
      </c>
      <c r="D82" s="169">
        <v>0.468852143</v>
      </c>
      <c r="I82" s="54"/>
      <c r="J82" s="169"/>
      <c r="K82" s="50"/>
    </row>
    <row r="83" spans="2:11" x14ac:dyDescent="0.45">
      <c r="B83" t="s">
        <v>163</v>
      </c>
      <c r="C83" s="54">
        <v>2018</v>
      </c>
      <c r="D83" s="169">
        <v>0.438</v>
      </c>
      <c r="I83" s="54"/>
      <c r="J83" s="169"/>
      <c r="K83" s="50"/>
    </row>
    <row r="84" spans="2:11" x14ac:dyDescent="0.45">
      <c r="B84" t="s">
        <v>163</v>
      </c>
      <c r="C84" s="54">
        <v>2019</v>
      </c>
      <c r="D84" s="169">
        <v>0.45662100500000002</v>
      </c>
      <c r="I84" s="54"/>
      <c r="J84" s="169"/>
      <c r="K84" s="50"/>
    </row>
    <row r="85" spans="2:11" x14ac:dyDescent="0.45">
      <c r="B85" t="s">
        <v>163</v>
      </c>
      <c r="C85" s="54">
        <v>2020</v>
      </c>
      <c r="D85" s="169">
        <v>0.45662100500000002</v>
      </c>
      <c r="I85" s="54"/>
      <c r="J85" s="169"/>
      <c r="K85" s="50"/>
    </row>
    <row r="86" spans="2:11" x14ac:dyDescent="0.45">
      <c r="B86" t="s">
        <v>163</v>
      </c>
      <c r="C86" s="54">
        <v>2021</v>
      </c>
      <c r="D86" s="169">
        <v>0.45662100500000002</v>
      </c>
      <c r="I86" s="54"/>
      <c r="J86" s="169"/>
      <c r="K86" s="50"/>
    </row>
    <row r="87" spans="2:11" x14ac:dyDescent="0.45">
      <c r="B87" t="s">
        <v>163</v>
      </c>
      <c r="C87" s="54">
        <v>2022</v>
      </c>
      <c r="D87" s="88">
        <v>0.456621</v>
      </c>
      <c r="I87" s="54"/>
      <c r="J87" s="169"/>
      <c r="K87" s="50"/>
    </row>
    <row r="88" spans="2:11" x14ac:dyDescent="0.45">
      <c r="B88" t="s">
        <v>164</v>
      </c>
      <c r="C88" s="54">
        <v>2011</v>
      </c>
      <c r="D88" s="169">
        <v>0.37994800000000001</v>
      </c>
      <c r="I88" s="54"/>
      <c r="J88" s="169"/>
      <c r="K88" s="50"/>
    </row>
    <row r="89" spans="2:11" x14ac:dyDescent="0.45">
      <c r="B89" t="s">
        <v>164</v>
      </c>
      <c r="C89" s="54">
        <v>2012</v>
      </c>
      <c r="D89" s="169">
        <v>0.37</v>
      </c>
      <c r="I89" s="54"/>
      <c r="J89" s="169"/>
      <c r="K89" s="50"/>
    </row>
    <row r="90" spans="2:11" x14ac:dyDescent="0.45">
      <c r="B90" t="s">
        <v>164</v>
      </c>
      <c r="C90" s="54">
        <v>2015</v>
      </c>
      <c r="D90" s="169">
        <v>0.35738799999999998</v>
      </c>
      <c r="I90" s="54"/>
      <c r="J90" s="169"/>
      <c r="K90" s="50"/>
    </row>
    <row r="91" spans="2:11" x14ac:dyDescent="0.45">
      <c r="B91" t="s">
        <v>164</v>
      </c>
      <c r="C91" s="54">
        <v>2016</v>
      </c>
      <c r="D91" s="169">
        <v>0.36529699999999998</v>
      </c>
      <c r="I91" s="54"/>
      <c r="J91" s="169"/>
      <c r="K91" s="50"/>
    </row>
    <row r="92" spans="2:11" x14ac:dyDescent="0.45">
      <c r="B92" t="s">
        <v>164</v>
      </c>
      <c r="C92" s="54">
        <v>2019</v>
      </c>
      <c r="D92" s="169">
        <v>0.36301369900000002</v>
      </c>
      <c r="I92" s="54"/>
      <c r="J92" s="169"/>
      <c r="K92" s="50"/>
    </row>
    <row r="93" spans="2:11" x14ac:dyDescent="0.45">
      <c r="B93" t="s">
        <v>164</v>
      </c>
      <c r="C93" s="54">
        <v>2022</v>
      </c>
      <c r="D93" s="169">
        <v>0.44425399999999998</v>
      </c>
      <c r="I93" s="54"/>
      <c r="J93" s="169"/>
      <c r="K93" s="50"/>
    </row>
    <row r="94" spans="2:11" x14ac:dyDescent="0.45">
      <c r="B94" t="s">
        <v>165</v>
      </c>
      <c r="C94" s="54">
        <v>2013</v>
      </c>
      <c r="D94" s="169">
        <v>0.36411327300000002</v>
      </c>
      <c r="I94" s="54"/>
      <c r="J94" s="66"/>
      <c r="K94" s="50"/>
    </row>
    <row r="95" spans="2:11" x14ac:dyDescent="0.45">
      <c r="B95" t="s">
        <v>165</v>
      </c>
      <c r="C95" s="54">
        <v>2014</v>
      </c>
      <c r="D95" s="169">
        <v>0.28999999999999998</v>
      </c>
      <c r="I95" s="54"/>
      <c r="J95" s="66"/>
      <c r="K95" s="50"/>
    </row>
    <row r="96" spans="2:11" x14ac:dyDescent="0.45">
      <c r="B96" t="s">
        <v>165</v>
      </c>
      <c r="C96" s="54">
        <v>2015</v>
      </c>
      <c r="D96" s="169">
        <v>0.32849576800000002</v>
      </c>
      <c r="I96" s="54"/>
      <c r="J96" s="66"/>
    </row>
    <row r="97" spans="2:4" x14ac:dyDescent="0.45">
      <c r="B97" t="s">
        <v>165</v>
      </c>
      <c r="C97" s="54">
        <v>2016</v>
      </c>
      <c r="D97" s="169">
        <v>0.359757092</v>
      </c>
    </row>
    <row r="98" spans="2:4" x14ac:dyDescent="0.45">
      <c r="B98" t="s">
        <v>165</v>
      </c>
      <c r="C98" s="54">
        <v>2017</v>
      </c>
      <c r="D98" s="169">
        <v>0.37810796000000002</v>
      </c>
    </row>
    <row r="99" spans="2:4" x14ac:dyDescent="0.45">
      <c r="B99" t="s">
        <v>165</v>
      </c>
      <c r="C99" s="54">
        <v>2018</v>
      </c>
      <c r="D99" s="169">
        <v>0.39413611900000001</v>
      </c>
    </row>
    <row r="100" spans="2:4" x14ac:dyDescent="0.45">
      <c r="B100" t="s">
        <v>165</v>
      </c>
      <c r="C100" s="54">
        <v>2019</v>
      </c>
      <c r="D100" s="169">
        <v>0.51</v>
      </c>
    </row>
    <row r="101" spans="2:4" x14ac:dyDescent="0.45">
      <c r="B101" t="s">
        <v>165</v>
      </c>
      <c r="C101" s="54">
        <v>2020</v>
      </c>
      <c r="D101" s="169">
        <v>0.38140728600000001</v>
      </c>
    </row>
    <row r="102" spans="2:4" x14ac:dyDescent="0.45">
      <c r="B102" t="s">
        <v>165</v>
      </c>
      <c r="C102" s="54">
        <v>2021</v>
      </c>
      <c r="D102" s="169">
        <v>0.37753777399999999</v>
      </c>
    </row>
    <row r="103" spans="2:4" x14ac:dyDescent="0.45">
      <c r="B103" t="s">
        <v>165</v>
      </c>
      <c r="C103" s="54">
        <v>2022</v>
      </c>
      <c r="D103" s="88">
        <v>0.34050200000000003</v>
      </c>
    </row>
    <row r="104" spans="2:4" x14ac:dyDescent="0.45">
      <c r="B104" t="s">
        <v>166</v>
      </c>
      <c r="C104" s="54">
        <v>2010</v>
      </c>
      <c r="D104" s="169">
        <v>0.25</v>
      </c>
    </row>
    <row r="105" spans="2:4" x14ac:dyDescent="0.45">
      <c r="B105" t="s">
        <v>166</v>
      </c>
      <c r="C105" s="54">
        <v>2011</v>
      </c>
      <c r="D105" s="169">
        <v>0.26</v>
      </c>
    </row>
    <row r="106" spans="2:4" x14ac:dyDescent="0.45">
      <c r="B106" t="s">
        <v>166</v>
      </c>
      <c r="C106" s="54">
        <v>2012</v>
      </c>
      <c r="D106" s="169">
        <v>0.27</v>
      </c>
    </row>
    <row r="107" spans="2:4" x14ac:dyDescent="0.45">
      <c r="B107" t="s">
        <v>166</v>
      </c>
      <c r="C107" s="54">
        <v>2014</v>
      </c>
      <c r="D107" s="169">
        <v>0.26</v>
      </c>
    </row>
    <row r="108" spans="2:4" x14ac:dyDescent="0.45">
      <c r="B108" t="s">
        <v>166</v>
      </c>
      <c r="C108" s="54">
        <v>2015</v>
      </c>
      <c r="D108" s="169">
        <v>0.26</v>
      </c>
    </row>
    <row r="109" spans="2:4" x14ac:dyDescent="0.45">
      <c r="B109" t="s">
        <v>166</v>
      </c>
      <c r="C109" s="54">
        <v>2016</v>
      </c>
      <c r="D109" s="169">
        <v>0.26705099999999998</v>
      </c>
    </row>
    <row r="110" spans="2:4" x14ac:dyDescent="0.45">
      <c r="B110" t="s">
        <v>166</v>
      </c>
      <c r="C110" s="54">
        <v>2017</v>
      </c>
      <c r="D110" s="169">
        <v>0.28831257900000001</v>
      </c>
    </row>
    <row r="111" spans="2:4" x14ac:dyDescent="0.45">
      <c r="B111" t="s">
        <v>166</v>
      </c>
      <c r="C111" s="54">
        <v>2018</v>
      </c>
      <c r="D111" s="169">
        <v>0.29146433199999999</v>
      </c>
    </row>
    <row r="112" spans="2:4" x14ac:dyDescent="0.45">
      <c r="B112" t="s">
        <v>166</v>
      </c>
      <c r="C112" s="54">
        <v>2019</v>
      </c>
      <c r="D112" s="169">
        <v>0.31525071500000001</v>
      </c>
    </row>
    <row r="113" spans="2:4" x14ac:dyDescent="0.45">
      <c r="B113" t="s">
        <v>166</v>
      </c>
      <c r="C113" s="54">
        <v>2020</v>
      </c>
      <c r="D113" s="169">
        <v>0.28884342499999999</v>
      </c>
    </row>
    <row r="114" spans="2:4" x14ac:dyDescent="0.45">
      <c r="B114" t="s">
        <v>166</v>
      </c>
      <c r="C114" s="54">
        <v>2021</v>
      </c>
      <c r="D114" s="169">
        <v>0.261700235</v>
      </c>
    </row>
    <row r="115" spans="2:4" x14ac:dyDescent="0.45">
      <c r="B115" t="s">
        <v>166</v>
      </c>
      <c r="C115" s="54">
        <v>2022</v>
      </c>
      <c r="D115" s="88">
        <v>0.36</v>
      </c>
    </row>
    <row r="116" spans="2:4" x14ac:dyDescent="0.45">
      <c r="B116" t="s">
        <v>167</v>
      </c>
      <c r="C116" s="54">
        <v>2017</v>
      </c>
      <c r="D116" s="169">
        <v>0.293942649</v>
      </c>
    </row>
    <row r="117" spans="2:4" x14ac:dyDescent="0.45">
      <c r="B117" t="s">
        <v>167</v>
      </c>
      <c r="C117" s="54">
        <v>2018</v>
      </c>
      <c r="D117" s="169">
        <v>0.38051750400000001</v>
      </c>
    </row>
    <row r="118" spans="2:4" x14ac:dyDescent="0.45">
      <c r="B118" t="s">
        <v>167</v>
      </c>
      <c r="C118" s="54">
        <v>2019</v>
      </c>
      <c r="D118" s="169">
        <v>0.26200000000000001</v>
      </c>
    </row>
    <row r="119" spans="2:4" x14ac:dyDescent="0.45">
      <c r="B119" t="s">
        <v>167</v>
      </c>
      <c r="C119" s="54">
        <v>2020</v>
      </c>
      <c r="D119" s="169">
        <v>0.32246811399999997</v>
      </c>
    </row>
    <row r="120" spans="2:4" x14ac:dyDescent="0.45">
      <c r="B120" t="s">
        <v>49</v>
      </c>
      <c r="C120" s="54">
        <v>2010</v>
      </c>
      <c r="D120" s="169">
        <v>0.34287833299999998</v>
      </c>
    </row>
    <row r="121" spans="2:4" x14ac:dyDescent="0.45">
      <c r="B121" t="s">
        <v>49</v>
      </c>
      <c r="C121" s="54">
        <v>2011</v>
      </c>
      <c r="D121" s="169">
        <v>0.33</v>
      </c>
    </row>
    <row r="122" spans="2:4" x14ac:dyDescent="0.45">
      <c r="B122" t="s">
        <v>49</v>
      </c>
      <c r="C122" s="54">
        <v>2012</v>
      </c>
      <c r="D122" s="169">
        <v>0.33</v>
      </c>
    </row>
    <row r="123" spans="2:4" x14ac:dyDescent="0.45">
      <c r="B123" t="s">
        <v>49</v>
      </c>
      <c r="C123" s="54">
        <v>2013</v>
      </c>
      <c r="D123" s="169">
        <v>0.33</v>
      </c>
    </row>
    <row r="124" spans="2:4" x14ac:dyDescent="0.45">
      <c r="B124" t="s">
        <v>49</v>
      </c>
      <c r="C124" s="54">
        <v>2014</v>
      </c>
      <c r="D124" s="169">
        <v>0.28807417800000001</v>
      </c>
    </row>
    <row r="125" spans="2:4" x14ac:dyDescent="0.45">
      <c r="B125" t="s">
        <v>49</v>
      </c>
      <c r="C125" s="54">
        <v>2015</v>
      </c>
      <c r="D125" s="169">
        <v>0.4</v>
      </c>
    </row>
    <row r="126" spans="2:4" x14ac:dyDescent="0.45">
      <c r="B126" t="s">
        <v>49</v>
      </c>
      <c r="C126" s="54">
        <v>2016</v>
      </c>
      <c r="D126" s="169">
        <v>0.42880844699999998</v>
      </c>
    </row>
    <row r="127" spans="2:4" x14ac:dyDescent="0.45">
      <c r="B127" t="s">
        <v>49</v>
      </c>
      <c r="C127" s="54">
        <v>2017</v>
      </c>
      <c r="D127" s="169">
        <v>0.38310535899999998</v>
      </c>
    </row>
    <row r="128" spans="2:4" x14ac:dyDescent="0.45">
      <c r="B128" t="s">
        <v>49</v>
      </c>
      <c r="C128" s="54">
        <v>2018</v>
      </c>
      <c r="D128" s="169">
        <v>0.40614861800000002</v>
      </c>
    </row>
    <row r="129" spans="2:4" x14ac:dyDescent="0.45">
      <c r="B129" t="s">
        <v>49</v>
      </c>
      <c r="C129" s="54">
        <v>2019</v>
      </c>
      <c r="D129" s="169">
        <v>0.38774145700000001</v>
      </c>
    </row>
    <row r="130" spans="2:4" x14ac:dyDescent="0.45">
      <c r="B130" t="s">
        <v>49</v>
      </c>
      <c r="C130" s="54">
        <v>2020</v>
      </c>
      <c r="D130" s="169">
        <v>0.26935508699999999</v>
      </c>
    </row>
    <row r="131" spans="2:4" x14ac:dyDescent="0.45">
      <c r="B131" t="s">
        <v>49</v>
      </c>
      <c r="C131" s="54">
        <v>2022</v>
      </c>
      <c r="D131" s="88">
        <v>0.4</v>
      </c>
    </row>
    <row r="132" spans="2:4" x14ac:dyDescent="0.45">
      <c r="B132" t="s">
        <v>168</v>
      </c>
      <c r="C132" s="54">
        <v>2010</v>
      </c>
      <c r="D132" s="169">
        <v>0.206876</v>
      </c>
    </row>
    <row r="133" spans="2:4" x14ac:dyDescent="0.45">
      <c r="B133" t="s">
        <v>168</v>
      </c>
      <c r="C133" s="54">
        <v>2011</v>
      </c>
      <c r="D133" s="169">
        <v>0.44669399999999998</v>
      </c>
    </row>
    <row r="134" spans="2:4" x14ac:dyDescent="0.45">
      <c r="B134" t="s">
        <v>168</v>
      </c>
      <c r="C134" s="54">
        <v>2012</v>
      </c>
      <c r="D134" s="169">
        <v>0.42421752099999999</v>
      </c>
    </row>
    <row r="135" spans="2:4" x14ac:dyDescent="0.45">
      <c r="B135" t="s">
        <v>168</v>
      </c>
      <c r="C135" s="54">
        <v>2013</v>
      </c>
      <c r="D135" s="169">
        <v>0.38179144199999998</v>
      </c>
    </row>
    <row r="136" spans="2:4" x14ac:dyDescent="0.45">
      <c r="B136" t="s">
        <v>168</v>
      </c>
      <c r="C136" s="54">
        <v>2014</v>
      </c>
      <c r="D136" s="169">
        <v>0.31286988500000001</v>
      </c>
    </row>
    <row r="137" spans="2:4" x14ac:dyDescent="0.45">
      <c r="B137" t="s">
        <v>168</v>
      </c>
      <c r="C137" s="54">
        <v>2016</v>
      </c>
      <c r="D137" s="169">
        <v>0.26</v>
      </c>
    </row>
    <row r="138" spans="2:4" x14ac:dyDescent="0.45">
      <c r="B138" t="s">
        <v>168</v>
      </c>
      <c r="C138" s="54">
        <v>2018</v>
      </c>
      <c r="D138" s="169">
        <v>0.378215364</v>
      </c>
    </row>
    <row r="139" spans="2:4" x14ac:dyDescent="0.45">
      <c r="B139" t="s">
        <v>168</v>
      </c>
      <c r="C139" s="54">
        <v>2021</v>
      </c>
      <c r="D139" s="169">
        <v>0.253678336</v>
      </c>
    </row>
    <row r="140" spans="2:4" x14ac:dyDescent="0.45">
      <c r="B140" t="s">
        <v>168</v>
      </c>
      <c r="C140" s="54">
        <v>2022</v>
      </c>
      <c r="D140" s="169">
        <v>0.39273599999999997</v>
      </c>
    </row>
    <row r="141" spans="2:4" x14ac:dyDescent="0.45">
      <c r="B141" t="s">
        <v>30</v>
      </c>
      <c r="C141" s="54">
        <v>2010</v>
      </c>
      <c r="D141" s="169">
        <v>0.28000000000000003</v>
      </c>
    </row>
    <row r="142" spans="2:4" x14ac:dyDescent="0.45">
      <c r="B142" t="s">
        <v>30</v>
      </c>
      <c r="C142" s="54">
        <v>2012</v>
      </c>
      <c r="D142" s="169">
        <v>0.25</v>
      </c>
    </row>
    <row r="143" spans="2:4" x14ac:dyDescent="0.45">
      <c r="B143" t="s">
        <v>30</v>
      </c>
      <c r="C143" s="54">
        <v>2013</v>
      </c>
      <c r="D143" s="169">
        <v>0.27982321399999999</v>
      </c>
    </row>
    <row r="144" spans="2:4" x14ac:dyDescent="0.45">
      <c r="B144" t="s">
        <v>30</v>
      </c>
      <c r="C144" s="54">
        <v>2014</v>
      </c>
      <c r="D144" s="169">
        <v>0.25600000000000001</v>
      </c>
    </row>
    <row r="145" spans="2:4" x14ac:dyDescent="0.45">
      <c r="B145" t="s">
        <v>30</v>
      </c>
      <c r="C145" s="54">
        <v>2015</v>
      </c>
      <c r="D145" s="169">
        <v>0.31616593199999998</v>
      </c>
    </row>
    <row r="146" spans="2:4" x14ac:dyDescent="0.45">
      <c r="B146" t="s">
        <v>30</v>
      </c>
      <c r="C146" s="54">
        <v>2016</v>
      </c>
      <c r="D146" s="169">
        <v>0.286914</v>
      </c>
    </row>
    <row r="147" spans="2:4" x14ac:dyDescent="0.45">
      <c r="B147" t="s">
        <v>30</v>
      </c>
      <c r="C147" s="54">
        <v>2017</v>
      </c>
      <c r="D147" s="169">
        <v>0.31313352500000002</v>
      </c>
    </row>
    <row r="148" spans="2:4" x14ac:dyDescent="0.45">
      <c r="B148" t="s">
        <v>30</v>
      </c>
      <c r="C148" s="54">
        <v>2018</v>
      </c>
      <c r="D148" s="169">
        <v>0.499332</v>
      </c>
    </row>
    <row r="149" spans="2:4" x14ac:dyDescent="0.45">
      <c r="B149" t="s">
        <v>30</v>
      </c>
      <c r="C149" s="54">
        <v>2019</v>
      </c>
      <c r="D149" s="169">
        <v>0.39170919500000001</v>
      </c>
    </row>
    <row r="150" spans="2:4" x14ac:dyDescent="0.45">
      <c r="B150" t="s">
        <v>30</v>
      </c>
      <c r="C150" s="54">
        <v>2020</v>
      </c>
      <c r="D150" s="169">
        <v>0.48473861000000001</v>
      </c>
    </row>
    <row r="151" spans="2:4" x14ac:dyDescent="0.45">
      <c r="B151" t="s">
        <v>30</v>
      </c>
      <c r="C151" s="54">
        <v>2021</v>
      </c>
      <c r="D151" s="169">
        <v>0.41222905300000001</v>
      </c>
    </row>
    <row r="152" spans="2:4" x14ac:dyDescent="0.45">
      <c r="B152" t="s">
        <v>30</v>
      </c>
      <c r="C152" s="54">
        <v>2022</v>
      </c>
      <c r="D152" s="169">
        <v>0.33099000000000001</v>
      </c>
    </row>
    <row r="153" spans="2:4" x14ac:dyDescent="0.45">
      <c r="B153" t="s">
        <v>169</v>
      </c>
      <c r="C153" s="54">
        <v>2011</v>
      </c>
      <c r="D153" s="169">
        <v>0.33833846200000001</v>
      </c>
    </row>
    <row r="154" spans="2:4" x14ac:dyDescent="0.45">
      <c r="B154" t="s">
        <v>169</v>
      </c>
      <c r="C154" s="54">
        <v>2014</v>
      </c>
      <c r="D154" s="169">
        <v>0.44860299999999997</v>
      </c>
    </row>
    <row r="155" spans="2:4" x14ac:dyDescent="0.45">
      <c r="B155" t="s">
        <v>169</v>
      </c>
      <c r="C155" s="54">
        <v>2015</v>
      </c>
      <c r="D155" s="169">
        <v>0.43647599999999998</v>
      </c>
    </row>
    <row r="156" spans="2:4" x14ac:dyDescent="0.45">
      <c r="B156" t="s">
        <v>169</v>
      </c>
      <c r="C156" s="54">
        <v>2020</v>
      </c>
      <c r="D156" s="169">
        <v>0.40300000000000002</v>
      </c>
    </row>
    <row r="157" spans="2:4" x14ac:dyDescent="0.45">
      <c r="B157" t="s">
        <v>169</v>
      </c>
      <c r="C157" s="54">
        <v>2021</v>
      </c>
      <c r="D157" s="169">
        <v>0.389652208</v>
      </c>
    </row>
    <row r="158" spans="2:4" x14ac:dyDescent="0.45">
      <c r="B158" t="s">
        <v>50</v>
      </c>
      <c r="C158" s="54">
        <v>2012</v>
      </c>
      <c r="D158" s="169">
        <v>0.27</v>
      </c>
    </row>
    <row r="159" spans="2:4" x14ac:dyDescent="0.45">
      <c r="B159" t="s">
        <v>50</v>
      </c>
      <c r="C159" s="54">
        <v>2013</v>
      </c>
      <c r="D159" s="169">
        <v>0.32</v>
      </c>
    </row>
    <row r="160" spans="2:4" x14ac:dyDescent="0.45">
      <c r="B160" t="s">
        <v>50</v>
      </c>
      <c r="C160" s="54">
        <v>2015</v>
      </c>
      <c r="D160" s="169">
        <v>0.38574999999999998</v>
      </c>
    </row>
    <row r="161" spans="2:4" x14ac:dyDescent="0.45">
      <c r="B161" t="s">
        <v>50</v>
      </c>
      <c r="C161" s="54">
        <v>2016</v>
      </c>
      <c r="D161" s="169">
        <v>0.34616563900000002</v>
      </c>
    </row>
    <row r="162" spans="2:4" x14ac:dyDescent="0.45">
      <c r="B162" t="s">
        <v>50</v>
      </c>
      <c r="C162" s="54">
        <v>2017</v>
      </c>
      <c r="D162" s="169">
        <v>0.40333745700000001</v>
      </c>
    </row>
    <row r="163" spans="2:4" x14ac:dyDescent="0.45">
      <c r="B163" t="s">
        <v>50</v>
      </c>
      <c r="C163" s="54">
        <v>2018</v>
      </c>
      <c r="D163" s="169">
        <v>0.38104602599999998</v>
      </c>
    </row>
    <row r="164" spans="2:4" x14ac:dyDescent="0.45">
      <c r="B164" t="s">
        <v>50</v>
      </c>
      <c r="C164" s="54">
        <v>2019</v>
      </c>
      <c r="D164" s="169">
        <v>0.35734946400000001</v>
      </c>
    </row>
    <row r="165" spans="2:4" x14ac:dyDescent="0.45">
      <c r="B165" t="s">
        <v>50</v>
      </c>
      <c r="C165" s="54">
        <v>2020</v>
      </c>
      <c r="D165" s="169">
        <v>0.388328962</v>
      </c>
    </row>
    <row r="166" spans="2:4" x14ac:dyDescent="0.45">
      <c r="B166" t="s">
        <v>50</v>
      </c>
      <c r="C166" s="54">
        <v>2021</v>
      </c>
      <c r="D166" s="169">
        <v>0.43175006500000002</v>
      </c>
    </row>
    <row r="167" spans="2:4" x14ac:dyDescent="0.45">
      <c r="B167" t="s">
        <v>170</v>
      </c>
      <c r="C167" s="54">
        <v>2012</v>
      </c>
      <c r="D167" s="169">
        <v>0.31427275999999998</v>
      </c>
    </row>
    <row r="168" spans="2:4" x14ac:dyDescent="0.45">
      <c r="B168" t="s">
        <v>170</v>
      </c>
      <c r="C168" s="54">
        <v>2014</v>
      </c>
      <c r="D168" s="169">
        <v>0.32209388</v>
      </c>
    </row>
    <row r="169" spans="2:4" x14ac:dyDescent="0.45">
      <c r="B169" t="s">
        <v>170</v>
      </c>
      <c r="C169" s="54">
        <v>2015</v>
      </c>
      <c r="D169" s="169">
        <v>0.30975078099999998</v>
      </c>
    </row>
    <row r="170" spans="2:4" x14ac:dyDescent="0.45">
      <c r="B170" t="s">
        <v>170</v>
      </c>
      <c r="C170" s="54">
        <v>2016</v>
      </c>
      <c r="D170" s="169">
        <v>0.359037</v>
      </c>
    </row>
    <row r="171" spans="2:4" x14ac:dyDescent="0.45">
      <c r="B171" t="s">
        <v>170</v>
      </c>
      <c r="C171" s="54">
        <v>2017</v>
      </c>
      <c r="D171" s="169">
        <v>0.32016959499999997</v>
      </c>
    </row>
    <row r="172" spans="2:4" x14ac:dyDescent="0.45">
      <c r="B172" t="s">
        <v>170</v>
      </c>
      <c r="C172" s="54">
        <v>2018</v>
      </c>
      <c r="D172" s="169">
        <v>0.35916669099999998</v>
      </c>
    </row>
    <row r="173" spans="2:4" x14ac:dyDescent="0.45">
      <c r="B173" t="s">
        <v>170</v>
      </c>
      <c r="C173" s="54">
        <v>2021</v>
      </c>
      <c r="D173" s="169">
        <v>0.38</v>
      </c>
    </row>
    <row r="174" spans="2:4" x14ac:dyDescent="0.45">
      <c r="B174" t="s">
        <v>170</v>
      </c>
      <c r="C174" s="54">
        <v>2022</v>
      </c>
      <c r="D174" s="169">
        <v>0.35429300000000002</v>
      </c>
    </row>
    <row r="175" spans="2:4" x14ac:dyDescent="0.45">
      <c r="B175" t="s">
        <v>171</v>
      </c>
      <c r="C175" s="54">
        <v>2013</v>
      </c>
      <c r="D175" s="169">
        <v>0.31134866999999999</v>
      </c>
    </row>
    <row r="176" spans="2:4" x14ac:dyDescent="0.45">
      <c r="B176" t="s">
        <v>171</v>
      </c>
      <c r="C176" s="54">
        <v>2014</v>
      </c>
      <c r="D176" s="169">
        <v>0.31</v>
      </c>
    </row>
    <row r="177" spans="2:4" x14ac:dyDescent="0.45">
      <c r="B177" t="s">
        <v>171</v>
      </c>
      <c r="C177" s="54">
        <v>2015</v>
      </c>
      <c r="D177" s="169">
        <v>0.32</v>
      </c>
    </row>
    <row r="178" spans="2:4" x14ac:dyDescent="0.45">
      <c r="B178" t="s">
        <v>171</v>
      </c>
      <c r="C178" s="54">
        <v>2016</v>
      </c>
      <c r="D178" s="169">
        <v>0.237868</v>
      </c>
    </row>
    <row r="179" spans="2:4" x14ac:dyDescent="0.45">
      <c r="B179" t="s">
        <v>172</v>
      </c>
      <c r="C179" s="54">
        <v>2013</v>
      </c>
      <c r="D179" s="169">
        <v>0.45871549299999997</v>
      </c>
    </row>
    <row r="180" spans="2:4" x14ac:dyDescent="0.45">
      <c r="B180" t="s">
        <v>172</v>
      </c>
      <c r="C180" s="54">
        <v>2014</v>
      </c>
      <c r="D180" s="169">
        <v>0.45744933700000001</v>
      </c>
    </row>
    <row r="181" spans="2:4" x14ac:dyDescent="0.45">
      <c r="B181" t="s">
        <v>172</v>
      </c>
      <c r="C181" s="54">
        <v>2015</v>
      </c>
      <c r="D181" s="169">
        <v>0.52729999999999999</v>
      </c>
    </row>
    <row r="182" spans="2:4" x14ac:dyDescent="0.45">
      <c r="B182" t="s">
        <v>172</v>
      </c>
      <c r="C182" s="54">
        <v>2016</v>
      </c>
      <c r="D182" s="169">
        <v>0.52</v>
      </c>
    </row>
    <row r="183" spans="2:4" x14ac:dyDescent="0.45">
      <c r="B183" t="s">
        <v>172</v>
      </c>
      <c r="C183" s="54">
        <v>2018</v>
      </c>
      <c r="D183" s="169">
        <v>0.51771094500000003</v>
      </c>
    </row>
    <row r="184" spans="2:4" x14ac:dyDescent="0.45">
      <c r="B184" t="s">
        <v>173</v>
      </c>
      <c r="C184" s="54">
        <v>2013</v>
      </c>
      <c r="D184" s="169">
        <v>0.28558664299999997</v>
      </c>
    </row>
    <row r="185" spans="2:4" x14ac:dyDescent="0.45">
      <c r="B185" t="s">
        <v>173</v>
      </c>
      <c r="C185" s="54">
        <v>2014</v>
      </c>
      <c r="D185" s="169">
        <v>0.29702384900000001</v>
      </c>
    </row>
    <row r="186" spans="2:4" x14ac:dyDescent="0.45">
      <c r="B186" t="s">
        <v>173</v>
      </c>
      <c r="C186" s="54">
        <v>2015</v>
      </c>
      <c r="D186" s="169">
        <v>0.28504638300000001</v>
      </c>
    </row>
    <row r="187" spans="2:4" x14ac:dyDescent="0.45">
      <c r="B187" t="s">
        <v>173</v>
      </c>
      <c r="C187" s="54">
        <v>2016</v>
      </c>
      <c r="D187" s="169">
        <v>0.27</v>
      </c>
    </row>
    <row r="188" spans="2:4" x14ac:dyDescent="0.45">
      <c r="B188" t="s">
        <v>173</v>
      </c>
      <c r="C188" s="54">
        <v>2017</v>
      </c>
      <c r="D188" s="169">
        <v>0.35</v>
      </c>
    </row>
    <row r="189" spans="2:4" x14ac:dyDescent="0.45">
      <c r="B189" t="s">
        <v>173</v>
      </c>
      <c r="C189" s="54">
        <v>2019</v>
      </c>
      <c r="D189" s="169">
        <v>0.33</v>
      </c>
    </row>
    <row r="190" spans="2:4" x14ac:dyDescent="0.45">
      <c r="B190" t="s">
        <v>174</v>
      </c>
      <c r="C190" s="54">
        <v>2010</v>
      </c>
      <c r="D190" s="169">
        <v>0.22148483999999999</v>
      </c>
    </row>
    <row r="191" spans="2:4" x14ac:dyDescent="0.45">
      <c r="B191" t="s">
        <v>174</v>
      </c>
      <c r="C191" s="54">
        <v>2011</v>
      </c>
      <c r="D191" s="169">
        <v>0.2231785</v>
      </c>
    </row>
    <row r="192" spans="2:4" x14ac:dyDescent="0.45">
      <c r="B192" t="s">
        <v>174</v>
      </c>
      <c r="C192" s="54">
        <v>2012</v>
      </c>
      <c r="D192" s="169">
        <v>0.23</v>
      </c>
    </row>
    <row r="193" spans="2:4" x14ac:dyDescent="0.45">
      <c r="B193" t="s">
        <v>174</v>
      </c>
      <c r="C193" s="54">
        <v>2013</v>
      </c>
      <c r="D193" s="169">
        <v>0.20301633199999999</v>
      </c>
    </row>
    <row r="194" spans="2:4" x14ac:dyDescent="0.45">
      <c r="B194" t="s">
        <v>174</v>
      </c>
      <c r="C194" s="54">
        <v>2014</v>
      </c>
      <c r="D194" s="169">
        <v>0.240835246</v>
      </c>
    </row>
    <row r="195" spans="2:4" x14ac:dyDescent="0.45">
      <c r="B195" t="s">
        <v>174</v>
      </c>
      <c r="C195" s="54">
        <v>2015</v>
      </c>
      <c r="D195" s="169">
        <v>0.26775959900000001</v>
      </c>
    </row>
    <row r="196" spans="2:4" x14ac:dyDescent="0.45">
      <c r="B196" t="s">
        <v>174</v>
      </c>
      <c r="C196" s="54">
        <v>2016</v>
      </c>
      <c r="D196" s="169">
        <v>0.28442568299999998</v>
      </c>
    </row>
    <row r="197" spans="2:4" x14ac:dyDescent="0.45">
      <c r="B197" t="s">
        <v>174</v>
      </c>
      <c r="C197" s="54">
        <v>2017</v>
      </c>
      <c r="D197" s="169">
        <v>0.28446674799999999</v>
      </c>
    </row>
    <row r="198" spans="2:4" x14ac:dyDescent="0.45">
      <c r="B198" t="s">
        <v>174</v>
      </c>
      <c r="C198" s="54">
        <v>2020</v>
      </c>
      <c r="D198" s="169">
        <v>0.38237095100000001</v>
      </c>
    </row>
    <row r="199" spans="2:4" x14ac:dyDescent="0.45">
      <c r="B199" t="s">
        <v>174</v>
      </c>
      <c r="C199" s="54">
        <v>2021</v>
      </c>
      <c r="D199" s="169">
        <v>0.35928687999999998</v>
      </c>
    </row>
    <row r="200" spans="2:4" x14ac:dyDescent="0.45">
      <c r="B200" t="s">
        <v>174</v>
      </c>
      <c r="C200" s="54">
        <v>2022</v>
      </c>
      <c r="D200" s="169">
        <v>0.30133900000000002</v>
      </c>
    </row>
    <row r="201" spans="2:4" x14ac:dyDescent="0.45">
      <c r="B201" t="s">
        <v>175</v>
      </c>
      <c r="C201" s="54">
        <v>2010</v>
      </c>
      <c r="D201" s="169">
        <v>0.27</v>
      </c>
    </row>
    <row r="202" spans="2:4" x14ac:dyDescent="0.45">
      <c r="B202" t="s">
        <v>175</v>
      </c>
      <c r="C202" s="54">
        <v>2011</v>
      </c>
      <c r="D202" s="169">
        <v>0.23</v>
      </c>
    </row>
    <row r="203" spans="2:4" x14ac:dyDescent="0.45">
      <c r="B203" t="s">
        <v>175</v>
      </c>
      <c r="C203" s="54">
        <v>2012</v>
      </c>
      <c r="D203" s="169">
        <v>0.27</v>
      </c>
    </row>
    <row r="204" spans="2:4" x14ac:dyDescent="0.45">
      <c r="B204" t="s">
        <v>175</v>
      </c>
      <c r="C204" s="54">
        <v>2013</v>
      </c>
      <c r="D204" s="169">
        <v>0.23</v>
      </c>
    </row>
    <row r="205" spans="2:4" x14ac:dyDescent="0.45">
      <c r="B205" t="s">
        <v>175</v>
      </c>
      <c r="C205" s="54">
        <v>2014</v>
      </c>
      <c r="D205" s="169">
        <v>0.28000000000000003</v>
      </c>
    </row>
    <row r="206" spans="2:4" x14ac:dyDescent="0.45">
      <c r="B206" t="s">
        <v>175</v>
      </c>
      <c r="C206" s="54">
        <v>2015</v>
      </c>
      <c r="D206" s="169">
        <v>0.28000000000000003</v>
      </c>
    </row>
    <row r="207" spans="2:4" x14ac:dyDescent="0.45">
      <c r="B207" t="s">
        <v>175</v>
      </c>
      <c r="C207" s="54">
        <v>2016</v>
      </c>
      <c r="D207" s="169">
        <v>0.23776986</v>
      </c>
    </row>
    <row r="208" spans="2:4" x14ac:dyDescent="0.45">
      <c r="B208" t="s">
        <v>175</v>
      </c>
      <c r="C208" s="54">
        <v>2017</v>
      </c>
      <c r="D208" s="169">
        <v>0.38812799999999997</v>
      </c>
    </row>
    <row r="209" spans="2:4" x14ac:dyDescent="0.45">
      <c r="B209" t="s">
        <v>175</v>
      </c>
      <c r="C209" s="54">
        <v>2018</v>
      </c>
      <c r="D209" s="169">
        <v>0.38812799999999997</v>
      </c>
    </row>
    <row r="210" spans="2:4" x14ac:dyDescent="0.45">
      <c r="B210" t="s">
        <v>109</v>
      </c>
      <c r="C210" s="54">
        <v>2010</v>
      </c>
      <c r="D210" s="169">
        <v>0.26096039199999999</v>
      </c>
    </row>
    <row r="211" spans="2:4" x14ac:dyDescent="0.45">
      <c r="B211" t="s">
        <v>109</v>
      </c>
      <c r="C211" s="54">
        <v>2011</v>
      </c>
      <c r="D211" s="169">
        <v>0.26500000000000001</v>
      </c>
    </row>
    <row r="212" spans="2:4" x14ac:dyDescent="0.45">
      <c r="B212" t="s">
        <v>109</v>
      </c>
      <c r="C212" s="54">
        <v>2012</v>
      </c>
      <c r="D212" s="169">
        <v>0.246232636</v>
      </c>
    </row>
    <row r="213" spans="2:4" x14ac:dyDescent="0.45">
      <c r="B213" t="s">
        <v>109</v>
      </c>
      <c r="C213" s="54">
        <v>2015</v>
      </c>
      <c r="D213" s="169">
        <v>0.24344396200000001</v>
      </c>
    </row>
    <row r="214" spans="2:4" x14ac:dyDescent="0.45">
      <c r="B214" t="s">
        <v>109</v>
      </c>
      <c r="C214" s="54">
        <v>2016</v>
      </c>
      <c r="D214" s="169">
        <v>0.33631899999999998</v>
      </c>
    </row>
    <row r="215" spans="2:4" x14ac:dyDescent="0.45">
      <c r="B215" t="s">
        <v>109</v>
      </c>
      <c r="C215" s="54">
        <v>2017</v>
      </c>
      <c r="D215" s="169">
        <v>0.33631899999999998</v>
      </c>
    </row>
    <row r="216" spans="2:4" x14ac:dyDescent="0.45">
      <c r="B216" t="s">
        <v>109</v>
      </c>
      <c r="C216" s="54">
        <v>2018</v>
      </c>
      <c r="D216" s="169">
        <v>0.4</v>
      </c>
    </row>
    <row r="217" spans="2:4" x14ac:dyDescent="0.45">
      <c r="B217" t="s">
        <v>109</v>
      </c>
      <c r="C217" s="54">
        <v>2019</v>
      </c>
      <c r="D217" s="169">
        <v>0.36775280900000001</v>
      </c>
    </row>
    <row r="218" spans="2:4" x14ac:dyDescent="0.45">
      <c r="B218" t="s">
        <v>109</v>
      </c>
      <c r="C218" s="54">
        <v>2021</v>
      </c>
      <c r="D218" s="169">
        <v>0.37</v>
      </c>
    </row>
    <row r="219" spans="2:4" x14ac:dyDescent="0.45">
      <c r="B219" t="s">
        <v>109</v>
      </c>
      <c r="C219" s="54">
        <v>2022</v>
      </c>
      <c r="D219" s="169">
        <v>0.297014</v>
      </c>
    </row>
    <row r="220" spans="2:4" x14ac:dyDescent="0.45">
      <c r="B220" t="s">
        <v>176</v>
      </c>
      <c r="C220" s="54">
        <v>2015</v>
      </c>
      <c r="D220" s="169">
        <v>0.332823111</v>
      </c>
    </row>
    <row r="221" spans="2:4" x14ac:dyDescent="0.45">
      <c r="B221" t="s">
        <v>176</v>
      </c>
      <c r="C221" s="54">
        <v>2018</v>
      </c>
      <c r="D221" s="169">
        <v>0.45</v>
      </c>
    </row>
    <row r="222" spans="2:4" x14ac:dyDescent="0.45">
      <c r="B222" t="s">
        <v>176</v>
      </c>
      <c r="C222" s="54">
        <v>2019</v>
      </c>
      <c r="D222" s="169">
        <v>0.36142173700000002</v>
      </c>
    </row>
    <row r="223" spans="2:4" x14ac:dyDescent="0.45">
      <c r="B223" t="s">
        <v>176</v>
      </c>
      <c r="C223" s="54">
        <v>2020</v>
      </c>
      <c r="D223" s="169">
        <v>0.36586712700000001</v>
      </c>
    </row>
    <row r="224" spans="2:4" x14ac:dyDescent="0.45">
      <c r="B224" t="s">
        <v>176</v>
      </c>
      <c r="C224" s="54">
        <v>2021</v>
      </c>
      <c r="D224" s="169">
        <v>0.36856733699999999</v>
      </c>
    </row>
    <row r="225" spans="2:4" x14ac:dyDescent="0.45">
      <c r="B225" t="s">
        <v>176</v>
      </c>
      <c r="C225" s="54">
        <v>2022</v>
      </c>
      <c r="D225" s="169">
        <v>0.40789300000000001</v>
      </c>
    </row>
    <row r="226" spans="2:4" x14ac:dyDescent="0.45">
      <c r="B226" t="s">
        <v>110</v>
      </c>
      <c r="C226" s="54">
        <v>2012</v>
      </c>
      <c r="D226" s="169">
        <v>0.29457409000000001</v>
      </c>
    </row>
    <row r="227" spans="2:4" x14ac:dyDescent="0.45">
      <c r="B227" t="s">
        <v>110</v>
      </c>
      <c r="C227" s="54">
        <v>2013</v>
      </c>
      <c r="D227" s="169">
        <v>0.27082258100000001</v>
      </c>
    </row>
    <row r="228" spans="2:4" x14ac:dyDescent="0.45">
      <c r="B228" t="s">
        <v>110</v>
      </c>
      <c r="C228" s="54">
        <v>2014</v>
      </c>
      <c r="D228" s="169">
        <v>0.29922996299999999</v>
      </c>
    </row>
    <row r="229" spans="2:4" x14ac:dyDescent="0.45">
      <c r="B229" t="s">
        <v>110</v>
      </c>
      <c r="C229" s="54">
        <v>2015</v>
      </c>
      <c r="D229" s="169">
        <v>0.32409187</v>
      </c>
    </row>
    <row r="230" spans="2:4" x14ac:dyDescent="0.45">
      <c r="B230" t="s">
        <v>110</v>
      </c>
      <c r="C230" s="54">
        <v>2016</v>
      </c>
      <c r="D230" s="169">
        <v>0.33365333000000003</v>
      </c>
    </row>
    <row r="231" spans="2:4" x14ac:dyDescent="0.45">
      <c r="B231" t="s">
        <v>110</v>
      </c>
      <c r="C231" s="54">
        <v>2017</v>
      </c>
      <c r="D231" s="169">
        <v>0.40454838500000001</v>
      </c>
    </row>
    <row r="232" spans="2:4" x14ac:dyDescent="0.45">
      <c r="B232" t="s">
        <v>110</v>
      </c>
      <c r="C232" s="54">
        <v>2019</v>
      </c>
      <c r="D232" s="169">
        <v>0.40930851099999999</v>
      </c>
    </row>
    <row r="233" spans="2:4" x14ac:dyDescent="0.45">
      <c r="B233" t="s">
        <v>110</v>
      </c>
      <c r="C233" s="54">
        <v>2020</v>
      </c>
      <c r="D233" s="169">
        <v>0.40789415099999998</v>
      </c>
    </row>
    <row r="234" spans="2:4" x14ac:dyDescent="0.45">
      <c r="B234" t="s">
        <v>110</v>
      </c>
      <c r="C234" s="54">
        <v>2021</v>
      </c>
      <c r="D234" s="169">
        <v>0.448375574</v>
      </c>
    </row>
    <row r="235" spans="2:4" x14ac:dyDescent="0.45">
      <c r="B235" t="s">
        <v>110</v>
      </c>
      <c r="C235" s="54">
        <v>2022</v>
      </c>
      <c r="D235" s="169">
        <v>0.47603499999999999</v>
      </c>
    </row>
    <row r="236" spans="2:4" x14ac:dyDescent="0.45">
      <c r="B236" t="s">
        <v>177</v>
      </c>
      <c r="C236" s="54">
        <v>2011</v>
      </c>
      <c r="D236" s="169"/>
    </row>
    <row r="237" spans="2:4" x14ac:dyDescent="0.45">
      <c r="B237" t="s">
        <v>177</v>
      </c>
      <c r="C237" s="54">
        <v>2012</v>
      </c>
      <c r="D237" s="169"/>
    </row>
    <row r="238" spans="2:4" x14ac:dyDescent="0.45">
      <c r="B238" t="s">
        <v>177</v>
      </c>
      <c r="C238" s="54">
        <v>2013</v>
      </c>
      <c r="D238" s="169">
        <v>0.27</v>
      </c>
    </row>
    <row r="239" spans="2:4" x14ac:dyDescent="0.45">
      <c r="B239" t="s">
        <v>177</v>
      </c>
      <c r="C239" s="54">
        <v>2014</v>
      </c>
      <c r="D239" s="169">
        <v>0.27</v>
      </c>
    </row>
    <row r="240" spans="2:4" x14ac:dyDescent="0.45">
      <c r="B240" t="s">
        <v>177</v>
      </c>
      <c r="C240" s="54">
        <v>2017</v>
      </c>
      <c r="D240" s="169">
        <v>0.30882599999999999</v>
      </c>
    </row>
    <row r="241" spans="2:4" x14ac:dyDescent="0.45">
      <c r="B241" t="s">
        <v>177</v>
      </c>
      <c r="C241" s="54">
        <v>2019</v>
      </c>
      <c r="D241" s="169">
        <v>0.404358051</v>
      </c>
    </row>
    <row r="242" spans="2:4" x14ac:dyDescent="0.45">
      <c r="B242" t="s">
        <v>177</v>
      </c>
      <c r="C242" s="54">
        <v>2020</v>
      </c>
      <c r="D242" s="169">
        <v>0.42088592400000002</v>
      </c>
    </row>
    <row r="243" spans="2:4" x14ac:dyDescent="0.45">
      <c r="B243" t="s">
        <v>177</v>
      </c>
      <c r="C243" s="54">
        <v>2021</v>
      </c>
      <c r="D243" s="169">
        <v>0.39757859099999998</v>
      </c>
    </row>
    <row r="244" spans="2:4" x14ac:dyDescent="0.45">
      <c r="B244" t="s">
        <v>178</v>
      </c>
      <c r="C244" s="54">
        <v>2011</v>
      </c>
      <c r="D244" s="169">
        <v>0.42</v>
      </c>
    </row>
    <row r="245" spans="2:4" x14ac:dyDescent="0.45">
      <c r="B245" t="s">
        <v>178</v>
      </c>
      <c r="C245" s="54">
        <v>2012</v>
      </c>
      <c r="D245" s="169">
        <v>0.44519999999999998</v>
      </c>
    </row>
    <row r="246" spans="2:4" x14ac:dyDescent="0.45">
      <c r="B246" t="s">
        <v>178</v>
      </c>
      <c r="C246" s="54">
        <v>2013</v>
      </c>
      <c r="D246" s="169">
        <v>0.44829999999999998</v>
      </c>
    </row>
    <row r="247" spans="2:4" x14ac:dyDescent="0.45">
      <c r="B247" t="s">
        <v>178</v>
      </c>
      <c r="C247" s="54">
        <v>2014</v>
      </c>
      <c r="D247" s="169">
        <v>0.40617344599999999</v>
      </c>
    </row>
    <row r="248" spans="2:4" x14ac:dyDescent="0.45">
      <c r="B248" t="s">
        <v>178</v>
      </c>
      <c r="C248" s="54">
        <v>2015</v>
      </c>
      <c r="D248" s="169">
        <v>0.42756514600000001</v>
      </c>
    </row>
    <row r="249" spans="2:4" x14ac:dyDescent="0.45">
      <c r="B249" t="s">
        <v>178</v>
      </c>
      <c r="C249" s="54">
        <v>2017</v>
      </c>
      <c r="D249" s="169">
        <v>0.48313636599999998</v>
      </c>
    </row>
    <row r="250" spans="2:4" x14ac:dyDescent="0.45">
      <c r="B250" t="s">
        <v>179</v>
      </c>
      <c r="C250" s="54">
        <v>2011</v>
      </c>
      <c r="D250" s="169">
        <v>0.32</v>
      </c>
    </row>
    <row r="251" spans="2:4" x14ac:dyDescent="0.45">
      <c r="B251" t="s">
        <v>179</v>
      </c>
      <c r="C251" s="54">
        <v>2012</v>
      </c>
      <c r="D251" s="169">
        <v>0.38324887800000002</v>
      </c>
    </row>
    <row r="252" spans="2:4" x14ac:dyDescent="0.45">
      <c r="B252" t="s">
        <v>179</v>
      </c>
      <c r="C252" s="54">
        <v>2013</v>
      </c>
      <c r="D252" s="169">
        <v>0.34762092999999999</v>
      </c>
    </row>
    <row r="253" spans="2:4" x14ac:dyDescent="0.45">
      <c r="B253" t="s">
        <v>179</v>
      </c>
      <c r="C253" s="54">
        <v>2015</v>
      </c>
      <c r="D253" s="169">
        <v>0.32</v>
      </c>
    </row>
    <row r="254" spans="2:4" x14ac:dyDescent="0.45">
      <c r="B254" t="s">
        <v>179</v>
      </c>
      <c r="C254" s="54">
        <v>2016</v>
      </c>
      <c r="D254" s="169">
        <v>0.37506865700000003</v>
      </c>
    </row>
    <row r="255" spans="2:4" x14ac:dyDescent="0.45">
      <c r="B255" t="s">
        <v>179</v>
      </c>
      <c r="C255" s="54">
        <v>2017</v>
      </c>
      <c r="D255" s="169">
        <v>0.40103760799999999</v>
      </c>
    </row>
    <row r="256" spans="2:4" x14ac:dyDescent="0.45">
      <c r="B256" t="s">
        <v>179</v>
      </c>
      <c r="C256" s="54">
        <v>2019</v>
      </c>
      <c r="D256" s="169">
        <v>0.33807529200000003</v>
      </c>
    </row>
    <row r="257" spans="2:4" x14ac:dyDescent="0.45">
      <c r="B257" t="s">
        <v>179</v>
      </c>
      <c r="C257" s="54">
        <v>2020</v>
      </c>
      <c r="D257" s="169">
        <v>0.42749942099999999</v>
      </c>
    </row>
    <row r="258" spans="2:4" x14ac:dyDescent="0.45">
      <c r="B258" t="s">
        <v>179</v>
      </c>
      <c r="C258" s="54">
        <v>2021</v>
      </c>
      <c r="D258" s="169">
        <v>0.339737766</v>
      </c>
    </row>
    <row r="259" spans="2:4" x14ac:dyDescent="0.45">
      <c r="B259" t="s">
        <v>179</v>
      </c>
      <c r="C259" s="54">
        <v>2022</v>
      </c>
      <c r="D259" s="169">
        <v>0.36067100000000002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2EB54-F67C-464A-8746-F10303EA73BB}">
  <sheetPr>
    <tabColor theme="0" tint="-0.249977111117893"/>
  </sheetPr>
  <dimension ref="A1:O51"/>
  <sheetViews>
    <sheetView showGridLines="0" zoomScale="80" zoomScaleNormal="80" workbookViewId="0"/>
  </sheetViews>
  <sheetFormatPr defaultColWidth="9.1328125" defaultRowHeight="14.25" x14ac:dyDescent="0.45"/>
  <cols>
    <col min="2" max="2" width="22.3984375" customWidth="1"/>
    <col min="3" max="3" width="33" customWidth="1"/>
    <col min="4" max="4" width="34.86328125" customWidth="1"/>
    <col min="5" max="5" width="7" customWidth="1"/>
    <col min="6" max="6" width="10.3984375" bestFit="1" customWidth="1"/>
    <col min="7" max="7" width="11.3984375" bestFit="1" customWidth="1"/>
    <col min="8" max="8" width="10.3984375" bestFit="1" customWidth="1"/>
    <col min="9" max="9" width="11.3984375" bestFit="1" customWidth="1"/>
    <col min="12" max="12" width="10.3984375" bestFit="1" customWidth="1"/>
    <col min="13" max="13" width="11.59765625" customWidth="1"/>
    <col min="14" max="14" width="11.3984375" bestFit="1" customWidth="1"/>
    <col min="15" max="17" width="10.3984375" bestFit="1" customWidth="1"/>
    <col min="18" max="18" width="11.3984375" bestFit="1" customWidth="1"/>
    <col min="19" max="19" width="10.3984375" bestFit="1" customWidth="1"/>
    <col min="20" max="20" width="11.3984375" bestFit="1" customWidth="1"/>
    <col min="21" max="21" width="10.3984375" bestFit="1" customWidth="1"/>
    <col min="22" max="22" width="11.3984375" bestFit="1" customWidth="1"/>
    <col min="23" max="23" width="10.3984375" bestFit="1" customWidth="1"/>
    <col min="24" max="24" width="11.3984375" bestFit="1" customWidth="1"/>
    <col min="25" max="25" width="10.3984375" bestFit="1" customWidth="1"/>
    <col min="26" max="26" width="11.3984375" bestFit="1" customWidth="1"/>
  </cols>
  <sheetData>
    <row r="1" spans="1:15" x14ac:dyDescent="0.45">
      <c r="A1" s="486" t="s">
        <v>515</v>
      </c>
    </row>
    <row r="4" spans="1:15" ht="31.5" x14ac:dyDescent="0.5">
      <c r="C4" s="63" t="s">
        <v>48</v>
      </c>
      <c r="D4" s="63" t="s">
        <v>47</v>
      </c>
    </row>
    <row r="5" spans="1:15" ht="15.75" x14ac:dyDescent="0.45">
      <c r="B5" s="171" t="s">
        <v>23</v>
      </c>
      <c r="C5" s="172">
        <v>0.36160199999999998</v>
      </c>
      <c r="D5" s="173">
        <v>-5.6480000000000002E-3</v>
      </c>
    </row>
    <row r="6" spans="1:15" ht="15.75" x14ac:dyDescent="0.45">
      <c r="B6" s="171" t="s">
        <v>24</v>
      </c>
      <c r="C6" s="172">
        <v>0.17571700000000001</v>
      </c>
      <c r="D6" s="173">
        <v>-6.6900000000000001E-2</v>
      </c>
      <c r="E6" s="54"/>
    </row>
    <row r="7" spans="1:15" ht="15.75" x14ac:dyDescent="0.45">
      <c r="B7" s="171" t="s">
        <v>26</v>
      </c>
      <c r="C7" s="172">
        <v>0.218281</v>
      </c>
      <c r="D7" s="173">
        <v>-0.151813</v>
      </c>
    </row>
    <row r="8" spans="1:15" ht="15.75" x14ac:dyDescent="0.45">
      <c r="B8" s="171" t="s">
        <v>27</v>
      </c>
      <c r="C8" s="172">
        <v>0.41870800000000002</v>
      </c>
      <c r="D8" s="173">
        <v>-0.18283199999999999</v>
      </c>
    </row>
    <row r="9" spans="1:15" ht="15.75" x14ac:dyDescent="0.45">
      <c r="B9" s="171" t="s">
        <v>29</v>
      </c>
      <c r="C9" s="172">
        <v>0.44277</v>
      </c>
      <c r="D9" s="173">
        <v>-0.10795200000000001</v>
      </c>
    </row>
    <row r="10" spans="1:15" ht="15.75" x14ac:dyDescent="0.45">
      <c r="B10" s="171" t="s">
        <v>30</v>
      </c>
      <c r="C10" s="172">
        <v>0.731209</v>
      </c>
      <c r="D10" s="173">
        <v>6.6406000000000007E-2</v>
      </c>
    </row>
    <row r="11" spans="1:15" ht="15.75" x14ac:dyDescent="0.45">
      <c r="B11" s="171" t="s">
        <v>31</v>
      </c>
      <c r="C11" s="172">
        <v>0.32084600000000002</v>
      </c>
      <c r="D11" s="173">
        <v>-0.14364199999999999</v>
      </c>
    </row>
    <row r="12" spans="1:15" ht="15.75" x14ac:dyDescent="0.45">
      <c r="B12" s="171" t="s">
        <v>32</v>
      </c>
      <c r="C12" s="172">
        <v>0.44741300000000001</v>
      </c>
      <c r="D12" s="173">
        <v>-0.19969999999999999</v>
      </c>
    </row>
    <row r="13" spans="1:15" ht="15.75" x14ac:dyDescent="0.45">
      <c r="B13" s="171" t="s">
        <v>33</v>
      </c>
      <c r="C13" s="172">
        <v>0.223528</v>
      </c>
      <c r="D13" s="173">
        <v>-0.21029700000000001</v>
      </c>
      <c r="N13" s="164"/>
      <c r="O13" s="164"/>
    </row>
    <row r="14" spans="1:15" ht="15.75" x14ac:dyDescent="0.45">
      <c r="B14" s="174"/>
      <c r="C14" s="167"/>
      <c r="D14" s="163"/>
      <c r="N14" s="164"/>
      <c r="O14" s="164"/>
    </row>
    <row r="15" spans="1:15" ht="15.75" x14ac:dyDescent="0.45">
      <c r="B15" s="174"/>
      <c r="C15" s="167"/>
      <c r="D15" s="163"/>
      <c r="N15" s="164"/>
      <c r="O15" s="164"/>
    </row>
    <row r="16" spans="1:15" ht="15.75" x14ac:dyDescent="0.45">
      <c r="B16" s="174"/>
      <c r="C16" s="167"/>
      <c r="D16" s="163"/>
      <c r="N16" s="164"/>
      <c r="O16" s="164"/>
    </row>
    <row r="17" spans="2:15" x14ac:dyDescent="0.45">
      <c r="C17" s="167"/>
      <c r="D17" s="163"/>
      <c r="N17" s="164"/>
      <c r="O17" s="164"/>
    </row>
    <row r="18" spans="2:15" ht="15.75" x14ac:dyDescent="0.45">
      <c r="B18" s="174"/>
      <c r="C18" s="167"/>
      <c r="D18" s="163"/>
      <c r="N18" s="164"/>
      <c r="O18" s="164"/>
    </row>
    <row r="19" spans="2:15" x14ac:dyDescent="0.45">
      <c r="C19" s="153"/>
      <c r="D19" s="166"/>
      <c r="N19" s="164"/>
      <c r="O19" s="164"/>
    </row>
    <row r="20" spans="2:15" ht="15.75" x14ac:dyDescent="0.45">
      <c r="B20" s="174"/>
      <c r="C20" s="167"/>
      <c r="D20" s="167"/>
      <c r="N20" s="164"/>
      <c r="O20" s="164"/>
    </row>
    <row r="21" spans="2:15" x14ac:dyDescent="0.45">
      <c r="C21" s="167"/>
      <c r="D21" s="167"/>
      <c r="N21" s="164"/>
      <c r="O21" s="164"/>
    </row>
    <row r="22" spans="2:15" ht="15.75" x14ac:dyDescent="0.45">
      <c r="B22" s="174"/>
      <c r="C22" s="167"/>
      <c r="D22" s="167"/>
      <c r="N22" s="164"/>
      <c r="O22" s="164"/>
    </row>
    <row r="23" spans="2:15" ht="15.75" x14ac:dyDescent="0.45">
      <c r="B23" s="174"/>
      <c r="C23" s="167"/>
      <c r="D23" s="167"/>
      <c r="N23" s="164"/>
      <c r="O23" s="164"/>
    </row>
    <row r="24" spans="2:15" ht="15.75" x14ac:dyDescent="0.45">
      <c r="B24" s="174"/>
      <c r="C24" s="167"/>
      <c r="D24" s="167"/>
      <c r="N24" s="164"/>
      <c r="O24" s="164"/>
    </row>
    <row r="25" spans="2:15" ht="15.75" x14ac:dyDescent="0.45">
      <c r="B25" s="174"/>
      <c r="C25" s="167"/>
      <c r="D25" s="167"/>
      <c r="N25" s="164"/>
      <c r="O25" s="164"/>
    </row>
    <row r="26" spans="2:15" ht="15.75" x14ac:dyDescent="0.45">
      <c r="B26" s="174"/>
      <c r="C26" s="167"/>
      <c r="D26" s="167"/>
      <c r="N26" s="164"/>
      <c r="O26" s="164"/>
    </row>
    <row r="27" spans="2:15" ht="15.75" x14ac:dyDescent="0.45">
      <c r="B27" s="174"/>
      <c r="C27" s="167"/>
      <c r="D27" s="167"/>
      <c r="N27" s="164"/>
      <c r="O27" s="164"/>
    </row>
    <row r="28" spans="2:15" ht="15.75" x14ac:dyDescent="0.45">
      <c r="B28" s="174"/>
      <c r="C28" s="167"/>
      <c r="D28" s="167"/>
      <c r="N28" s="164"/>
      <c r="O28" s="164"/>
    </row>
    <row r="29" spans="2:15" ht="15.75" x14ac:dyDescent="0.45">
      <c r="B29" s="174"/>
      <c r="C29" s="153"/>
      <c r="D29" s="165"/>
      <c r="N29" s="164"/>
      <c r="O29" s="164"/>
    </row>
    <row r="30" spans="2:15" ht="15.75" x14ac:dyDescent="0.45">
      <c r="B30" s="174"/>
      <c r="C30" s="167"/>
      <c r="D30" s="167"/>
      <c r="N30" s="164"/>
      <c r="O30" s="164"/>
    </row>
    <row r="31" spans="2:15" x14ac:dyDescent="0.45">
      <c r="B31" s="840"/>
      <c r="C31" s="165"/>
      <c r="D31" s="165"/>
      <c r="N31" s="164"/>
      <c r="O31" s="164"/>
    </row>
    <row r="32" spans="2:15" x14ac:dyDescent="0.45">
      <c r="B32" s="840"/>
      <c r="C32" s="162"/>
      <c r="D32" s="167"/>
      <c r="N32" s="164"/>
      <c r="O32" s="164"/>
    </row>
    <row r="33" spans="14:15" x14ac:dyDescent="0.45">
      <c r="N33" s="164"/>
      <c r="O33" s="164"/>
    </row>
    <row r="34" spans="14:15" x14ac:dyDescent="0.45">
      <c r="N34" s="164"/>
      <c r="O34" s="164"/>
    </row>
    <row r="35" spans="14:15" x14ac:dyDescent="0.45">
      <c r="N35" s="164"/>
      <c r="O35" s="164"/>
    </row>
    <row r="36" spans="14:15" x14ac:dyDescent="0.45">
      <c r="N36" s="164"/>
      <c r="O36" s="164"/>
    </row>
    <row r="37" spans="14:15" x14ac:dyDescent="0.45">
      <c r="N37" s="164"/>
      <c r="O37" s="164"/>
    </row>
    <row r="38" spans="14:15" x14ac:dyDescent="0.45">
      <c r="N38" s="164"/>
      <c r="O38" s="164"/>
    </row>
    <row r="39" spans="14:15" x14ac:dyDescent="0.45">
      <c r="N39" s="164"/>
      <c r="O39" s="164"/>
    </row>
    <row r="40" spans="14:15" x14ac:dyDescent="0.45">
      <c r="N40" s="164"/>
      <c r="O40" s="164"/>
    </row>
    <row r="41" spans="14:15" x14ac:dyDescent="0.45">
      <c r="N41" s="164"/>
      <c r="O41" s="164"/>
    </row>
    <row r="42" spans="14:15" x14ac:dyDescent="0.45">
      <c r="N42" s="164"/>
      <c r="O42" s="164"/>
    </row>
    <row r="43" spans="14:15" x14ac:dyDescent="0.45">
      <c r="N43" s="164"/>
      <c r="O43" s="164"/>
    </row>
    <row r="44" spans="14:15" x14ac:dyDescent="0.45">
      <c r="N44" s="164"/>
      <c r="O44" s="164"/>
    </row>
    <row r="45" spans="14:15" x14ac:dyDescent="0.45">
      <c r="N45" s="164"/>
      <c r="O45" s="164"/>
    </row>
    <row r="46" spans="14:15" x14ac:dyDescent="0.45">
      <c r="N46" s="164"/>
      <c r="O46" s="164"/>
    </row>
    <row r="47" spans="14:15" x14ac:dyDescent="0.45">
      <c r="N47" s="164"/>
      <c r="O47" s="164"/>
    </row>
    <row r="48" spans="14:15" x14ac:dyDescent="0.45">
      <c r="N48" s="164"/>
      <c r="O48" s="164"/>
    </row>
    <row r="49" spans="14:15" x14ac:dyDescent="0.45">
      <c r="N49" s="164"/>
      <c r="O49" s="164"/>
    </row>
    <row r="50" spans="14:15" x14ac:dyDescent="0.45">
      <c r="N50" s="164"/>
      <c r="O50" s="164"/>
    </row>
    <row r="51" spans="14:15" x14ac:dyDescent="0.45">
      <c r="N51" s="164"/>
      <c r="O51" s="164"/>
    </row>
  </sheetData>
  <mergeCells count="1">
    <mergeCell ref="B31:B32"/>
  </mergeCells>
  <phoneticPr fontId="1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7126-6479-41E2-9D99-680F54434FD8}">
  <sheetPr>
    <tabColor theme="0" tint="-0.249977111117893"/>
  </sheetPr>
  <dimension ref="A1:V82"/>
  <sheetViews>
    <sheetView showGridLines="0" zoomScale="80" zoomScaleNormal="80" workbookViewId="0">
      <selection activeCell="Q48" sqref="Q48"/>
    </sheetView>
  </sheetViews>
  <sheetFormatPr defaultColWidth="9.1328125" defaultRowHeight="14.25" x14ac:dyDescent="0.45"/>
  <cols>
    <col min="2" max="2" width="21" customWidth="1"/>
    <col min="3" max="3" width="14" customWidth="1"/>
    <col min="4" max="4" width="14" style="164" customWidth="1"/>
    <col min="5" max="12" width="14" customWidth="1"/>
  </cols>
  <sheetData>
    <row r="1" spans="1:22" ht="15.75" x14ac:dyDescent="0.5">
      <c r="A1" s="86" t="s">
        <v>808</v>
      </c>
      <c r="B1" s="61"/>
    </row>
    <row r="3" spans="1:22" ht="15.75" x14ac:dyDescent="0.5">
      <c r="B3" s="485" t="s">
        <v>807</v>
      </c>
      <c r="D3" s="175"/>
    </row>
    <row r="4" spans="1:22" ht="29.1" customHeight="1" x14ac:dyDescent="0.5">
      <c r="B4" s="85"/>
      <c r="C4" s="841"/>
      <c r="D4" s="841"/>
    </row>
    <row r="5" spans="1:22" s="606" customFormat="1" ht="42.75" x14ac:dyDescent="0.45">
      <c r="B5" s="62"/>
      <c r="C5" s="62" t="s">
        <v>53</v>
      </c>
      <c r="D5" s="62" t="s">
        <v>52</v>
      </c>
      <c r="E5" s="62" t="s">
        <v>450</v>
      </c>
      <c r="F5" s="62" t="s">
        <v>49</v>
      </c>
      <c r="G5" s="62" t="s">
        <v>27</v>
      </c>
      <c r="H5" s="62" t="s">
        <v>40</v>
      </c>
      <c r="I5" s="62" t="s">
        <v>51</v>
      </c>
      <c r="J5" s="62" t="s">
        <v>50</v>
      </c>
      <c r="K5" s="62" t="s">
        <v>29</v>
      </c>
      <c r="L5" s="62" t="s">
        <v>23</v>
      </c>
      <c r="M5" s="62"/>
      <c r="N5" s="62"/>
      <c r="O5" s="62"/>
      <c r="P5" s="62"/>
      <c r="Q5" s="62"/>
      <c r="R5" s="62"/>
      <c r="S5" s="62"/>
      <c r="T5" s="62"/>
      <c r="U5" s="62"/>
      <c r="V5" s="62"/>
    </row>
    <row r="6" spans="1:22" x14ac:dyDescent="0.45">
      <c r="B6" s="30">
        <v>2008</v>
      </c>
      <c r="C6" s="164">
        <v>71.740857299243771</v>
      </c>
      <c r="E6" s="164">
        <v>105.96668136446738</v>
      </c>
      <c r="F6" s="164">
        <v>56.924388007133061</v>
      </c>
      <c r="G6" s="164">
        <v>107.28319298596541</v>
      </c>
      <c r="H6" s="164">
        <v>74.954752640356574</v>
      </c>
      <c r="I6" s="164">
        <v>82.808349039685993</v>
      </c>
      <c r="J6" s="164">
        <v>76.37718845174274</v>
      </c>
      <c r="K6" s="164">
        <v>105</v>
      </c>
      <c r="L6" s="164">
        <v>54.808942313665696</v>
      </c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x14ac:dyDescent="0.45">
      <c r="B7" s="30">
        <v>2009</v>
      </c>
      <c r="C7" s="164">
        <v>69.888415432558389</v>
      </c>
      <c r="E7" s="164">
        <v>124.78319916014287</v>
      </c>
      <c r="F7" s="164">
        <v>76.548876661713891</v>
      </c>
      <c r="G7" s="164">
        <v>101.79358231981834</v>
      </c>
      <c r="H7" s="164">
        <v>71.119367076965062</v>
      </c>
      <c r="I7" s="164">
        <v>76.330895959248352</v>
      </c>
      <c r="J7" s="164">
        <v>74.962796073006771</v>
      </c>
      <c r="K7" s="164">
        <v>103.49843645565544</v>
      </c>
      <c r="L7" s="164">
        <v>52.397037818124161</v>
      </c>
      <c r="M7" s="164"/>
      <c r="N7" s="164"/>
      <c r="O7" s="164"/>
      <c r="P7" s="164"/>
      <c r="Q7" s="164"/>
      <c r="R7" s="164"/>
      <c r="S7" s="164"/>
      <c r="T7" s="164"/>
      <c r="U7" s="164"/>
      <c r="V7" s="164"/>
    </row>
    <row r="8" spans="1:22" x14ac:dyDescent="0.45">
      <c r="B8" s="30">
        <v>2010</v>
      </c>
      <c r="C8" s="164">
        <v>62.93535169148111</v>
      </c>
      <c r="E8" s="164">
        <v>76.620595490986872</v>
      </c>
      <c r="F8" s="164">
        <v>102.44411278970844</v>
      </c>
      <c r="G8" s="164">
        <v>96.303971653671255</v>
      </c>
      <c r="H8" s="164">
        <v>67.283981513573536</v>
      </c>
      <c r="I8" s="164">
        <v>71.47575044577485</v>
      </c>
      <c r="J8" s="164">
        <v>73.548403694270803</v>
      </c>
      <c r="K8" s="164">
        <v>101.99687291131087</v>
      </c>
      <c r="L8" s="164">
        <v>49.985133322582627</v>
      </c>
      <c r="M8" s="164"/>
      <c r="N8" s="164"/>
      <c r="O8" s="164"/>
      <c r="P8" s="164"/>
      <c r="Q8" s="164"/>
      <c r="R8" s="164"/>
      <c r="S8" s="164"/>
      <c r="T8" s="164"/>
      <c r="U8" s="164"/>
      <c r="V8" s="164"/>
    </row>
    <row r="9" spans="1:22" x14ac:dyDescent="0.45">
      <c r="B9" s="30">
        <v>2011</v>
      </c>
      <c r="C9" s="164">
        <v>66.433836808366976</v>
      </c>
      <c r="D9" s="164">
        <v>50.633367889929247</v>
      </c>
      <c r="E9" s="164">
        <v>79.849366875413367</v>
      </c>
      <c r="F9" s="164">
        <v>90.058662666838842</v>
      </c>
      <c r="G9" s="164">
        <v>93.48035962076564</v>
      </c>
      <c r="H9" s="164">
        <v>65.31122943947689</v>
      </c>
      <c r="I9" s="164">
        <v>72.902783649632511</v>
      </c>
      <c r="J9" s="164">
        <v>72.134011315534821</v>
      </c>
      <c r="K9" s="164">
        <v>100.49530936696631</v>
      </c>
      <c r="L9" s="164">
        <v>47.573228827041092</v>
      </c>
      <c r="M9" s="164"/>
      <c r="N9" s="164"/>
      <c r="O9" s="164"/>
      <c r="P9" s="164"/>
      <c r="Q9" s="164"/>
      <c r="R9" s="164"/>
      <c r="S9" s="164"/>
      <c r="T9" s="164"/>
      <c r="U9" s="164"/>
      <c r="V9" s="164"/>
    </row>
    <row r="10" spans="1:22" x14ac:dyDescent="0.45">
      <c r="B10" s="30">
        <v>2012</v>
      </c>
      <c r="C10" s="164">
        <v>45.124106043118374</v>
      </c>
      <c r="D10" s="164">
        <v>43.374938771847134</v>
      </c>
      <c r="E10" s="164">
        <v>76.800481017173325</v>
      </c>
      <c r="F10" s="164">
        <v>62.924928291919841</v>
      </c>
      <c r="G10" s="164">
        <v>90.656747587860025</v>
      </c>
      <c r="H10" s="164">
        <v>63.338477365380236</v>
      </c>
      <c r="I10" s="164">
        <v>65.863071323628489</v>
      </c>
      <c r="J10" s="164">
        <v>66.585241214339831</v>
      </c>
      <c r="K10" s="164">
        <v>98.993745822621747</v>
      </c>
      <c r="L10" s="164">
        <v>45.161324331499557</v>
      </c>
      <c r="M10" s="164"/>
      <c r="N10" s="164"/>
      <c r="O10" s="164"/>
      <c r="P10" s="164"/>
      <c r="Q10" s="164"/>
      <c r="R10" s="164"/>
      <c r="S10" s="164"/>
      <c r="T10" s="164"/>
      <c r="U10" s="164"/>
      <c r="V10" s="164"/>
    </row>
    <row r="11" spans="1:22" x14ac:dyDescent="0.45">
      <c r="B11" s="30">
        <v>2013</v>
      </c>
      <c r="C11" s="164">
        <v>63.346117847874872</v>
      </c>
      <c r="D11" s="164">
        <v>38.909429319043426</v>
      </c>
      <c r="E11" s="164">
        <v>66.728685743903682</v>
      </c>
      <c r="F11" s="164">
        <v>66.44515402264841</v>
      </c>
      <c r="G11" s="164">
        <v>85.243373555449963</v>
      </c>
      <c r="H11" s="164">
        <v>59.556355485375178</v>
      </c>
      <c r="I11" s="164">
        <v>67.008516034446018</v>
      </c>
      <c r="J11" s="164">
        <v>69.248650862913436</v>
      </c>
      <c r="K11" s="164">
        <v>97.492182278277184</v>
      </c>
      <c r="L11" s="164">
        <v>42.749419835958022</v>
      </c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45">
      <c r="B12" s="30">
        <v>2014</v>
      </c>
      <c r="C12" s="164">
        <v>35.287203699362649</v>
      </c>
      <c r="D12" s="164">
        <v>59.299312131085465</v>
      </c>
      <c r="E12" s="164">
        <v>69.30661526546956</v>
      </c>
      <c r="F12" s="164">
        <v>99.517470877911194</v>
      </c>
      <c r="G12" s="164">
        <v>79.829999523039902</v>
      </c>
      <c r="H12" s="164">
        <v>48.077907044939892</v>
      </c>
      <c r="I12" s="164">
        <v>65.519437907372435</v>
      </c>
      <c r="J12" s="164">
        <v>61.721623595205443</v>
      </c>
      <c r="K12" s="164">
        <v>95.990618733932621</v>
      </c>
      <c r="L12" s="164">
        <v>40.337515340416488</v>
      </c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45">
      <c r="B13" s="30">
        <v>2015</v>
      </c>
      <c r="C13" s="164">
        <v>25.69618952009867</v>
      </c>
      <c r="D13" s="164">
        <v>40.426354800324624</v>
      </c>
      <c r="E13" s="164">
        <v>48.655124454761605</v>
      </c>
      <c r="F13" s="164">
        <v>48.111902359283668</v>
      </c>
      <c r="G13" s="164">
        <v>74.416625490629841</v>
      </c>
      <c r="H13" s="164">
        <v>57.553597279227745</v>
      </c>
      <c r="I13" s="164">
        <v>53.358633137704004</v>
      </c>
      <c r="J13" s="164">
        <v>51.434686329337872</v>
      </c>
      <c r="K13" s="164">
        <v>94.489055189588058</v>
      </c>
      <c r="L13" s="164">
        <v>37.925610844874953</v>
      </c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45">
      <c r="B14" s="30">
        <v>2016</v>
      </c>
      <c r="C14" s="164">
        <v>31.300854676277297</v>
      </c>
      <c r="D14" s="164">
        <v>36.26376175131756</v>
      </c>
      <c r="E14" s="164">
        <v>50.759995231120101</v>
      </c>
      <c r="F14" s="164">
        <v>42.493948318430199</v>
      </c>
      <c r="G14" s="164">
        <v>69.003251458219793</v>
      </c>
      <c r="H14" s="164">
        <v>45.149640489541149</v>
      </c>
      <c r="I14" s="164">
        <v>52.117734698476028</v>
      </c>
      <c r="J14" s="164">
        <v>49.820745089351796</v>
      </c>
      <c r="K14" s="164">
        <v>92.987491645243495</v>
      </c>
      <c r="L14" s="164">
        <v>35.513706349333418</v>
      </c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x14ac:dyDescent="0.45">
      <c r="B15" s="30">
        <v>2017</v>
      </c>
      <c r="C15" s="164">
        <v>24.553162386815192</v>
      </c>
      <c r="D15" s="164">
        <v>29.745235607487913</v>
      </c>
      <c r="E15" s="164">
        <v>51.448486092171571</v>
      </c>
      <c r="F15" s="164">
        <v>39.980460403498064</v>
      </c>
      <c r="G15" s="164">
        <v>73.507440077940643</v>
      </c>
      <c r="H15" s="164">
        <v>38.557412815479353</v>
      </c>
      <c r="I15" s="164">
        <v>51.448486092171571</v>
      </c>
      <c r="J15" s="164">
        <v>48.20680384936572</v>
      </c>
      <c r="K15" s="164">
        <v>91.485928100898875</v>
      </c>
      <c r="L15" s="164">
        <v>33.101801853791883</v>
      </c>
      <c r="M15" s="164"/>
      <c r="N15" s="164"/>
      <c r="O15" s="164"/>
      <c r="P15" s="164"/>
      <c r="Q15" s="164"/>
      <c r="R15" s="164"/>
      <c r="S15" s="164"/>
      <c r="T15" s="164"/>
      <c r="U15" s="164"/>
      <c r="V15" s="164"/>
    </row>
    <row r="16" spans="1:22" x14ac:dyDescent="0.45">
      <c r="B16" s="30">
        <v>2018</v>
      </c>
      <c r="C16" s="164">
        <v>21.272921972468328</v>
      </c>
      <c r="E16" s="164">
        <v>52.555698854973556</v>
      </c>
      <c r="F16" s="164">
        <v>37.466972488565929</v>
      </c>
      <c r="G16" s="164">
        <v>78.011628697661493</v>
      </c>
      <c r="H16" s="164">
        <v>40.248953390735039</v>
      </c>
      <c r="I16" s="164">
        <v>52.555698854973556</v>
      </c>
      <c r="J16" s="164">
        <v>50.475359324629999</v>
      </c>
      <c r="K16" s="164">
        <v>118.5722387011203</v>
      </c>
      <c r="L16" s="164">
        <v>30.689897358250349</v>
      </c>
      <c r="M16" s="164"/>
      <c r="N16" s="164"/>
      <c r="O16" s="164"/>
      <c r="P16" s="164"/>
      <c r="Q16" s="164"/>
      <c r="R16" s="164"/>
      <c r="S16" s="164"/>
      <c r="T16" s="164"/>
      <c r="U16" s="164"/>
      <c r="V16" s="164"/>
    </row>
    <row r="17" spans="2:22" x14ac:dyDescent="0.45">
      <c r="B17" s="30">
        <v>2019</v>
      </c>
      <c r="C17" s="164">
        <v>18.366067363877619</v>
      </c>
      <c r="D17" s="164">
        <v>23.720372406737255</v>
      </c>
      <c r="E17" s="164">
        <v>48.938803842844713</v>
      </c>
      <c r="F17" s="164">
        <v>34.953484573633794</v>
      </c>
      <c r="G17" s="164">
        <v>57.087004558459405</v>
      </c>
      <c r="H17" s="164">
        <v>52.578007331629074</v>
      </c>
      <c r="I17" s="164">
        <v>48.938803842844713</v>
      </c>
      <c r="J17" s="164">
        <v>48.20680384936572</v>
      </c>
      <c r="K17" s="164">
        <v>108.11323514058341</v>
      </c>
      <c r="L17" s="164">
        <v>28.277992862708814</v>
      </c>
      <c r="M17" s="164"/>
      <c r="N17" s="164"/>
      <c r="O17" s="164"/>
      <c r="P17" s="164"/>
      <c r="Q17" s="164"/>
      <c r="R17" s="164"/>
      <c r="S17" s="164"/>
      <c r="T17" s="164"/>
      <c r="U17" s="164"/>
      <c r="V17" s="164"/>
    </row>
    <row r="18" spans="2:22" x14ac:dyDescent="0.45">
      <c r="B18" s="30">
        <v>2020</v>
      </c>
      <c r="C18" s="164">
        <v>20.000293309725464</v>
      </c>
      <c r="D18" s="164">
        <v>25.19346418440853</v>
      </c>
      <c r="E18" s="164">
        <v>39.079901625207881</v>
      </c>
      <c r="F18" s="164">
        <v>32.439996658701659</v>
      </c>
      <c r="G18" s="164">
        <v>45.586617306515407</v>
      </c>
      <c r="H18" s="164">
        <v>31.036336374915308</v>
      </c>
      <c r="I18" s="164">
        <v>39.079901625207881</v>
      </c>
      <c r="J18" s="164">
        <v>38.495365725501898</v>
      </c>
      <c r="K18" s="164">
        <v>86.33342586886107</v>
      </c>
      <c r="L18" s="164">
        <v>25.866088367167272</v>
      </c>
      <c r="M18" s="164"/>
      <c r="N18" s="164"/>
      <c r="O18" s="164"/>
      <c r="P18" s="164"/>
      <c r="Q18" s="164"/>
      <c r="R18" s="164"/>
      <c r="S18" s="164"/>
      <c r="T18" s="164"/>
      <c r="U18" s="164"/>
      <c r="V18" s="164"/>
    </row>
    <row r="19" spans="2:22" x14ac:dyDescent="0.45">
      <c r="B19" s="30">
        <v>2021</v>
      </c>
      <c r="C19" s="164">
        <v>16.160397699393901</v>
      </c>
      <c r="D19" s="164">
        <v>31.505252965267335</v>
      </c>
      <c r="E19" s="164">
        <v>36.428080256821822</v>
      </c>
      <c r="F19" s="164">
        <v>29.926508743769535</v>
      </c>
      <c r="G19" s="164">
        <v>42.493273647536526</v>
      </c>
      <c r="H19" s="164">
        <v>29.926508743769535</v>
      </c>
      <c r="I19" s="164">
        <v>36.428080256821822</v>
      </c>
      <c r="J19" s="164">
        <v>35.883208857919733</v>
      </c>
      <c r="K19" s="164">
        <v>80.475150540518271</v>
      </c>
      <c r="L19" s="164">
        <v>26.837665875231323</v>
      </c>
      <c r="M19" s="164"/>
      <c r="N19" s="164"/>
      <c r="O19" s="164"/>
      <c r="P19" s="164"/>
      <c r="Q19" s="164"/>
      <c r="R19" s="164"/>
      <c r="S19" s="164"/>
      <c r="T19" s="164"/>
      <c r="U19" s="164"/>
      <c r="V19" s="164"/>
    </row>
    <row r="20" spans="2:22" x14ac:dyDescent="0.45">
      <c r="B20" s="30">
        <v>2022</v>
      </c>
      <c r="C20" s="164">
        <v>15.847940714652479</v>
      </c>
      <c r="E20" s="164"/>
      <c r="F20" s="164"/>
      <c r="G20" s="164"/>
      <c r="H20" s="164"/>
      <c r="I20" s="164">
        <v>26.441549829374317</v>
      </c>
      <c r="J20" s="164"/>
      <c r="K20" s="164"/>
      <c r="L20" s="164">
        <v>23.498629552136425</v>
      </c>
      <c r="M20" s="164"/>
      <c r="N20" s="164"/>
      <c r="O20" s="164"/>
      <c r="P20" s="164"/>
      <c r="Q20" s="164"/>
      <c r="R20" s="164"/>
      <c r="S20" s="164"/>
      <c r="T20" s="164"/>
      <c r="U20" s="164"/>
      <c r="V20" s="164"/>
    </row>
    <row r="21" spans="2:22" x14ac:dyDescent="0.45">
      <c r="C21" s="64"/>
      <c r="D21" s="153"/>
    </row>
    <row r="22" spans="2:22" x14ac:dyDescent="0.45">
      <c r="C22" s="64"/>
      <c r="D22" s="153"/>
    </row>
    <row r="23" spans="2:22" x14ac:dyDescent="0.45">
      <c r="C23" s="64"/>
      <c r="D23" s="153"/>
    </row>
    <row r="24" spans="2:22" x14ac:dyDescent="0.45">
      <c r="C24" s="64"/>
      <c r="D24" s="153"/>
    </row>
    <row r="25" spans="2:22" x14ac:dyDescent="0.45">
      <c r="C25" s="64"/>
      <c r="D25" s="153"/>
    </row>
    <row r="26" spans="2:22" x14ac:dyDescent="0.45">
      <c r="C26" s="64"/>
      <c r="D26" s="153"/>
    </row>
    <row r="27" spans="2:22" x14ac:dyDescent="0.45">
      <c r="C27" s="64"/>
      <c r="D27" s="153"/>
    </row>
    <row r="28" spans="2:22" x14ac:dyDescent="0.45">
      <c r="C28" s="64"/>
      <c r="D28" s="153"/>
    </row>
    <row r="29" spans="2:22" x14ac:dyDescent="0.45">
      <c r="C29" s="64"/>
      <c r="D29" s="153"/>
    </row>
    <row r="30" spans="2:22" x14ac:dyDescent="0.45">
      <c r="C30" s="64"/>
      <c r="D30" s="153"/>
    </row>
    <row r="31" spans="2:22" x14ac:dyDescent="0.45">
      <c r="C31" s="64"/>
      <c r="D31" s="153"/>
    </row>
    <row r="32" spans="2:22" x14ac:dyDescent="0.45">
      <c r="C32" s="64"/>
      <c r="D32" s="153"/>
    </row>
    <row r="33" spans="3:4" x14ac:dyDescent="0.45">
      <c r="C33" s="64"/>
      <c r="D33" s="153"/>
    </row>
    <row r="34" spans="3:4" x14ac:dyDescent="0.45">
      <c r="C34" s="64"/>
      <c r="D34" s="153"/>
    </row>
    <row r="35" spans="3:4" x14ac:dyDescent="0.45">
      <c r="C35" s="64"/>
      <c r="D35" s="153"/>
    </row>
    <row r="36" spans="3:4" x14ac:dyDescent="0.45">
      <c r="C36" s="64"/>
      <c r="D36" s="153"/>
    </row>
    <row r="37" spans="3:4" x14ac:dyDescent="0.45">
      <c r="C37" s="64"/>
      <c r="D37" s="153"/>
    </row>
    <row r="38" spans="3:4" x14ac:dyDescent="0.45">
      <c r="C38" s="64"/>
      <c r="D38" s="153"/>
    </row>
    <row r="39" spans="3:4" x14ac:dyDescent="0.45">
      <c r="C39" s="64"/>
      <c r="D39" s="153"/>
    </row>
    <row r="40" spans="3:4" x14ac:dyDescent="0.45">
      <c r="C40" s="64"/>
      <c r="D40" s="153"/>
    </row>
    <row r="41" spans="3:4" x14ac:dyDescent="0.45">
      <c r="C41" s="64"/>
      <c r="D41" s="153"/>
    </row>
    <row r="42" spans="3:4" x14ac:dyDescent="0.45">
      <c r="C42" s="64"/>
      <c r="D42" s="153"/>
    </row>
    <row r="43" spans="3:4" x14ac:dyDescent="0.45">
      <c r="C43" s="64"/>
      <c r="D43" s="153"/>
    </row>
    <row r="44" spans="3:4" x14ac:dyDescent="0.45">
      <c r="C44" s="64"/>
      <c r="D44" s="153"/>
    </row>
    <row r="45" spans="3:4" x14ac:dyDescent="0.45">
      <c r="C45" s="64"/>
      <c r="D45" s="153"/>
    </row>
    <row r="46" spans="3:4" x14ac:dyDescent="0.45">
      <c r="C46" s="64"/>
      <c r="D46" s="153"/>
    </row>
    <row r="47" spans="3:4" x14ac:dyDescent="0.45">
      <c r="C47" s="64"/>
      <c r="D47" s="153"/>
    </row>
    <row r="48" spans="3:4" x14ac:dyDescent="0.45">
      <c r="C48" s="64"/>
      <c r="D48" s="153"/>
    </row>
    <row r="49" spans="3:4" x14ac:dyDescent="0.45">
      <c r="C49" s="64"/>
      <c r="D49" s="153"/>
    </row>
    <row r="50" spans="3:4" x14ac:dyDescent="0.45">
      <c r="C50" s="64"/>
      <c r="D50" s="153"/>
    </row>
    <row r="51" spans="3:4" x14ac:dyDescent="0.45">
      <c r="C51" s="64"/>
      <c r="D51" s="153"/>
    </row>
    <row r="52" spans="3:4" x14ac:dyDescent="0.45">
      <c r="C52" s="64"/>
      <c r="D52" s="153"/>
    </row>
    <row r="53" spans="3:4" x14ac:dyDescent="0.45">
      <c r="C53" s="64"/>
      <c r="D53" s="153"/>
    </row>
    <row r="54" spans="3:4" x14ac:dyDescent="0.45">
      <c r="C54" s="64"/>
      <c r="D54" s="153"/>
    </row>
    <row r="55" spans="3:4" x14ac:dyDescent="0.45">
      <c r="C55" s="64"/>
      <c r="D55" s="153"/>
    </row>
    <row r="56" spans="3:4" x14ac:dyDescent="0.45">
      <c r="C56" s="64"/>
      <c r="D56" s="153"/>
    </row>
    <row r="57" spans="3:4" x14ac:dyDescent="0.45">
      <c r="C57" s="64"/>
      <c r="D57" s="153"/>
    </row>
    <row r="58" spans="3:4" x14ac:dyDescent="0.45">
      <c r="C58" s="64"/>
      <c r="D58" s="153"/>
    </row>
    <row r="59" spans="3:4" x14ac:dyDescent="0.45">
      <c r="C59" s="64"/>
      <c r="D59" s="153"/>
    </row>
    <row r="60" spans="3:4" x14ac:dyDescent="0.45">
      <c r="C60" s="64"/>
      <c r="D60" s="153"/>
    </row>
    <row r="61" spans="3:4" x14ac:dyDescent="0.45">
      <c r="C61" s="64"/>
      <c r="D61" s="153"/>
    </row>
    <row r="62" spans="3:4" x14ac:dyDescent="0.45">
      <c r="C62" s="64"/>
      <c r="D62" s="153"/>
    </row>
    <row r="63" spans="3:4" x14ac:dyDescent="0.45">
      <c r="C63" s="64"/>
      <c r="D63" s="153"/>
    </row>
    <row r="64" spans="3:4" x14ac:dyDescent="0.45">
      <c r="C64" s="64"/>
      <c r="D64" s="153"/>
    </row>
    <row r="65" spans="3:4" x14ac:dyDescent="0.45">
      <c r="C65" s="64"/>
      <c r="D65" s="153"/>
    </row>
    <row r="66" spans="3:4" x14ac:dyDescent="0.45">
      <c r="C66" s="64"/>
      <c r="D66" s="153"/>
    </row>
    <row r="67" spans="3:4" x14ac:dyDescent="0.45">
      <c r="C67" s="64"/>
      <c r="D67" s="153"/>
    </row>
    <row r="68" spans="3:4" x14ac:dyDescent="0.45">
      <c r="C68" s="64"/>
      <c r="D68" s="153"/>
    </row>
    <row r="69" spans="3:4" x14ac:dyDescent="0.45">
      <c r="C69" s="64"/>
      <c r="D69" s="153"/>
    </row>
    <row r="70" spans="3:4" x14ac:dyDescent="0.45">
      <c r="C70" s="64"/>
      <c r="D70" s="153"/>
    </row>
    <row r="71" spans="3:4" x14ac:dyDescent="0.45">
      <c r="C71" s="64"/>
      <c r="D71" s="153"/>
    </row>
    <row r="72" spans="3:4" x14ac:dyDescent="0.45">
      <c r="C72" s="64"/>
      <c r="D72" s="153"/>
    </row>
    <row r="73" spans="3:4" x14ac:dyDescent="0.45">
      <c r="C73" s="64"/>
      <c r="D73" s="153"/>
    </row>
    <row r="74" spans="3:4" x14ac:dyDescent="0.45">
      <c r="C74" s="64"/>
      <c r="D74" s="153"/>
    </row>
    <row r="75" spans="3:4" x14ac:dyDescent="0.45">
      <c r="C75" s="64"/>
      <c r="D75" s="153"/>
    </row>
    <row r="76" spans="3:4" x14ac:dyDescent="0.45">
      <c r="C76" s="64"/>
      <c r="D76" s="153"/>
    </row>
    <row r="77" spans="3:4" x14ac:dyDescent="0.45">
      <c r="C77" s="64"/>
      <c r="D77" s="153"/>
    </row>
    <row r="78" spans="3:4" x14ac:dyDescent="0.45">
      <c r="C78" s="64"/>
      <c r="D78" s="153"/>
    </row>
    <row r="79" spans="3:4" x14ac:dyDescent="0.45">
      <c r="C79" s="64"/>
      <c r="D79" s="153"/>
    </row>
    <row r="80" spans="3:4" x14ac:dyDescent="0.45">
      <c r="C80" s="64"/>
      <c r="D80" s="153"/>
    </row>
    <row r="81" spans="3:4" x14ac:dyDescent="0.45">
      <c r="C81" s="64"/>
      <c r="D81" s="153"/>
    </row>
    <row r="82" spans="3:4" x14ac:dyDescent="0.45">
      <c r="C82" s="64"/>
      <c r="D82" s="153"/>
    </row>
  </sheetData>
  <mergeCells count="1">
    <mergeCell ref="C4:D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2C67-7F41-474C-A896-63071DAA60DE}">
  <sheetPr>
    <tabColor theme="0" tint="-0.249977111117893"/>
  </sheetPr>
  <dimension ref="A1:R54"/>
  <sheetViews>
    <sheetView showGridLines="0" zoomScale="80" zoomScaleNormal="80" workbookViewId="0">
      <selection activeCell="B6" sqref="B6"/>
    </sheetView>
  </sheetViews>
  <sheetFormatPr defaultColWidth="9" defaultRowHeight="14.25" x14ac:dyDescent="0.45"/>
  <cols>
    <col min="2" max="2" width="9" style="9"/>
    <col min="3" max="3" width="12.3984375" style="9" customWidth="1"/>
    <col min="4" max="4" width="14.86328125" style="9" customWidth="1"/>
    <col min="5" max="5" width="12" style="9" customWidth="1"/>
  </cols>
  <sheetData>
    <row r="1" spans="1:10" x14ac:dyDescent="0.45">
      <c r="A1" s="30" t="s">
        <v>516</v>
      </c>
    </row>
    <row r="3" spans="1:10" ht="15.4" x14ac:dyDescent="0.45">
      <c r="B3" s="15" t="s">
        <v>505</v>
      </c>
    </row>
    <row r="4" spans="1:10" ht="30.75" customHeight="1" x14ac:dyDescent="0.45">
      <c r="B4" s="20" t="s">
        <v>20</v>
      </c>
      <c r="C4" s="19" t="s">
        <v>15</v>
      </c>
      <c r="E4" s="14"/>
    </row>
    <row r="5" spans="1:10" x14ac:dyDescent="0.45">
      <c r="B5" s="17">
        <v>1984</v>
      </c>
      <c r="C5" s="14">
        <v>0.33940700000000001</v>
      </c>
    </row>
    <row r="6" spans="1:10" x14ac:dyDescent="0.45">
      <c r="B6" s="17">
        <v>1985</v>
      </c>
      <c r="C6" s="14">
        <v>0.31515500000000002</v>
      </c>
    </row>
    <row r="7" spans="1:10" x14ac:dyDescent="0.45">
      <c r="B7" s="17">
        <v>1986</v>
      </c>
      <c r="C7" s="14">
        <v>0.27986499999999997</v>
      </c>
      <c r="J7" s="30"/>
    </row>
    <row r="8" spans="1:10" x14ac:dyDescent="0.45">
      <c r="B8" s="17">
        <v>1987</v>
      </c>
      <c r="C8" s="14">
        <v>0.27155600000000002</v>
      </c>
      <c r="J8" s="30"/>
    </row>
    <row r="9" spans="1:10" x14ac:dyDescent="0.45">
      <c r="B9" s="17">
        <v>1988</v>
      </c>
      <c r="C9" s="14">
        <v>0.22415399999999999</v>
      </c>
    </row>
    <row r="10" spans="1:10" x14ac:dyDescent="0.45">
      <c r="B10" s="17">
        <v>1989</v>
      </c>
      <c r="C10" s="14">
        <v>0.207401</v>
      </c>
    </row>
    <row r="11" spans="1:10" x14ac:dyDescent="0.45">
      <c r="B11" s="17">
        <v>1990</v>
      </c>
      <c r="C11" s="14">
        <v>0.220471</v>
      </c>
    </row>
    <row r="12" spans="1:10" x14ac:dyDescent="0.45">
      <c r="B12" s="17">
        <v>1991</v>
      </c>
      <c r="C12" s="14">
        <v>0.21152799999999999</v>
      </c>
    </row>
    <row r="13" spans="1:10" x14ac:dyDescent="0.45">
      <c r="B13" s="17">
        <v>1992</v>
      </c>
      <c r="C13" s="14">
        <v>0.21190999999999999</v>
      </c>
    </row>
    <row r="14" spans="1:10" x14ac:dyDescent="0.45">
      <c r="B14" s="17">
        <v>1993</v>
      </c>
      <c r="C14" s="14">
        <v>0.22295599999999999</v>
      </c>
    </row>
    <row r="15" spans="1:10" x14ac:dyDescent="0.45">
      <c r="B15" s="17">
        <v>1994</v>
      </c>
      <c r="C15" s="14">
        <v>0.20977199999999999</v>
      </c>
    </row>
    <row r="16" spans="1:10" x14ac:dyDescent="0.45">
      <c r="B16" s="17">
        <v>1995</v>
      </c>
      <c r="C16" s="14">
        <v>0.219476</v>
      </c>
    </row>
    <row r="17" spans="2:3" x14ac:dyDescent="0.45">
      <c r="B17" s="17">
        <v>1996</v>
      </c>
      <c r="C17" s="14">
        <v>0.19608200000000001</v>
      </c>
    </row>
    <row r="18" spans="2:3" x14ac:dyDescent="0.45">
      <c r="B18" s="17">
        <v>1997</v>
      </c>
      <c r="C18" s="14">
        <v>0.171793</v>
      </c>
    </row>
    <row r="19" spans="2:3" x14ac:dyDescent="0.45">
      <c r="B19" s="17">
        <v>1998</v>
      </c>
      <c r="C19" s="14">
        <v>0.160972</v>
      </c>
    </row>
    <row r="20" spans="2:3" x14ac:dyDescent="0.45">
      <c r="B20" s="17">
        <v>1999</v>
      </c>
      <c r="C20" s="14">
        <v>0.158667</v>
      </c>
    </row>
    <row r="21" spans="2:3" x14ac:dyDescent="0.45">
      <c r="B21" s="17">
        <v>2000</v>
      </c>
      <c r="C21" s="14">
        <v>0.169965</v>
      </c>
    </row>
    <row r="22" spans="2:3" x14ac:dyDescent="0.45">
      <c r="B22" s="17">
        <v>2001</v>
      </c>
      <c r="C22" s="14">
        <v>0.14919499999999999</v>
      </c>
    </row>
    <row r="23" spans="2:3" x14ac:dyDescent="0.45">
      <c r="B23" s="17">
        <v>2002</v>
      </c>
      <c r="C23" s="14">
        <v>0.13792399999999999</v>
      </c>
    </row>
    <row r="24" spans="2:3" x14ac:dyDescent="0.45">
      <c r="B24" s="17">
        <v>2003</v>
      </c>
      <c r="C24" s="14">
        <v>0.120838</v>
      </c>
    </row>
    <row r="25" spans="2:3" x14ac:dyDescent="0.45">
      <c r="B25" s="17">
        <v>2004</v>
      </c>
      <c r="C25" s="14">
        <v>0.12271899999999999</v>
      </c>
    </row>
    <row r="26" spans="2:3" x14ac:dyDescent="0.45">
      <c r="B26" s="17">
        <v>2005</v>
      </c>
      <c r="C26" s="14">
        <v>0.114964</v>
      </c>
    </row>
    <row r="27" spans="2:3" x14ac:dyDescent="0.45">
      <c r="B27" s="17">
        <v>2006</v>
      </c>
      <c r="C27" s="14">
        <v>0.118251</v>
      </c>
    </row>
    <row r="28" spans="2:3" x14ac:dyDescent="0.45">
      <c r="B28" s="17">
        <v>2007</v>
      </c>
      <c r="C28" s="14">
        <v>0.10766100000000001</v>
      </c>
    </row>
    <row r="29" spans="2:3" x14ac:dyDescent="0.45">
      <c r="B29" s="17">
        <v>2008</v>
      </c>
      <c r="C29" s="14">
        <v>0.11332100000000001</v>
      </c>
    </row>
    <row r="30" spans="2:3" x14ac:dyDescent="0.45">
      <c r="B30" s="17">
        <v>2009</v>
      </c>
      <c r="C30" s="14">
        <v>0.11098</v>
      </c>
    </row>
    <row r="31" spans="2:3" x14ac:dyDescent="0.45">
      <c r="B31" s="17">
        <v>2010</v>
      </c>
      <c r="C31" s="14">
        <v>0.107237</v>
      </c>
    </row>
    <row r="32" spans="2:3" x14ac:dyDescent="0.45">
      <c r="B32" s="17">
        <v>2011</v>
      </c>
      <c r="C32" s="14">
        <v>0.10191799999999999</v>
      </c>
    </row>
    <row r="33" spans="2:18" x14ac:dyDescent="0.45">
      <c r="B33" s="17">
        <v>2012</v>
      </c>
      <c r="C33" s="14">
        <v>9.3280000000000002E-2</v>
      </c>
      <c r="H33" s="31"/>
    </row>
    <row r="34" spans="2:18" x14ac:dyDescent="0.45">
      <c r="B34" s="17">
        <v>2013</v>
      </c>
      <c r="C34" s="14">
        <v>9.3891000000000002E-2</v>
      </c>
      <c r="H34" s="31"/>
    </row>
    <row r="35" spans="2:18" x14ac:dyDescent="0.45">
      <c r="B35" s="17">
        <v>2014</v>
      </c>
      <c r="C35" s="14">
        <v>8.4304000000000004E-2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2:18" ht="15.4" x14ac:dyDescent="0.45">
      <c r="B36" s="17">
        <v>2015</v>
      </c>
      <c r="C36" s="14">
        <v>7.2627999999999998E-2</v>
      </c>
      <c r="H36" s="11"/>
      <c r="I36" s="31"/>
      <c r="J36" s="31"/>
      <c r="K36" s="31"/>
      <c r="L36" s="31"/>
      <c r="M36" s="31"/>
      <c r="N36" s="31"/>
      <c r="O36" s="31"/>
      <c r="P36" s="31"/>
      <c r="Q36" s="31"/>
    </row>
    <row r="37" spans="2:18" x14ac:dyDescent="0.45">
      <c r="B37" s="17">
        <v>2016</v>
      </c>
      <c r="C37" s="14">
        <v>6.7264000000000004E-2</v>
      </c>
      <c r="H37" s="9"/>
      <c r="I37" s="31"/>
      <c r="J37" s="31"/>
      <c r="K37" s="31"/>
      <c r="L37" s="31"/>
      <c r="M37" s="31"/>
      <c r="N37" s="31"/>
      <c r="O37" s="31"/>
      <c r="P37" s="31"/>
      <c r="Q37" s="31"/>
    </row>
    <row r="38" spans="2:18" ht="15.4" x14ac:dyDescent="0.45">
      <c r="B38" s="17">
        <v>2017</v>
      </c>
      <c r="C38" s="14">
        <v>6.3132999999999995E-2</v>
      </c>
      <c r="G38" s="31"/>
      <c r="H38" s="31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2:18" x14ac:dyDescent="0.45">
      <c r="B39" s="17">
        <v>2018</v>
      </c>
      <c r="C39" s="14">
        <v>5.3577E-2</v>
      </c>
      <c r="G39" s="31"/>
      <c r="H39" s="31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2:18" x14ac:dyDescent="0.45">
      <c r="B40" s="17">
        <v>2019</v>
      </c>
      <c r="C40" s="14">
        <v>4.6940000000000003E-2</v>
      </c>
      <c r="G40" s="31"/>
      <c r="H40" s="31"/>
      <c r="I40" s="31"/>
      <c r="J40" s="14"/>
      <c r="K40" s="14"/>
      <c r="L40" s="14"/>
      <c r="M40" s="14"/>
      <c r="N40" s="14"/>
      <c r="O40" s="14"/>
      <c r="P40" s="14"/>
      <c r="Q40" s="14"/>
      <c r="R40" s="14"/>
    </row>
    <row r="41" spans="2:18" x14ac:dyDescent="0.45">
      <c r="B41" s="17">
        <v>2020</v>
      </c>
      <c r="C41" s="14">
        <v>3.9059000000000003E-2</v>
      </c>
      <c r="G41" s="31"/>
      <c r="H41" s="31"/>
      <c r="I41" s="31"/>
      <c r="J41" s="14"/>
      <c r="K41" s="14"/>
      <c r="L41" s="14"/>
      <c r="M41" s="14"/>
      <c r="N41" s="14"/>
      <c r="O41" s="14"/>
      <c r="P41" s="14"/>
      <c r="Q41" s="14"/>
      <c r="R41" s="14"/>
    </row>
    <row r="42" spans="2:18" x14ac:dyDescent="0.45">
      <c r="B42" s="17">
        <v>2021</v>
      </c>
      <c r="C42" s="14">
        <v>3.4821999999999999E-2</v>
      </c>
      <c r="I42" s="31"/>
    </row>
    <row r="43" spans="2:18" x14ac:dyDescent="0.45">
      <c r="B43" s="17">
        <v>2022</v>
      </c>
      <c r="C43" s="14">
        <v>3.3055000000000001E-2</v>
      </c>
      <c r="I43" s="31"/>
    </row>
    <row r="44" spans="2:18" ht="15.4" x14ac:dyDescent="0.45">
      <c r="F44" s="11"/>
      <c r="G44" s="31"/>
      <c r="H44" s="31"/>
      <c r="I44" s="31"/>
    </row>
    <row r="45" spans="2:18" ht="15.4" x14ac:dyDescent="0.45">
      <c r="F45" s="18"/>
      <c r="G45" s="31"/>
      <c r="H45" s="31"/>
      <c r="I45" s="31"/>
    </row>
    <row r="46" spans="2:18" ht="15.4" x14ac:dyDescent="0.45">
      <c r="F46" s="18"/>
      <c r="G46" s="31"/>
      <c r="H46" s="31"/>
      <c r="I46" s="31"/>
    </row>
    <row r="47" spans="2:18" ht="15.4" x14ac:dyDescent="0.45">
      <c r="F47" s="18"/>
      <c r="G47" s="31"/>
      <c r="H47" s="31"/>
      <c r="I47" s="31"/>
    </row>
    <row r="48" spans="2:18" ht="15.4" x14ac:dyDescent="0.45">
      <c r="F48" s="18"/>
      <c r="G48" s="31"/>
      <c r="H48" s="31"/>
      <c r="I48" s="31"/>
    </row>
    <row r="49" spans="6:9" ht="15.4" x14ac:dyDescent="0.45">
      <c r="F49" s="18"/>
      <c r="G49" s="31"/>
      <c r="H49" s="31"/>
      <c r="I49" s="31"/>
    </row>
    <row r="50" spans="6:9" ht="15.4" x14ac:dyDescent="0.45">
      <c r="F50" s="18"/>
      <c r="G50" s="14"/>
      <c r="H50" s="14"/>
      <c r="I50" s="14"/>
    </row>
    <row r="51" spans="6:9" ht="15.4" x14ac:dyDescent="0.45">
      <c r="F51" s="18"/>
      <c r="G51" s="14"/>
      <c r="H51" s="14"/>
      <c r="I51" s="14"/>
    </row>
    <row r="52" spans="6:9" ht="15.4" x14ac:dyDescent="0.45">
      <c r="F52" s="18"/>
      <c r="G52" s="14"/>
      <c r="H52" s="14"/>
      <c r="I52" s="14"/>
    </row>
    <row r="53" spans="6:9" ht="15.4" x14ac:dyDescent="0.45">
      <c r="F53" s="18"/>
      <c r="G53" s="14"/>
      <c r="H53" s="14"/>
      <c r="I53" s="14"/>
    </row>
    <row r="54" spans="6:9" ht="15.4" x14ac:dyDescent="0.45">
      <c r="F54" s="18"/>
      <c r="G54" s="14"/>
      <c r="H54" s="14"/>
      <c r="I54" s="14"/>
    </row>
  </sheetData>
  <pageMargins left="0.7" right="0.7" top="0.75" bottom="0.75" header="0.3" footer="0.3"/>
  <pageSetup orientation="portrait" horizontalDpi="203" verticalDpi="20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F8EF4-0C6A-468D-B629-B0B8BF26CD96}">
  <sheetPr>
    <tabColor theme="0" tint="-0.249977111117893"/>
  </sheetPr>
  <dimension ref="A1:BD126"/>
  <sheetViews>
    <sheetView showGridLines="0" zoomScale="80" zoomScaleNormal="80" workbookViewId="0">
      <selection activeCell="AO22" sqref="AO22"/>
    </sheetView>
  </sheetViews>
  <sheetFormatPr defaultColWidth="9.1328125" defaultRowHeight="14.25" x14ac:dyDescent="0.45"/>
  <cols>
    <col min="2" max="2" width="24.1328125" bestFit="1" customWidth="1"/>
    <col min="3" max="41" width="7" customWidth="1"/>
    <col min="42" max="42" width="21.86328125" bestFit="1" customWidth="1"/>
  </cols>
  <sheetData>
    <row r="1" spans="1:56" x14ac:dyDescent="0.45">
      <c r="A1" s="30" t="s">
        <v>517</v>
      </c>
    </row>
    <row r="4" spans="1:56" ht="15.75" x14ac:dyDescent="0.5">
      <c r="B4" s="86" t="s">
        <v>505</v>
      </c>
    </row>
    <row r="5" spans="1:56" ht="15.75" x14ac:dyDescent="0.5">
      <c r="B5" s="59" t="s">
        <v>36</v>
      </c>
      <c r="C5" s="60"/>
      <c r="D5" s="60"/>
    </row>
    <row r="7" spans="1:56" x14ac:dyDescent="0.45">
      <c r="B7" s="30" t="s">
        <v>39</v>
      </c>
      <c r="C7" s="64">
        <v>1984</v>
      </c>
      <c r="D7" s="64">
        <v>1985</v>
      </c>
      <c r="E7" s="64">
        <v>1986</v>
      </c>
      <c r="F7" s="64">
        <v>1987</v>
      </c>
      <c r="G7" s="64">
        <v>1988</v>
      </c>
      <c r="H7" s="64">
        <v>1989</v>
      </c>
      <c r="I7" s="64">
        <v>1990</v>
      </c>
      <c r="J7" s="64">
        <v>1991</v>
      </c>
      <c r="K7" s="64">
        <v>1992</v>
      </c>
      <c r="L7" s="64">
        <v>1993</v>
      </c>
      <c r="M7" s="64">
        <v>1994</v>
      </c>
      <c r="N7" s="64">
        <v>1995</v>
      </c>
      <c r="O7" s="64">
        <v>1996</v>
      </c>
      <c r="P7" s="64">
        <v>1997</v>
      </c>
      <c r="Q7" s="64">
        <v>1998</v>
      </c>
      <c r="R7" s="64">
        <v>1999</v>
      </c>
      <c r="S7" s="64">
        <v>2000</v>
      </c>
      <c r="T7" s="64">
        <v>2001</v>
      </c>
      <c r="U7" s="64">
        <v>2002</v>
      </c>
      <c r="V7" s="64">
        <v>2003</v>
      </c>
      <c r="W7" s="64">
        <v>2004</v>
      </c>
      <c r="X7" s="64">
        <v>2005</v>
      </c>
      <c r="Y7" s="64">
        <v>2006</v>
      </c>
      <c r="Z7" s="64">
        <v>2007</v>
      </c>
      <c r="AA7" s="64">
        <v>2008</v>
      </c>
      <c r="AB7" s="64">
        <v>2009</v>
      </c>
      <c r="AC7" s="64">
        <v>2010</v>
      </c>
      <c r="AD7" s="64">
        <v>2011</v>
      </c>
      <c r="AE7" s="64">
        <v>2012</v>
      </c>
      <c r="AF7" s="64">
        <v>2013</v>
      </c>
      <c r="AG7" s="64">
        <v>2014</v>
      </c>
      <c r="AH7" s="64">
        <v>2015</v>
      </c>
      <c r="AI7" s="64">
        <v>2016</v>
      </c>
      <c r="AJ7" s="64">
        <v>2017</v>
      </c>
      <c r="AK7" s="64">
        <v>2018</v>
      </c>
      <c r="AL7" s="64">
        <v>2019</v>
      </c>
      <c r="AM7" s="30">
        <v>2020</v>
      </c>
      <c r="AN7" s="64">
        <v>2021</v>
      </c>
      <c r="AO7" s="64">
        <v>2022</v>
      </c>
      <c r="AP7" s="64" t="s">
        <v>39</v>
      </c>
      <c r="AQ7" s="147" t="s">
        <v>54</v>
      </c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</row>
    <row r="8" spans="1:56" x14ac:dyDescent="0.45">
      <c r="B8" s="30" t="s">
        <v>40</v>
      </c>
      <c r="C8">
        <v>0.251222</v>
      </c>
      <c r="D8">
        <v>0.235514</v>
      </c>
      <c r="E8">
        <v>0.228159</v>
      </c>
      <c r="F8">
        <v>0.21759200000000001</v>
      </c>
      <c r="G8">
        <v>0.227851</v>
      </c>
      <c r="H8">
        <v>0.20763599999999999</v>
      </c>
      <c r="I8">
        <v>0.208534</v>
      </c>
      <c r="J8">
        <v>0.197323</v>
      </c>
      <c r="K8">
        <v>0.19372300000000001</v>
      </c>
      <c r="L8">
        <v>0.194545</v>
      </c>
      <c r="M8" s="154"/>
      <c r="N8">
        <v>0.16169600000000001</v>
      </c>
      <c r="O8">
        <v>0.15748699999999999</v>
      </c>
      <c r="P8">
        <v>0.16173499999999999</v>
      </c>
      <c r="Q8">
        <v>0.16504199999999999</v>
      </c>
      <c r="R8">
        <v>0.16192599999999999</v>
      </c>
      <c r="S8">
        <v>0.17616499999999999</v>
      </c>
      <c r="T8">
        <v>0.169791</v>
      </c>
      <c r="U8">
        <v>0.124462</v>
      </c>
      <c r="V8">
        <v>9.9902000000000005E-2</v>
      </c>
      <c r="W8">
        <v>8.8983000000000007E-2</v>
      </c>
      <c r="X8">
        <v>0.104486</v>
      </c>
      <c r="Y8">
        <v>0.12961400000000001</v>
      </c>
      <c r="Z8" s="154"/>
      <c r="AA8">
        <v>0.12522</v>
      </c>
      <c r="AB8" s="154"/>
      <c r="AC8">
        <v>0.12628900000000001</v>
      </c>
      <c r="AD8">
        <v>0.123388</v>
      </c>
      <c r="AE8">
        <v>9.5885999999999999E-2</v>
      </c>
      <c r="AF8">
        <v>9.3786999999999995E-2</v>
      </c>
      <c r="AG8" s="154"/>
      <c r="AH8">
        <v>6.6548999999999997E-2</v>
      </c>
      <c r="AI8">
        <v>5.8396999999999998E-2</v>
      </c>
      <c r="AJ8">
        <v>4.8251000000000002E-2</v>
      </c>
      <c r="AK8">
        <v>4.6080999999999997E-2</v>
      </c>
      <c r="AL8">
        <v>4.7558000000000003E-2</v>
      </c>
      <c r="AM8">
        <v>4.2062000000000002E-2</v>
      </c>
      <c r="AP8" s="30" t="s">
        <v>40</v>
      </c>
      <c r="AQ8" s="21">
        <f>(AM8-C8)/C8</f>
        <v>-0.8325703959048173</v>
      </c>
      <c r="AT8" s="51"/>
    </row>
    <row r="9" spans="1:56" x14ac:dyDescent="0.45">
      <c r="B9" s="30" t="s">
        <v>23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>
        <v>5.5968999999999998E-2</v>
      </c>
      <c r="R9" s="154"/>
      <c r="S9" s="154"/>
      <c r="T9">
        <v>0.14916599999999999</v>
      </c>
      <c r="U9">
        <v>0.12648000000000001</v>
      </c>
      <c r="V9">
        <v>0.14365</v>
      </c>
      <c r="W9" s="154"/>
      <c r="X9">
        <v>0.13481399999999999</v>
      </c>
      <c r="Y9">
        <v>9.7383999999999998E-2</v>
      </c>
      <c r="Z9">
        <v>0.10277500000000001</v>
      </c>
      <c r="AA9">
        <v>9.0560000000000002E-2</v>
      </c>
      <c r="AB9">
        <v>0.11949799999999999</v>
      </c>
      <c r="AC9">
        <v>0.116123</v>
      </c>
      <c r="AD9">
        <v>9.3789999999999998E-2</v>
      </c>
      <c r="AE9">
        <v>8.9677000000000007E-2</v>
      </c>
      <c r="AF9">
        <v>8.3059999999999995E-2</v>
      </c>
      <c r="AG9">
        <v>6.9170999999999996E-2</v>
      </c>
      <c r="AH9">
        <v>5.8499000000000002E-2</v>
      </c>
      <c r="AI9">
        <v>5.6766999999999998E-2</v>
      </c>
      <c r="AJ9">
        <v>4.7617E-2</v>
      </c>
      <c r="AK9">
        <v>4.7303999999999999E-2</v>
      </c>
      <c r="AL9">
        <v>3.6020999999999997E-2</v>
      </c>
      <c r="AM9">
        <v>3.4056999999999997E-2</v>
      </c>
      <c r="AN9">
        <v>2.4916000000000001E-2</v>
      </c>
      <c r="AO9">
        <v>2.367E-2</v>
      </c>
      <c r="AP9" s="30" t="s">
        <v>23</v>
      </c>
      <c r="AQ9" s="21">
        <f>(AO9-T9)/T9</f>
        <v>-0.84131772655967174</v>
      </c>
      <c r="AT9" s="51"/>
    </row>
    <row r="10" spans="1:56" x14ac:dyDescent="0.45">
      <c r="B10" s="30" t="s">
        <v>24</v>
      </c>
      <c r="C10" s="154"/>
      <c r="D10" s="154"/>
      <c r="E10" s="154"/>
      <c r="F10" s="154"/>
      <c r="G10" s="154"/>
      <c r="H10" s="154"/>
      <c r="I10">
        <v>0.205261</v>
      </c>
      <c r="J10" s="154"/>
      <c r="K10">
        <v>0.19536899999999999</v>
      </c>
      <c r="L10" s="154"/>
      <c r="M10">
        <v>9.7320000000000004E-2</v>
      </c>
      <c r="N10" s="154"/>
      <c r="O10">
        <v>0.16333</v>
      </c>
      <c r="P10" s="154"/>
      <c r="Q10" s="154"/>
      <c r="R10">
        <v>0.162936</v>
      </c>
      <c r="S10">
        <v>0.135042</v>
      </c>
      <c r="T10">
        <v>0.101947</v>
      </c>
      <c r="U10">
        <v>9.6226999999999993E-2</v>
      </c>
      <c r="V10">
        <v>9.7265000000000004E-2</v>
      </c>
      <c r="W10">
        <v>9.5338999999999993E-2</v>
      </c>
      <c r="X10">
        <v>8.7117E-2</v>
      </c>
      <c r="Y10">
        <v>9.2480000000000007E-2</v>
      </c>
      <c r="Z10">
        <v>0.104945</v>
      </c>
      <c r="AA10">
        <v>0.1055</v>
      </c>
      <c r="AB10">
        <v>0.104824</v>
      </c>
      <c r="AC10">
        <v>0.117356</v>
      </c>
      <c r="AD10">
        <v>0.103671</v>
      </c>
      <c r="AE10">
        <v>0.11501599999999999</v>
      </c>
      <c r="AF10">
        <v>0.10587100000000001</v>
      </c>
      <c r="AG10">
        <v>9.2489000000000002E-2</v>
      </c>
      <c r="AH10">
        <v>8.5056999999999994E-2</v>
      </c>
      <c r="AI10">
        <v>8.5224999999999995E-2</v>
      </c>
      <c r="AJ10">
        <v>6.8654999999999994E-2</v>
      </c>
      <c r="AK10">
        <v>5.6397999999999997E-2</v>
      </c>
      <c r="AL10">
        <v>6.0191000000000001E-2</v>
      </c>
      <c r="AM10">
        <v>3.8327E-2</v>
      </c>
      <c r="AN10">
        <v>3.1060999999999998E-2</v>
      </c>
      <c r="AO10">
        <v>3.2444000000000001E-2</v>
      </c>
      <c r="AP10" s="30" t="s">
        <v>24</v>
      </c>
      <c r="AQ10" s="21">
        <f>(AO10-I10)/I10</f>
        <v>-0.84193782550021679</v>
      </c>
      <c r="AT10" s="51"/>
    </row>
    <row r="11" spans="1:56" x14ac:dyDescent="0.45">
      <c r="B11" s="30" t="s">
        <v>25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>
        <v>0.19239800000000001</v>
      </c>
      <c r="P11">
        <v>0.19239800000000001</v>
      </c>
      <c r="Q11">
        <v>0.176535</v>
      </c>
      <c r="R11">
        <v>0.172683</v>
      </c>
      <c r="S11">
        <v>0.157806</v>
      </c>
      <c r="T11">
        <v>0.13179399999999999</v>
      </c>
      <c r="U11">
        <v>0.14844099999999999</v>
      </c>
      <c r="V11">
        <v>0.104044</v>
      </c>
      <c r="W11">
        <v>0.10985499999999999</v>
      </c>
      <c r="X11">
        <v>0.10759199999999999</v>
      </c>
      <c r="Y11">
        <v>0.10211199999999999</v>
      </c>
      <c r="Z11">
        <v>8.9451000000000003E-2</v>
      </c>
      <c r="AA11">
        <v>9.4647999999999996E-2</v>
      </c>
      <c r="AB11">
        <v>9.5892000000000005E-2</v>
      </c>
      <c r="AC11">
        <v>8.7353E-2</v>
      </c>
      <c r="AD11">
        <v>8.2455000000000001E-2</v>
      </c>
      <c r="AE11">
        <v>8.1039E-2</v>
      </c>
      <c r="AF11">
        <v>7.6025999999999996E-2</v>
      </c>
      <c r="AG11">
        <v>7.1660000000000001E-2</v>
      </c>
      <c r="AH11">
        <v>6.6536999999999999E-2</v>
      </c>
      <c r="AI11">
        <v>6.1516000000000001E-2</v>
      </c>
      <c r="AJ11">
        <v>4.8453000000000003E-2</v>
      </c>
      <c r="AK11">
        <v>5.0812999999999997E-2</v>
      </c>
      <c r="AL11">
        <v>3.9509000000000002E-2</v>
      </c>
      <c r="AM11">
        <v>3.6388999999999998E-2</v>
      </c>
      <c r="AN11">
        <v>2.9394E-2</v>
      </c>
      <c r="AO11">
        <v>2.7206000000000001E-2</v>
      </c>
      <c r="AP11" s="30" t="s">
        <v>25</v>
      </c>
      <c r="AQ11" s="21">
        <f>(AO11-O11)/O11</f>
        <v>-0.85859520369234599</v>
      </c>
      <c r="AT11" s="51"/>
    </row>
    <row r="12" spans="1:56" x14ac:dyDescent="0.45">
      <c r="B12" s="30" t="s">
        <v>26</v>
      </c>
      <c r="C12" s="154"/>
      <c r="D12" s="154"/>
      <c r="E12" s="154"/>
      <c r="F12" s="154"/>
      <c r="G12" s="154"/>
      <c r="H12" s="154"/>
      <c r="I12" s="154"/>
      <c r="J12">
        <v>0.214867</v>
      </c>
      <c r="K12" s="154"/>
      <c r="L12">
        <v>0.22812199999999999</v>
      </c>
      <c r="M12" s="154"/>
      <c r="N12" s="154"/>
      <c r="O12">
        <v>0.20902000000000001</v>
      </c>
      <c r="P12">
        <v>0.194518</v>
      </c>
      <c r="Q12">
        <v>0.19251199999999999</v>
      </c>
      <c r="R12">
        <v>0.184367</v>
      </c>
      <c r="S12">
        <v>0.14644399999999999</v>
      </c>
      <c r="T12">
        <v>0.14882400000000001</v>
      </c>
      <c r="U12">
        <v>0.15379399999999999</v>
      </c>
      <c r="V12">
        <v>0.119091</v>
      </c>
      <c r="W12">
        <v>0.13408</v>
      </c>
      <c r="X12">
        <v>0.13236000000000001</v>
      </c>
      <c r="Y12">
        <v>0.133383</v>
      </c>
      <c r="Z12">
        <v>0.12542400000000001</v>
      </c>
      <c r="AA12">
        <v>0.168429</v>
      </c>
      <c r="AB12">
        <v>0.138934</v>
      </c>
      <c r="AC12">
        <v>0.14161699999999999</v>
      </c>
      <c r="AD12">
        <v>0.1249</v>
      </c>
      <c r="AE12">
        <v>0.111206</v>
      </c>
      <c r="AF12">
        <v>0.100853</v>
      </c>
      <c r="AG12">
        <v>9.2290999999999998E-2</v>
      </c>
      <c r="AH12">
        <v>8.6341000000000001E-2</v>
      </c>
      <c r="AI12">
        <v>7.9163999999999998E-2</v>
      </c>
      <c r="AJ12">
        <v>8.6860000000000007E-2</v>
      </c>
      <c r="AK12">
        <v>6.7609000000000002E-2</v>
      </c>
      <c r="AL12">
        <v>5.5385999999999998E-2</v>
      </c>
      <c r="AM12">
        <v>4.8788999999999999E-2</v>
      </c>
      <c r="AN12">
        <v>4.7712999999999998E-2</v>
      </c>
      <c r="AO12">
        <v>5.0422000000000002E-2</v>
      </c>
      <c r="AP12" s="30" t="s">
        <v>26</v>
      </c>
      <c r="AQ12" s="21">
        <f>(AO12-J12)/J12</f>
        <v>-0.76533390422912784</v>
      </c>
      <c r="AT12" s="51"/>
    </row>
    <row r="13" spans="1:56" x14ac:dyDescent="0.45">
      <c r="B13" s="30" t="s">
        <v>27</v>
      </c>
      <c r="C13">
        <v>0.26702799999999999</v>
      </c>
      <c r="D13" s="154"/>
      <c r="E13" s="154"/>
      <c r="F13" s="154"/>
      <c r="G13" s="154"/>
      <c r="H13" s="154"/>
      <c r="I13">
        <v>0.23227100000000001</v>
      </c>
      <c r="J13">
        <v>0.219891</v>
      </c>
      <c r="K13">
        <v>0.23891100000000001</v>
      </c>
      <c r="L13">
        <v>0.23383699999999999</v>
      </c>
      <c r="M13">
        <v>0.17646000000000001</v>
      </c>
      <c r="N13">
        <v>0.216339</v>
      </c>
      <c r="O13">
        <v>0.198709</v>
      </c>
      <c r="P13">
        <v>0.19739499999999999</v>
      </c>
      <c r="Q13">
        <v>0.183947</v>
      </c>
      <c r="R13">
        <v>0.19592699999999999</v>
      </c>
      <c r="S13">
        <v>0.193082</v>
      </c>
      <c r="T13">
        <v>0.20153699999999999</v>
      </c>
      <c r="U13">
        <v>0.16055</v>
      </c>
      <c r="V13">
        <v>0.14665</v>
      </c>
      <c r="W13">
        <v>0.14677299999999999</v>
      </c>
      <c r="X13">
        <v>0.15190400000000001</v>
      </c>
      <c r="Y13">
        <v>0.156253</v>
      </c>
      <c r="Z13">
        <v>0.14363500000000001</v>
      </c>
      <c r="AA13">
        <v>0.172537</v>
      </c>
      <c r="AB13">
        <v>0.15945100000000001</v>
      </c>
      <c r="AC13">
        <v>0.14929600000000001</v>
      </c>
      <c r="AD13">
        <v>0.14271700000000001</v>
      </c>
      <c r="AE13">
        <v>0.12717700000000001</v>
      </c>
      <c r="AF13">
        <v>0.118787</v>
      </c>
      <c r="AG13">
        <v>0.105878</v>
      </c>
      <c r="AH13">
        <v>9.5102999999999993E-2</v>
      </c>
      <c r="AI13">
        <v>8.5711999999999997E-2</v>
      </c>
      <c r="AJ13">
        <v>8.3016999999999994E-2</v>
      </c>
      <c r="AK13">
        <v>6.9719000000000003E-2</v>
      </c>
      <c r="AL13">
        <v>5.7320999999999997E-2</v>
      </c>
      <c r="AM13">
        <v>4.8936E-2</v>
      </c>
      <c r="AN13">
        <v>5.3676000000000001E-2</v>
      </c>
      <c r="AO13">
        <v>5.5074999999999999E-2</v>
      </c>
      <c r="AP13" s="30" t="s">
        <v>27</v>
      </c>
      <c r="AQ13" s="21">
        <f>(AO13-C13)/C13</f>
        <v>-0.79374822116032784</v>
      </c>
      <c r="AT13" s="51"/>
    </row>
    <row r="14" spans="1:56" x14ac:dyDescent="0.45">
      <c r="B14" s="30" t="s">
        <v>28</v>
      </c>
      <c r="C14" s="154"/>
      <c r="D14" s="154"/>
      <c r="E14" s="154"/>
      <c r="F14" s="154"/>
      <c r="G14" s="154"/>
      <c r="H14" s="154"/>
      <c r="I14">
        <v>0.252668</v>
      </c>
      <c r="J14">
        <v>0.28870600000000002</v>
      </c>
      <c r="K14">
        <v>0.26449499999999998</v>
      </c>
      <c r="L14">
        <v>0.26449499999999998</v>
      </c>
      <c r="M14">
        <v>0.26449499999999998</v>
      </c>
      <c r="N14">
        <v>0.24835499999999999</v>
      </c>
      <c r="O14">
        <v>0.240285</v>
      </c>
      <c r="P14">
        <v>0.22060399999999999</v>
      </c>
      <c r="Q14">
        <v>0.22414400000000001</v>
      </c>
      <c r="R14">
        <v>0.21607399999999999</v>
      </c>
      <c r="S14">
        <v>0.19489999999999999</v>
      </c>
      <c r="T14">
        <v>0.15692700000000001</v>
      </c>
      <c r="U14">
        <v>0.14621600000000001</v>
      </c>
      <c r="V14">
        <v>0.158632</v>
      </c>
      <c r="W14">
        <v>0.116275</v>
      </c>
      <c r="X14">
        <v>0.122382</v>
      </c>
      <c r="Y14">
        <v>0.13708200000000001</v>
      </c>
      <c r="Z14">
        <v>0.11018</v>
      </c>
      <c r="AA14">
        <v>0.11695700000000001</v>
      </c>
      <c r="AB14">
        <v>9.0010000000000007E-2</v>
      </c>
      <c r="AC14">
        <v>9.6308000000000005E-2</v>
      </c>
      <c r="AD14">
        <v>8.7914000000000006E-2</v>
      </c>
      <c r="AE14">
        <v>0.10154100000000001</v>
      </c>
      <c r="AF14">
        <v>9.8054000000000002E-2</v>
      </c>
      <c r="AG14">
        <v>9.6737000000000004E-2</v>
      </c>
      <c r="AH14">
        <v>8.1583000000000003E-2</v>
      </c>
      <c r="AI14">
        <v>7.0763000000000006E-2</v>
      </c>
      <c r="AJ14">
        <v>5.6920999999999999E-2</v>
      </c>
      <c r="AK14">
        <v>4.4687999999999999E-2</v>
      </c>
      <c r="AL14">
        <v>4.4496000000000001E-2</v>
      </c>
      <c r="AM14">
        <v>4.0354000000000001E-2</v>
      </c>
      <c r="AN14">
        <v>3.1524999999999997E-2</v>
      </c>
      <c r="AO14">
        <v>3.7442999999999997E-2</v>
      </c>
      <c r="AP14" s="30" t="s">
        <v>28</v>
      </c>
      <c r="AQ14" s="21">
        <f>(AO14-I14)/I14</f>
        <v>-0.85180948913198351</v>
      </c>
      <c r="AT14" s="51"/>
    </row>
    <row r="15" spans="1:56" x14ac:dyDescent="0.45">
      <c r="B15" s="30" t="s">
        <v>41</v>
      </c>
      <c r="C15" s="154"/>
      <c r="D15" s="154"/>
      <c r="E15" s="154"/>
      <c r="F15" s="154"/>
      <c r="G15" s="154"/>
      <c r="H15">
        <v>0.21609800000000001</v>
      </c>
      <c r="I15" s="154"/>
      <c r="J15">
        <v>0.20546300000000001</v>
      </c>
      <c r="K15">
        <v>0.222499</v>
      </c>
      <c r="L15">
        <v>0.21742500000000001</v>
      </c>
      <c r="M15">
        <v>0.20416300000000001</v>
      </c>
      <c r="N15">
        <v>0.19294600000000001</v>
      </c>
      <c r="O15">
        <v>0.19775999999999999</v>
      </c>
      <c r="P15">
        <v>0.18382100000000001</v>
      </c>
      <c r="Q15">
        <v>0.181815</v>
      </c>
      <c r="R15">
        <v>0.17366899999999999</v>
      </c>
      <c r="S15">
        <v>0.166547</v>
      </c>
      <c r="T15">
        <v>0.13952200000000001</v>
      </c>
      <c r="U15">
        <v>0.15581800000000001</v>
      </c>
      <c r="V15">
        <v>0.14092199999999999</v>
      </c>
      <c r="W15">
        <v>0.12192699999999999</v>
      </c>
      <c r="X15">
        <v>0.138073</v>
      </c>
      <c r="Y15">
        <v>0.13565099999999999</v>
      </c>
      <c r="Z15">
        <v>0.134712</v>
      </c>
      <c r="AA15">
        <v>0.14407400000000001</v>
      </c>
      <c r="AB15">
        <v>0.15451300000000001</v>
      </c>
      <c r="AC15">
        <v>0.14324500000000001</v>
      </c>
      <c r="AD15">
        <v>0.16478899999999999</v>
      </c>
      <c r="AE15">
        <v>0.149032</v>
      </c>
      <c r="AF15">
        <v>0.107878</v>
      </c>
      <c r="AG15">
        <v>0.102745</v>
      </c>
      <c r="AH15">
        <v>9.9279000000000006E-2</v>
      </c>
      <c r="AI15">
        <v>7.5937000000000004E-2</v>
      </c>
      <c r="AJ15">
        <v>9.2362E-2</v>
      </c>
      <c r="AK15">
        <v>6.0019000000000003E-2</v>
      </c>
      <c r="AL15">
        <v>5.5199999999999999E-2</v>
      </c>
      <c r="AM15">
        <v>5.4905000000000002E-2</v>
      </c>
      <c r="AN15">
        <v>4.2821999999999999E-2</v>
      </c>
      <c r="AO15">
        <v>4.1859E-2</v>
      </c>
      <c r="AP15" s="30" t="s">
        <v>41</v>
      </c>
      <c r="AQ15" s="21">
        <f>(AO15-H15)/H15</f>
        <v>-0.8062962174568945</v>
      </c>
      <c r="AT15" s="51"/>
    </row>
    <row r="16" spans="1:56" x14ac:dyDescent="0.45">
      <c r="B16" s="30" t="s">
        <v>29</v>
      </c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>
        <v>0.176652</v>
      </c>
      <c r="T16" s="154"/>
      <c r="U16" s="154"/>
      <c r="V16" s="154"/>
      <c r="W16" s="154"/>
      <c r="X16">
        <v>0.174515</v>
      </c>
      <c r="Y16" s="154"/>
      <c r="Z16" s="154"/>
      <c r="AA16" s="154"/>
      <c r="AB16" s="154"/>
      <c r="AC16">
        <v>0.17882999999999999</v>
      </c>
      <c r="AD16">
        <v>0.15531700000000001</v>
      </c>
      <c r="AE16">
        <v>0.195211</v>
      </c>
      <c r="AF16">
        <v>0.17426700000000001</v>
      </c>
      <c r="AG16">
        <v>0.16280800000000001</v>
      </c>
      <c r="AH16">
        <v>0.13430900000000001</v>
      </c>
      <c r="AI16">
        <v>0.187525</v>
      </c>
      <c r="AJ16">
        <v>0.13214300000000001</v>
      </c>
      <c r="AK16">
        <v>0.14880499999999999</v>
      </c>
      <c r="AL16">
        <v>0.127307</v>
      </c>
      <c r="AM16">
        <v>0.112862</v>
      </c>
      <c r="AN16">
        <v>0.147591</v>
      </c>
      <c r="AO16">
        <v>0.15043100000000001</v>
      </c>
      <c r="AP16" s="30" t="s">
        <v>29</v>
      </c>
      <c r="AQ16" s="21">
        <f>(AO16-S16)/S16</f>
        <v>-0.14843307746303464</v>
      </c>
      <c r="AT16" s="51"/>
    </row>
    <row r="17" spans="2:46" x14ac:dyDescent="0.45">
      <c r="B17" s="30" t="s">
        <v>43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>
        <v>6.6652000000000003E-2</v>
      </c>
      <c r="AA17">
        <v>5.8698E-2</v>
      </c>
      <c r="AB17">
        <v>8.7951000000000001E-2</v>
      </c>
      <c r="AC17">
        <v>0.104125</v>
      </c>
      <c r="AD17">
        <v>8.9679999999999996E-2</v>
      </c>
      <c r="AE17">
        <v>6.9918999999999995E-2</v>
      </c>
      <c r="AF17">
        <v>8.1587999999999994E-2</v>
      </c>
      <c r="AG17">
        <v>7.9643000000000005E-2</v>
      </c>
      <c r="AH17">
        <v>7.3108000000000006E-2</v>
      </c>
      <c r="AI17">
        <v>7.3009000000000004E-2</v>
      </c>
      <c r="AJ17">
        <v>6.1085E-2</v>
      </c>
      <c r="AK17">
        <v>4.3343E-2</v>
      </c>
      <c r="AL17">
        <v>5.9641E-2</v>
      </c>
      <c r="AM17">
        <v>4.8257000000000001E-2</v>
      </c>
      <c r="AN17">
        <v>4.4128000000000001E-2</v>
      </c>
      <c r="AO17">
        <v>4.6274000000000003E-2</v>
      </c>
      <c r="AP17" s="30" t="s">
        <v>43</v>
      </c>
      <c r="AQ17" s="21">
        <f>(AO17-Z17)/Z17</f>
        <v>-0.30573726219768349</v>
      </c>
      <c r="AT17" s="51"/>
    </row>
    <row r="18" spans="2:46" x14ac:dyDescent="0.45">
      <c r="B18" s="30" t="s">
        <v>42</v>
      </c>
      <c r="C18" s="154"/>
      <c r="D18" s="154"/>
      <c r="E18" s="154"/>
      <c r="F18" s="154"/>
      <c r="G18" s="154"/>
      <c r="H18" s="154"/>
      <c r="I18">
        <v>0.16212099999999999</v>
      </c>
      <c r="J18">
        <v>0.16067400000000001</v>
      </c>
      <c r="K18">
        <v>0.15257299999999999</v>
      </c>
      <c r="L18">
        <v>0.14890900000000001</v>
      </c>
      <c r="M18">
        <v>0.13933000000000001</v>
      </c>
      <c r="N18">
        <v>0.13122800000000001</v>
      </c>
      <c r="O18">
        <v>0.12756300000000001</v>
      </c>
      <c r="P18">
        <v>0.124638</v>
      </c>
      <c r="Q18">
        <v>0.12023200000000001</v>
      </c>
      <c r="R18">
        <v>0.11175</v>
      </c>
      <c r="S18">
        <v>0.11627700000000001</v>
      </c>
      <c r="T18">
        <v>0.112483</v>
      </c>
      <c r="U18">
        <v>0.10630100000000001</v>
      </c>
      <c r="V18">
        <v>0.10272299999999999</v>
      </c>
      <c r="W18">
        <v>0.113345</v>
      </c>
      <c r="X18">
        <v>0.10671600000000001</v>
      </c>
      <c r="Y18">
        <v>0.11020099999999999</v>
      </c>
      <c r="Z18">
        <v>0.12801000000000001</v>
      </c>
      <c r="AA18">
        <v>0.126086</v>
      </c>
      <c r="AB18">
        <v>0.120935</v>
      </c>
      <c r="AC18">
        <v>0.12379999999999999</v>
      </c>
      <c r="AD18">
        <v>0.11654200000000001</v>
      </c>
      <c r="AE18">
        <v>0.10050099999999999</v>
      </c>
      <c r="AF18">
        <v>9.6281000000000005E-2</v>
      </c>
      <c r="AG18">
        <v>8.0332000000000001E-2</v>
      </c>
      <c r="AH18">
        <v>6.5194000000000002E-2</v>
      </c>
      <c r="AI18">
        <v>6.0138999999999998E-2</v>
      </c>
      <c r="AJ18">
        <v>5.9186999999999997E-2</v>
      </c>
      <c r="AK18">
        <v>8.1506999999999996E-2</v>
      </c>
      <c r="AL18">
        <v>4.0545999999999999E-2</v>
      </c>
      <c r="AM18">
        <v>3.2548000000000001E-2</v>
      </c>
      <c r="AN18">
        <v>2.6452E-2</v>
      </c>
      <c r="AO18">
        <v>3.2863999999999997E-2</v>
      </c>
      <c r="AP18" s="30" t="s">
        <v>42</v>
      </c>
      <c r="AQ18" s="21">
        <f>(AO18-I18)/I18</f>
        <v>-0.79728721140382797</v>
      </c>
      <c r="AT18" s="51"/>
    </row>
    <row r="19" spans="2:46" x14ac:dyDescent="0.45">
      <c r="B19" s="30" t="s">
        <v>31</v>
      </c>
      <c r="C19">
        <v>0.26638499999999998</v>
      </c>
      <c r="D19" s="154"/>
      <c r="E19" s="154"/>
      <c r="F19" s="154"/>
      <c r="G19" s="154"/>
      <c r="H19" s="154"/>
      <c r="I19">
        <v>0.231658</v>
      </c>
      <c r="J19">
        <v>0.219306</v>
      </c>
      <c r="K19">
        <v>0.23824500000000001</v>
      </c>
      <c r="L19">
        <v>0.23317199999999999</v>
      </c>
      <c r="M19">
        <v>0.21990999999999999</v>
      </c>
      <c r="N19">
        <v>0.20869199999999999</v>
      </c>
      <c r="O19">
        <v>0.214335</v>
      </c>
      <c r="P19">
        <v>0.199568</v>
      </c>
      <c r="Q19">
        <v>0.19756199999999999</v>
      </c>
      <c r="R19">
        <v>0.189416</v>
      </c>
      <c r="S19" s="154"/>
      <c r="T19">
        <v>0.15321399999999999</v>
      </c>
      <c r="U19">
        <v>0.17530999999999999</v>
      </c>
      <c r="V19">
        <v>0.135491</v>
      </c>
      <c r="W19">
        <v>0.14734</v>
      </c>
      <c r="X19">
        <v>0.152443</v>
      </c>
      <c r="Y19">
        <v>0.152443</v>
      </c>
      <c r="Z19">
        <v>0.13807800000000001</v>
      </c>
      <c r="AA19">
        <v>0.156497</v>
      </c>
      <c r="AB19">
        <v>0.150479</v>
      </c>
      <c r="AC19">
        <v>0.12063400000000001</v>
      </c>
      <c r="AD19">
        <v>0.11468</v>
      </c>
      <c r="AE19">
        <v>0.111008</v>
      </c>
      <c r="AF19">
        <v>8.8336999999999999E-2</v>
      </c>
      <c r="AG19">
        <v>9.5675999999999997E-2</v>
      </c>
      <c r="AH19">
        <v>7.7781000000000003E-2</v>
      </c>
      <c r="AI19">
        <v>6.6452999999999998E-2</v>
      </c>
      <c r="AJ19">
        <v>5.9721000000000003E-2</v>
      </c>
      <c r="AK19">
        <v>4.4338000000000002E-2</v>
      </c>
      <c r="AL19">
        <v>4.2437000000000002E-2</v>
      </c>
      <c r="AM19">
        <v>4.0481000000000003E-2</v>
      </c>
      <c r="AN19">
        <v>3.8095999999999998E-2</v>
      </c>
      <c r="AO19">
        <v>3.7220000000000003E-2</v>
      </c>
      <c r="AP19" s="30" t="s">
        <v>31</v>
      </c>
      <c r="AQ19" s="21">
        <f>(AO19-C19)/C19</f>
        <v>-0.86027741802278657</v>
      </c>
      <c r="AT19" s="51"/>
    </row>
    <row r="20" spans="2:46" x14ac:dyDescent="0.45">
      <c r="B20" s="30" t="s">
        <v>32</v>
      </c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>
        <v>9.0888999999999998E-2</v>
      </c>
      <c r="R20" s="154"/>
      <c r="S20">
        <v>8.2568000000000003E-2</v>
      </c>
      <c r="T20" s="154"/>
      <c r="U20" s="154"/>
      <c r="V20" s="154"/>
      <c r="W20" s="154"/>
      <c r="X20" s="154"/>
      <c r="Y20" s="154"/>
      <c r="Z20" s="154"/>
      <c r="AA20" s="154"/>
      <c r="AB20">
        <v>7.1002999999999997E-2</v>
      </c>
      <c r="AC20">
        <v>0.135018</v>
      </c>
      <c r="AD20">
        <v>9.9948999999999996E-2</v>
      </c>
      <c r="AE20">
        <v>8.8536000000000004E-2</v>
      </c>
      <c r="AF20">
        <v>8.9528999999999997E-2</v>
      </c>
      <c r="AG20">
        <v>9.7742999999999997E-2</v>
      </c>
      <c r="AH20">
        <v>8.5141999999999995E-2</v>
      </c>
      <c r="AI20">
        <v>7.6214000000000004E-2</v>
      </c>
      <c r="AJ20">
        <v>6.8783999999999998E-2</v>
      </c>
      <c r="AK20">
        <v>7.6566999999999996E-2</v>
      </c>
      <c r="AL20">
        <v>7.3157E-2</v>
      </c>
      <c r="AM20">
        <v>5.2991999999999997E-2</v>
      </c>
      <c r="AN20">
        <v>4.7002000000000002E-2</v>
      </c>
      <c r="AO20">
        <v>5.4960000000000002E-2</v>
      </c>
      <c r="AP20" s="30" t="s">
        <v>32</v>
      </c>
      <c r="AQ20" s="21">
        <f>(AO20-Q20)/Q20</f>
        <v>-0.39530636270615804</v>
      </c>
      <c r="AT20" s="51"/>
    </row>
    <row r="21" spans="2:46" x14ac:dyDescent="0.45">
      <c r="B21" s="30" t="s">
        <v>33</v>
      </c>
      <c r="C21" s="154"/>
      <c r="D21" s="154"/>
      <c r="E21" s="154"/>
      <c r="F21" s="154"/>
      <c r="G21" s="154"/>
      <c r="H21">
        <v>0.21587700000000001</v>
      </c>
      <c r="I21">
        <v>0.216943</v>
      </c>
      <c r="J21">
        <v>0.205264</v>
      </c>
      <c r="K21">
        <v>0.22058800000000001</v>
      </c>
      <c r="L21">
        <v>0.20214699999999999</v>
      </c>
      <c r="M21">
        <v>0.20393700000000001</v>
      </c>
      <c r="N21">
        <v>0.192719</v>
      </c>
      <c r="O21">
        <v>0.197522</v>
      </c>
      <c r="P21">
        <v>0.18359500000000001</v>
      </c>
      <c r="Q21">
        <v>0.181589</v>
      </c>
      <c r="R21">
        <v>0.17344300000000001</v>
      </c>
      <c r="S21">
        <v>0.11892</v>
      </c>
      <c r="T21">
        <v>0.13497600000000001</v>
      </c>
      <c r="U21">
        <v>0.14063000000000001</v>
      </c>
      <c r="V21">
        <v>0.14072599999999999</v>
      </c>
      <c r="W21">
        <v>0.148061</v>
      </c>
      <c r="X21">
        <v>0.13971500000000001</v>
      </c>
      <c r="Y21">
        <v>0.140183</v>
      </c>
      <c r="Z21">
        <v>0.13300799999999999</v>
      </c>
      <c r="AA21">
        <v>0.14630799999999999</v>
      </c>
      <c r="AB21">
        <v>8.0513000000000001E-2</v>
      </c>
      <c r="AC21">
        <v>0.10788499999999999</v>
      </c>
      <c r="AD21">
        <v>0.110804</v>
      </c>
      <c r="AE21">
        <v>9.8789000000000002E-2</v>
      </c>
      <c r="AF21">
        <v>9.8339999999999997E-2</v>
      </c>
      <c r="AG21">
        <v>9.2896000000000006E-2</v>
      </c>
      <c r="AH21">
        <v>8.4811999999999999E-2</v>
      </c>
      <c r="AI21">
        <v>7.3318999999999995E-2</v>
      </c>
      <c r="AJ21">
        <v>6.9639000000000006E-2</v>
      </c>
      <c r="AK21">
        <v>4.8677999999999999E-2</v>
      </c>
      <c r="AL21">
        <v>5.9459999999999999E-2</v>
      </c>
      <c r="AM21">
        <v>4.8108999999999999E-2</v>
      </c>
      <c r="AN21">
        <v>4.4436000000000003E-2</v>
      </c>
      <c r="AO21">
        <v>3.5008999999999998E-2</v>
      </c>
      <c r="AP21" s="30" t="s">
        <v>33</v>
      </c>
      <c r="AQ21" s="21">
        <f>(AO21-H21)/H21</f>
        <v>-0.83782894889219328</v>
      </c>
      <c r="AT21" s="51"/>
    </row>
    <row r="22" spans="2:46" x14ac:dyDescent="0.45">
      <c r="B22" s="30" t="s">
        <v>34</v>
      </c>
      <c r="C22">
        <v>0.34340500000000002</v>
      </c>
      <c r="D22">
        <v>0.322801</v>
      </c>
      <c r="E22">
        <v>0.29158600000000001</v>
      </c>
      <c r="F22">
        <v>0.28534300000000001</v>
      </c>
      <c r="G22">
        <v>0.22178800000000001</v>
      </c>
      <c r="H22">
        <v>0.206819</v>
      </c>
      <c r="I22">
        <v>0.22850200000000001</v>
      </c>
      <c r="J22">
        <v>0.221663</v>
      </c>
      <c r="K22" s="154"/>
      <c r="L22" s="154"/>
      <c r="M22" s="154"/>
      <c r="N22" s="154"/>
      <c r="O22" s="154"/>
      <c r="P22" s="154"/>
      <c r="Q22">
        <v>0.12678600000000001</v>
      </c>
      <c r="R22">
        <v>0.12203899999999999</v>
      </c>
      <c r="S22">
        <v>0.106381</v>
      </c>
      <c r="T22">
        <v>0.100023</v>
      </c>
      <c r="U22">
        <v>9.4635999999999998E-2</v>
      </c>
      <c r="V22">
        <v>8.3851999999999996E-2</v>
      </c>
      <c r="W22">
        <v>9.2638999999999999E-2</v>
      </c>
      <c r="X22">
        <v>8.1724000000000005E-2</v>
      </c>
      <c r="Y22">
        <v>9.2344999999999997E-2</v>
      </c>
      <c r="Z22">
        <v>9.1197E-2</v>
      </c>
      <c r="AA22">
        <v>0.104001</v>
      </c>
      <c r="AB22">
        <v>0.116207</v>
      </c>
      <c r="AC22">
        <v>0.108251</v>
      </c>
      <c r="AD22">
        <v>0.11432100000000001</v>
      </c>
      <c r="AE22">
        <v>9.6984000000000001E-2</v>
      </c>
      <c r="AF22">
        <v>7.9891000000000004E-2</v>
      </c>
      <c r="AG22">
        <v>6.5892000000000006E-2</v>
      </c>
      <c r="AH22">
        <v>5.9846000000000003E-2</v>
      </c>
      <c r="AI22">
        <v>5.5023000000000002E-2</v>
      </c>
      <c r="AJ22">
        <v>4.8305000000000001E-2</v>
      </c>
      <c r="AK22">
        <v>4.4457999999999998E-2</v>
      </c>
      <c r="AL22">
        <v>4.0085999999999997E-2</v>
      </c>
      <c r="AM22">
        <v>3.5770000000000003E-2</v>
      </c>
      <c r="AN22">
        <v>3.1008999999999998E-2</v>
      </c>
      <c r="AO22">
        <v>2.8641E-2</v>
      </c>
      <c r="AP22" s="30" t="s">
        <v>34</v>
      </c>
      <c r="AQ22" s="21">
        <f>(AO22-C22)/C22</f>
        <v>-0.91659702101017759</v>
      </c>
      <c r="AT22" s="51"/>
    </row>
    <row r="23" spans="2:46" x14ac:dyDescent="0.45">
      <c r="C23" s="30"/>
      <c r="D23" s="49"/>
      <c r="H23" s="30"/>
      <c r="I23" s="49"/>
      <c r="M23" s="30"/>
      <c r="N23" s="49"/>
    </row>
    <row r="24" spans="2:46" x14ac:dyDescent="0.45">
      <c r="C24" s="30"/>
      <c r="D24" s="49"/>
      <c r="H24" s="30"/>
      <c r="I24" s="49"/>
      <c r="M24" s="30"/>
      <c r="N24" s="49"/>
    </row>
    <row r="25" spans="2:46" x14ac:dyDescent="0.45">
      <c r="C25" s="30"/>
      <c r="D25" s="49"/>
      <c r="H25" s="30"/>
      <c r="I25" s="49"/>
      <c r="M25" s="30"/>
      <c r="N25" s="49"/>
    </row>
    <row r="26" spans="2:46" x14ac:dyDescent="0.45">
      <c r="C26" s="30"/>
      <c r="D26" s="49"/>
      <c r="H26" s="30"/>
      <c r="I26" s="49"/>
      <c r="M26" s="30"/>
      <c r="N26" s="49"/>
    </row>
    <row r="27" spans="2:46" x14ac:dyDescent="0.45">
      <c r="C27" s="30"/>
      <c r="D27" s="49"/>
      <c r="H27" s="30"/>
      <c r="I27" s="49"/>
      <c r="M27" s="30"/>
      <c r="N27" s="49"/>
    </row>
    <row r="28" spans="2:46" x14ac:dyDescent="0.45">
      <c r="C28" s="30"/>
      <c r="D28" s="49"/>
      <c r="H28" s="30"/>
      <c r="I28" s="49"/>
      <c r="M28" s="30"/>
      <c r="N28" s="49"/>
    </row>
    <row r="29" spans="2:46" x14ac:dyDescent="0.45">
      <c r="C29" s="30"/>
      <c r="D29" s="49"/>
      <c r="H29" s="30"/>
      <c r="I29" s="49"/>
      <c r="M29" s="30"/>
      <c r="N29" s="49"/>
    </row>
    <row r="30" spans="2:46" x14ac:dyDescent="0.45">
      <c r="C30" s="30"/>
      <c r="D30" s="49"/>
      <c r="H30" s="30"/>
      <c r="I30" s="49"/>
      <c r="M30" s="30"/>
      <c r="N30" s="49"/>
    </row>
    <row r="31" spans="2:46" x14ac:dyDescent="0.45">
      <c r="C31" s="30"/>
      <c r="D31" s="49"/>
      <c r="H31" s="30"/>
      <c r="I31" s="49"/>
      <c r="M31" s="30"/>
      <c r="N31" s="49"/>
    </row>
    <row r="32" spans="2:46" x14ac:dyDescent="0.45">
      <c r="C32" s="30"/>
      <c r="D32" s="49"/>
      <c r="H32" s="30"/>
      <c r="I32" s="49"/>
      <c r="M32" s="30"/>
      <c r="N32" s="49"/>
    </row>
    <row r="33" spans="3:14" x14ac:dyDescent="0.45">
      <c r="C33" s="30"/>
      <c r="D33" s="49"/>
      <c r="H33" s="30"/>
      <c r="I33" s="49"/>
      <c r="M33" s="30"/>
      <c r="N33" s="49"/>
    </row>
    <row r="34" spans="3:14" x14ac:dyDescent="0.45">
      <c r="C34" s="30"/>
      <c r="D34" s="49"/>
      <c r="H34" s="30"/>
      <c r="I34" s="49"/>
      <c r="M34" s="30"/>
      <c r="N34" s="49"/>
    </row>
    <row r="35" spans="3:14" x14ac:dyDescent="0.45">
      <c r="C35" s="30"/>
      <c r="D35" s="49"/>
      <c r="H35" s="30"/>
      <c r="I35" s="49"/>
      <c r="M35" s="30"/>
      <c r="N35" s="49"/>
    </row>
    <row r="36" spans="3:14" x14ac:dyDescent="0.45">
      <c r="C36" s="30"/>
      <c r="D36" s="49"/>
      <c r="H36" s="30"/>
      <c r="I36" s="49"/>
      <c r="M36" s="30"/>
      <c r="N36" s="49"/>
    </row>
    <row r="37" spans="3:14" x14ac:dyDescent="0.45">
      <c r="C37" s="30"/>
      <c r="D37" s="49"/>
      <c r="H37" s="30"/>
      <c r="I37" s="49"/>
      <c r="M37" s="30"/>
      <c r="N37" s="49"/>
    </row>
    <row r="38" spans="3:14" x14ac:dyDescent="0.45">
      <c r="C38" s="30"/>
      <c r="D38" s="49"/>
      <c r="H38" s="30"/>
      <c r="I38" s="49"/>
      <c r="M38" s="30"/>
      <c r="N38" s="49"/>
    </row>
    <row r="39" spans="3:14" x14ac:dyDescent="0.45">
      <c r="C39" s="30"/>
      <c r="D39" s="49"/>
      <c r="H39" s="30"/>
      <c r="I39" s="49"/>
      <c r="M39" s="30"/>
      <c r="N39" s="49"/>
    </row>
    <row r="40" spans="3:14" x14ac:dyDescent="0.45">
      <c r="C40" s="30"/>
      <c r="D40" s="49"/>
      <c r="H40" s="30"/>
      <c r="I40" s="49"/>
      <c r="M40" s="30"/>
      <c r="N40" s="49"/>
    </row>
    <row r="41" spans="3:14" x14ac:dyDescent="0.45">
      <c r="C41" s="30"/>
      <c r="D41" s="49"/>
      <c r="H41" s="30"/>
      <c r="I41" s="49"/>
      <c r="M41" s="30"/>
      <c r="N41" s="49"/>
    </row>
    <row r="42" spans="3:14" x14ac:dyDescent="0.45">
      <c r="C42" s="30"/>
      <c r="D42" s="49"/>
      <c r="H42" s="30"/>
      <c r="I42" s="49"/>
      <c r="M42" s="30"/>
      <c r="N42" s="49"/>
    </row>
    <row r="43" spans="3:14" x14ac:dyDescent="0.45">
      <c r="C43" s="30"/>
      <c r="D43" s="49"/>
      <c r="H43" s="30"/>
      <c r="I43" s="49"/>
      <c r="M43" s="30"/>
      <c r="N43" s="49"/>
    </row>
    <row r="44" spans="3:14" x14ac:dyDescent="0.45">
      <c r="C44" s="30"/>
      <c r="D44" s="49"/>
      <c r="H44" s="30"/>
      <c r="I44" s="49"/>
      <c r="M44" s="30"/>
      <c r="N44" s="49"/>
    </row>
    <row r="45" spans="3:14" x14ac:dyDescent="0.45">
      <c r="C45" s="30"/>
      <c r="D45" s="49"/>
      <c r="H45" s="30"/>
      <c r="I45" s="49"/>
      <c r="M45" s="30"/>
      <c r="N45" s="49"/>
    </row>
    <row r="46" spans="3:14" x14ac:dyDescent="0.45">
      <c r="C46" s="30"/>
      <c r="D46" s="49"/>
      <c r="H46" s="30"/>
      <c r="I46" s="49"/>
      <c r="M46" s="30"/>
      <c r="N46" s="49"/>
    </row>
    <row r="47" spans="3:14" x14ac:dyDescent="0.45">
      <c r="C47" s="30"/>
      <c r="D47" s="49"/>
      <c r="H47" s="30"/>
      <c r="I47" s="49"/>
      <c r="M47" s="30"/>
      <c r="N47" s="49"/>
    </row>
    <row r="48" spans="3:14" x14ac:dyDescent="0.45">
      <c r="C48" s="30"/>
      <c r="D48" s="49"/>
      <c r="H48" s="30"/>
      <c r="I48" s="49"/>
      <c r="M48" s="30"/>
      <c r="N48" s="49"/>
    </row>
    <row r="49" spans="3:14" x14ac:dyDescent="0.45">
      <c r="C49" s="30"/>
      <c r="D49" s="49"/>
      <c r="H49" s="30"/>
      <c r="I49" s="49"/>
      <c r="M49" s="30"/>
      <c r="N49" s="49"/>
    </row>
    <row r="50" spans="3:14" x14ac:dyDescent="0.45">
      <c r="C50" s="30"/>
      <c r="D50" s="49"/>
      <c r="H50" s="30"/>
      <c r="I50" s="49"/>
      <c r="M50" s="30"/>
      <c r="N50" s="49"/>
    </row>
    <row r="51" spans="3:14" x14ac:dyDescent="0.45">
      <c r="C51" s="30"/>
      <c r="D51" s="49"/>
      <c r="H51" s="30"/>
      <c r="I51" s="49"/>
      <c r="M51" s="30"/>
      <c r="N51" s="49"/>
    </row>
    <row r="52" spans="3:14" x14ac:dyDescent="0.45">
      <c r="C52" s="30"/>
      <c r="D52" s="49"/>
      <c r="H52" s="30"/>
      <c r="I52" s="49"/>
      <c r="M52" s="30"/>
      <c r="N52" s="49"/>
    </row>
    <row r="53" spans="3:14" x14ac:dyDescent="0.45">
      <c r="C53" s="30"/>
      <c r="D53" s="49"/>
      <c r="H53" s="30"/>
      <c r="I53" s="49"/>
      <c r="M53" s="30"/>
      <c r="N53" s="49"/>
    </row>
    <row r="54" spans="3:14" x14ac:dyDescent="0.45">
      <c r="C54" s="30"/>
      <c r="D54" s="49"/>
      <c r="H54" s="30"/>
      <c r="I54" s="49"/>
      <c r="M54" s="30"/>
      <c r="N54" s="49"/>
    </row>
    <row r="55" spans="3:14" x14ac:dyDescent="0.45">
      <c r="C55" s="30"/>
      <c r="D55" s="49"/>
      <c r="H55" s="30"/>
      <c r="I55" s="49"/>
      <c r="M55" s="30"/>
      <c r="N55" s="49"/>
    </row>
    <row r="56" spans="3:14" x14ac:dyDescent="0.45">
      <c r="C56" s="30"/>
      <c r="D56" s="49"/>
      <c r="H56" s="30"/>
      <c r="I56" s="49"/>
      <c r="M56" s="30"/>
      <c r="N56" s="49"/>
    </row>
    <row r="57" spans="3:14" x14ac:dyDescent="0.45">
      <c r="C57" s="30"/>
      <c r="D57" s="49"/>
      <c r="H57" s="30"/>
      <c r="I57" s="49"/>
      <c r="M57" s="30"/>
      <c r="N57" s="49"/>
    </row>
    <row r="58" spans="3:14" x14ac:dyDescent="0.45">
      <c r="C58" s="30"/>
      <c r="D58" s="49"/>
      <c r="H58" s="30"/>
      <c r="I58" s="49"/>
      <c r="M58" s="30"/>
      <c r="N58" s="49"/>
    </row>
    <row r="59" spans="3:14" x14ac:dyDescent="0.45">
      <c r="C59" s="30"/>
      <c r="D59" s="49"/>
      <c r="H59" s="30"/>
      <c r="I59" s="49"/>
      <c r="M59" s="30"/>
      <c r="N59" s="49"/>
    </row>
    <row r="60" spans="3:14" x14ac:dyDescent="0.45">
      <c r="C60" s="30"/>
      <c r="D60" s="49"/>
      <c r="H60" s="30"/>
      <c r="I60" s="49"/>
      <c r="M60" s="30"/>
      <c r="N60" s="49"/>
    </row>
    <row r="61" spans="3:14" x14ac:dyDescent="0.45">
      <c r="C61" s="30"/>
      <c r="D61" s="49"/>
      <c r="H61" s="30"/>
      <c r="I61" s="49"/>
      <c r="M61" s="30"/>
      <c r="N61" s="49"/>
    </row>
    <row r="62" spans="3:14" x14ac:dyDescent="0.45">
      <c r="C62" s="30"/>
      <c r="D62" s="49"/>
      <c r="H62" s="30"/>
      <c r="I62" s="49"/>
      <c r="M62" s="30"/>
      <c r="N62" s="49"/>
    </row>
    <row r="63" spans="3:14" x14ac:dyDescent="0.45">
      <c r="C63" s="30"/>
      <c r="D63" s="49"/>
      <c r="H63" s="30"/>
      <c r="I63" s="49"/>
      <c r="M63" s="30"/>
      <c r="N63" s="49"/>
    </row>
    <row r="64" spans="3:14" x14ac:dyDescent="0.45">
      <c r="C64" s="30"/>
      <c r="D64" s="49"/>
      <c r="H64" s="30"/>
      <c r="I64" s="49"/>
      <c r="M64" s="30"/>
      <c r="N64" s="49"/>
    </row>
    <row r="65" spans="3:14" x14ac:dyDescent="0.45">
      <c r="C65" s="30"/>
      <c r="D65" s="49"/>
      <c r="H65" s="30"/>
      <c r="I65" s="49"/>
      <c r="M65" s="30"/>
      <c r="N65" s="49"/>
    </row>
    <row r="66" spans="3:14" x14ac:dyDescent="0.45">
      <c r="C66" s="30"/>
      <c r="D66" s="49"/>
      <c r="H66" s="30"/>
      <c r="I66" s="49"/>
      <c r="M66" s="30"/>
      <c r="N66" s="49"/>
    </row>
    <row r="67" spans="3:14" x14ac:dyDescent="0.45">
      <c r="C67" s="30"/>
      <c r="D67" s="49"/>
      <c r="H67" s="30"/>
      <c r="I67" s="49"/>
      <c r="M67" s="30"/>
      <c r="N67" s="49"/>
    </row>
    <row r="68" spans="3:14" x14ac:dyDescent="0.45">
      <c r="C68" s="30"/>
      <c r="D68" s="49"/>
      <c r="H68" s="30"/>
      <c r="I68" s="49"/>
      <c r="M68" s="30"/>
      <c r="N68" s="49"/>
    </row>
    <row r="69" spans="3:14" x14ac:dyDescent="0.45">
      <c r="C69" s="30"/>
      <c r="D69" s="49"/>
      <c r="H69" s="30"/>
      <c r="I69" s="49"/>
      <c r="M69" s="30"/>
      <c r="N69" s="49"/>
    </row>
    <row r="70" spans="3:14" x14ac:dyDescent="0.45">
      <c r="C70" s="30"/>
      <c r="D70" s="49"/>
      <c r="H70" s="30"/>
      <c r="I70" s="49"/>
      <c r="M70" s="30"/>
      <c r="N70" s="49"/>
    </row>
    <row r="71" spans="3:14" x14ac:dyDescent="0.45">
      <c r="C71" s="30"/>
      <c r="D71" s="49"/>
      <c r="H71" s="30"/>
      <c r="I71" s="49"/>
      <c r="M71" s="30"/>
      <c r="N71" s="49"/>
    </row>
    <row r="72" spans="3:14" x14ac:dyDescent="0.45">
      <c r="C72" s="30"/>
      <c r="D72" s="49"/>
      <c r="H72" s="30"/>
      <c r="I72" s="49"/>
      <c r="M72" s="30"/>
      <c r="N72" s="49"/>
    </row>
    <row r="73" spans="3:14" x14ac:dyDescent="0.45">
      <c r="C73" s="30"/>
      <c r="D73" s="49"/>
      <c r="H73" s="30"/>
      <c r="I73" s="49"/>
      <c r="M73" s="30"/>
      <c r="N73" s="49"/>
    </row>
    <row r="74" spans="3:14" x14ac:dyDescent="0.45">
      <c r="C74" s="30"/>
      <c r="D74" s="49"/>
      <c r="H74" s="30"/>
      <c r="I74" s="49"/>
      <c r="M74" s="30"/>
      <c r="N74" s="49"/>
    </row>
    <row r="75" spans="3:14" x14ac:dyDescent="0.45">
      <c r="C75" s="30"/>
      <c r="D75" s="49"/>
      <c r="H75" s="30"/>
      <c r="I75" s="49"/>
      <c r="M75" s="30"/>
      <c r="N75" s="49"/>
    </row>
    <row r="76" spans="3:14" x14ac:dyDescent="0.45">
      <c r="C76" s="30"/>
      <c r="D76" s="49"/>
      <c r="H76" s="30"/>
      <c r="I76" s="49"/>
      <c r="M76" s="30"/>
      <c r="N76" s="49"/>
    </row>
    <row r="77" spans="3:14" x14ac:dyDescent="0.45">
      <c r="C77" s="30"/>
      <c r="D77" s="49"/>
      <c r="H77" s="30"/>
      <c r="I77" s="49"/>
      <c r="M77" s="30"/>
      <c r="N77" s="49"/>
    </row>
    <row r="78" spans="3:14" x14ac:dyDescent="0.45">
      <c r="C78" s="30"/>
      <c r="D78" s="49"/>
      <c r="H78" s="30"/>
      <c r="I78" s="49"/>
      <c r="M78" s="30"/>
      <c r="N78" s="49"/>
    </row>
    <row r="79" spans="3:14" x14ac:dyDescent="0.45">
      <c r="C79" s="30"/>
      <c r="D79" s="49"/>
      <c r="H79" s="30"/>
      <c r="I79" s="49"/>
      <c r="M79" s="30"/>
      <c r="N79" s="49"/>
    </row>
    <row r="80" spans="3:14" x14ac:dyDescent="0.45">
      <c r="C80" s="30"/>
      <c r="D80" s="49"/>
      <c r="H80" s="30"/>
      <c r="I80" s="49"/>
      <c r="M80" s="30"/>
      <c r="N80" s="49"/>
    </row>
    <row r="81" spans="3:14" x14ac:dyDescent="0.45">
      <c r="C81" s="30"/>
      <c r="D81" s="49"/>
      <c r="H81" s="30"/>
      <c r="I81" s="49"/>
      <c r="M81" s="30"/>
      <c r="N81" s="49"/>
    </row>
    <row r="82" spans="3:14" x14ac:dyDescent="0.45">
      <c r="C82" s="30"/>
      <c r="D82" s="49"/>
      <c r="H82" s="30"/>
      <c r="I82" s="49"/>
      <c r="M82" s="30"/>
      <c r="N82" s="49"/>
    </row>
    <row r="83" spans="3:14" x14ac:dyDescent="0.45">
      <c r="C83" s="30"/>
      <c r="D83" s="49"/>
      <c r="H83" s="30"/>
      <c r="I83" s="49"/>
      <c r="M83" s="30"/>
      <c r="N83" s="49"/>
    </row>
    <row r="84" spans="3:14" x14ac:dyDescent="0.45">
      <c r="C84" s="30"/>
      <c r="D84" s="49"/>
      <c r="H84" s="30"/>
      <c r="I84" s="49"/>
      <c r="M84" s="30"/>
      <c r="N84" s="49"/>
    </row>
    <row r="85" spans="3:14" x14ac:dyDescent="0.45">
      <c r="C85" s="30"/>
      <c r="D85" s="49"/>
      <c r="H85" s="30"/>
      <c r="I85" s="49"/>
      <c r="M85" s="30"/>
      <c r="N85" s="49"/>
    </row>
    <row r="86" spans="3:14" x14ac:dyDescent="0.45">
      <c r="C86" s="30"/>
      <c r="D86" s="49"/>
      <c r="H86" s="30"/>
      <c r="I86" s="49"/>
      <c r="M86" s="30"/>
      <c r="N86" s="49"/>
    </row>
    <row r="87" spans="3:14" x14ac:dyDescent="0.45">
      <c r="C87" s="30"/>
      <c r="D87" s="49"/>
      <c r="H87" s="30"/>
      <c r="I87" s="49"/>
      <c r="M87" s="30"/>
      <c r="N87" s="49"/>
    </row>
    <row r="88" spans="3:14" x14ac:dyDescent="0.45">
      <c r="C88" s="30"/>
      <c r="D88" s="49"/>
      <c r="H88" s="30"/>
      <c r="I88" s="49"/>
      <c r="M88" s="30"/>
      <c r="N88" s="49"/>
    </row>
    <row r="89" spans="3:14" x14ac:dyDescent="0.45">
      <c r="C89" s="30"/>
      <c r="D89" s="49"/>
      <c r="H89" s="30"/>
      <c r="I89" s="49"/>
      <c r="M89" s="30"/>
      <c r="N89" s="49"/>
    </row>
    <row r="90" spans="3:14" x14ac:dyDescent="0.45">
      <c r="C90" s="30"/>
      <c r="D90" s="49"/>
      <c r="H90" s="30"/>
      <c r="I90" s="49"/>
      <c r="M90" s="30"/>
      <c r="N90" s="49"/>
    </row>
    <row r="91" spans="3:14" x14ac:dyDescent="0.45">
      <c r="C91" s="30"/>
      <c r="D91" s="49"/>
      <c r="H91" s="30"/>
      <c r="I91" s="49"/>
      <c r="M91" s="30"/>
      <c r="N91" s="49"/>
    </row>
    <row r="92" spans="3:14" x14ac:dyDescent="0.45">
      <c r="C92" s="30"/>
      <c r="D92" s="49"/>
      <c r="H92" s="30"/>
      <c r="I92" s="49"/>
      <c r="M92" s="30"/>
      <c r="N92" s="49"/>
    </row>
    <row r="93" spans="3:14" x14ac:dyDescent="0.45">
      <c r="C93" s="30"/>
      <c r="D93" s="49"/>
      <c r="H93" s="30"/>
      <c r="I93" s="49"/>
      <c r="M93" s="30"/>
      <c r="N93" s="49"/>
    </row>
    <row r="94" spans="3:14" x14ac:dyDescent="0.45">
      <c r="C94" s="30"/>
      <c r="D94" s="49"/>
      <c r="H94" s="30"/>
      <c r="I94" s="49"/>
      <c r="M94" s="30"/>
      <c r="N94" s="49"/>
    </row>
    <row r="95" spans="3:14" x14ac:dyDescent="0.45">
      <c r="C95" s="30"/>
      <c r="D95" s="49"/>
      <c r="H95" s="30"/>
      <c r="I95" s="49"/>
      <c r="M95" s="30"/>
      <c r="N95" s="49"/>
    </row>
    <row r="96" spans="3:14" x14ac:dyDescent="0.45">
      <c r="C96" s="30"/>
      <c r="D96" s="49"/>
      <c r="H96" s="30"/>
      <c r="I96" s="49"/>
      <c r="M96" s="30"/>
      <c r="N96" s="49"/>
    </row>
    <row r="97" spans="3:14" x14ac:dyDescent="0.45">
      <c r="C97" s="30"/>
      <c r="D97" s="49"/>
      <c r="H97" s="30"/>
      <c r="I97" s="49"/>
      <c r="M97" s="30"/>
      <c r="N97" s="49"/>
    </row>
    <row r="98" spans="3:14" x14ac:dyDescent="0.45">
      <c r="C98" s="30"/>
      <c r="D98" s="49"/>
      <c r="H98" s="30"/>
      <c r="I98" s="49"/>
      <c r="M98" s="30"/>
      <c r="N98" s="49"/>
    </row>
    <row r="99" spans="3:14" x14ac:dyDescent="0.45">
      <c r="C99" s="30"/>
      <c r="D99" s="49"/>
      <c r="H99" s="30"/>
      <c r="I99" s="49"/>
      <c r="M99" s="30"/>
      <c r="N99" s="49"/>
    </row>
    <row r="100" spans="3:14" x14ac:dyDescent="0.45">
      <c r="C100" s="30"/>
      <c r="D100" s="49"/>
      <c r="H100" s="30"/>
      <c r="I100" s="49"/>
      <c r="M100" s="30"/>
      <c r="N100" s="49"/>
    </row>
    <row r="101" spans="3:14" x14ac:dyDescent="0.45">
      <c r="C101" s="30"/>
      <c r="D101" s="49"/>
      <c r="H101" s="30"/>
      <c r="I101" s="49"/>
    </row>
    <row r="102" spans="3:14" x14ac:dyDescent="0.45">
      <c r="C102" s="30"/>
      <c r="D102" s="49"/>
      <c r="H102" s="30"/>
      <c r="I102" s="49"/>
    </row>
    <row r="103" spans="3:14" x14ac:dyDescent="0.45">
      <c r="C103" s="30"/>
      <c r="D103" s="49"/>
      <c r="H103" s="30"/>
      <c r="I103" s="49"/>
    </row>
    <row r="104" spans="3:14" x14ac:dyDescent="0.45">
      <c r="C104" s="30"/>
      <c r="D104" s="49"/>
      <c r="H104" s="30"/>
      <c r="I104" s="49"/>
    </row>
    <row r="105" spans="3:14" x14ac:dyDescent="0.45">
      <c r="C105" s="30"/>
      <c r="D105" s="49"/>
      <c r="H105" s="30"/>
      <c r="I105" s="49"/>
    </row>
    <row r="106" spans="3:14" x14ac:dyDescent="0.45">
      <c r="C106" s="30"/>
      <c r="D106" s="49"/>
      <c r="H106" s="30"/>
      <c r="I106" s="49"/>
    </row>
    <row r="107" spans="3:14" x14ac:dyDescent="0.45">
      <c r="C107" s="30"/>
      <c r="D107" s="49"/>
      <c r="H107" s="30"/>
      <c r="I107" s="49"/>
    </row>
    <row r="108" spans="3:14" x14ac:dyDescent="0.45">
      <c r="C108" s="30"/>
      <c r="D108" s="49"/>
      <c r="H108" s="30"/>
      <c r="I108" s="49"/>
    </row>
    <row r="109" spans="3:14" x14ac:dyDescent="0.45">
      <c r="C109" s="30"/>
      <c r="D109" s="49"/>
      <c r="H109" s="30"/>
      <c r="I109" s="49"/>
    </row>
    <row r="110" spans="3:14" x14ac:dyDescent="0.45">
      <c r="C110" s="30"/>
      <c r="D110" s="49"/>
      <c r="H110" s="30"/>
      <c r="I110" s="49"/>
    </row>
    <row r="111" spans="3:14" x14ac:dyDescent="0.45">
      <c r="C111" s="30"/>
      <c r="D111" s="49"/>
      <c r="H111" s="30"/>
      <c r="I111" s="49"/>
    </row>
    <row r="112" spans="3:14" x14ac:dyDescent="0.45">
      <c r="C112" s="30"/>
      <c r="D112" s="49"/>
      <c r="H112" s="30"/>
      <c r="I112" s="49"/>
    </row>
    <row r="113" spans="3:9" x14ac:dyDescent="0.45">
      <c r="C113" s="30"/>
      <c r="D113" s="49"/>
      <c r="H113" s="30"/>
      <c r="I113" s="49"/>
    </row>
    <row r="114" spans="3:9" x14ac:dyDescent="0.45">
      <c r="C114" s="30"/>
      <c r="D114" s="49"/>
      <c r="H114" s="30"/>
      <c r="I114" s="49"/>
    </row>
    <row r="115" spans="3:9" x14ac:dyDescent="0.45">
      <c r="C115" s="30"/>
      <c r="D115" s="49"/>
      <c r="H115" s="30"/>
      <c r="I115" s="49"/>
    </row>
    <row r="116" spans="3:9" x14ac:dyDescent="0.45">
      <c r="C116" s="30"/>
      <c r="D116" s="49"/>
      <c r="H116" s="30"/>
      <c r="I116" s="49"/>
    </row>
    <row r="117" spans="3:9" x14ac:dyDescent="0.45">
      <c r="C117" s="30"/>
      <c r="D117" s="49"/>
      <c r="H117" s="30"/>
      <c r="I117" s="49"/>
    </row>
    <row r="118" spans="3:9" x14ac:dyDescent="0.45">
      <c r="C118" s="30"/>
      <c r="D118" s="49"/>
    </row>
    <row r="119" spans="3:9" x14ac:dyDescent="0.45">
      <c r="C119" s="30"/>
      <c r="D119" s="49"/>
    </row>
    <row r="120" spans="3:9" x14ac:dyDescent="0.45">
      <c r="C120" s="30"/>
      <c r="D120" s="49"/>
    </row>
    <row r="121" spans="3:9" x14ac:dyDescent="0.45">
      <c r="C121" s="30"/>
      <c r="D121" s="49"/>
    </row>
    <row r="122" spans="3:9" x14ac:dyDescent="0.45">
      <c r="C122" s="30"/>
      <c r="D122" s="49"/>
    </row>
    <row r="123" spans="3:9" x14ac:dyDescent="0.45">
      <c r="C123" s="30"/>
      <c r="D123" s="49"/>
    </row>
    <row r="124" spans="3:9" x14ac:dyDescent="0.45">
      <c r="C124" s="30"/>
      <c r="D124" s="49"/>
    </row>
    <row r="125" spans="3:9" x14ac:dyDescent="0.45">
      <c r="C125" s="30"/>
      <c r="D125" s="49"/>
    </row>
    <row r="126" spans="3:9" x14ac:dyDescent="0.45">
      <c r="C126" s="30"/>
      <c r="D126" s="4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3B3-BDF9-4604-AB16-3DDFF61A03F9}">
  <sheetPr>
    <tabColor theme="9" tint="-0.249977111117893"/>
  </sheetPr>
  <dimension ref="A1"/>
  <sheetViews>
    <sheetView showGridLines="0" zoomScale="80" zoomScaleNormal="80" workbookViewId="0">
      <selection activeCell="A2" sqref="A2"/>
    </sheetView>
  </sheetViews>
  <sheetFormatPr defaultColWidth="9.1328125" defaultRowHeight="14.25" x14ac:dyDescent="0.4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98B9-68E8-4494-BCF2-4C2DAAF46957}">
  <sheetPr>
    <tabColor theme="0" tint="-0.249977111117893"/>
  </sheetPr>
  <dimension ref="A1:W258"/>
  <sheetViews>
    <sheetView showGridLines="0" topLeftCell="A83" zoomScale="80" zoomScaleNormal="80" workbookViewId="0">
      <selection activeCell="B253" sqref="B253"/>
    </sheetView>
  </sheetViews>
  <sheetFormatPr defaultColWidth="9.1328125" defaultRowHeight="14.25" x14ac:dyDescent="0.45"/>
  <cols>
    <col min="2" max="2" width="11.3984375" customWidth="1"/>
    <col min="4" max="5" width="11.3984375" customWidth="1"/>
  </cols>
  <sheetData>
    <row r="1" spans="1:23" x14ac:dyDescent="0.45">
      <c r="A1" s="30" t="s">
        <v>518</v>
      </c>
    </row>
    <row r="4" spans="1:23" ht="15.75" x14ac:dyDescent="0.5">
      <c r="B4" s="86" t="s">
        <v>505</v>
      </c>
    </row>
    <row r="5" spans="1:23" ht="15.75" x14ac:dyDescent="0.5">
      <c r="B5" s="86" t="s">
        <v>36</v>
      </c>
      <c r="C5" s="86"/>
    </row>
    <row r="7" spans="1:23" ht="28.5" x14ac:dyDescent="0.45">
      <c r="B7" s="84" t="s">
        <v>39</v>
      </c>
      <c r="C7" s="80" t="s">
        <v>20</v>
      </c>
      <c r="D7" s="80" t="s">
        <v>15</v>
      </c>
      <c r="E7" s="62"/>
      <c r="G7" s="94"/>
      <c r="H7" s="95"/>
      <c r="I7" s="95"/>
      <c r="J7" s="95"/>
    </row>
    <row r="8" spans="1:23" x14ac:dyDescent="0.45">
      <c r="B8" s="489" t="s">
        <v>156</v>
      </c>
      <c r="C8" s="52">
        <v>2012</v>
      </c>
      <c r="D8" s="154">
        <v>0.11716699999999999</v>
      </c>
      <c r="E8" s="66"/>
      <c r="G8" s="168"/>
      <c r="H8" s="95"/>
      <c r="I8" s="95"/>
      <c r="J8" s="487"/>
      <c r="L8" s="49"/>
    </row>
    <row r="9" spans="1:23" x14ac:dyDescent="0.45">
      <c r="B9" s="489" t="s">
        <v>156</v>
      </c>
      <c r="C9" s="52">
        <v>2013</v>
      </c>
      <c r="D9" s="154">
        <v>0.118271</v>
      </c>
      <c r="E9" s="66"/>
      <c r="G9" s="168"/>
      <c r="H9" s="95"/>
      <c r="I9" s="95"/>
      <c r="J9" s="169"/>
      <c r="L9" s="49"/>
      <c r="W9" s="66"/>
    </row>
    <row r="10" spans="1:23" x14ac:dyDescent="0.45">
      <c r="B10" s="489" t="s">
        <v>156</v>
      </c>
      <c r="C10" s="52">
        <v>2014</v>
      </c>
      <c r="D10" s="154">
        <v>0.10316400000000001</v>
      </c>
      <c r="E10" s="66"/>
      <c r="G10" s="168"/>
      <c r="H10" s="95"/>
      <c r="I10" s="95"/>
      <c r="J10" s="169"/>
      <c r="L10" s="49"/>
      <c r="W10" s="66"/>
    </row>
    <row r="11" spans="1:23" x14ac:dyDescent="0.45">
      <c r="B11" s="489" t="s">
        <v>156</v>
      </c>
      <c r="C11" s="52">
        <v>2015</v>
      </c>
      <c r="D11" s="154">
        <v>9.8663000000000001E-2</v>
      </c>
      <c r="E11" s="66"/>
      <c r="G11" s="168"/>
      <c r="H11" s="49"/>
      <c r="I11" s="54"/>
      <c r="J11" s="169"/>
      <c r="L11" s="49"/>
      <c r="W11" s="66"/>
    </row>
    <row r="12" spans="1:23" x14ac:dyDescent="0.45">
      <c r="B12" s="489" t="s">
        <v>156</v>
      </c>
      <c r="C12" s="52">
        <v>2017</v>
      </c>
      <c r="D12" s="154">
        <v>0.103911</v>
      </c>
      <c r="E12" s="66"/>
      <c r="G12" s="168"/>
      <c r="I12" s="54"/>
      <c r="J12" s="169"/>
      <c r="L12" s="49"/>
      <c r="W12" s="66"/>
    </row>
    <row r="13" spans="1:23" x14ac:dyDescent="0.45">
      <c r="B13" s="489" t="s">
        <v>156</v>
      </c>
      <c r="C13" s="52">
        <v>2018</v>
      </c>
      <c r="D13" s="154">
        <v>7.1714E-2</v>
      </c>
      <c r="E13" s="66"/>
      <c r="G13" s="168"/>
      <c r="I13" s="54"/>
      <c r="J13" s="169"/>
      <c r="L13" s="49"/>
      <c r="W13" s="66"/>
    </row>
    <row r="14" spans="1:23" x14ac:dyDescent="0.45">
      <c r="B14" s="489" t="s">
        <v>156</v>
      </c>
      <c r="C14" s="52">
        <v>2019</v>
      </c>
      <c r="D14" s="154">
        <v>6.5137E-2</v>
      </c>
      <c r="E14" s="66"/>
      <c r="G14" s="168"/>
      <c r="I14" s="54"/>
      <c r="J14" s="169"/>
      <c r="L14" s="49"/>
      <c r="W14" s="66"/>
    </row>
    <row r="15" spans="1:23" x14ac:dyDescent="0.45">
      <c r="B15" s="489" t="s">
        <v>156</v>
      </c>
      <c r="C15" s="52">
        <v>2020</v>
      </c>
      <c r="D15" s="154">
        <v>7.2773000000000004E-2</v>
      </c>
      <c r="E15" s="66"/>
      <c r="G15" s="168"/>
      <c r="I15" s="54"/>
      <c r="J15" s="169"/>
      <c r="L15" s="49"/>
      <c r="W15" s="66"/>
    </row>
    <row r="16" spans="1:23" x14ac:dyDescent="0.45">
      <c r="B16" s="489" t="s">
        <v>156</v>
      </c>
      <c r="C16" s="52">
        <v>2021</v>
      </c>
      <c r="D16" s="154">
        <v>7.0548E-2</v>
      </c>
      <c r="E16" s="66"/>
      <c r="G16" s="168"/>
      <c r="I16" s="54"/>
      <c r="J16" s="169"/>
      <c r="L16" s="49"/>
      <c r="W16" s="66"/>
    </row>
    <row r="17" spans="2:23" x14ac:dyDescent="0.45">
      <c r="B17" s="489" t="s">
        <v>156</v>
      </c>
      <c r="C17" s="52">
        <v>2022</v>
      </c>
      <c r="D17" s="154">
        <v>5.1695999999999999E-2</v>
      </c>
      <c r="E17" s="66"/>
      <c r="G17" s="168"/>
      <c r="I17" s="54"/>
      <c r="J17" s="169"/>
      <c r="L17" s="49"/>
      <c r="W17" s="66"/>
    </row>
    <row r="18" spans="2:23" x14ac:dyDescent="0.45">
      <c r="B18" s="489" t="s">
        <v>108</v>
      </c>
      <c r="C18" s="52">
        <v>2010</v>
      </c>
      <c r="D18" s="154">
        <v>0.13643</v>
      </c>
      <c r="E18" s="66"/>
      <c r="G18" s="168"/>
      <c r="I18" s="54"/>
      <c r="J18" s="169"/>
      <c r="L18" s="49"/>
      <c r="W18" s="66"/>
    </row>
    <row r="19" spans="2:23" x14ac:dyDescent="0.45">
      <c r="B19" s="489" t="s">
        <v>108</v>
      </c>
      <c r="C19" s="52">
        <v>2011</v>
      </c>
      <c r="D19" s="154">
        <v>0.11702799999999999</v>
      </c>
      <c r="E19" s="66"/>
      <c r="G19" s="168"/>
      <c r="I19" s="54"/>
      <c r="J19" s="169"/>
      <c r="L19" s="49"/>
      <c r="W19" s="66"/>
    </row>
    <row r="20" spans="2:23" x14ac:dyDescent="0.45">
      <c r="B20" s="489" t="s">
        <v>108</v>
      </c>
      <c r="C20" s="52">
        <v>2012</v>
      </c>
      <c r="D20" s="154">
        <v>0.114135</v>
      </c>
      <c r="E20" s="66"/>
      <c r="G20" s="168"/>
      <c r="I20" s="54"/>
      <c r="J20" s="169"/>
      <c r="L20" s="49"/>
      <c r="W20" s="66"/>
    </row>
    <row r="21" spans="2:23" x14ac:dyDescent="0.45">
      <c r="B21" s="489" t="s">
        <v>108</v>
      </c>
      <c r="C21" s="52">
        <v>2013</v>
      </c>
      <c r="D21" s="154">
        <v>9.2393000000000003E-2</v>
      </c>
      <c r="E21" s="66"/>
      <c r="G21" s="168"/>
      <c r="I21" s="54"/>
      <c r="J21" s="169"/>
      <c r="L21" s="49"/>
      <c r="W21" s="66"/>
    </row>
    <row r="22" spans="2:23" x14ac:dyDescent="0.45">
      <c r="B22" s="489" t="s">
        <v>108</v>
      </c>
      <c r="C22" s="52">
        <v>2014</v>
      </c>
      <c r="D22" s="154">
        <v>8.9733999999999994E-2</v>
      </c>
      <c r="E22" s="66"/>
      <c r="G22" s="168"/>
      <c r="I22" s="54"/>
      <c r="J22" s="169"/>
      <c r="L22" s="49"/>
      <c r="W22" s="66"/>
    </row>
    <row r="23" spans="2:23" x14ac:dyDescent="0.45">
      <c r="B23" s="489" t="s">
        <v>108</v>
      </c>
      <c r="C23" s="52">
        <v>2015</v>
      </c>
      <c r="D23" s="154">
        <v>7.5920000000000001E-2</v>
      </c>
      <c r="E23" s="66"/>
      <c r="G23" s="168"/>
      <c r="I23" s="54"/>
      <c r="J23" s="169"/>
      <c r="L23" s="49"/>
      <c r="W23" s="66"/>
    </row>
    <row r="24" spans="2:23" x14ac:dyDescent="0.45">
      <c r="B24" s="489" t="s">
        <v>108</v>
      </c>
      <c r="C24" s="52">
        <v>2016</v>
      </c>
      <c r="D24" s="154">
        <v>7.2836999999999999E-2</v>
      </c>
      <c r="E24" s="66"/>
      <c r="G24" s="168"/>
      <c r="I24" s="54"/>
      <c r="J24" s="169"/>
      <c r="L24" s="49"/>
      <c r="W24" s="66"/>
    </row>
    <row r="25" spans="2:23" x14ac:dyDescent="0.45">
      <c r="B25" s="489" t="s">
        <v>108</v>
      </c>
      <c r="C25" s="52">
        <v>2017</v>
      </c>
      <c r="D25" s="154">
        <v>5.8781E-2</v>
      </c>
      <c r="E25" s="66"/>
      <c r="G25" s="168"/>
      <c r="I25" s="54"/>
      <c r="J25" s="169"/>
      <c r="L25" s="49"/>
      <c r="W25" s="66"/>
    </row>
    <row r="26" spans="2:23" x14ac:dyDescent="0.45">
      <c r="B26" s="489" t="s">
        <v>108</v>
      </c>
      <c r="C26" s="52">
        <v>2018</v>
      </c>
      <c r="D26" s="154">
        <v>4.6691000000000003E-2</v>
      </c>
      <c r="E26" s="66"/>
      <c r="G26" s="168"/>
      <c r="I26" s="54"/>
      <c r="J26" s="169"/>
      <c r="L26" s="49"/>
      <c r="W26" s="66"/>
    </row>
    <row r="27" spans="2:23" x14ac:dyDescent="0.45">
      <c r="B27" s="489" t="s">
        <v>108</v>
      </c>
      <c r="C27" s="52">
        <v>2019</v>
      </c>
      <c r="D27" s="154">
        <v>4.4318999999999997E-2</v>
      </c>
      <c r="E27" s="66"/>
      <c r="G27" s="168"/>
      <c r="I27" s="54"/>
      <c r="J27" s="169"/>
      <c r="L27" s="49"/>
      <c r="W27" s="66"/>
    </row>
    <row r="28" spans="2:23" x14ac:dyDescent="0.45">
      <c r="B28" s="489" t="s">
        <v>108</v>
      </c>
      <c r="C28" s="52">
        <v>2020</v>
      </c>
      <c r="D28" s="154">
        <v>4.9993999999999997E-2</v>
      </c>
      <c r="E28" s="66"/>
      <c r="G28" s="168"/>
      <c r="I28" s="54"/>
      <c r="J28" s="169"/>
      <c r="L28" s="49"/>
      <c r="W28" s="66"/>
    </row>
    <row r="29" spans="2:23" x14ac:dyDescent="0.45">
      <c r="B29" s="489" t="s">
        <v>108</v>
      </c>
      <c r="C29" s="52">
        <v>2021</v>
      </c>
      <c r="D29" s="154">
        <v>3.3432999999999997E-2</v>
      </c>
      <c r="E29" s="66"/>
      <c r="G29" s="168"/>
      <c r="I29" s="54"/>
      <c r="J29" s="169"/>
      <c r="L29" s="49"/>
      <c r="W29" s="66"/>
    </row>
    <row r="30" spans="2:23" x14ac:dyDescent="0.45">
      <c r="B30" s="489" t="s">
        <v>108</v>
      </c>
      <c r="C30" s="52">
        <v>2022</v>
      </c>
      <c r="D30" s="154">
        <v>3.2908E-2</v>
      </c>
      <c r="E30" s="66"/>
      <c r="G30" s="168"/>
      <c r="I30" s="54"/>
      <c r="J30" s="169"/>
      <c r="L30" s="49"/>
      <c r="W30" s="66"/>
    </row>
    <row r="31" spans="2:23" x14ac:dyDescent="0.45">
      <c r="B31" s="489" t="s">
        <v>157</v>
      </c>
      <c r="C31" s="52">
        <v>2012</v>
      </c>
      <c r="D31" s="154">
        <v>0.117531</v>
      </c>
      <c r="E31" s="66"/>
      <c r="G31" s="168"/>
      <c r="I31" s="54"/>
      <c r="J31" s="169"/>
      <c r="L31" s="49"/>
      <c r="W31" s="66"/>
    </row>
    <row r="32" spans="2:23" x14ac:dyDescent="0.45">
      <c r="B32" s="489" t="s">
        <v>157</v>
      </c>
      <c r="C32" s="52">
        <v>2013</v>
      </c>
      <c r="D32" s="154">
        <v>0.17885499999999999</v>
      </c>
      <c r="E32" s="66"/>
      <c r="G32" s="168"/>
      <c r="I32" s="54"/>
      <c r="J32" s="169"/>
      <c r="L32" s="49"/>
      <c r="W32" s="66"/>
    </row>
    <row r="33" spans="2:23" x14ac:dyDescent="0.45">
      <c r="B33" s="489" t="s">
        <v>157</v>
      </c>
      <c r="C33" s="52">
        <v>2014</v>
      </c>
      <c r="D33" s="154">
        <v>0.110748</v>
      </c>
      <c r="E33" s="66"/>
      <c r="G33" s="168"/>
      <c r="I33" s="54"/>
      <c r="J33" s="169"/>
      <c r="L33" s="49"/>
      <c r="W33" s="66"/>
    </row>
    <row r="34" spans="2:23" x14ac:dyDescent="0.45">
      <c r="B34" s="489" t="s">
        <v>157</v>
      </c>
      <c r="C34" s="52">
        <v>2015</v>
      </c>
      <c r="D34" s="154">
        <v>9.8487000000000005E-2</v>
      </c>
      <c r="E34" s="66"/>
      <c r="I34" s="54"/>
      <c r="J34" s="169"/>
      <c r="L34" s="49"/>
      <c r="W34" s="66"/>
    </row>
    <row r="35" spans="2:23" x14ac:dyDescent="0.45">
      <c r="B35" s="489" t="s">
        <v>157</v>
      </c>
      <c r="C35" s="52">
        <v>2016</v>
      </c>
      <c r="D35" s="154">
        <v>8.7279999999999996E-2</v>
      </c>
      <c r="E35" s="66"/>
      <c r="F35" s="66"/>
      <c r="G35" s="66"/>
      <c r="I35" s="54"/>
      <c r="J35" s="169"/>
      <c r="L35" s="49"/>
      <c r="W35" s="66"/>
    </row>
    <row r="36" spans="2:23" x14ac:dyDescent="0.45">
      <c r="B36" s="489" t="s">
        <v>157</v>
      </c>
      <c r="C36" s="52">
        <v>2017</v>
      </c>
      <c r="D36" s="154">
        <v>7.6301999999999995E-2</v>
      </c>
      <c r="E36" s="66"/>
      <c r="F36" s="66"/>
      <c r="G36" s="66"/>
      <c r="I36" s="54"/>
      <c r="J36" s="169"/>
      <c r="L36" s="49"/>
      <c r="W36" s="66"/>
    </row>
    <row r="37" spans="2:23" x14ac:dyDescent="0.45">
      <c r="B37" s="489" t="s">
        <v>157</v>
      </c>
      <c r="C37" s="52">
        <v>2018</v>
      </c>
      <c r="D37" s="154">
        <v>6.5628000000000006E-2</v>
      </c>
      <c r="E37" s="66"/>
      <c r="F37" s="66"/>
      <c r="G37" s="66"/>
      <c r="I37" s="54"/>
      <c r="J37" s="169"/>
      <c r="L37" s="49"/>
      <c r="W37" s="66"/>
    </row>
    <row r="38" spans="2:23" x14ac:dyDescent="0.45">
      <c r="B38" s="489" t="s">
        <v>157</v>
      </c>
      <c r="C38" s="52">
        <v>2022</v>
      </c>
      <c r="D38" s="154">
        <v>5.9362999999999999E-2</v>
      </c>
      <c r="E38" s="66"/>
      <c r="F38" s="66"/>
      <c r="G38" s="66"/>
      <c r="I38" s="54"/>
      <c r="J38" s="169"/>
      <c r="L38" s="49"/>
      <c r="W38" s="66"/>
    </row>
    <row r="39" spans="2:23" x14ac:dyDescent="0.45">
      <c r="B39" s="489" t="s">
        <v>158</v>
      </c>
      <c r="C39" s="52">
        <v>2011</v>
      </c>
      <c r="D39" s="154">
        <v>0.137715</v>
      </c>
      <c r="E39" s="66"/>
      <c r="F39" s="66"/>
      <c r="G39" s="66"/>
      <c r="I39" s="54"/>
      <c r="J39" s="169"/>
      <c r="L39" s="49"/>
      <c r="W39" s="66"/>
    </row>
    <row r="40" spans="2:23" x14ac:dyDescent="0.45">
      <c r="B40" s="489" t="s">
        <v>158</v>
      </c>
      <c r="C40" s="52">
        <v>2012</v>
      </c>
      <c r="D40" s="154">
        <v>9.6919000000000005E-2</v>
      </c>
      <c r="E40" s="66"/>
      <c r="F40" s="66"/>
      <c r="G40" s="66"/>
      <c r="I40" s="54"/>
      <c r="J40" s="169"/>
      <c r="L40" s="49"/>
      <c r="W40" s="66"/>
    </row>
    <row r="41" spans="2:23" x14ac:dyDescent="0.45">
      <c r="B41" s="489" t="s">
        <v>158</v>
      </c>
      <c r="C41" s="52">
        <v>2013</v>
      </c>
      <c r="D41" s="154">
        <v>9.5491000000000006E-2</v>
      </c>
      <c r="E41" s="66"/>
      <c r="F41" s="66"/>
      <c r="G41" s="66"/>
      <c r="I41" s="54"/>
      <c r="J41" s="169"/>
      <c r="L41" s="49"/>
      <c r="W41" s="66"/>
    </row>
    <row r="42" spans="2:23" x14ac:dyDescent="0.45">
      <c r="B42" s="489" t="s">
        <v>158</v>
      </c>
      <c r="C42" s="52">
        <v>2014</v>
      </c>
      <c r="D42" s="154">
        <v>9.4150999999999999E-2</v>
      </c>
      <c r="E42" s="66"/>
      <c r="F42" s="66"/>
      <c r="G42" s="66"/>
      <c r="I42" s="54"/>
      <c r="J42" s="169"/>
      <c r="L42" s="49"/>
      <c r="W42" s="66"/>
    </row>
    <row r="43" spans="2:23" x14ac:dyDescent="0.45">
      <c r="B43" s="489" t="s">
        <v>158</v>
      </c>
      <c r="C43" s="52">
        <v>2015</v>
      </c>
      <c r="D43" s="154">
        <v>8.9724999999999999E-2</v>
      </c>
      <c r="E43" s="66"/>
      <c r="F43" s="66"/>
      <c r="G43" s="66"/>
      <c r="I43" s="54"/>
      <c r="J43" s="169"/>
      <c r="L43" s="49"/>
      <c r="W43" s="66"/>
    </row>
    <row r="44" spans="2:23" x14ac:dyDescent="0.45">
      <c r="B44" s="489" t="s">
        <v>158</v>
      </c>
      <c r="C44" s="52">
        <v>2016</v>
      </c>
      <c r="D44" s="154">
        <v>7.6020000000000004E-2</v>
      </c>
      <c r="E44" s="66"/>
      <c r="F44" s="66"/>
      <c r="G44" s="66"/>
      <c r="I44" s="54"/>
      <c r="J44" s="169"/>
      <c r="L44" s="49"/>
      <c r="W44" s="66"/>
    </row>
    <row r="45" spans="2:23" x14ac:dyDescent="0.45">
      <c r="B45" s="489" t="s">
        <v>158</v>
      </c>
      <c r="C45" s="52">
        <v>2017</v>
      </c>
      <c r="D45" s="154">
        <v>7.1806999999999996E-2</v>
      </c>
      <c r="E45" s="66"/>
      <c r="I45" s="54"/>
      <c r="J45" s="169"/>
      <c r="L45" s="49"/>
      <c r="W45" s="66"/>
    </row>
    <row r="46" spans="2:23" x14ac:dyDescent="0.45">
      <c r="B46" s="489" t="s">
        <v>158</v>
      </c>
      <c r="C46" s="52">
        <v>2018</v>
      </c>
      <c r="D46" s="154">
        <v>5.3381999999999999E-2</v>
      </c>
      <c r="E46" s="66"/>
      <c r="I46" s="54"/>
      <c r="J46" s="169"/>
      <c r="L46" s="49"/>
      <c r="W46" s="66"/>
    </row>
    <row r="47" spans="2:23" x14ac:dyDescent="0.45">
      <c r="B47" s="489" t="s">
        <v>158</v>
      </c>
      <c r="C47" s="52">
        <v>2019</v>
      </c>
      <c r="D47" s="154">
        <v>7.6146000000000005E-2</v>
      </c>
      <c r="I47" s="54"/>
      <c r="J47" s="169"/>
      <c r="L47" s="49"/>
    </row>
    <row r="48" spans="2:23" x14ac:dyDescent="0.45">
      <c r="B48" s="489" t="s">
        <v>158</v>
      </c>
      <c r="C48" s="52">
        <v>2020</v>
      </c>
      <c r="D48" s="154">
        <v>4.1278000000000002E-2</v>
      </c>
      <c r="I48" s="54"/>
      <c r="J48" s="169"/>
      <c r="L48" s="49"/>
    </row>
    <row r="49" spans="2:12" x14ac:dyDescent="0.45">
      <c r="B49" s="489" t="s">
        <v>158</v>
      </c>
      <c r="C49" s="52">
        <v>2021</v>
      </c>
      <c r="D49" s="154">
        <v>4.1542999999999997E-2</v>
      </c>
      <c r="I49" s="54"/>
      <c r="J49" s="169"/>
      <c r="L49" s="49"/>
    </row>
    <row r="50" spans="2:12" x14ac:dyDescent="0.45">
      <c r="B50" s="489" t="s">
        <v>158</v>
      </c>
      <c r="C50" s="52">
        <v>2022</v>
      </c>
      <c r="D50" s="154">
        <v>5.3859999999999998E-2</v>
      </c>
      <c r="I50" s="54"/>
      <c r="J50" s="169"/>
      <c r="L50" s="49"/>
    </row>
    <row r="51" spans="2:12" x14ac:dyDescent="0.45">
      <c r="B51" s="489" t="s">
        <v>159</v>
      </c>
      <c r="C51" s="52">
        <v>2011</v>
      </c>
      <c r="D51" s="154">
        <v>9.9299999999999999E-2</v>
      </c>
      <c r="I51" s="54"/>
      <c r="J51" s="169"/>
      <c r="L51" s="49"/>
    </row>
    <row r="52" spans="2:12" x14ac:dyDescent="0.45">
      <c r="B52" s="489" t="s">
        <v>159</v>
      </c>
      <c r="C52" s="52">
        <v>2012</v>
      </c>
      <c r="D52" s="154">
        <v>0.136604</v>
      </c>
      <c r="I52" s="54"/>
      <c r="J52" s="169"/>
      <c r="L52" s="49"/>
    </row>
    <row r="53" spans="2:12" x14ac:dyDescent="0.45">
      <c r="B53" s="489" t="s">
        <v>159</v>
      </c>
      <c r="C53" s="52">
        <v>2014</v>
      </c>
      <c r="D53" s="154">
        <v>7.0113999999999996E-2</v>
      </c>
      <c r="I53" s="54"/>
      <c r="J53" s="169"/>
      <c r="L53" s="49"/>
    </row>
    <row r="54" spans="2:12" x14ac:dyDescent="0.45">
      <c r="B54" s="489" t="s">
        <v>159</v>
      </c>
      <c r="C54" s="52">
        <v>2015</v>
      </c>
      <c r="D54" s="154">
        <v>6.8275000000000002E-2</v>
      </c>
      <c r="I54" s="54"/>
      <c r="J54" s="169"/>
      <c r="L54" s="49"/>
    </row>
    <row r="55" spans="2:12" x14ac:dyDescent="0.45">
      <c r="B55" s="489" t="s">
        <v>159</v>
      </c>
      <c r="C55" s="52">
        <v>2016</v>
      </c>
      <c r="D55" s="154">
        <v>7.7836000000000002E-2</v>
      </c>
      <c r="I55" s="54"/>
      <c r="J55" s="169"/>
      <c r="L55" s="49"/>
    </row>
    <row r="56" spans="2:12" x14ac:dyDescent="0.45">
      <c r="B56" s="489" t="s">
        <v>159</v>
      </c>
      <c r="C56" s="52">
        <v>2017</v>
      </c>
      <c r="D56" s="154">
        <v>4.8729000000000001E-2</v>
      </c>
      <c r="I56" s="54"/>
      <c r="J56" s="169"/>
      <c r="L56" s="49"/>
    </row>
    <row r="57" spans="2:12" x14ac:dyDescent="0.45">
      <c r="B57" s="489" t="s">
        <v>160</v>
      </c>
      <c r="C57" s="52">
        <v>2011</v>
      </c>
      <c r="D57" s="154">
        <v>0.15969800000000001</v>
      </c>
      <c r="I57" s="54"/>
      <c r="J57" s="169"/>
      <c r="L57" s="49"/>
    </row>
    <row r="58" spans="2:12" x14ac:dyDescent="0.45">
      <c r="B58" s="489" t="s">
        <v>160</v>
      </c>
      <c r="C58" s="52">
        <v>2012</v>
      </c>
      <c r="D58" s="154">
        <v>0.131804</v>
      </c>
      <c r="I58" s="54"/>
      <c r="J58" s="169"/>
      <c r="L58" s="49"/>
    </row>
    <row r="59" spans="2:12" x14ac:dyDescent="0.45">
      <c r="B59" s="489" t="s">
        <v>160</v>
      </c>
      <c r="C59" s="52">
        <v>2014</v>
      </c>
      <c r="D59" s="154">
        <v>0.16795599999999999</v>
      </c>
      <c r="I59" s="54"/>
      <c r="J59" s="169"/>
      <c r="L59" s="49"/>
    </row>
    <row r="60" spans="2:12" x14ac:dyDescent="0.45">
      <c r="B60" s="489" t="s">
        <v>160</v>
      </c>
      <c r="C60" s="52">
        <v>2015</v>
      </c>
      <c r="D60" s="154">
        <v>9.1314000000000006E-2</v>
      </c>
      <c r="I60" s="54"/>
      <c r="J60" s="169"/>
      <c r="L60" s="49"/>
    </row>
    <row r="61" spans="2:12" x14ac:dyDescent="0.45">
      <c r="B61" s="489" t="s">
        <v>160</v>
      </c>
      <c r="C61" s="52">
        <v>2016</v>
      </c>
      <c r="D61" s="154">
        <v>8.9737999999999998E-2</v>
      </c>
      <c r="I61" s="54"/>
      <c r="J61" s="169"/>
      <c r="L61" s="49"/>
    </row>
    <row r="62" spans="2:12" x14ac:dyDescent="0.45">
      <c r="B62" s="489" t="s">
        <v>160</v>
      </c>
      <c r="C62" s="52">
        <v>2017</v>
      </c>
      <c r="D62" s="154">
        <v>6.6794000000000006E-2</v>
      </c>
      <c r="I62" s="54"/>
      <c r="J62" s="169"/>
      <c r="L62" s="49"/>
    </row>
    <row r="63" spans="2:12" x14ac:dyDescent="0.45">
      <c r="B63" s="489" t="s">
        <v>160</v>
      </c>
      <c r="C63" s="52">
        <v>2020</v>
      </c>
      <c r="D63" s="154">
        <v>5.0583000000000003E-2</v>
      </c>
      <c r="I63" s="54"/>
      <c r="J63" s="169"/>
      <c r="L63" s="49"/>
    </row>
    <row r="64" spans="2:12" x14ac:dyDescent="0.45">
      <c r="B64" s="489" t="s">
        <v>160</v>
      </c>
      <c r="C64" s="52">
        <v>2021</v>
      </c>
      <c r="D64" s="154">
        <v>4.8122999999999999E-2</v>
      </c>
      <c r="I64" s="54"/>
      <c r="J64" s="169"/>
      <c r="L64" s="49"/>
    </row>
    <row r="65" spans="2:12" x14ac:dyDescent="0.45">
      <c r="B65" s="489" t="s">
        <v>161</v>
      </c>
      <c r="C65" s="52">
        <v>2010</v>
      </c>
      <c r="D65" s="154">
        <v>0.138182</v>
      </c>
      <c r="I65" s="54"/>
      <c r="J65" s="169"/>
      <c r="L65" s="49"/>
    </row>
    <row r="66" spans="2:12" x14ac:dyDescent="0.45">
      <c r="B66" s="489" t="s">
        <v>161</v>
      </c>
      <c r="C66" s="52">
        <v>2011</v>
      </c>
      <c r="D66" s="154">
        <v>0.140427</v>
      </c>
      <c r="I66" s="54"/>
      <c r="J66" s="169"/>
      <c r="L66" s="49"/>
    </row>
    <row r="67" spans="2:12" x14ac:dyDescent="0.45">
      <c r="B67" s="489" t="s">
        <v>161</v>
      </c>
      <c r="C67" s="52">
        <v>2012</v>
      </c>
      <c r="D67" s="154">
        <v>0.174287</v>
      </c>
      <c r="I67" s="54"/>
      <c r="J67" s="169"/>
      <c r="L67" s="49"/>
    </row>
    <row r="68" spans="2:12" x14ac:dyDescent="0.45">
      <c r="B68" s="489" t="s">
        <v>161</v>
      </c>
      <c r="C68" s="52">
        <v>2013</v>
      </c>
      <c r="D68" s="154">
        <v>0.20388999999999999</v>
      </c>
      <c r="I68" s="54"/>
      <c r="J68" s="169"/>
      <c r="L68" s="49"/>
    </row>
    <row r="69" spans="2:12" x14ac:dyDescent="0.45">
      <c r="B69" s="489" t="s">
        <v>161</v>
      </c>
      <c r="C69" s="52">
        <v>2016</v>
      </c>
      <c r="D69" s="154">
        <v>0.112054</v>
      </c>
      <c r="I69" s="54"/>
      <c r="J69" s="169"/>
      <c r="L69" s="49"/>
    </row>
    <row r="70" spans="2:12" x14ac:dyDescent="0.45">
      <c r="B70" s="489" t="s">
        <v>162</v>
      </c>
      <c r="C70" s="52">
        <v>2011</v>
      </c>
      <c r="D70" s="154">
        <v>7.7628000000000003E-2</v>
      </c>
      <c r="I70" s="54"/>
      <c r="J70" s="169"/>
      <c r="L70" s="49"/>
    </row>
    <row r="71" spans="2:12" x14ac:dyDescent="0.45">
      <c r="B71" s="489" t="s">
        <v>162</v>
      </c>
      <c r="C71" s="52">
        <v>2012</v>
      </c>
      <c r="D71" s="154">
        <v>0.117745</v>
      </c>
      <c r="I71" s="54"/>
      <c r="J71" s="169"/>
      <c r="L71" s="49"/>
    </row>
    <row r="72" spans="2:12" x14ac:dyDescent="0.45">
      <c r="B72" s="489" t="s">
        <v>162</v>
      </c>
      <c r="C72" s="52">
        <v>2013</v>
      </c>
      <c r="D72" s="154">
        <v>8.1073999999999993E-2</v>
      </c>
      <c r="I72" s="54"/>
      <c r="J72" s="169"/>
      <c r="L72" s="49"/>
    </row>
    <row r="73" spans="2:12" x14ac:dyDescent="0.45">
      <c r="B73" s="489" t="s">
        <v>162</v>
      </c>
      <c r="C73" s="52">
        <v>2014</v>
      </c>
      <c r="D73" s="154">
        <v>0.15271399999999999</v>
      </c>
      <c r="I73" s="54"/>
      <c r="J73" s="169"/>
      <c r="L73" s="49"/>
    </row>
    <row r="74" spans="2:12" x14ac:dyDescent="0.45">
      <c r="B74" s="489" t="s">
        <v>162</v>
      </c>
      <c r="C74" s="52">
        <v>2016</v>
      </c>
      <c r="D74" s="154">
        <v>8.6319000000000007E-2</v>
      </c>
      <c r="I74" s="54"/>
      <c r="J74" s="169"/>
      <c r="L74" s="49"/>
    </row>
    <row r="75" spans="2:12" x14ac:dyDescent="0.45">
      <c r="B75" s="489" t="s">
        <v>162</v>
      </c>
      <c r="C75" s="52">
        <v>2017</v>
      </c>
      <c r="D75" s="154">
        <v>5.5100999999999997E-2</v>
      </c>
      <c r="I75" s="54"/>
      <c r="J75" s="169"/>
      <c r="L75" s="49"/>
    </row>
    <row r="76" spans="2:12" x14ac:dyDescent="0.45">
      <c r="B76" s="489" t="s">
        <v>162</v>
      </c>
      <c r="C76" s="52">
        <v>2018</v>
      </c>
      <c r="D76" s="154">
        <v>7.3561000000000001E-2</v>
      </c>
      <c r="I76" s="54"/>
      <c r="J76" s="169"/>
      <c r="L76" s="49"/>
    </row>
    <row r="77" spans="2:12" x14ac:dyDescent="0.45">
      <c r="B77" s="489" t="s">
        <v>162</v>
      </c>
      <c r="C77" s="52">
        <v>2019</v>
      </c>
      <c r="D77" s="154">
        <v>5.5299000000000001E-2</v>
      </c>
      <c r="I77" s="54"/>
      <c r="J77" s="169"/>
      <c r="L77" s="49"/>
    </row>
    <row r="78" spans="2:12" x14ac:dyDescent="0.45">
      <c r="B78" s="489" t="s">
        <v>162</v>
      </c>
      <c r="C78" s="52">
        <v>2020</v>
      </c>
      <c r="D78" s="154">
        <v>6.1455999999999997E-2</v>
      </c>
      <c r="I78" s="54"/>
      <c r="J78" s="169"/>
      <c r="L78" s="49"/>
    </row>
    <row r="79" spans="2:12" x14ac:dyDescent="0.45">
      <c r="B79" s="489" t="s">
        <v>163</v>
      </c>
      <c r="C79" s="52">
        <v>2010</v>
      </c>
      <c r="D79" s="154">
        <v>7.3410000000000003E-2</v>
      </c>
      <c r="I79" s="54"/>
      <c r="J79" s="169"/>
      <c r="L79" s="49"/>
    </row>
    <row r="80" spans="2:12" x14ac:dyDescent="0.45">
      <c r="B80" s="489" t="s">
        <v>163</v>
      </c>
      <c r="C80" s="52">
        <v>2015</v>
      </c>
      <c r="D80" s="154">
        <v>6.7368999999999998E-2</v>
      </c>
      <c r="I80" s="54"/>
      <c r="J80" s="169"/>
      <c r="L80" s="49"/>
    </row>
    <row r="81" spans="2:12" x14ac:dyDescent="0.45">
      <c r="B81" s="489" t="s">
        <v>163</v>
      </c>
      <c r="C81" s="52">
        <v>2018</v>
      </c>
      <c r="D81" s="154">
        <v>6.0144000000000003E-2</v>
      </c>
      <c r="I81" s="54"/>
      <c r="J81" s="169"/>
      <c r="L81" s="49"/>
    </row>
    <row r="82" spans="2:12" x14ac:dyDescent="0.45">
      <c r="B82" s="489" t="s">
        <v>163</v>
      </c>
      <c r="C82" s="52">
        <v>2020</v>
      </c>
      <c r="D82" s="154">
        <v>4.8648999999999998E-2</v>
      </c>
      <c r="I82" s="54"/>
      <c r="J82" s="169"/>
      <c r="L82" s="49"/>
    </row>
    <row r="83" spans="2:12" x14ac:dyDescent="0.45">
      <c r="B83" s="489" t="s">
        <v>163</v>
      </c>
      <c r="C83" s="52">
        <v>2021</v>
      </c>
      <c r="D83" s="154">
        <v>4.5919000000000001E-2</v>
      </c>
      <c r="I83" s="54"/>
      <c r="J83" s="169"/>
      <c r="L83" s="49"/>
    </row>
    <row r="84" spans="2:12" x14ac:dyDescent="0.45">
      <c r="B84" s="489" t="s">
        <v>163</v>
      </c>
      <c r="C84" s="52">
        <v>2022</v>
      </c>
      <c r="D84" s="154">
        <v>4.4373999999999997E-2</v>
      </c>
      <c r="I84" s="54"/>
      <c r="J84" s="169"/>
      <c r="L84" s="49"/>
    </row>
    <row r="85" spans="2:12" x14ac:dyDescent="0.45">
      <c r="B85" s="489" t="s">
        <v>164</v>
      </c>
      <c r="C85" s="52">
        <v>2011</v>
      </c>
      <c r="D85" s="154">
        <v>0.11036899999999999</v>
      </c>
      <c r="I85" s="54"/>
      <c r="J85" s="169"/>
      <c r="L85" s="49"/>
    </row>
    <row r="86" spans="2:12" x14ac:dyDescent="0.45">
      <c r="B86" s="489" t="s">
        <v>164</v>
      </c>
      <c r="C86" s="52">
        <v>2012</v>
      </c>
      <c r="D86" s="154">
        <v>0.10353900000000001</v>
      </c>
      <c r="I86" s="54"/>
      <c r="J86" s="169"/>
      <c r="L86" s="49"/>
    </row>
    <row r="87" spans="2:12" x14ac:dyDescent="0.45">
      <c r="B87" s="489" t="s">
        <v>164</v>
      </c>
      <c r="C87" s="52">
        <v>2015</v>
      </c>
      <c r="D87" s="154">
        <v>9.2807000000000001E-2</v>
      </c>
      <c r="I87" s="54"/>
      <c r="J87" s="169"/>
      <c r="L87" s="49"/>
    </row>
    <row r="88" spans="2:12" x14ac:dyDescent="0.45">
      <c r="B88" s="489" t="s">
        <v>164</v>
      </c>
      <c r="C88" s="52">
        <v>2016</v>
      </c>
      <c r="D88" s="154">
        <v>9.4852000000000006E-2</v>
      </c>
      <c r="I88" s="54"/>
      <c r="J88" s="169"/>
      <c r="L88" s="49"/>
    </row>
    <row r="89" spans="2:12" x14ac:dyDescent="0.45">
      <c r="B89" s="489" t="s">
        <v>164</v>
      </c>
      <c r="C89" s="52">
        <v>2019</v>
      </c>
      <c r="D89" s="154">
        <v>6.4648999999999998E-2</v>
      </c>
      <c r="I89" s="54"/>
      <c r="J89" s="169"/>
      <c r="L89" s="49"/>
    </row>
    <row r="90" spans="2:12" x14ac:dyDescent="0.45">
      <c r="B90" s="489" t="s">
        <v>164</v>
      </c>
      <c r="C90" s="52">
        <v>2022</v>
      </c>
      <c r="D90" s="154">
        <v>4.9145000000000001E-2</v>
      </c>
      <c r="I90" s="54"/>
      <c r="J90" s="169"/>
      <c r="L90" s="49"/>
    </row>
    <row r="91" spans="2:12" x14ac:dyDescent="0.45">
      <c r="B91" s="81" t="s">
        <v>165</v>
      </c>
      <c r="C91" s="153">
        <v>2013</v>
      </c>
      <c r="D91" s="154">
        <v>6.6617999999999997E-2</v>
      </c>
    </row>
    <row r="92" spans="2:12" x14ac:dyDescent="0.45">
      <c r="B92" s="81" t="s">
        <v>165</v>
      </c>
      <c r="C92" s="153">
        <v>2014</v>
      </c>
      <c r="D92" s="154">
        <v>8.6555999999999994E-2</v>
      </c>
    </row>
    <row r="93" spans="2:12" x14ac:dyDescent="0.45">
      <c r="B93" s="81" t="s">
        <v>165</v>
      </c>
      <c r="C93" s="153">
        <v>2015</v>
      </c>
      <c r="D93" s="154">
        <v>8.0902000000000002E-2</v>
      </c>
    </row>
    <row r="94" spans="2:12" x14ac:dyDescent="0.45">
      <c r="B94" s="81" t="s">
        <v>165</v>
      </c>
      <c r="C94" s="153">
        <v>2016</v>
      </c>
      <c r="D94" s="154">
        <v>6.7363000000000006E-2</v>
      </c>
    </row>
    <row r="95" spans="2:12" x14ac:dyDescent="0.45">
      <c r="B95" s="81" t="s">
        <v>165</v>
      </c>
      <c r="C95" s="153">
        <v>2017</v>
      </c>
      <c r="D95" s="154">
        <v>5.8250000000000003E-2</v>
      </c>
    </row>
    <row r="96" spans="2:12" x14ac:dyDescent="0.45">
      <c r="B96" s="81" t="s">
        <v>165</v>
      </c>
      <c r="C96" s="153">
        <v>2018</v>
      </c>
      <c r="D96" s="154">
        <v>5.1313999999999999E-2</v>
      </c>
    </row>
    <row r="97" spans="2:4" x14ac:dyDescent="0.45">
      <c r="B97" s="81" t="s">
        <v>165</v>
      </c>
      <c r="C97" s="153">
        <v>2019</v>
      </c>
      <c r="D97" s="154">
        <v>2.8992E-2</v>
      </c>
    </row>
    <row r="98" spans="2:4" x14ac:dyDescent="0.45">
      <c r="B98" s="81" t="s">
        <v>165</v>
      </c>
      <c r="C98" s="153">
        <v>2020</v>
      </c>
      <c r="D98" s="154">
        <v>3.3537999999999998E-2</v>
      </c>
    </row>
    <row r="99" spans="2:4" x14ac:dyDescent="0.45">
      <c r="B99" s="81" t="s">
        <v>165</v>
      </c>
      <c r="C99" s="153">
        <v>2021</v>
      </c>
      <c r="D99" s="154">
        <v>3.8366999999999998E-2</v>
      </c>
    </row>
    <row r="100" spans="2:4" x14ac:dyDescent="0.45">
      <c r="B100" s="81" t="s">
        <v>165</v>
      </c>
      <c r="C100" s="153">
        <v>2022</v>
      </c>
      <c r="D100" s="154">
        <v>4.1771999999999997E-2</v>
      </c>
    </row>
    <row r="101" spans="2:4" x14ac:dyDescent="0.45">
      <c r="B101" s="81" t="s">
        <v>166</v>
      </c>
      <c r="C101" s="153">
        <v>2010</v>
      </c>
      <c r="D101" s="154">
        <v>0.14419100000000001</v>
      </c>
    </row>
    <row r="102" spans="2:4" x14ac:dyDescent="0.45">
      <c r="B102" s="81" t="s">
        <v>166</v>
      </c>
      <c r="C102" s="153">
        <v>2011</v>
      </c>
      <c r="D102" s="154">
        <v>9.5963999999999994E-2</v>
      </c>
    </row>
    <row r="103" spans="2:4" x14ac:dyDescent="0.45">
      <c r="B103" s="81" t="s">
        <v>166</v>
      </c>
      <c r="C103" s="153">
        <v>2012</v>
      </c>
      <c r="D103" s="154">
        <v>0.11519500000000001</v>
      </c>
    </row>
    <row r="104" spans="2:4" x14ac:dyDescent="0.45">
      <c r="B104" s="81" t="s">
        <v>166</v>
      </c>
      <c r="C104" s="153">
        <v>2014</v>
      </c>
      <c r="D104" s="154">
        <v>0.103033</v>
      </c>
    </row>
    <row r="105" spans="2:4" x14ac:dyDescent="0.45">
      <c r="B105" s="81" t="s">
        <v>166</v>
      </c>
      <c r="C105" s="153">
        <v>2015</v>
      </c>
      <c r="D105" s="154">
        <v>9.8339999999999997E-2</v>
      </c>
    </row>
    <row r="106" spans="2:4" x14ac:dyDescent="0.45">
      <c r="B106" s="81" t="s">
        <v>166</v>
      </c>
      <c r="C106" s="153">
        <v>2016</v>
      </c>
      <c r="D106" s="154">
        <v>8.1623000000000001E-2</v>
      </c>
    </row>
    <row r="107" spans="2:4" x14ac:dyDescent="0.45">
      <c r="B107" s="81" t="s">
        <v>166</v>
      </c>
      <c r="C107" s="153">
        <v>2017</v>
      </c>
      <c r="D107" s="154">
        <v>7.9183000000000003E-2</v>
      </c>
    </row>
    <row r="108" spans="2:4" x14ac:dyDescent="0.45">
      <c r="B108" s="81" t="s">
        <v>166</v>
      </c>
      <c r="C108" s="153">
        <v>2018</v>
      </c>
      <c r="D108" s="154">
        <v>8.2053000000000001E-2</v>
      </c>
    </row>
    <row r="109" spans="2:4" x14ac:dyDescent="0.45">
      <c r="B109" s="81" t="s">
        <v>166</v>
      </c>
      <c r="C109" s="153">
        <v>2019</v>
      </c>
      <c r="D109" s="154">
        <v>6.8435999999999997E-2</v>
      </c>
    </row>
    <row r="110" spans="2:4" x14ac:dyDescent="0.45">
      <c r="B110" s="81" t="s">
        <v>166</v>
      </c>
      <c r="C110" s="153">
        <v>2020</v>
      </c>
      <c r="D110" s="154">
        <v>6.9609000000000004E-2</v>
      </c>
    </row>
    <row r="111" spans="2:4" x14ac:dyDescent="0.45">
      <c r="B111" s="81" t="s">
        <v>166</v>
      </c>
      <c r="C111" s="153">
        <v>2021</v>
      </c>
      <c r="D111" s="154">
        <v>5.6644E-2</v>
      </c>
    </row>
    <row r="112" spans="2:4" x14ac:dyDescent="0.45">
      <c r="B112" s="81" t="s">
        <v>166</v>
      </c>
      <c r="C112" s="153">
        <v>2022</v>
      </c>
      <c r="D112" s="154">
        <v>4.9179E-2</v>
      </c>
    </row>
    <row r="113" spans="2:4" x14ac:dyDescent="0.45">
      <c r="B113" s="81" t="s">
        <v>167</v>
      </c>
      <c r="C113" s="153">
        <v>2017</v>
      </c>
      <c r="D113" s="154">
        <v>0.12964500000000001</v>
      </c>
    </row>
    <row r="114" spans="2:4" x14ac:dyDescent="0.45">
      <c r="B114" s="81" t="s">
        <v>167</v>
      </c>
      <c r="C114" s="153">
        <v>2018</v>
      </c>
      <c r="D114" s="154">
        <v>6.8458000000000005E-2</v>
      </c>
    </row>
    <row r="115" spans="2:4" x14ac:dyDescent="0.45">
      <c r="B115" s="81" t="s">
        <v>167</v>
      </c>
      <c r="C115" s="153">
        <v>2019</v>
      </c>
      <c r="D115" s="154">
        <v>0.105132</v>
      </c>
    </row>
    <row r="116" spans="2:4" x14ac:dyDescent="0.45">
      <c r="B116" s="81" t="s">
        <v>167</v>
      </c>
      <c r="C116" s="153">
        <v>2020</v>
      </c>
      <c r="D116" s="154">
        <v>8.1443000000000002E-2</v>
      </c>
    </row>
    <row r="117" spans="2:4" x14ac:dyDescent="0.45">
      <c r="B117" s="81" t="s">
        <v>49</v>
      </c>
      <c r="C117" s="153">
        <v>2010</v>
      </c>
      <c r="D117" s="154">
        <v>0.15038499999999999</v>
      </c>
    </row>
    <row r="118" spans="2:4" x14ac:dyDescent="0.45">
      <c r="B118" s="81" t="s">
        <v>49</v>
      </c>
      <c r="C118" s="153">
        <v>2011</v>
      </c>
      <c r="D118" s="154">
        <v>0.100176</v>
      </c>
    </row>
    <row r="119" spans="2:4" x14ac:dyDescent="0.45">
      <c r="B119" s="81" t="s">
        <v>49</v>
      </c>
      <c r="C119" s="153">
        <v>2012</v>
      </c>
      <c r="D119" s="154">
        <v>8.9053999999999994E-2</v>
      </c>
    </row>
    <row r="120" spans="2:4" x14ac:dyDescent="0.45">
      <c r="B120" s="81" t="s">
        <v>49</v>
      </c>
      <c r="C120" s="153">
        <v>2013</v>
      </c>
      <c r="D120" s="154">
        <v>8.7370000000000003E-2</v>
      </c>
    </row>
    <row r="121" spans="2:4" x14ac:dyDescent="0.45">
      <c r="B121" s="81" t="s">
        <v>49</v>
      </c>
      <c r="C121" s="153">
        <v>2014</v>
      </c>
      <c r="D121" s="154">
        <v>0.110067</v>
      </c>
    </row>
    <row r="122" spans="2:4" x14ac:dyDescent="0.45">
      <c r="B122" s="81" t="s">
        <v>49</v>
      </c>
      <c r="C122" s="153">
        <v>2015</v>
      </c>
      <c r="D122" s="154">
        <v>5.7660000000000003E-2</v>
      </c>
    </row>
    <row r="123" spans="2:4" x14ac:dyDescent="0.45">
      <c r="B123" s="81" t="s">
        <v>49</v>
      </c>
      <c r="C123" s="153">
        <v>2016</v>
      </c>
      <c r="D123" s="154">
        <v>4.9586999999999999E-2</v>
      </c>
    </row>
    <row r="124" spans="2:4" x14ac:dyDescent="0.45">
      <c r="B124" s="81" t="s">
        <v>49</v>
      </c>
      <c r="C124" s="153">
        <v>2017</v>
      </c>
      <c r="D124" s="154">
        <v>5.6876999999999997E-2</v>
      </c>
    </row>
    <row r="125" spans="2:4" x14ac:dyDescent="0.45">
      <c r="B125" s="81" t="s">
        <v>49</v>
      </c>
      <c r="C125" s="153">
        <v>2018</v>
      </c>
      <c r="D125" s="154">
        <v>5.1144000000000002E-2</v>
      </c>
    </row>
    <row r="126" spans="2:4" x14ac:dyDescent="0.45">
      <c r="B126" s="81" t="s">
        <v>49</v>
      </c>
      <c r="C126" s="153">
        <v>2019</v>
      </c>
      <c r="D126" s="154">
        <v>5.9887000000000003E-2</v>
      </c>
    </row>
    <row r="127" spans="2:4" x14ac:dyDescent="0.45">
      <c r="B127" s="81" t="s">
        <v>49</v>
      </c>
      <c r="C127" s="153">
        <v>2020</v>
      </c>
      <c r="D127" s="154">
        <v>7.5498999999999997E-2</v>
      </c>
    </row>
    <row r="128" spans="2:4" x14ac:dyDescent="0.45">
      <c r="B128" s="81" t="s">
        <v>49</v>
      </c>
      <c r="C128" s="153">
        <v>2022</v>
      </c>
      <c r="D128" s="154">
        <v>4.1671E-2</v>
      </c>
    </row>
    <row r="129" spans="2:4" x14ac:dyDescent="0.45">
      <c r="B129" s="81" t="s">
        <v>168</v>
      </c>
      <c r="C129" s="153">
        <v>2010</v>
      </c>
      <c r="D129" s="488"/>
    </row>
    <row r="130" spans="2:4" x14ac:dyDescent="0.45">
      <c r="B130" s="81" t="s">
        <v>168</v>
      </c>
      <c r="C130" s="153">
        <v>2011</v>
      </c>
      <c r="D130" s="488">
        <v>7.6557E-2</v>
      </c>
    </row>
    <row r="131" spans="2:4" x14ac:dyDescent="0.45">
      <c r="B131" s="81" t="s">
        <v>168</v>
      </c>
      <c r="C131" s="153">
        <v>2012</v>
      </c>
      <c r="D131" s="488">
        <v>9.4802999999999998E-2</v>
      </c>
    </row>
    <row r="132" spans="2:4" x14ac:dyDescent="0.45">
      <c r="B132" s="81" t="s">
        <v>168</v>
      </c>
      <c r="C132" s="153">
        <v>2013</v>
      </c>
      <c r="D132" s="488">
        <v>7.3764999999999997E-2</v>
      </c>
    </row>
    <row r="133" spans="2:4" x14ac:dyDescent="0.45">
      <c r="B133" s="81" t="s">
        <v>168</v>
      </c>
      <c r="C133" s="153">
        <v>2014</v>
      </c>
      <c r="D133" s="488">
        <v>6.9974999999999996E-2</v>
      </c>
    </row>
    <row r="134" spans="2:4" x14ac:dyDescent="0.45">
      <c r="B134" s="81" t="s">
        <v>168</v>
      </c>
      <c r="C134" s="153">
        <v>2016</v>
      </c>
      <c r="D134" s="488">
        <v>5.7595E-2</v>
      </c>
    </row>
    <row r="135" spans="2:4" x14ac:dyDescent="0.45">
      <c r="B135" s="81" t="s">
        <v>168</v>
      </c>
      <c r="C135" s="153">
        <v>2017</v>
      </c>
      <c r="D135" s="488">
        <v>4.9926999999999999E-2</v>
      </c>
    </row>
    <row r="136" spans="2:4" x14ac:dyDescent="0.45">
      <c r="B136" s="81" t="s">
        <v>168</v>
      </c>
      <c r="C136" s="153">
        <v>2018</v>
      </c>
      <c r="D136" s="488">
        <v>6.0315000000000001E-2</v>
      </c>
    </row>
    <row r="137" spans="2:4" x14ac:dyDescent="0.45">
      <c r="B137" s="81" t="s">
        <v>168</v>
      </c>
      <c r="C137" s="153">
        <v>2020</v>
      </c>
      <c r="D137" s="488">
        <v>4.4372000000000002E-2</v>
      </c>
    </row>
    <row r="138" spans="2:4" x14ac:dyDescent="0.45">
      <c r="B138" s="81" t="s">
        <v>168</v>
      </c>
      <c r="C138" s="153">
        <v>2021</v>
      </c>
      <c r="D138" s="488">
        <v>4.9285000000000002E-2</v>
      </c>
    </row>
    <row r="139" spans="2:4" x14ac:dyDescent="0.45">
      <c r="B139" s="81" t="s">
        <v>168</v>
      </c>
      <c r="C139" s="153">
        <v>2022</v>
      </c>
      <c r="D139" s="488">
        <v>5.1797000000000003E-2</v>
      </c>
    </row>
    <row r="140" spans="2:4" x14ac:dyDescent="0.45">
      <c r="B140" s="81" t="s">
        <v>30</v>
      </c>
      <c r="C140" s="153">
        <v>2010</v>
      </c>
      <c r="D140" s="488">
        <v>9.9622000000000002E-2</v>
      </c>
    </row>
    <row r="141" spans="2:4" x14ac:dyDescent="0.45">
      <c r="B141" s="81" t="s">
        <v>30</v>
      </c>
      <c r="C141" s="153">
        <v>2012</v>
      </c>
      <c r="D141" s="488">
        <v>0.11936099999999999</v>
      </c>
    </row>
    <row r="142" spans="2:4" x14ac:dyDescent="0.45">
      <c r="B142" s="81" t="s">
        <v>30</v>
      </c>
      <c r="C142" s="153">
        <v>2013</v>
      </c>
      <c r="D142" s="488">
        <v>8.4755999999999998E-2</v>
      </c>
    </row>
    <row r="143" spans="2:4" x14ac:dyDescent="0.45">
      <c r="B143" s="81" t="s">
        <v>30</v>
      </c>
      <c r="C143" s="153">
        <v>2014</v>
      </c>
      <c r="D143" s="488">
        <v>0.10134799999999999</v>
      </c>
    </row>
    <row r="144" spans="2:4" x14ac:dyDescent="0.45">
      <c r="B144" s="81" t="s">
        <v>30</v>
      </c>
      <c r="C144" s="153">
        <v>2015</v>
      </c>
      <c r="D144" s="488">
        <v>9.3621999999999997E-2</v>
      </c>
    </row>
    <row r="145" spans="2:4" x14ac:dyDescent="0.45">
      <c r="B145" s="81" t="s">
        <v>30</v>
      </c>
      <c r="C145" s="153">
        <v>2016</v>
      </c>
      <c r="D145" s="488">
        <v>7.9172999999999993E-2</v>
      </c>
    </row>
    <row r="146" spans="2:4" x14ac:dyDescent="0.45">
      <c r="B146" s="81" t="s">
        <v>30</v>
      </c>
      <c r="C146" s="153">
        <v>2017</v>
      </c>
      <c r="D146" s="488">
        <v>8.7034E-2</v>
      </c>
    </row>
    <row r="147" spans="2:4" x14ac:dyDescent="0.45">
      <c r="B147" s="81" t="s">
        <v>30</v>
      </c>
      <c r="C147" s="153">
        <v>2018</v>
      </c>
      <c r="D147" s="488">
        <v>4.7723000000000002E-2</v>
      </c>
    </row>
    <row r="148" spans="2:4" x14ac:dyDescent="0.45">
      <c r="B148" s="81" t="s">
        <v>30</v>
      </c>
      <c r="C148" s="153">
        <v>2019</v>
      </c>
      <c r="D148" s="488">
        <v>5.2740000000000002E-2</v>
      </c>
    </row>
    <row r="149" spans="2:4" x14ac:dyDescent="0.45">
      <c r="B149" s="81" t="s">
        <v>30</v>
      </c>
      <c r="C149" s="153">
        <v>2020</v>
      </c>
      <c r="D149" s="488">
        <v>3.9268999999999998E-2</v>
      </c>
    </row>
    <row r="150" spans="2:4" x14ac:dyDescent="0.45">
      <c r="B150" s="81" t="s">
        <v>30</v>
      </c>
      <c r="C150" s="153">
        <v>2021</v>
      </c>
      <c r="D150" s="488">
        <v>4.4441000000000001E-2</v>
      </c>
    </row>
    <row r="151" spans="2:4" x14ac:dyDescent="0.45">
      <c r="B151" s="81" t="s">
        <v>30</v>
      </c>
      <c r="C151" s="153">
        <v>2022</v>
      </c>
      <c r="D151" s="488">
        <v>4.5832999999999999E-2</v>
      </c>
    </row>
    <row r="152" spans="2:4" x14ac:dyDescent="0.45">
      <c r="B152" s="81" t="s">
        <v>169</v>
      </c>
      <c r="C152" s="153">
        <v>2011</v>
      </c>
      <c r="D152" s="488">
        <v>8.3594000000000002E-2</v>
      </c>
    </row>
    <row r="153" spans="2:4" x14ac:dyDescent="0.45">
      <c r="B153" s="81" t="s">
        <v>169</v>
      </c>
      <c r="C153" s="153">
        <v>2014</v>
      </c>
      <c r="D153" s="488">
        <v>7.7247999999999997E-2</v>
      </c>
    </row>
    <row r="154" spans="2:4" x14ac:dyDescent="0.45">
      <c r="B154" s="81" t="s">
        <v>169</v>
      </c>
      <c r="C154" s="153">
        <v>2015</v>
      </c>
      <c r="D154" s="488">
        <v>6.6269999999999996E-2</v>
      </c>
    </row>
    <row r="155" spans="2:4" x14ac:dyDescent="0.45">
      <c r="B155" s="81" t="s">
        <v>169</v>
      </c>
      <c r="C155" s="153">
        <v>2020</v>
      </c>
      <c r="D155" s="488">
        <v>3.5369999999999999E-2</v>
      </c>
    </row>
    <row r="156" spans="2:4" x14ac:dyDescent="0.45">
      <c r="B156" s="81" t="s">
        <v>169</v>
      </c>
      <c r="C156" s="153">
        <v>2021</v>
      </c>
      <c r="D156" s="488">
        <v>3.4583000000000003E-2</v>
      </c>
    </row>
    <row r="157" spans="2:4" x14ac:dyDescent="0.45">
      <c r="B157" s="81" t="s">
        <v>50</v>
      </c>
      <c r="C157" s="153">
        <v>2012</v>
      </c>
      <c r="D157" s="488">
        <v>0.114621</v>
      </c>
    </row>
    <row r="158" spans="2:4" x14ac:dyDescent="0.45">
      <c r="B158" s="81" t="s">
        <v>50</v>
      </c>
      <c r="C158" s="153">
        <v>2013</v>
      </c>
      <c r="D158" s="488">
        <v>9.1948000000000002E-2</v>
      </c>
    </row>
    <row r="159" spans="2:4" x14ac:dyDescent="0.45">
      <c r="B159" s="81" t="s">
        <v>50</v>
      </c>
      <c r="C159" s="153">
        <v>2015</v>
      </c>
      <c r="D159" s="488">
        <v>5.8445999999999998E-2</v>
      </c>
    </row>
    <row r="160" spans="2:4" x14ac:dyDescent="0.45">
      <c r="B160" s="81" t="s">
        <v>50</v>
      </c>
      <c r="C160" s="153">
        <v>2016</v>
      </c>
      <c r="D160" s="488">
        <v>6.6402000000000003E-2</v>
      </c>
    </row>
    <row r="161" spans="2:4" x14ac:dyDescent="0.45">
      <c r="B161" s="81" t="s">
        <v>50</v>
      </c>
      <c r="C161" s="153">
        <v>2017</v>
      </c>
      <c r="D161" s="488">
        <v>5.7428E-2</v>
      </c>
    </row>
    <row r="162" spans="2:4" x14ac:dyDescent="0.45">
      <c r="B162" s="81" t="s">
        <v>50</v>
      </c>
      <c r="C162" s="153">
        <v>2018</v>
      </c>
      <c r="D162" s="488">
        <v>6.0690000000000001E-2</v>
      </c>
    </row>
    <row r="163" spans="2:4" x14ac:dyDescent="0.45">
      <c r="B163" s="81" t="s">
        <v>50</v>
      </c>
      <c r="C163" s="153">
        <v>2019</v>
      </c>
      <c r="D163" s="488">
        <v>6.0336000000000001E-2</v>
      </c>
    </row>
    <row r="164" spans="2:4" x14ac:dyDescent="0.45">
      <c r="B164" s="81" t="s">
        <v>50</v>
      </c>
      <c r="C164" s="153">
        <v>2020</v>
      </c>
      <c r="D164" s="488">
        <v>3.9909E-2</v>
      </c>
    </row>
    <row r="165" spans="2:4" x14ac:dyDescent="0.45">
      <c r="B165" s="81" t="s">
        <v>50</v>
      </c>
      <c r="C165" s="153">
        <v>2021</v>
      </c>
      <c r="D165" s="488">
        <v>3.9125E-2</v>
      </c>
    </row>
    <row r="166" spans="2:4" x14ac:dyDescent="0.45">
      <c r="B166" s="81" t="s">
        <v>170</v>
      </c>
      <c r="C166" s="153">
        <v>2012</v>
      </c>
      <c r="D166" s="488">
        <v>0.13817099999999999</v>
      </c>
    </row>
    <row r="167" spans="2:4" x14ac:dyDescent="0.45">
      <c r="B167" s="81" t="s">
        <v>170</v>
      </c>
      <c r="C167" s="153">
        <v>2014</v>
      </c>
      <c r="D167" s="488">
        <v>0.11296399999999999</v>
      </c>
    </row>
    <row r="168" spans="2:4" x14ac:dyDescent="0.45">
      <c r="B168" s="81" t="s">
        <v>170</v>
      </c>
      <c r="C168" s="153">
        <v>2015</v>
      </c>
      <c r="D168" s="488">
        <v>0.13284099999999999</v>
      </c>
    </row>
    <row r="169" spans="2:4" x14ac:dyDescent="0.45">
      <c r="B169" s="81" t="s">
        <v>170</v>
      </c>
      <c r="C169" s="153">
        <v>2016</v>
      </c>
      <c r="D169" s="488">
        <v>0.11619400000000001</v>
      </c>
    </row>
    <row r="170" spans="2:4" x14ac:dyDescent="0.45">
      <c r="B170" s="81" t="s">
        <v>170</v>
      </c>
      <c r="C170" s="153">
        <v>2017</v>
      </c>
      <c r="D170" s="488">
        <v>0.125528</v>
      </c>
    </row>
    <row r="171" spans="2:4" x14ac:dyDescent="0.45">
      <c r="B171" s="81" t="s">
        <v>170</v>
      </c>
      <c r="C171" s="153">
        <v>2018</v>
      </c>
      <c r="D171" s="488">
        <v>9.1131000000000004E-2</v>
      </c>
    </row>
    <row r="172" spans="2:4" x14ac:dyDescent="0.45">
      <c r="B172" s="81" t="s">
        <v>170</v>
      </c>
      <c r="C172" s="153">
        <v>2021</v>
      </c>
      <c r="D172" s="488">
        <v>7.1251999999999996E-2</v>
      </c>
    </row>
    <row r="173" spans="2:4" x14ac:dyDescent="0.45">
      <c r="B173" s="81" t="s">
        <v>170</v>
      </c>
      <c r="C173" s="153">
        <v>2022</v>
      </c>
      <c r="D173" s="488">
        <v>5.1687999999999998E-2</v>
      </c>
    </row>
    <row r="174" spans="2:4" x14ac:dyDescent="0.45">
      <c r="B174" s="81" t="s">
        <v>171</v>
      </c>
      <c r="C174" s="153">
        <v>2013</v>
      </c>
      <c r="D174" s="488">
        <v>9.2489000000000002E-2</v>
      </c>
    </row>
    <row r="175" spans="2:4" x14ac:dyDescent="0.45">
      <c r="B175" s="81" t="s">
        <v>171</v>
      </c>
      <c r="C175" s="153">
        <v>2014</v>
      </c>
      <c r="D175" s="488">
        <v>8.2494999999999999E-2</v>
      </c>
    </row>
    <row r="176" spans="2:4" x14ac:dyDescent="0.45">
      <c r="B176" s="81" t="s">
        <v>171</v>
      </c>
      <c r="C176" s="153">
        <v>2015</v>
      </c>
      <c r="D176" s="488">
        <v>8.8697999999999999E-2</v>
      </c>
    </row>
    <row r="177" spans="2:4" x14ac:dyDescent="0.45">
      <c r="B177" s="81" t="s">
        <v>171</v>
      </c>
      <c r="C177" s="153">
        <v>2016</v>
      </c>
      <c r="D177" s="488">
        <v>0.113764</v>
      </c>
    </row>
    <row r="178" spans="2:4" x14ac:dyDescent="0.45">
      <c r="B178" s="81" t="s">
        <v>172</v>
      </c>
      <c r="C178" s="153">
        <v>2013</v>
      </c>
      <c r="D178" s="488">
        <v>6.0482000000000001E-2</v>
      </c>
    </row>
    <row r="179" spans="2:4" x14ac:dyDescent="0.45">
      <c r="B179" s="81" t="s">
        <v>172</v>
      </c>
      <c r="C179" s="153">
        <v>2014</v>
      </c>
      <c r="D179" s="488">
        <v>8.7892999999999999E-2</v>
      </c>
    </row>
    <row r="180" spans="2:4" x14ac:dyDescent="0.45">
      <c r="B180" s="81" t="s">
        <v>172</v>
      </c>
      <c r="C180" s="153">
        <v>2015</v>
      </c>
      <c r="D180" s="488">
        <v>6.4856999999999998E-2</v>
      </c>
    </row>
    <row r="181" spans="2:4" x14ac:dyDescent="0.45">
      <c r="B181" s="81" t="s">
        <v>172</v>
      </c>
      <c r="C181" s="153">
        <v>2016</v>
      </c>
      <c r="D181" s="488">
        <v>5.1970000000000002E-2</v>
      </c>
    </row>
    <row r="182" spans="2:4" x14ac:dyDescent="0.45">
      <c r="B182" s="81" t="s">
        <v>172</v>
      </c>
      <c r="C182" s="153">
        <v>2018</v>
      </c>
      <c r="D182" s="488">
        <v>3.2946000000000003E-2</v>
      </c>
    </row>
    <row r="183" spans="2:4" x14ac:dyDescent="0.45">
      <c r="B183" s="81" t="s">
        <v>173</v>
      </c>
      <c r="C183" s="153">
        <v>2013</v>
      </c>
      <c r="D183" s="488">
        <v>0.16332099999999999</v>
      </c>
    </row>
    <row r="184" spans="2:4" x14ac:dyDescent="0.45">
      <c r="B184" s="81" t="s">
        <v>173</v>
      </c>
      <c r="C184" s="153">
        <v>2014</v>
      </c>
      <c r="D184" s="488">
        <v>0.13803000000000001</v>
      </c>
    </row>
    <row r="185" spans="2:4" x14ac:dyDescent="0.45">
      <c r="B185" s="81" t="s">
        <v>173</v>
      </c>
      <c r="C185" s="153">
        <v>2015</v>
      </c>
      <c r="D185" s="488">
        <v>0.13636899999999999</v>
      </c>
    </row>
    <row r="186" spans="2:4" x14ac:dyDescent="0.45">
      <c r="B186" s="81" t="s">
        <v>173</v>
      </c>
      <c r="C186" s="153">
        <v>2016</v>
      </c>
      <c r="D186" s="488">
        <v>0.13686100000000001</v>
      </c>
    </row>
    <row r="187" spans="2:4" x14ac:dyDescent="0.45">
      <c r="B187" s="81" t="s">
        <v>173</v>
      </c>
      <c r="C187" s="153">
        <v>2017</v>
      </c>
      <c r="D187" s="488">
        <v>0.107185</v>
      </c>
    </row>
    <row r="188" spans="2:4" x14ac:dyDescent="0.45">
      <c r="B188" s="81" t="s">
        <v>173</v>
      </c>
      <c r="C188" s="153">
        <v>2019</v>
      </c>
      <c r="D188" s="488">
        <v>7.0289000000000004E-2</v>
      </c>
    </row>
    <row r="189" spans="2:4" x14ac:dyDescent="0.45">
      <c r="B189" s="81" t="s">
        <v>174</v>
      </c>
      <c r="C189" s="153">
        <v>2010</v>
      </c>
      <c r="D189" s="488">
        <v>0.16886499999999999</v>
      </c>
    </row>
    <row r="190" spans="2:4" x14ac:dyDescent="0.45">
      <c r="B190" s="81" t="s">
        <v>174</v>
      </c>
      <c r="C190" s="153">
        <v>2011</v>
      </c>
      <c r="D190" s="488">
        <v>0.145478</v>
      </c>
    </row>
    <row r="191" spans="2:4" x14ac:dyDescent="0.45">
      <c r="B191" s="81" t="s">
        <v>174</v>
      </c>
      <c r="C191" s="153">
        <v>2012</v>
      </c>
      <c r="D191" s="488">
        <v>0.13315199999999999</v>
      </c>
    </row>
    <row r="192" spans="2:4" x14ac:dyDescent="0.45">
      <c r="B192" s="81" t="s">
        <v>174</v>
      </c>
      <c r="C192" s="153">
        <v>2013</v>
      </c>
      <c r="D192" s="488">
        <v>0.15493199999999999</v>
      </c>
    </row>
    <row r="193" spans="2:4" x14ac:dyDescent="0.45">
      <c r="B193" s="81" t="s">
        <v>174</v>
      </c>
      <c r="C193" s="153">
        <v>2014</v>
      </c>
      <c r="D193" s="488">
        <v>0.111487</v>
      </c>
    </row>
    <row r="194" spans="2:4" x14ac:dyDescent="0.45">
      <c r="B194" s="81" t="s">
        <v>174</v>
      </c>
      <c r="C194" s="153">
        <v>2015</v>
      </c>
      <c r="D194" s="488">
        <v>9.0108999999999995E-2</v>
      </c>
    </row>
    <row r="195" spans="2:4" x14ac:dyDescent="0.45">
      <c r="B195" s="81" t="s">
        <v>174</v>
      </c>
      <c r="C195" s="153">
        <v>2016</v>
      </c>
      <c r="D195" s="488">
        <v>8.1729999999999997E-2</v>
      </c>
    </row>
    <row r="196" spans="2:4" x14ac:dyDescent="0.45">
      <c r="B196" s="81" t="s">
        <v>174</v>
      </c>
      <c r="C196" s="153">
        <v>2017</v>
      </c>
      <c r="D196" s="488">
        <v>6.2274000000000003E-2</v>
      </c>
    </row>
    <row r="197" spans="2:4" x14ac:dyDescent="0.45">
      <c r="B197" s="81" t="s">
        <v>174</v>
      </c>
      <c r="C197" s="153">
        <v>2020</v>
      </c>
      <c r="D197" s="488">
        <v>4.1480999999999997E-2</v>
      </c>
    </row>
    <row r="198" spans="2:4" x14ac:dyDescent="0.45">
      <c r="B198" s="81" t="s">
        <v>174</v>
      </c>
      <c r="C198" s="153">
        <v>2021</v>
      </c>
      <c r="D198" s="488">
        <v>4.58E-2</v>
      </c>
    </row>
    <row r="199" spans="2:4" x14ac:dyDescent="0.45">
      <c r="B199" s="81" t="s">
        <v>174</v>
      </c>
      <c r="C199" s="153">
        <v>2022</v>
      </c>
      <c r="D199" s="488">
        <v>5.0654999999999999E-2</v>
      </c>
    </row>
    <row r="200" spans="2:4" x14ac:dyDescent="0.45">
      <c r="B200" s="81" t="s">
        <v>175</v>
      </c>
      <c r="C200" s="153">
        <v>2010</v>
      </c>
      <c r="D200" s="488">
        <v>0.113785</v>
      </c>
    </row>
    <row r="201" spans="2:4" x14ac:dyDescent="0.45">
      <c r="B201" s="81" t="s">
        <v>175</v>
      </c>
      <c r="C201" s="153">
        <v>2011</v>
      </c>
      <c r="D201" s="488">
        <v>0.14616399999999999</v>
      </c>
    </row>
    <row r="202" spans="2:4" x14ac:dyDescent="0.45">
      <c r="B202" s="81" t="s">
        <v>175</v>
      </c>
      <c r="C202" s="153">
        <v>2012</v>
      </c>
      <c r="D202" s="488">
        <v>0.12220399999999999</v>
      </c>
    </row>
    <row r="203" spans="2:4" x14ac:dyDescent="0.45">
      <c r="B203" s="81" t="s">
        <v>175</v>
      </c>
      <c r="C203" s="153">
        <v>2013</v>
      </c>
      <c r="D203" s="488">
        <v>0.11770600000000001</v>
      </c>
    </row>
    <row r="204" spans="2:4" x14ac:dyDescent="0.45">
      <c r="B204" s="81" t="s">
        <v>175</v>
      </c>
      <c r="C204" s="153">
        <v>2014</v>
      </c>
      <c r="D204" s="488">
        <v>9.0700000000000003E-2</v>
      </c>
    </row>
    <row r="205" spans="2:4" x14ac:dyDescent="0.45">
      <c r="B205" s="81" t="s">
        <v>175</v>
      </c>
      <c r="C205" s="153">
        <v>2015</v>
      </c>
      <c r="D205" s="488">
        <v>8.7445999999999996E-2</v>
      </c>
    </row>
    <row r="206" spans="2:4" x14ac:dyDescent="0.45">
      <c r="B206" s="81" t="s">
        <v>175</v>
      </c>
      <c r="C206" s="153">
        <v>2016</v>
      </c>
      <c r="D206" s="488">
        <v>9.0991000000000002E-2</v>
      </c>
    </row>
    <row r="207" spans="2:4" x14ac:dyDescent="0.45">
      <c r="B207" s="81" t="s">
        <v>175</v>
      </c>
      <c r="C207" s="153">
        <v>2017</v>
      </c>
      <c r="D207" s="488">
        <v>5.4806000000000001E-2</v>
      </c>
    </row>
    <row r="208" spans="2:4" x14ac:dyDescent="0.45">
      <c r="B208" s="81" t="s">
        <v>175</v>
      </c>
      <c r="C208" s="153">
        <v>2018</v>
      </c>
      <c r="D208" s="488">
        <v>5.0567000000000001E-2</v>
      </c>
    </row>
    <row r="209" spans="2:4" x14ac:dyDescent="0.45">
      <c r="B209" s="81" t="s">
        <v>109</v>
      </c>
      <c r="C209" s="153">
        <v>2010</v>
      </c>
      <c r="D209" s="488">
        <v>0.134266</v>
      </c>
    </row>
    <row r="210" spans="2:4" x14ac:dyDescent="0.45">
      <c r="B210" s="81" t="s">
        <v>109</v>
      </c>
      <c r="C210" s="153">
        <v>2011</v>
      </c>
      <c r="D210" s="488">
        <v>0.12662300000000001</v>
      </c>
    </row>
    <row r="211" spans="2:4" x14ac:dyDescent="0.45">
      <c r="B211" s="81" t="s">
        <v>109</v>
      </c>
      <c r="C211" s="153">
        <v>2012</v>
      </c>
      <c r="D211" s="488">
        <v>0.13491800000000001</v>
      </c>
    </row>
    <row r="212" spans="2:4" x14ac:dyDescent="0.45">
      <c r="B212" s="81" t="s">
        <v>109</v>
      </c>
      <c r="C212" s="153">
        <v>2015</v>
      </c>
      <c r="D212" s="488">
        <v>0.128883</v>
      </c>
    </row>
    <row r="213" spans="2:4" x14ac:dyDescent="0.45">
      <c r="B213" s="81" t="s">
        <v>109</v>
      </c>
      <c r="C213" s="153">
        <v>2016</v>
      </c>
      <c r="D213" s="488">
        <v>8.473E-2</v>
      </c>
    </row>
    <row r="214" spans="2:4" x14ac:dyDescent="0.45">
      <c r="B214" s="81" t="s">
        <v>109</v>
      </c>
      <c r="C214" s="153">
        <v>2017</v>
      </c>
      <c r="D214" s="488">
        <v>8.0866999999999994E-2</v>
      </c>
    </row>
    <row r="215" spans="2:4" x14ac:dyDescent="0.45">
      <c r="B215" s="81" t="s">
        <v>109</v>
      </c>
      <c r="C215" s="153">
        <v>2018</v>
      </c>
      <c r="D215" s="488">
        <v>6.5498000000000001E-2</v>
      </c>
    </row>
    <row r="216" spans="2:4" x14ac:dyDescent="0.45">
      <c r="B216" s="81" t="s">
        <v>109</v>
      </c>
      <c r="C216" s="153">
        <v>2019</v>
      </c>
      <c r="D216" s="488">
        <v>6.7838999999999997E-2</v>
      </c>
    </row>
    <row r="217" spans="2:4" x14ac:dyDescent="0.45">
      <c r="B217" s="81" t="s">
        <v>109</v>
      </c>
      <c r="C217" s="153">
        <v>2021</v>
      </c>
      <c r="D217" s="488">
        <v>6.5898999999999999E-2</v>
      </c>
    </row>
    <row r="218" spans="2:4" x14ac:dyDescent="0.45">
      <c r="B218" s="81" t="s">
        <v>109</v>
      </c>
      <c r="C218" s="153">
        <v>2022</v>
      </c>
      <c r="D218" s="488">
        <v>8.1573999999999994E-2</v>
      </c>
    </row>
    <row r="219" spans="2:4" x14ac:dyDescent="0.45">
      <c r="B219" s="81" t="s">
        <v>176</v>
      </c>
      <c r="C219" s="153">
        <v>2015</v>
      </c>
      <c r="D219" s="488">
        <v>0.10337399999999999</v>
      </c>
    </row>
    <row r="220" spans="2:4" x14ac:dyDescent="0.45">
      <c r="B220" s="81" t="s">
        <v>176</v>
      </c>
      <c r="C220" s="153">
        <v>2018</v>
      </c>
      <c r="D220" s="488">
        <v>5.9013999999999997E-2</v>
      </c>
    </row>
    <row r="221" spans="2:4" x14ac:dyDescent="0.45">
      <c r="B221" s="81" t="s">
        <v>176</v>
      </c>
      <c r="C221" s="153">
        <v>2019</v>
      </c>
      <c r="D221" s="488">
        <v>5.7290000000000001E-2</v>
      </c>
    </row>
    <row r="222" spans="2:4" x14ac:dyDescent="0.45">
      <c r="B222" s="81" t="s">
        <v>176</v>
      </c>
      <c r="C222" s="153">
        <v>2020</v>
      </c>
      <c r="D222" s="488">
        <v>5.7031999999999999E-2</v>
      </c>
    </row>
    <row r="223" spans="2:4" x14ac:dyDescent="0.45">
      <c r="B223" s="81" t="s">
        <v>176</v>
      </c>
      <c r="C223" s="153">
        <v>2021</v>
      </c>
      <c r="D223" s="488">
        <v>4.9459000000000003E-2</v>
      </c>
    </row>
    <row r="224" spans="2:4" x14ac:dyDescent="0.45">
      <c r="B224" s="81" t="s">
        <v>176</v>
      </c>
      <c r="C224" s="153">
        <v>2022</v>
      </c>
      <c r="D224" s="488">
        <v>4.5547999999999998E-2</v>
      </c>
    </row>
    <row r="225" spans="2:4" x14ac:dyDescent="0.45">
      <c r="B225" s="81" t="s">
        <v>110</v>
      </c>
      <c r="C225" s="153">
        <v>2012</v>
      </c>
      <c r="D225" s="488">
        <v>0.122616</v>
      </c>
    </row>
    <row r="226" spans="2:4" x14ac:dyDescent="0.45">
      <c r="B226" s="81" t="s">
        <v>110</v>
      </c>
      <c r="C226" s="153">
        <v>2013</v>
      </c>
      <c r="D226" s="488">
        <v>0.139297</v>
      </c>
    </row>
    <row r="227" spans="2:4" x14ac:dyDescent="0.45">
      <c r="B227" s="81" t="s">
        <v>110</v>
      </c>
      <c r="C227" s="153">
        <v>2014</v>
      </c>
      <c r="D227" s="488">
        <v>0.119395</v>
      </c>
    </row>
    <row r="228" spans="2:4" x14ac:dyDescent="0.45">
      <c r="B228" s="81" t="s">
        <v>110</v>
      </c>
      <c r="C228" s="153">
        <v>2015</v>
      </c>
      <c r="D228" s="488">
        <v>9.6282000000000006E-2</v>
      </c>
    </row>
    <row r="229" spans="2:4" x14ac:dyDescent="0.45">
      <c r="B229" s="81" t="s">
        <v>110</v>
      </c>
      <c r="C229" s="153">
        <v>2016</v>
      </c>
      <c r="D229" s="488">
        <v>8.7566000000000005E-2</v>
      </c>
    </row>
    <row r="230" spans="2:4" x14ac:dyDescent="0.45">
      <c r="B230" s="81" t="s">
        <v>110</v>
      </c>
      <c r="C230" s="153">
        <v>2017</v>
      </c>
      <c r="D230" s="488">
        <v>6.9996000000000003E-2</v>
      </c>
    </row>
    <row r="231" spans="2:4" x14ac:dyDescent="0.45">
      <c r="B231" s="81" t="s">
        <v>110</v>
      </c>
      <c r="C231" s="153">
        <v>2019</v>
      </c>
      <c r="D231" s="488">
        <v>6.0296000000000002E-2</v>
      </c>
    </row>
    <row r="232" spans="2:4" x14ac:dyDescent="0.45">
      <c r="B232" s="81" t="s">
        <v>110</v>
      </c>
      <c r="C232" s="153">
        <v>2020</v>
      </c>
      <c r="D232" s="488">
        <v>5.4042E-2</v>
      </c>
    </row>
    <row r="233" spans="2:4" x14ac:dyDescent="0.45">
      <c r="B233" s="81" t="s">
        <v>110</v>
      </c>
      <c r="C233" s="153">
        <v>2021</v>
      </c>
      <c r="D233" s="488">
        <v>5.0264000000000003E-2</v>
      </c>
    </row>
    <row r="234" spans="2:4" x14ac:dyDescent="0.45">
      <c r="B234" s="81" t="s">
        <v>110</v>
      </c>
      <c r="C234" s="153">
        <v>2022</v>
      </c>
      <c r="D234" s="488">
        <v>4.5443999999999998E-2</v>
      </c>
    </row>
    <row r="235" spans="2:4" x14ac:dyDescent="0.45">
      <c r="B235" s="81" t="s">
        <v>177</v>
      </c>
      <c r="C235" s="153">
        <v>2011</v>
      </c>
      <c r="D235" s="488"/>
    </row>
    <row r="236" spans="2:4" x14ac:dyDescent="0.45">
      <c r="B236" s="81" t="s">
        <v>177</v>
      </c>
      <c r="C236" s="153">
        <v>2012</v>
      </c>
      <c r="D236" s="488"/>
    </row>
    <row r="237" spans="2:4" x14ac:dyDescent="0.45">
      <c r="B237" s="81" t="s">
        <v>177</v>
      </c>
      <c r="C237" s="153">
        <v>2013</v>
      </c>
      <c r="D237" s="488">
        <v>0.15343799999999999</v>
      </c>
    </row>
    <row r="238" spans="2:4" x14ac:dyDescent="0.45">
      <c r="B238" s="81" t="s">
        <v>177</v>
      </c>
      <c r="C238" s="153">
        <v>2014</v>
      </c>
      <c r="D238" s="488">
        <v>0.12568799999999999</v>
      </c>
    </row>
    <row r="239" spans="2:4" x14ac:dyDescent="0.45">
      <c r="B239" s="81" t="s">
        <v>177</v>
      </c>
      <c r="C239" s="153">
        <v>2017</v>
      </c>
      <c r="D239" s="488">
        <v>0.103933</v>
      </c>
    </row>
    <row r="240" spans="2:4" x14ac:dyDescent="0.45">
      <c r="B240" s="81" t="s">
        <v>177</v>
      </c>
      <c r="C240" s="153">
        <v>2019</v>
      </c>
      <c r="D240" s="488">
        <v>8.1916000000000003E-2</v>
      </c>
    </row>
    <row r="241" spans="2:4" x14ac:dyDescent="0.45">
      <c r="B241" s="81" t="s">
        <v>177</v>
      </c>
      <c r="C241" s="153">
        <v>2020</v>
      </c>
      <c r="D241" s="488">
        <v>5.5835000000000003E-2</v>
      </c>
    </row>
    <row r="242" spans="2:4" x14ac:dyDescent="0.45">
      <c r="B242" s="81" t="s">
        <v>177</v>
      </c>
      <c r="C242" s="153">
        <v>2021</v>
      </c>
      <c r="D242" s="488">
        <v>5.0321999999999999E-2</v>
      </c>
    </row>
    <row r="243" spans="2:4" x14ac:dyDescent="0.45">
      <c r="B243" s="81" t="s">
        <v>178</v>
      </c>
      <c r="C243" s="52">
        <v>2011</v>
      </c>
      <c r="D243" s="98">
        <v>0.123575</v>
      </c>
    </row>
    <row r="244" spans="2:4" x14ac:dyDescent="0.45">
      <c r="B244" s="81" t="s">
        <v>178</v>
      </c>
      <c r="C244" s="52">
        <v>2012</v>
      </c>
      <c r="D244" s="98">
        <v>0.106822</v>
      </c>
    </row>
    <row r="245" spans="2:4" x14ac:dyDescent="0.45">
      <c r="B245" s="81" t="s">
        <v>178</v>
      </c>
      <c r="C245" s="52">
        <v>2013</v>
      </c>
      <c r="D245" s="98">
        <v>7.4966000000000005E-2</v>
      </c>
    </row>
    <row r="246" spans="2:4" x14ac:dyDescent="0.45">
      <c r="B246" s="81" t="s">
        <v>178</v>
      </c>
      <c r="C246" s="52">
        <v>2014</v>
      </c>
      <c r="D246" s="98">
        <v>7.9877000000000004E-2</v>
      </c>
    </row>
    <row r="247" spans="2:4" x14ac:dyDescent="0.45">
      <c r="B247" s="81" t="s">
        <v>178</v>
      </c>
      <c r="C247" s="52">
        <v>2015</v>
      </c>
      <c r="D247" s="98">
        <v>6.3777E-2</v>
      </c>
    </row>
    <row r="248" spans="2:4" x14ac:dyDescent="0.45">
      <c r="B248" s="81" t="s">
        <v>178</v>
      </c>
      <c r="C248" s="52">
        <v>2017</v>
      </c>
      <c r="D248" s="98">
        <v>5.5220999999999999E-2</v>
      </c>
    </row>
    <row r="249" spans="2:4" x14ac:dyDescent="0.45">
      <c r="B249" s="81" t="s">
        <v>179</v>
      </c>
      <c r="C249" s="52">
        <v>2011</v>
      </c>
      <c r="D249" s="98">
        <v>0.107892</v>
      </c>
    </row>
    <row r="250" spans="2:4" x14ac:dyDescent="0.45">
      <c r="B250" s="81" t="s">
        <v>179</v>
      </c>
      <c r="C250" s="52">
        <v>2012</v>
      </c>
      <c r="D250" s="98">
        <v>0.10964500000000001</v>
      </c>
    </row>
    <row r="251" spans="2:4" x14ac:dyDescent="0.45">
      <c r="B251" s="81" t="s">
        <v>179</v>
      </c>
      <c r="C251" s="52">
        <v>2013</v>
      </c>
      <c r="D251" s="98">
        <v>0.110831</v>
      </c>
    </row>
    <row r="252" spans="2:4" x14ac:dyDescent="0.45">
      <c r="B252" s="81" t="s">
        <v>179</v>
      </c>
      <c r="C252" s="52">
        <v>2015</v>
      </c>
      <c r="D252" s="98">
        <v>9.1211E-2</v>
      </c>
    </row>
    <row r="253" spans="2:4" x14ac:dyDescent="0.45">
      <c r="B253" s="81" t="s">
        <v>179</v>
      </c>
      <c r="C253" s="52">
        <v>2016</v>
      </c>
      <c r="D253" s="98">
        <v>7.5316999999999995E-2</v>
      </c>
    </row>
    <row r="254" spans="2:4" x14ac:dyDescent="0.45">
      <c r="B254" s="81" t="s">
        <v>179</v>
      </c>
      <c r="C254" s="52">
        <v>2017</v>
      </c>
      <c r="D254" s="98">
        <v>7.0947999999999997E-2</v>
      </c>
    </row>
    <row r="255" spans="2:4" x14ac:dyDescent="0.45">
      <c r="B255" s="81" t="s">
        <v>179</v>
      </c>
      <c r="C255" s="52">
        <v>2019</v>
      </c>
      <c r="D255" s="98">
        <v>8.0224000000000004E-2</v>
      </c>
    </row>
    <row r="256" spans="2:4" x14ac:dyDescent="0.45">
      <c r="B256" s="81" t="s">
        <v>179</v>
      </c>
      <c r="C256" s="52">
        <v>2020</v>
      </c>
      <c r="D256" s="98">
        <v>5.9360000000000003E-2</v>
      </c>
    </row>
    <row r="257" spans="2:4" x14ac:dyDescent="0.45">
      <c r="B257" s="81" t="s">
        <v>179</v>
      </c>
      <c r="C257" s="52">
        <v>2021</v>
      </c>
      <c r="D257" s="98">
        <v>5.0113999999999999E-2</v>
      </c>
    </row>
    <row r="258" spans="2:4" x14ac:dyDescent="0.45">
      <c r="B258" s="81" t="s">
        <v>179</v>
      </c>
      <c r="C258" s="52">
        <v>2022</v>
      </c>
      <c r="D258" s="98">
        <v>4.8408E-2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6AC2-B4F5-4A62-9367-947D8452D0F4}">
  <sheetPr>
    <tabColor theme="0" tint="-0.249977111117893"/>
  </sheetPr>
  <dimension ref="A1:H23"/>
  <sheetViews>
    <sheetView showGridLines="0" zoomScale="80" zoomScaleNormal="80" workbookViewId="0">
      <selection activeCell="B12" sqref="B12"/>
    </sheetView>
  </sheetViews>
  <sheetFormatPr defaultColWidth="9.1328125" defaultRowHeight="13.5" x14ac:dyDescent="0.35"/>
  <cols>
    <col min="1" max="1" width="9.1328125" style="9"/>
    <col min="2" max="2" width="26.1328125" style="9" customWidth="1"/>
    <col min="3" max="3" width="15.73046875" style="9" bestFit="1" customWidth="1"/>
    <col min="4" max="4" width="9.86328125" style="9" bestFit="1" customWidth="1"/>
    <col min="5" max="5" width="13.59765625" style="9" bestFit="1" customWidth="1"/>
    <col min="6" max="6" width="12.86328125" style="9" bestFit="1" customWidth="1"/>
    <col min="7" max="7" width="9.86328125" style="9" customWidth="1"/>
    <col min="8" max="8" width="13.59765625" style="9" bestFit="1" customWidth="1"/>
    <col min="9" max="16384" width="9.1328125" style="9"/>
  </cols>
  <sheetData>
    <row r="1" spans="1:8" ht="14.25" x14ac:dyDescent="0.45">
      <c r="A1" s="30" t="s">
        <v>519</v>
      </c>
      <c r="B1"/>
      <c r="C1"/>
    </row>
    <row r="2" spans="1:8" ht="14.25" x14ac:dyDescent="0.45">
      <c r="A2"/>
      <c r="B2"/>
      <c r="C2"/>
    </row>
    <row r="3" spans="1:8" ht="14.25" x14ac:dyDescent="0.45">
      <c r="A3"/>
      <c r="B3" s="30" t="s">
        <v>503</v>
      </c>
      <c r="C3"/>
    </row>
    <row r="4" spans="1:8" ht="14.25" x14ac:dyDescent="0.45">
      <c r="A4"/>
      <c r="B4" s="30" t="s">
        <v>36</v>
      </c>
      <c r="C4"/>
    </row>
    <row r="5" spans="1:8" ht="15" x14ac:dyDescent="0.4">
      <c r="B5" s="11"/>
    </row>
    <row r="6" spans="1:8" ht="11.25" customHeight="1" x14ac:dyDescent="0.35"/>
    <row r="7" spans="1:8" hidden="1" x14ac:dyDescent="0.35"/>
    <row r="8" spans="1:8" ht="13.5" customHeight="1" x14ac:dyDescent="0.35">
      <c r="B8" s="842"/>
      <c r="C8" s="844">
        <v>2010</v>
      </c>
      <c r="D8" s="845"/>
      <c r="E8" s="846"/>
      <c r="F8" s="844">
        <v>2022</v>
      </c>
      <c r="G8" s="845"/>
      <c r="H8" s="845"/>
    </row>
    <row r="9" spans="1:8" ht="23.25" x14ac:dyDescent="0.35">
      <c r="B9" s="842"/>
      <c r="C9" s="39" t="s">
        <v>80</v>
      </c>
      <c r="D9" s="34" t="s">
        <v>61</v>
      </c>
      <c r="E9" s="39" t="s">
        <v>81</v>
      </c>
      <c r="F9" s="39" t="s">
        <v>80</v>
      </c>
      <c r="G9" s="34" t="s">
        <v>61</v>
      </c>
      <c r="H9" s="39" t="s">
        <v>81</v>
      </c>
    </row>
    <row r="10" spans="1:8" ht="30" customHeight="1" thickBot="1" x14ac:dyDescent="0.4">
      <c r="B10" s="843"/>
      <c r="C10" s="847" t="s">
        <v>520</v>
      </c>
      <c r="D10" s="848"/>
      <c r="E10" s="848"/>
      <c r="F10" s="848"/>
      <c r="G10" s="848"/>
      <c r="H10" s="848"/>
    </row>
    <row r="11" spans="1:8" ht="14.25" thickTop="1" thickBot="1" x14ac:dyDescent="0.4">
      <c r="B11" s="35" t="s">
        <v>62</v>
      </c>
      <c r="C11" s="490">
        <v>1530.22</v>
      </c>
      <c r="D11" s="491">
        <v>1728.13</v>
      </c>
      <c r="E11" s="490">
        <v>2260.27</v>
      </c>
      <c r="F11" s="490">
        <v>1530.11</v>
      </c>
      <c r="G11" s="491">
        <v>1684.75</v>
      </c>
      <c r="H11" s="490">
        <v>2110.21</v>
      </c>
    </row>
    <row r="12" spans="1:8" ht="13.5" customHeight="1" thickTop="1" thickBot="1" x14ac:dyDescent="0.4">
      <c r="B12" s="36" t="s">
        <v>522</v>
      </c>
      <c r="C12" s="490">
        <v>2801</v>
      </c>
      <c r="D12" s="491">
        <v>2969.85</v>
      </c>
      <c r="E12" s="490">
        <v>3127</v>
      </c>
      <c r="F12" s="490">
        <v>1694</v>
      </c>
      <c r="G12" s="41">
        <v>1694</v>
      </c>
      <c r="H12" s="490">
        <v>1694</v>
      </c>
    </row>
    <row r="13" spans="1:8" ht="14.25" thickTop="1" thickBot="1" x14ac:dyDescent="0.4">
      <c r="B13" s="35" t="s">
        <v>63</v>
      </c>
      <c r="C13" s="490">
        <v>2711.49</v>
      </c>
      <c r="D13" s="491">
        <v>2711.49</v>
      </c>
      <c r="E13" s="490">
        <v>2711.49</v>
      </c>
      <c r="F13" s="490">
        <v>1342.94</v>
      </c>
      <c r="G13" s="491">
        <v>1650.37</v>
      </c>
      <c r="H13" s="490">
        <v>2398.0300000000002</v>
      </c>
    </row>
    <row r="14" spans="1:8" ht="14.25" thickTop="1" thickBot="1" x14ac:dyDescent="0.4">
      <c r="B14" s="36" t="s">
        <v>64</v>
      </c>
      <c r="C14" s="490">
        <v>1959.86</v>
      </c>
      <c r="D14" s="491">
        <v>2693.03</v>
      </c>
      <c r="E14" s="490">
        <v>3928.56</v>
      </c>
      <c r="F14" s="490">
        <v>990.1</v>
      </c>
      <c r="G14" s="491">
        <v>1625.73</v>
      </c>
      <c r="H14" s="490">
        <v>1998.41</v>
      </c>
    </row>
    <row r="15" spans="1:8" ht="14.25" thickTop="1" thickBot="1" x14ac:dyDescent="0.4">
      <c r="B15" s="35" t="s">
        <v>65</v>
      </c>
      <c r="C15" s="490">
        <v>2099.0700000000002</v>
      </c>
      <c r="D15" s="491">
        <v>2742.75</v>
      </c>
      <c r="E15" s="490">
        <v>3562.35</v>
      </c>
      <c r="F15" s="490">
        <v>986.7</v>
      </c>
      <c r="G15" s="491">
        <v>1284.79</v>
      </c>
      <c r="H15" s="490">
        <v>1906.91</v>
      </c>
    </row>
    <row r="16" spans="1:8" ht="14.25" thickTop="1" thickBot="1" x14ac:dyDescent="0.4">
      <c r="B16" s="36" t="s">
        <v>66</v>
      </c>
      <c r="C16" s="490">
        <v>3398.53</v>
      </c>
      <c r="D16" s="491">
        <v>3902.91</v>
      </c>
      <c r="E16" s="490">
        <v>4291.28</v>
      </c>
      <c r="F16" s="490">
        <v>1069.32</v>
      </c>
      <c r="G16" s="491">
        <v>1360.73</v>
      </c>
      <c r="H16" s="490">
        <v>1892.81</v>
      </c>
    </row>
    <row r="17" spans="2:8" ht="14.25" thickTop="1" thickBot="1" x14ac:dyDescent="0.4">
      <c r="B17" s="35" t="s">
        <v>67</v>
      </c>
      <c r="C17" s="490">
        <v>2054.63</v>
      </c>
      <c r="D17" s="491">
        <v>2788.65</v>
      </c>
      <c r="E17" s="490">
        <v>3060.78</v>
      </c>
      <c r="F17" s="490">
        <v>1216.21</v>
      </c>
      <c r="G17" s="491">
        <v>1714.85</v>
      </c>
      <c r="H17" s="490">
        <v>3388.51</v>
      </c>
    </row>
    <row r="18" spans="2:8" ht="14.25" thickTop="1" thickBot="1" x14ac:dyDescent="0.4">
      <c r="B18" s="36" t="s">
        <v>68</v>
      </c>
      <c r="C18" s="42" t="s">
        <v>55</v>
      </c>
      <c r="D18" s="43" t="s">
        <v>56</v>
      </c>
      <c r="E18" s="44" t="s">
        <v>57</v>
      </c>
      <c r="F18" s="490">
        <v>892.2</v>
      </c>
      <c r="G18" s="491">
        <v>1304.72</v>
      </c>
      <c r="H18" s="490">
        <v>1504.21</v>
      </c>
    </row>
    <row r="19" spans="2:8" ht="14.25" thickTop="1" thickBot="1" x14ac:dyDescent="0.4">
      <c r="B19" s="35" t="s">
        <v>69</v>
      </c>
      <c r="C19" s="490">
        <v>2926.17</v>
      </c>
      <c r="D19" s="491">
        <v>2926.17</v>
      </c>
      <c r="E19" s="490">
        <v>2926.17</v>
      </c>
      <c r="F19" s="490">
        <v>677.29</v>
      </c>
      <c r="G19" s="491">
        <v>1052.45</v>
      </c>
      <c r="H19" s="490">
        <v>1341.57</v>
      </c>
    </row>
    <row r="20" spans="2:8" ht="14.25" thickTop="1" thickBot="1" x14ac:dyDescent="0.4">
      <c r="B20" s="36" t="s">
        <v>70</v>
      </c>
      <c r="C20" s="490">
        <v>1402.59</v>
      </c>
      <c r="D20" s="491">
        <v>1662.85</v>
      </c>
      <c r="E20" s="490">
        <v>1946.48</v>
      </c>
      <c r="F20" s="490">
        <v>901.61</v>
      </c>
      <c r="G20" s="491">
        <v>1102.9100000000001</v>
      </c>
      <c r="H20" s="490">
        <v>1534.25</v>
      </c>
    </row>
    <row r="21" spans="2:8" ht="14.25" thickTop="1" thickBot="1" x14ac:dyDescent="0.4">
      <c r="B21" s="37" t="s">
        <v>71</v>
      </c>
      <c r="C21" s="490">
        <v>995.53</v>
      </c>
      <c r="D21" s="491">
        <v>1537.46</v>
      </c>
      <c r="E21" s="490">
        <v>1790.27</v>
      </c>
      <c r="F21" s="490">
        <v>949.6</v>
      </c>
      <c r="G21" s="491">
        <v>1122.05</v>
      </c>
      <c r="H21" s="490">
        <v>1246.29</v>
      </c>
    </row>
    <row r="22" spans="2:8" ht="13.9" thickTop="1" x14ac:dyDescent="0.35"/>
    <row r="23" spans="2:8" ht="14.25" x14ac:dyDescent="0.45">
      <c r="B23" s="158" t="s">
        <v>521</v>
      </c>
    </row>
  </sheetData>
  <mergeCells count="4">
    <mergeCell ref="B8:B10"/>
    <mergeCell ref="C8:E8"/>
    <mergeCell ref="F8:H8"/>
    <mergeCell ref="C10:H10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DE52-F27A-4802-92BC-73312A5EEE31}">
  <sheetPr>
    <tabColor theme="0" tint="-0.249977111117893"/>
  </sheetPr>
  <dimension ref="A1:E24"/>
  <sheetViews>
    <sheetView showGridLines="0" zoomScale="80" zoomScaleNormal="80" workbookViewId="0">
      <selection activeCell="B11" sqref="B11"/>
    </sheetView>
  </sheetViews>
  <sheetFormatPr defaultColWidth="9.1328125" defaultRowHeight="14.25" x14ac:dyDescent="0.45"/>
  <cols>
    <col min="2" max="2" width="21.1328125" bestFit="1" customWidth="1"/>
    <col min="3" max="5" width="10.265625" customWidth="1"/>
    <col min="13" max="13" width="28.1328125" bestFit="1" customWidth="1"/>
  </cols>
  <sheetData>
    <row r="1" spans="1:5" x14ac:dyDescent="0.45">
      <c r="A1" s="30" t="s">
        <v>523</v>
      </c>
    </row>
    <row r="3" spans="1:5" x14ac:dyDescent="0.45">
      <c r="B3" s="30" t="s">
        <v>17</v>
      </c>
    </row>
    <row r="4" spans="1:5" x14ac:dyDescent="0.45">
      <c r="B4" s="30" t="s">
        <v>36</v>
      </c>
    </row>
    <row r="5" spans="1:5" x14ac:dyDescent="0.45">
      <c r="C5" s="30"/>
      <c r="D5" s="51"/>
    </row>
    <row r="6" spans="1:5" x14ac:dyDescent="0.45">
      <c r="B6" s="33" t="s">
        <v>39</v>
      </c>
      <c r="C6" s="33">
        <v>2010</v>
      </c>
      <c r="D6" s="33">
        <v>2021</v>
      </c>
      <c r="E6" s="176">
        <v>2022</v>
      </c>
    </row>
    <row r="7" spans="1:5" x14ac:dyDescent="0.45">
      <c r="B7" s="177"/>
      <c r="C7" s="849" t="s">
        <v>151</v>
      </c>
      <c r="D7" s="848"/>
      <c r="E7" s="848"/>
    </row>
    <row r="8" spans="1:5" x14ac:dyDescent="0.45">
      <c r="B8" s="35" t="s">
        <v>23</v>
      </c>
      <c r="C8" s="178">
        <v>36</v>
      </c>
      <c r="D8" s="178">
        <v>52</v>
      </c>
      <c r="E8" s="179">
        <v>50</v>
      </c>
    </row>
    <row r="9" spans="1:5" ht="13.9" customHeight="1" x14ac:dyDescent="0.45">
      <c r="B9" s="36" t="s">
        <v>24</v>
      </c>
      <c r="C9" s="180">
        <v>32</v>
      </c>
      <c r="D9" s="180">
        <v>45</v>
      </c>
      <c r="E9" s="181">
        <v>47</v>
      </c>
    </row>
    <row r="10" spans="1:5" ht="13.9" customHeight="1" x14ac:dyDescent="0.45">
      <c r="B10" s="35" t="s">
        <v>25</v>
      </c>
      <c r="C10" s="178">
        <v>25</v>
      </c>
      <c r="D10" s="178">
        <v>36</v>
      </c>
      <c r="E10" s="179">
        <v>35</v>
      </c>
    </row>
    <row r="11" spans="1:5" x14ac:dyDescent="0.45">
      <c r="B11" s="36" t="s">
        <v>58</v>
      </c>
      <c r="C11" s="180">
        <v>27</v>
      </c>
      <c r="D11" s="180" t="s">
        <v>59</v>
      </c>
      <c r="E11" s="181" t="s">
        <v>59</v>
      </c>
    </row>
    <row r="12" spans="1:5" x14ac:dyDescent="0.45">
      <c r="B12" s="35" t="s">
        <v>26</v>
      </c>
      <c r="C12" s="178">
        <v>26</v>
      </c>
      <c r="D12" s="178">
        <v>36</v>
      </c>
      <c r="E12" s="179">
        <v>32</v>
      </c>
    </row>
    <row r="13" spans="1:5" x14ac:dyDescent="0.45">
      <c r="B13" s="36" t="s">
        <v>27</v>
      </c>
      <c r="C13" s="180">
        <v>24</v>
      </c>
      <c r="D13" s="180">
        <v>28</v>
      </c>
      <c r="E13" s="181">
        <v>28</v>
      </c>
    </row>
    <row r="14" spans="1:5" x14ac:dyDescent="0.45">
      <c r="B14" s="35" t="s">
        <v>28</v>
      </c>
      <c r="C14" s="178">
        <v>25</v>
      </c>
      <c r="D14" s="178">
        <v>35</v>
      </c>
      <c r="E14" s="179">
        <v>33</v>
      </c>
    </row>
    <row r="15" spans="1:5" x14ac:dyDescent="0.45">
      <c r="B15" s="36" t="s">
        <v>41</v>
      </c>
      <c r="C15" s="180">
        <v>25</v>
      </c>
      <c r="D15" s="180">
        <v>33</v>
      </c>
      <c r="E15" s="181">
        <v>33</v>
      </c>
    </row>
    <row r="16" spans="1:5" x14ac:dyDescent="0.45">
      <c r="B16" s="35" t="s">
        <v>29</v>
      </c>
      <c r="C16" s="178">
        <v>24</v>
      </c>
      <c r="D16" s="178">
        <v>24</v>
      </c>
      <c r="E16" s="179">
        <v>25</v>
      </c>
    </row>
    <row r="17" spans="2:5" x14ac:dyDescent="0.45">
      <c r="B17" s="36" t="s">
        <v>43</v>
      </c>
      <c r="C17" s="180">
        <v>40</v>
      </c>
      <c r="D17" s="180">
        <v>37</v>
      </c>
      <c r="E17" s="181">
        <v>33</v>
      </c>
    </row>
    <row r="18" spans="2:5" x14ac:dyDescent="0.45">
      <c r="B18" s="35" t="s">
        <v>42</v>
      </c>
      <c r="C18" s="178">
        <v>27</v>
      </c>
      <c r="D18" s="178">
        <v>43</v>
      </c>
      <c r="E18" s="179">
        <v>32</v>
      </c>
    </row>
    <row r="19" spans="2:5" x14ac:dyDescent="0.45">
      <c r="B19" s="36" t="s">
        <v>31</v>
      </c>
      <c r="C19" s="180">
        <v>29</v>
      </c>
      <c r="D19" s="180">
        <v>37</v>
      </c>
      <c r="E19" s="181">
        <v>35</v>
      </c>
    </row>
    <row r="20" spans="2:5" x14ac:dyDescent="0.45">
      <c r="B20" s="35" t="s">
        <v>32</v>
      </c>
      <c r="C20" s="178">
        <v>26</v>
      </c>
      <c r="D20" s="178">
        <v>39</v>
      </c>
      <c r="E20" s="179">
        <v>38</v>
      </c>
    </row>
    <row r="21" spans="2:5" x14ac:dyDescent="0.45">
      <c r="B21" s="36" t="s">
        <v>33</v>
      </c>
      <c r="C21" s="180">
        <v>30</v>
      </c>
      <c r="D21" s="180">
        <v>41</v>
      </c>
      <c r="E21" s="181">
        <v>38</v>
      </c>
    </row>
    <row r="22" spans="2:5" x14ac:dyDescent="0.45">
      <c r="B22" s="37" t="s">
        <v>34</v>
      </c>
      <c r="C22" s="182">
        <v>33</v>
      </c>
      <c r="D22" s="182">
        <v>45</v>
      </c>
      <c r="E22" s="183">
        <v>44</v>
      </c>
    </row>
    <row r="24" spans="2:5" x14ac:dyDescent="0.45">
      <c r="B24" t="s">
        <v>60</v>
      </c>
    </row>
  </sheetData>
  <mergeCells count="1">
    <mergeCell ref="C7:E7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2966-9E1D-4AF2-928C-D292981CCED6}">
  <sheetPr>
    <tabColor theme="0" tint="-0.249977111117893"/>
  </sheetPr>
  <dimension ref="A1:H22"/>
  <sheetViews>
    <sheetView showGridLines="0" zoomScale="80" zoomScaleNormal="80" workbookViewId="0">
      <selection activeCell="L11" sqref="L11"/>
    </sheetView>
  </sheetViews>
  <sheetFormatPr defaultColWidth="9.1328125" defaultRowHeight="13.5" x14ac:dyDescent="0.35"/>
  <cols>
    <col min="1" max="1" width="9.1328125" style="9"/>
    <col min="2" max="2" width="32.3984375" style="9" bestFit="1" customWidth="1"/>
    <col min="3" max="3" width="12.59765625" style="17" customWidth="1"/>
    <col min="4" max="4" width="13.73046875" style="17" customWidth="1"/>
    <col min="5" max="6" width="14.1328125" style="17" customWidth="1"/>
    <col min="7" max="7" width="15.73046875" style="9" customWidth="1"/>
    <col min="8" max="8" width="14.86328125" style="9" customWidth="1"/>
    <col min="9" max="9" width="9.73046875" style="9" customWidth="1"/>
    <col min="10" max="10" width="9.1328125" style="9"/>
    <col min="11" max="11" width="10.3984375" style="9" customWidth="1"/>
    <col min="12" max="12" width="10.1328125" style="9" customWidth="1"/>
    <col min="13" max="13" width="25.73046875" style="9" bestFit="1" customWidth="1"/>
    <col min="14" max="14" width="15.73046875" style="9" bestFit="1" customWidth="1"/>
    <col min="15" max="15" width="17.265625" style="9" bestFit="1" customWidth="1"/>
    <col min="16" max="16" width="13.59765625" style="9" customWidth="1"/>
    <col min="17" max="17" width="12.86328125" style="9" bestFit="1" customWidth="1"/>
    <col min="18" max="18" width="17.265625" style="9" bestFit="1" customWidth="1"/>
    <col min="19" max="19" width="13.59765625" style="9" bestFit="1" customWidth="1"/>
    <col min="20" max="16384" width="9.1328125" style="9"/>
  </cols>
  <sheetData>
    <row r="1" spans="1:8" ht="14.25" x14ac:dyDescent="0.45">
      <c r="A1" s="30" t="s">
        <v>524</v>
      </c>
      <c r="B1"/>
    </row>
    <row r="2" spans="1:8" ht="14.25" x14ac:dyDescent="0.45">
      <c r="A2"/>
      <c r="B2"/>
    </row>
    <row r="3" spans="1:8" ht="15.4" x14ac:dyDescent="0.45">
      <c r="A3"/>
      <c r="B3" s="30" t="s">
        <v>505</v>
      </c>
      <c r="C3" s="16"/>
      <c r="D3" s="16"/>
      <c r="E3" s="16"/>
      <c r="F3" s="16"/>
    </row>
    <row r="4" spans="1:8" ht="15" customHeight="1" x14ac:dyDescent="0.45">
      <c r="A4"/>
      <c r="B4" s="38" t="s">
        <v>36</v>
      </c>
      <c r="C4" s="32"/>
      <c r="D4" s="32"/>
    </row>
    <row r="5" spans="1:8" ht="14.25" x14ac:dyDescent="0.45">
      <c r="A5"/>
      <c r="B5"/>
    </row>
    <row r="8" spans="1:8" ht="14.25" customHeight="1" x14ac:dyDescent="0.35">
      <c r="B8" s="850"/>
      <c r="C8" s="852">
        <v>2010</v>
      </c>
      <c r="D8" s="853"/>
      <c r="E8" s="854"/>
      <c r="F8" s="852">
        <v>2022</v>
      </c>
      <c r="G8" s="853"/>
      <c r="H8" s="853"/>
    </row>
    <row r="9" spans="1:8" ht="26.25" customHeight="1" x14ac:dyDescent="0.35">
      <c r="B9" s="850"/>
      <c r="C9" s="45" t="s">
        <v>82</v>
      </c>
      <c r="D9" s="34" t="s">
        <v>15</v>
      </c>
      <c r="E9" s="45" t="s">
        <v>83</v>
      </c>
      <c r="F9" s="45" t="s">
        <v>82</v>
      </c>
      <c r="G9" s="34" t="s">
        <v>15</v>
      </c>
      <c r="H9" s="45" t="s">
        <v>83</v>
      </c>
    </row>
    <row r="10" spans="1:8" ht="30" customHeight="1" thickBot="1" x14ac:dyDescent="0.4">
      <c r="B10" s="851"/>
      <c r="C10" s="849" t="s">
        <v>520</v>
      </c>
      <c r="D10" s="848"/>
      <c r="E10" s="848"/>
      <c r="F10" s="848"/>
      <c r="G10" s="848"/>
      <c r="H10" s="848"/>
    </row>
    <row r="11" spans="1:8" ht="14.25" thickTop="1" thickBot="1" x14ac:dyDescent="0.4">
      <c r="B11" s="35" t="s">
        <v>72</v>
      </c>
      <c r="C11" s="46">
        <v>7.0000000000000007E-2</v>
      </c>
      <c r="D11" s="492">
        <v>7.3410000000000003E-2</v>
      </c>
      <c r="E11" s="40">
        <v>9.6000000000000002E-2</v>
      </c>
      <c r="F11" s="493">
        <v>4.4533999999999997E-2</v>
      </c>
      <c r="G11" s="492">
        <v>4.5985999999999999E-2</v>
      </c>
      <c r="H11" s="493">
        <v>5.1399E-2</v>
      </c>
    </row>
    <row r="12" spans="1:8" ht="25.5" customHeight="1" thickTop="1" thickBot="1" x14ac:dyDescent="0.4">
      <c r="B12" s="36" t="s">
        <v>73</v>
      </c>
      <c r="C12" s="493">
        <v>9.6335000000000004E-2</v>
      </c>
      <c r="D12" s="492">
        <v>9.6335000000000004E-2</v>
      </c>
      <c r="E12" s="493">
        <v>9.6335000000000004E-2</v>
      </c>
      <c r="F12" s="47" t="s">
        <v>37</v>
      </c>
      <c r="G12" s="41" t="s">
        <v>37</v>
      </c>
      <c r="H12" s="48" t="s">
        <v>37</v>
      </c>
    </row>
    <row r="13" spans="1:8" ht="14.25" thickTop="1" thickBot="1" x14ac:dyDescent="0.4">
      <c r="B13" s="35" t="s">
        <v>74</v>
      </c>
      <c r="C13" s="493">
        <v>0.135018</v>
      </c>
      <c r="D13" s="492">
        <v>0.135018</v>
      </c>
      <c r="E13" s="493">
        <v>0.135018</v>
      </c>
      <c r="F13" s="493">
        <v>4.2002999999999999E-2</v>
      </c>
      <c r="G13" s="492">
        <v>5.2229999999999999E-2</v>
      </c>
      <c r="H13" s="493">
        <v>7.0757E-2</v>
      </c>
    </row>
    <row r="14" spans="1:8" ht="14.25" thickTop="1" thickBot="1" x14ac:dyDescent="0.4">
      <c r="B14" s="36" t="s">
        <v>75</v>
      </c>
      <c r="C14" s="493">
        <v>9.0142E-2</v>
      </c>
      <c r="D14" s="492">
        <v>0.13719300000000001</v>
      </c>
      <c r="E14" s="493">
        <v>0.20586599999999999</v>
      </c>
      <c r="F14" s="493">
        <v>2.9364000000000001E-2</v>
      </c>
      <c r="G14" s="492">
        <v>4.4995E-2</v>
      </c>
      <c r="H14" s="493">
        <v>5.9430999999999998E-2</v>
      </c>
    </row>
    <row r="15" spans="1:8" ht="14.25" thickTop="1" thickBot="1" x14ac:dyDescent="0.4">
      <c r="B15" s="35" t="s">
        <v>76</v>
      </c>
      <c r="C15" s="493">
        <v>6.9777000000000006E-2</v>
      </c>
      <c r="D15" s="492">
        <v>0.109143</v>
      </c>
      <c r="E15" s="493">
        <v>0.14821899999999999</v>
      </c>
      <c r="F15" s="493">
        <v>2.5048000000000001E-2</v>
      </c>
      <c r="G15" s="492">
        <v>2.9405000000000001E-2</v>
      </c>
      <c r="H15" s="493">
        <v>4.6540999999999999E-2</v>
      </c>
    </row>
    <row r="16" spans="1:8" ht="14.25" thickTop="1" thickBot="1" x14ac:dyDescent="0.4">
      <c r="B16" s="36" t="s">
        <v>77</v>
      </c>
      <c r="C16" s="493">
        <v>0.12080399999999999</v>
      </c>
      <c r="D16" s="492">
        <v>0.13643</v>
      </c>
      <c r="E16" s="493">
        <v>0.14840700000000001</v>
      </c>
      <c r="F16" s="493">
        <v>2.7345000000000001E-2</v>
      </c>
      <c r="G16" s="492">
        <v>3.2908E-2</v>
      </c>
      <c r="H16" s="493">
        <v>4.2112999999999998E-2</v>
      </c>
    </row>
    <row r="17" spans="2:8" ht="14.25" thickTop="1" thickBot="1" x14ac:dyDescent="0.4">
      <c r="B17" s="35" t="s">
        <v>78</v>
      </c>
      <c r="C17" s="493">
        <v>0.11315699999999999</v>
      </c>
      <c r="D17" s="492">
        <v>0.15535099999999999</v>
      </c>
      <c r="E17" s="493">
        <v>0.16900000000000001</v>
      </c>
      <c r="F17" s="493">
        <v>3.8366999999999998E-2</v>
      </c>
      <c r="G17" s="492">
        <v>5.5E-2</v>
      </c>
      <c r="H17" s="493">
        <v>0.14544799999999999</v>
      </c>
    </row>
    <row r="18" spans="2:8" ht="14.25" thickTop="1" thickBot="1" x14ac:dyDescent="0.4">
      <c r="B18" s="36" t="s">
        <v>79</v>
      </c>
      <c r="C18" s="42">
        <v>9.6000000000000002E-2</v>
      </c>
      <c r="D18" s="43">
        <v>0.112</v>
      </c>
      <c r="E18" s="44">
        <v>0.14499999999999999</v>
      </c>
      <c r="F18" s="493">
        <v>3.3932999999999998E-2</v>
      </c>
      <c r="G18" s="492">
        <v>5.2995E-2</v>
      </c>
      <c r="H18" s="493">
        <v>6.3005000000000005E-2</v>
      </c>
    </row>
    <row r="19" spans="2:8" ht="14.25" thickTop="1" thickBot="1" x14ac:dyDescent="0.4">
      <c r="B19" s="35" t="s">
        <v>23</v>
      </c>
      <c r="C19" s="493">
        <v>0.116123</v>
      </c>
      <c r="D19" s="492">
        <v>0.116123</v>
      </c>
      <c r="E19" s="493">
        <v>0.116123</v>
      </c>
      <c r="F19" s="493">
        <v>1.6972999999999999E-2</v>
      </c>
      <c r="G19" s="492">
        <v>2.367E-2</v>
      </c>
      <c r="H19" s="493">
        <v>3.0439000000000001E-2</v>
      </c>
    </row>
    <row r="20" spans="2:8" ht="14.25" thickTop="1" thickBot="1" x14ac:dyDescent="0.4">
      <c r="B20" s="36" t="s">
        <v>25</v>
      </c>
      <c r="C20" s="493">
        <v>7.0735999999999993E-2</v>
      </c>
      <c r="D20" s="492">
        <v>8.7353E-2</v>
      </c>
      <c r="E20" s="493">
        <v>0.109526</v>
      </c>
      <c r="F20" s="493">
        <v>2.435E-2</v>
      </c>
      <c r="G20" s="492">
        <v>2.7206000000000001E-2</v>
      </c>
      <c r="H20" s="493">
        <v>3.5373000000000002E-2</v>
      </c>
    </row>
    <row r="21" spans="2:8" ht="14.25" thickTop="1" thickBot="1" x14ac:dyDescent="0.4">
      <c r="B21" s="37" t="s">
        <v>28</v>
      </c>
      <c r="C21" s="493">
        <v>6.0415999999999997E-2</v>
      </c>
      <c r="D21" s="492">
        <v>9.6308000000000005E-2</v>
      </c>
      <c r="E21" s="493">
        <v>0.119217</v>
      </c>
      <c r="F21" s="493">
        <v>3.2412999999999997E-2</v>
      </c>
      <c r="G21" s="492">
        <v>3.7442999999999997E-2</v>
      </c>
      <c r="H21" s="493">
        <v>4.1966999999999997E-2</v>
      </c>
    </row>
    <row r="22" spans="2:8" ht="13.9" thickTop="1" x14ac:dyDescent="0.35"/>
  </sheetData>
  <mergeCells count="4">
    <mergeCell ref="B8:B10"/>
    <mergeCell ref="C8:E8"/>
    <mergeCell ref="F8:H8"/>
    <mergeCell ref="C10:H10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3853-738F-47B9-81DE-B201C3F194CC}">
  <sheetPr>
    <tabColor theme="7" tint="0.39997558519241921"/>
  </sheetPr>
  <dimension ref="A1"/>
  <sheetViews>
    <sheetView showGridLines="0" zoomScale="80" zoomScaleNormal="80" workbookViewId="0"/>
  </sheetViews>
  <sheetFormatPr defaultColWidth="9.1328125" defaultRowHeight="14.25" x14ac:dyDescent="0.4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8476-1DA1-429C-9256-D1B6D1C9FB99}">
  <sheetPr>
    <tabColor theme="7" tint="0.39997558519241921"/>
  </sheetPr>
  <dimension ref="A1:AG34"/>
  <sheetViews>
    <sheetView showGridLines="0" zoomScale="80" zoomScaleNormal="80" workbookViewId="0">
      <selection activeCell="B22" sqref="B22:O26"/>
    </sheetView>
  </sheetViews>
  <sheetFormatPr defaultRowHeight="14.25" x14ac:dyDescent="0.45"/>
  <cols>
    <col min="2" max="2" width="21.59765625" bestFit="1" customWidth="1"/>
  </cols>
  <sheetData>
    <row r="1" spans="1:33" x14ac:dyDescent="0.45">
      <c r="A1" s="30" t="s">
        <v>809</v>
      </c>
    </row>
    <row r="4" spans="1:33" ht="15.4" x14ac:dyDescent="0.4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33" x14ac:dyDescent="0.45">
      <c r="B5" s="2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8" spans="1:33" ht="27.75" x14ac:dyDescent="0.45">
      <c r="B8" s="10" t="s">
        <v>508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25"/>
    </row>
    <row r="9" spans="1:33" x14ac:dyDescent="0.45">
      <c r="B9" s="9"/>
      <c r="C9" s="8">
        <v>2010</v>
      </c>
      <c r="D9" s="8">
        <v>2011</v>
      </c>
      <c r="E9" s="8">
        <v>2012</v>
      </c>
      <c r="F9" s="8">
        <v>2013</v>
      </c>
      <c r="G9" s="8">
        <v>2014</v>
      </c>
      <c r="H9" s="8">
        <v>2015</v>
      </c>
      <c r="I9" s="8">
        <v>2016</v>
      </c>
      <c r="J9" s="8">
        <v>2017</v>
      </c>
      <c r="K9" s="8">
        <v>2018</v>
      </c>
      <c r="L9" s="8">
        <v>2019</v>
      </c>
      <c r="M9" s="8">
        <v>2020</v>
      </c>
      <c r="N9" s="8">
        <v>2021</v>
      </c>
      <c r="O9" s="8">
        <v>2022</v>
      </c>
    </row>
    <row r="10" spans="1:33" x14ac:dyDescent="0.45">
      <c r="B10" s="9" t="s">
        <v>14</v>
      </c>
      <c r="C10" s="91">
        <v>3747</v>
      </c>
      <c r="D10" s="91">
        <v>2887</v>
      </c>
      <c r="E10" s="91">
        <v>2304</v>
      </c>
      <c r="F10" s="91">
        <v>1883</v>
      </c>
      <c r="G10" s="91">
        <v>1576</v>
      </c>
      <c r="H10" s="91">
        <v>1336</v>
      </c>
      <c r="I10" s="91">
        <v>1142</v>
      </c>
      <c r="J10" s="91">
        <v>928</v>
      </c>
      <c r="K10" s="91">
        <v>893</v>
      </c>
      <c r="L10" s="91">
        <v>797</v>
      </c>
      <c r="M10" s="91">
        <v>635</v>
      </c>
      <c r="N10" s="91">
        <v>618</v>
      </c>
      <c r="O10" s="91">
        <v>569</v>
      </c>
    </row>
    <row r="11" spans="1:33" x14ac:dyDescent="0.45">
      <c r="B11" s="9" t="s">
        <v>15</v>
      </c>
      <c r="C11" s="91">
        <v>5123.63</v>
      </c>
      <c r="D11" s="91">
        <v>4391.7700000000004</v>
      </c>
      <c r="E11" s="91">
        <v>3343.29</v>
      </c>
      <c r="F11" s="91">
        <v>2934.5</v>
      </c>
      <c r="G11" s="91">
        <v>2651.67</v>
      </c>
      <c r="H11" s="91">
        <v>2016.3</v>
      </c>
      <c r="I11" s="91">
        <v>1833.12</v>
      </c>
      <c r="J11" s="91">
        <v>1585.96</v>
      </c>
      <c r="K11" s="91">
        <v>1355.13</v>
      </c>
      <c r="L11" s="91">
        <v>1119.58</v>
      </c>
      <c r="M11" s="91">
        <v>983.28</v>
      </c>
      <c r="N11" s="91">
        <v>917.06</v>
      </c>
      <c r="O11" s="91">
        <v>876.4</v>
      </c>
    </row>
    <row r="12" spans="1:33" x14ac:dyDescent="0.45">
      <c r="B12" s="9" t="s">
        <v>16</v>
      </c>
      <c r="C12" s="91">
        <v>8312</v>
      </c>
      <c r="D12" s="91">
        <v>8199</v>
      </c>
      <c r="E12" s="91">
        <v>7120</v>
      </c>
      <c r="F12" s="91">
        <v>5914</v>
      </c>
      <c r="G12" s="91">
        <v>5709</v>
      </c>
      <c r="H12" s="91">
        <v>4477</v>
      </c>
      <c r="I12" s="91">
        <v>3602</v>
      </c>
      <c r="J12" s="91">
        <v>3324</v>
      </c>
      <c r="K12" s="91">
        <v>3204</v>
      </c>
      <c r="L12" s="91">
        <v>2632</v>
      </c>
      <c r="M12" s="91">
        <v>2601</v>
      </c>
      <c r="N12" s="91">
        <v>2095</v>
      </c>
      <c r="O12" s="91">
        <v>1878</v>
      </c>
    </row>
    <row r="13" spans="1:33" x14ac:dyDescent="0.4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33" x14ac:dyDescent="0.45">
      <c r="B14" s="9"/>
      <c r="C14" s="9"/>
      <c r="D14" s="9"/>
      <c r="E14" s="27"/>
      <c r="F14" s="27"/>
      <c r="G14" s="27"/>
      <c r="H14" s="27"/>
      <c r="I14" s="27"/>
      <c r="J14" s="27"/>
      <c r="K14" s="27"/>
      <c r="L14" s="27"/>
      <c r="M14" s="9"/>
      <c r="N14" s="9"/>
      <c r="AE14" s="55"/>
      <c r="AF14" s="50"/>
      <c r="AG14" s="55"/>
    </row>
    <row r="15" spans="1:33" x14ac:dyDescent="0.45">
      <c r="B15" s="9" t="s">
        <v>17</v>
      </c>
      <c r="C15" s="9"/>
      <c r="D15" s="9"/>
      <c r="E15" s="9"/>
      <c r="F15" s="27"/>
      <c r="G15" s="27"/>
      <c r="H15" s="27"/>
      <c r="I15" s="27"/>
      <c r="J15" s="27"/>
      <c r="K15" s="27"/>
      <c r="L15" s="27"/>
      <c r="M15" s="9"/>
      <c r="N15" s="9"/>
      <c r="AE15" s="55"/>
      <c r="AF15" s="50"/>
      <c r="AG15" s="55"/>
    </row>
    <row r="16" spans="1:33" x14ac:dyDescent="0.45">
      <c r="B16" s="9"/>
      <c r="C16" s="8">
        <v>2010</v>
      </c>
      <c r="D16" s="8">
        <v>2011</v>
      </c>
      <c r="E16" s="8">
        <v>2012</v>
      </c>
      <c r="F16" s="8">
        <v>2013</v>
      </c>
      <c r="G16" s="8">
        <v>2014</v>
      </c>
      <c r="H16" s="8">
        <v>2015</v>
      </c>
      <c r="I16" s="8">
        <v>2016</v>
      </c>
      <c r="J16" s="8">
        <v>2017</v>
      </c>
      <c r="K16" s="8">
        <v>2018</v>
      </c>
      <c r="L16" s="8">
        <v>2019</v>
      </c>
      <c r="M16" s="8">
        <v>2020</v>
      </c>
      <c r="N16" s="8">
        <v>2021</v>
      </c>
      <c r="O16" s="8">
        <v>2022</v>
      </c>
      <c r="AE16" s="55"/>
      <c r="AF16" s="50"/>
      <c r="AG16" s="55"/>
    </row>
    <row r="17" spans="2:33" x14ac:dyDescent="0.45">
      <c r="B17" s="9" t="s">
        <v>14</v>
      </c>
      <c r="C17" s="90">
        <v>0.11</v>
      </c>
      <c r="D17" s="90">
        <v>0.10100000000000001</v>
      </c>
      <c r="E17" s="90">
        <v>0.105</v>
      </c>
      <c r="F17" s="90">
        <v>0.11899999999999999</v>
      </c>
      <c r="G17" s="90">
        <v>0.108</v>
      </c>
      <c r="H17" s="90">
        <v>0.108</v>
      </c>
      <c r="I17" s="90">
        <v>0.107</v>
      </c>
      <c r="J17" s="90">
        <v>0.115</v>
      </c>
      <c r="K17" s="90">
        <v>0.124</v>
      </c>
      <c r="L17" s="90">
        <v>0.107</v>
      </c>
      <c r="M17" s="90">
        <v>9.9000000000000005E-2</v>
      </c>
      <c r="N17" s="90">
        <v>0.108</v>
      </c>
      <c r="O17" s="90">
        <v>0.10299999999999999</v>
      </c>
      <c r="AE17" s="55"/>
      <c r="AF17" s="50"/>
      <c r="AG17" s="55"/>
    </row>
    <row r="18" spans="2:33" x14ac:dyDescent="0.45">
      <c r="B18" s="9" t="s">
        <v>15</v>
      </c>
      <c r="C18" s="90">
        <v>0.13800000000000001</v>
      </c>
      <c r="D18" s="90">
        <v>0.153</v>
      </c>
      <c r="E18" s="90">
        <v>0.151</v>
      </c>
      <c r="F18" s="90">
        <v>0.16400000000000001</v>
      </c>
      <c r="G18" s="90">
        <v>0.16600000000000001</v>
      </c>
      <c r="H18" s="90">
        <v>0.16500000000000001</v>
      </c>
      <c r="I18" s="90">
        <v>0.16700000000000001</v>
      </c>
      <c r="J18" s="90">
        <v>0.17599999999999999</v>
      </c>
      <c r="K18" s="90">
        <v>0.17899999999999999</v>
      </c>
      <c r="L18" s="90">
        <v>0.17499999999999999</v>
      </c>
      <c r="M18" s="90">
        <v>0.161</v>
      </c>
      <c r="N18" s="90">
        <v>0.17199999999999999</v>
      </c>
      <c r="O18" s="90">
        <v>0.16900000000000001</v>
      </c>
      <c r="U18" s="93"/>
      <c r="V18" s="93"/>
      <c r="W18" s="93"/>
      <c r="AE18" s="55"/>
      <c r="AF18" s="50"/>
      <c r="AG18" s="55"/>
    </row>
    <row r="19" spans="2:33" x14ac:dyDescent="0.45">
      <c r="B19" s="9" t="s">
        <v>16</v>
      </c>
      <c r="C19" s="90">
        <v>0.23</v>
      </c>
      <c r="D19" s="90">
        <v>0.26</v>
      </c>
      <c r="E19" s="90">
        <v>0.25600000000000001</v>
      </c>
      <c r="F19" s="90">
        <v>0.23</v>
      </c>
      <c r="G19" s="90">
        <v>0.24399999999999999</v>
      </c>
      <c r="H19" s="90">
        <v>0.28999999999999998</v>
      </c>
      <c r="I19" s="90">
        <v>0.25900000000000001</v>
      </c>
      <c r="J19" s="90">
        <v>0.27</v>
      </c>
      <c r="K19" s="90">
        <v>0.26900000000000002</v>
      </c>
      <c r="L19" s="90">
        <v>0.23899999999999999</v>
      </c>
      <c r="M19" s="90">
        <v>0.20799999999999999</v>
      </c>
      <c r="N19" s="90">
        <v>0.21299999999999999</v>
      </c>
      <c r="O19" s="90">
        <v>0.20499999999999999</v>
      </c>
      <c r="U19" s="93"/>
      <c r="V19" s="93"/>
      <c r="W19" s="93"/>
      <c r="AE19" s="55"/>
      <c r="AF19" s="50"/>
      <c r="AG19" s="55"/>
    </row>
    <row r="20" spans="2:33" x14ac:dyDescent="0.4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U20" s="93"/>
      <c r="V20" s="93"/>
      <c r="W20" s="93"/>
      <c r="AE20" s="55"/>
      <c r="AF20" s="50"/>
      <c r="AG20" s="55"/>
    </row>
    <row r="21" spans="2:33" x14ac:dyDescent="0.45">
      <c r="B21" s="9"/>
      <c r="C21" s="9"/>
      <c r="D21" s="9"/>
      <c r="E21" s="9"/>
      <c r="F21" s="9"/>
      <c r="G21" s="9"/>
      <c r="H21" s="9"/>
      <c r="I21" s="9"/>
      <c r="J21" s="9"/>
      <c r="K21" s="9"/>
      <c r="L21" s="27"/>
      <c r="M21" s="27"/>
      <c r="N21" s="27"/>
      <c r="U21" s="93"/>
      <c r="V21" s="93"/>
      <c r="W21" s="93"/>
      <c r="AF21" s="50"/>
      <c r="AG21" s="55"/>
    </row>
    <row r="22" spans="2:33" x14ac:dyDescent="0.45">
      <c r="B22" s="13" t="s">
        <v>505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U22" s="93"/>
      <c r="V22" s="93"/>
      <c r="W22" s="93"/>
      <c r="AF22" s="50"/>
      <c r="AG22" s="55"/>
    </row>
    <row r="23" spans="2:33" x14ac:dyDescent="0.45">
      <c r="B23" s="9"/>
      <c r="C23" s="8">
        <v>2010</v>
      </c>
      <c r="D23" s="8">
        <v>2011</v>
      </c>
      <c r="E23" s="8">
        <v>2012</v>
      </c>
      <c r="F23" s="8">
        <v>2013</v>
      </c>
      <c r="G23" s="8">
        <v>2014</v>
      </c>
      <c r="H23" s="8">
        <v>2015</v>
      </c>
      <c r="I23" s="8">
        <v>2016</v>
      </c>
      <c r="J23" s="8">
        <v>2017</v>
      </c>
      <c r="K23" s="8">
        <v>2018</v>
      </c>
      <c r="L23" s="8">
        <v>2019</v>
      </c>
      <c r="M23" s="8">
        <v>2020</v>
      </c>
      <c r="N23" s="8">
        <v>2021</v>
      </c>
      <c r="O23" s="8">
        <v>2022</v>
      </c>
      <c r="U23" s="93"/>
      <c r="V23" s="93"/>
      <c r="W23" s="93"/>
      <c r="AF23" s="50"/>
      <c r="AG23" s="55"/>
    </row>
    <row r="24" spans="2:33" x14ac:dyDescent="0.45">
      <c r="B24" s="9" t="s">
        <v>14</v>
      </c>
      <c r="C24" s="49">
        <v>0.22239999999999999</v>
      </c>
      <c r="D24" s="49">
        <v>0.18629999999999999</v>
      </c>
      <c r="E24" s="49">
        <v>0.14910000000000001</v>
      </c>
      <c r="F24" s="49">
        <v>0.12920000000000001</v>
      </c>
      <c r="G24" s="49">
        <v>0.1056</v>
      </c>
      <c r="H24" s="49">
        <v>8.4000000000000005E-2</v>
      </c>
      <c r="I24" s="49">
        <v>7.7700000000000005E-2</v>
      </c>
      <c r="J24" s="49">
        <v>5.6300000000000003E-2</v>
      </c>
      <c r="K24" s="49">
        <v>5.1200000000000002E-2</v>
      </c>
      <c r="L24" s="49">
        <v>4.8899999999999999E-2</v>
      </c>
      <c r="M24" s="49">
        <v>4.0399999999999998E-2</v>
      </c>
      <c r="N24" s="49">
        <v>3.09E-2</v>
      </c>
      <c r="O24" s="49">
        <v>0.03</v>
      </c>
      <c r="U24" s="93"/>
      <c r="V24" s="93"/>
      <c r="W24" s="93"/>
      <c r="AG24" s="55"/>
    </row>
    <row r="25" spans="2:33" x14ac:dyDescent="0.45">
      <c r="B25" s="9" t="s">
        <v>15</v>
      </c>
      <c r="C25" s="49">
        <v>0.44500000000000001</v>
      </c>
      <c r="D25" s="49">
        <v>0.33200000000000002</v>
      </c>
      <c r="E25" s="49">
        <v>0.248</v>
      </c>
      <c r="F25" s="49">
        <v>0.191</v>
      </c>
      <c r="G25" s="49">
        <v>0.17199999999999999</v>
      </c>
      <c r="H25" s="49">
        <v>0.129</v>
      </c>
      <c r="I25" s="49">
        <v>0.113</v>
      </c>
      <c r="J25" s="49">
        <v>8.8999999999999996E-2</v>
      </c>
      <c r="K25" s="49">
        <v>7.4999999999999997E-2</v>
      </c>
      <c r="L25" s="49">
        <v>6.6000000000000003E-2</v>
      </c>
      <c r="M25" s="49">
        <v>5.8999999999999997E-2</v>
      </c>
      <c r="N25" s="49">
        <v>5.0999999999999997E-2</v>
      </c>
      <c r="O25" s="49">
        <v>4.9000000000000002E-2</v>
      </c>
      <c r="U25" s="93"/>
      <c r="V25" s="93"/>
      <c r="W25" s="93"/>
      <c r="AG25" s="55"/>
    </row>
    <row r="26" spans="2:33" x14ac:dyDescent="0.45">
      <c r="B26" s="9" t="s">
        <v>16</v>
      </c>
      <c r="C26" s="49">
        <v>0.55800000000000005</v>
      </c>
      <c r="D26" s="49">
        <v>0.55300000000000005</v>
      </c>
      <c r="E26" s="49">
        <v>0.443</v>
      </c>
      <c r="F26" s="49">
        <v>0.40100000000000002</v>
      </c>
      <c r="G26" s="49">
        <v>0.38</v>
      </c>
      <c r="H26" s="49">
        <v>0.30599999999999999</v>
      </c>
      <c r="I26" s="49">
        <v>0.254</v>
      </c>
      <c r="J26" s="49">
        <v>0.224</v>
      </c>
      <c r="K26" s="49">
        <v>0.214</v>
      </c>
      <c r="L26" s="49">
        <v>0.17599999999999999</v>
      </c>
      <c r="M26" s="49">
        <v>0.17199999999999999</v>
      </c>
      <c r="N26" s="49">
        <v>0.127</v>
      </c>
      <c r="O26" s="49">
        <v>0.12</v>
      </c>
      <c r="U26" s="93"/>
      <c r="V26" s="93"/>
      <c r="W26" s="93"/>
      <c r="AG26" s="55"/>
    </row>
    <row r="27" spans="2:33" x14ac:dyDescent="0.45">
      <c r="U27" s="93"/>
      <c r="V27" s="93"/>
      <c r="W27" s="93"/>
    </row>
    <row r="28" spans="2:33" x14ac:dyDescent="0.45">
      <c r="U28" s="93"/>
      <c r="V28" s="93"/>
      <c r="W28" s="93"/>
    </row>
    <row r="29" spans="2:33" x14ac:dyDescent="0.45">
      <c r="U29" s="93"/>
      <c r="V29" s="93"/>
      <c r="W29" s="93"/>
    </row>
    <row r="30" spans="2:33" x14ac:dyDescent="0.45">
      <c r="U30" s="93"/>
      <c r="V30" s="93"/>
      <c r="W30" s="93"/>
    </row>
    <row r="34" spans="22:22" x14ac:dyDescent="0.45">
      <c r="V34" s="9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3CF1-3974-4E8A-96E1-DEBD7363CFC2}">
  <sheetPr>
    <tabColor theme="7" tint="0.39997558519241921"/>
  </sheetPr>
  <dimension ref="A1:FJ35"/>
  <sheetViews>
    <sheetView showGridLines="0" zoomScale="80" zoomScaleNormal="80" workbookViewId="0">
      <selection activeCell="J32" sqref="J32"/>
    </sheetView>
  </sheetViews>
  <sheetFormatPr defaultRowHeight="14.25" x14ac:dyDescent="0.45"/>
  <cols>
    <col min="1" max="1" width="2.3984375" customWidth="1"/>
    <col min="2" max="4" width="8.73046875" customWidth="1"/>
    <col min="5" max="5" width="51.1328125" bestFit="1" customWidth="1"/>
    <col min="6" max="6" width="8.59765625" bestFit="1" customWidth="1"/>
    <col min="7" max="7" width="8" bestFit="1" customWidth="1"/>
    <col min="8" max="8" width="8.3984375" bestFit="1" customWidth="1"/>
    <col min="9" max="9" width="8.1328125" bestFit="1" customWidth="1"/>
    <col min="10" max="10" width="8" bestFit="1" customWidth="1"/>
    <col min="11" max="11" width="8.59765625" bestFit="1" customWidth="1"/>
    <col min="12" max="12" width="7.86328125" bestFit="1" customWidth="1"/>
    <col min="13" max="13" width="7.1328125" bestFit="1" customWidth="1"/>
    <col min="14" max="14" width="8.3984375" bestFit="1" customWidth="1"/>
    <col min="15" max="15" width="8.59765625" bestFit="1" customWidth="1"/>
    <col min="16" max="16" width="7.86328125" bestFit="1" customWidth="1"/>
    <col min="17" max="17" width="8.1328125" bestFit="1" customWidth="1"/>
    <col min="18" max="18" width="8.59765625" bestFit="1" customWidth="1"/>
    <col min="19" max="19" width="8" bestFit="1" customWidth="1"/>
    <col min="20" max="20" width="8.3984375" bestFit="1" customWidth="1"/>
    <col min="21" max="21" width="8.1328125" bestFit="1" customWidth="1"/>
    <col min="22" max="22" width="8" bestFit="1" customWidth="1"/>
    <col min="23" max="23" width="8.59765625" bestFit="1" customWidth="1"/>
    <col min="24" max="24" width="7.86328125" bestFit="1" customWidth="1"/>
    <col min="25" max="25" width="7.1328125" bestFit="1" customWidth="1"/>
    <col min="26" max="26" width="8.3984375" bestFit="1" customWidth="1"/>
    <col min="27" max="27" width="8.59765625" bestFit="1" customWidth="1"/>
    <col min="28" max="28" width="7.86328125" bestFit="1" customWidth="1"/>
    <col min="29" max="29" width="8.1328125" bestFit="1" customWidth="1"/>
    <col min="30" max="30" width="8.59765625" bestFit="1" customWidth="1"/>
    <col min="31" max="31" width="8" bestFit="1" customWidth="1"/>
    <col min="32" max="32" width="8.3984375" bestFit="1" customWidth="1"/>
    <col min="33" max="33" width="8.1328125" bestFit="1" customWidth="1"/>
    <col min="34" max="34" width="8" bestFit="1" customWidth="1"/>
    <col min="35" max="35" width="8.59765625" bestFit="1" customWidth="1"/>
    <col min="36" max="36" width="7.86328125" bestFit="1" customWidth="1"/>
    <col min="37" max="37" width="7.1328125" bestFit="1" customWidth="1"/>
    <col min="38" max="38" width="8.3984375" bestFit="1" customWidth="1"/>
    <col min="39" max="39" width="8.59765625" bestFit="1" customWidth="1"/>
    <col min="40" max="40" width="7.86328125" bestFit="1" customWidth="1"/>
    <col min="41" max="41" width="8.1328125" bestFit="1" customWidth="1"/>
    <col min="42" max="42" width="8.59765625" bestFit="1" customWidth="1"/>
    <col min="43" max="43" width="8" bestFit="1" customWidth="1"/>
    <col min="44" max="44" width="8.3984375" bestFit="1" customWidth="1"/>
    <col min="45" max="45" width="8.1328125" bestFit="1" customWidth="1"/>
    <col min="46" max="46" width="8" bestFit="1" customWidth="1"/>
    <col min="47" max="47" width="8.59765625" bestFit="1" customWidth="1"/>
    <col min="48" max="48" width="7.86328125" bestFit="1" customWidth="1"/>
    <col min="49" max="49" width="7.1328125" bestFit="1" customWidth="1"/>
    <col min="50" max="50" width="8.3984375" bestFit="1" customWidth="1"/>
    <col min="51" max="51" width="8.59765625" bestFit="1" customWidth="1"/>
    <col min="52" max="52" width="7.86328125" bestFit="1" customWidth="1"/>
    <col min="53" max="53" width="8.1328125" bestFit="1" customWidth="1"/>
    <col min="54" max="54" width="8.59765625" bestFit="1" customWidth="1"/>
    <col min="55" max="55" width="8" bestFit="1" customWidth="1"/>
    <col min="56" max="56" width="8.3984375" bestFit="1" customWidth="1"/>
    <col min="57" max="57" width="8.1328125" bestFit="1" customWidth="1"/>
    <col min="58" max="58" width="8" bestFit="1" customWidth="1"/>
    <col min="59" max="59" width="8.59765625" bestFit="1" customWidth="1"/>
    <col min="60" max="60" width="7.86328125" bestFit="1" customWidth="1"/>
    <col min="61" max="61" width="7.1328125" bestFit="1" customWidth="1"/>
    <col min="62" max="62" width="8.3984375" bestFit="1" customWidth="1"/>
    <col min="63" max="63" width="8.59765625" bestFit="1" customWidth="1"/>
    <col min="64" max="64" width="7.86328125" bestFit="1" customWidth="1"/>
    <col min="65" max="65" width="8.1328125" bestFit="1" customWidth="1"/>
    <col min="66" max="66" width="8.59765625" bestFit="1" customWidth="1"/>
    <col min="67" max="67" width="8" bestFit="1" customWidth="1"/>
    <col min="68" max="68" width="8.3984375" bestFit="1" customWidth="1"/>
    <col min="69" max="69" width="8.1328125" bestFit="1" customWidth="1"/>
    <col min="70" max="70" width="8" bestFit="1" customWidth="1"/>
    <col min="71" max="71" width="8.59765625" bestFit="1" customWidth="1"/>
    <col min="72" max="72" width="7.86328125" bestFit="1" customWidth="1"/>
    <col min="73" max="73" width="7.1328125" bestFit="1" customWidth="1"/>
    <col min="74" max="74" width="8.3984375" bestFit="1" customWidth="1"/>
    <col min="75" max="75" width="8.59765625" bestFit="1" customWidth="1"/>
    <col min="76" max="76" width="7.86328125" bestFit="1" customWidth="1"/>
    <col min="77" max="77" width="8.1328125" bestFit="1" customWidth="1"/>
    <col min="78" max="78" width="8.59765625" bestFit="1" customWidth="1"/>
    <col min="79" max="79" width="8" bestFit="1" customWidth="1"/>
    <col min="80" max="80" width="8.3984375" bestFit="1" customWidth="1"/>
    <col min="81" max="81" width="8.1328125" bestFit="1" customWidth="1"/>
    <col min="82" max="82" width="8" bestFit="1" customWidth="1"/>
    <col min="83" max="83" width="8.59765625" bestFit="1" customWidth="1"/>
    <col min="84" max="84" width="7.86328125" bestFit="1" customWidth="1"/>
    <col min="85" max="85" width="7.1328125" bestFit="1" customWidth="1"/>
    <col min="86" max="86" width="8.3984375" bestFit="1" customWidth="1"/>
    <col min="87" max="87" width="8.59765625" bestFit="1" customWidth="1"/>
    <col min="88" max="88" width="7.86328125" bestFit="1" customWidth="1"/>
    <col min="89" max="89" width="8.1328125" bestFit="1" customWidth="1"/>
    <col min="90" max="90" width="8.59765625" bestFit="1" customWidth="1"/>
    <col min="91" max="91" width="8" bestFit="1" customWidth="1"/>
    <col min="92" max="92" width="8.3984375" bestFit="1" customWidth="1"/>
    <col min="93" max="93" width="8.1328125" bestFit="1" customWidth="1"/>
    <col min="94" max="94" width="8" bestFit="1" customWidth="1"/>
    <col min="95" max="95" width="8.59765625" bestFit="1" customWidth="1"/>
    <col min="96" max="96" width="7.86328125" bestFit="1" customWidth="1"/>
    <col min="97" max="97" width="7.1328125" bestFit="1" customWidth="1"/>
    <col min="98" max="98" width="8.3984375" bestFit="1" customWidth="1"/>
    <col min="99" max="99" width="8.59765625" bestFit="1" customWidth="1"/>
    <col min="100" max="100" width="7.86328125" bestFit="1" customWidth="1"/>
    <col min="101" max="101" width="8.1328125" bestFit="1" customWidth="1"/>
    <col min="102" max="102" width="8.59765625" bestFit="1" customWidth="1"/>
    <col min="103" max="103" width="8" bestFit="1" customWidth="1"/>
    <col min="104" max="104" width="8.3984375" bestFit="1" customWidth="1"/>
    <col min="105" max="105" width="8.1328125" bestFit="1" customWidth="1"/>
    <col min="106" max="106" width="8" bestFit="1" customWidth="1"/>
    <col min="107" max="107" width="8.59765625" bestFit="1" customWidth="1"/>
    <col min="108" max="108" width="7.86328125" bestFit="1" customWidth="1"/>
    <col min="109" max="109" width="7.1328125" bestFit="1" customWidth="1"/>
    <col min="110" max="110" width="8.3984375" bestFit="1" customWidth="1"/>
    <col min="111" max="111" width="8.59765625" bestFit="1" customWidth="1"/>
    <col min="112" max="112" width="7.86328125" bestFit="1" customWidth="1"/>
    <col min="113" max="113" width="8.1328125" bestFit="1" customWidth="1"/>
    <col min="114" max="114" width="8.59765625" bestFit="1" customWidth="1"/>
    <col min="115" max="115" width="8" bestFit="1" customWidth="1"/>
    <col min="116" max="116" width="8.3984375" bestFit="1" customWidth="1"/>
    <col min="117" max="117" width="8.1328125" bestFit="1" customWidth="1"/>
    <col min="118" max="118" width="8" bestFit="1" customWidth="1"/>
    <col min="119" max="119" width="8.59765625" bestFit="1" customWidth="1"/>
    <col min="120" max="120" width="7.86328125" bestFit="1" customWidth="1"/>
    <col min="121" max="121" width="7.1328125" bestFit="1" customWidth="1"/>
    <col min="122" max="122" width="8.3984375" bestFit="1" customWidth="1"/>
    <col min="123" max="123" width="8.59765625" bestFit="1" customWidth="1"/>
    <col min="124" max="124" width="7.86328125" bestFit="1" customWidth="1"/>
    <col min="125" max="125" width="8.1328125" bestFit="1" customWidth="1"/>
    <col min="126" max="126" width="8.59765625" bestFit="1" customWidth="1"/>
    <col min="127" max="127" width="8" bestFit="1" customWidth="1"/>
  </cols>
  <sheetData>
    <row r="1" spans="1:166" ht="18" x14ac:dyDescent="0.55000000000000004">
      <c r="A1" s="608" t="s">
        <v>811</v>
      </c>
    </row>
    <row r="3" spans="1:166" x14ac:dyDescent="0.45">
      <c r="B3" s="72"/>
    </row>
    <row r="4" spans="1:166" x14ac:dyDescent="0.45">
      <c r="E4" s="67"/>
      <c r="F4" s="855"/>
      <c r="G4" s="834"/>
      <c r="H4" s="834"/>
      <c r="I4" s="834"/>
      <c r="J4" s="834"/>
      <c r="K4" s="834"/>
      <c r="L4" s="834"/>
      <c r="M4" s="834"/>
      <c r="N4" s="834"/>
      <c r="O4" s="834"/>
      <c r="P4" s="834"/>
      <c r="Q4" s="834"/>
      <c r="R4" s="834"/>
      <c r="S4" s="834"/>
      <c r="T4" s="834"/>
      <c r="U4" s="834"/>
      <c r="V4" s="834"/>
      <c r="W4" s="834"/>
      <c r="X4" s="834"/>
      <c r="Y4" s="834"/>
      <c r="Z4" s="834"/>
      <c r="AA4" s="834"/>
      <c r="AB4" s="834"/>
      <c r="AC4" s="834"/>
      <c r="AD4" s="834"/>
      <c r="AE4" s="834"/>
      <c r="AF4" s="834"/>
      <c r="AG4" s="834"/>
      <c r="AH4" s="834"/>
      <c r="AI4" s="834"/>
      <c r="AJ4" s="834"/>
      <c r="AK4" s="834"/>
      <c r="AL4" s="834"/>
      <c r="AM4" s="834"/>
      <c r="AN4" s="834"/>
      <c r="AO4" s="834"/>
      <c r="AP4" s="834"/>
      <c r="AQ4" s="834"/>
      <c r="AR4" s="834"/>
      <c r="AS4" s="834"/>
      <c r="AT4" s="834"/>
      <c r="AU4" s="834"/>
      <c r="AV4" s="834"/>
      <c r="AW4" s="834"/>
      <c r="AX4" s="834"/>
      <c r="AY4" s="834"/>
      <c r="AZ4" s="834"/>
      <c r="BA4" s="834"/>
      <c r="BB4" s="834"/>
      <c r="BC4" s="834"/>
      <c r="BD4" s="834"/>
      <c r="BE4" s="834"/>
      <c r="BF4" s="834"/>
      <c r="BG4" s="834"/>
      <c r="BH4" s="834"/>
      <c r="BI4" s="834"/>
      <c r="BJ4" s="834"/>
      <c r="BK4" s="834"/>
      <c r="BL4" s="834"/>
      <c r="BM4" s="834"/>
      <c r="BN4" s="834"/>
      <c r="BO4" s="834"/>
      <c r="BP4" s="834"/>
      <c r="BQ4" s="834"/>
      <c r="BR4" s="834"/>
      <c r="BS4" s="834"/>
      <c r="BT4" s="834"/>
      <c r="BU4" s="834"/>
      <c r="BV4" s="834"/>
      <c r="BW4" s="834"/>
      <c r="BX4" s="834"/>
      <c r="BY4" s="834"/>
      <c r="BZ4" s="834"/>
      <c r="CA4" s="834"/>
      <c r="CB4" s="834"/>
      <c r="CC4" s="834"/>
      <c r="CD4" s="834"/>
      <c r="CE4" s="834"/>
      <c r="CF4" s="834"/>
      <c r="CG4" s="834"/>
      <c r="CH4" s="834"/>
      <c r="CI4" s="834"/>
      <c r="CJ4" s="834"/>
      <c r="CK4" s="834"/>
      <c r="CL4" s="834"/>
      <c r="CM4" s="834"/>
      <c r="CN4" s="834"/>
      <c r="CO4" s="834"/>
      <c r="CP4" s="834"/>
      <c r="CQ4" s="834"/>
      <c r="CR4" s="834"/>
      <c r="CS4" s="834"/>
      <c r="CT4" s="834"/>
      <c r="CU4" s="834"/>
      <c r="CV4" s="834"/>
      <c r="CW4" s="834"/>
      <c r="CX4" s="834"/>
      <c r="CY4" s="834"/>
      <c r="CZ4" s="834"/>
      <c r="DA4" s="834"/>
      <c r="DB4" s="834"/>
      <c r="DC4" s="834"/>
      <c r="DD4" s="834"/>
      <c r="DE4" s="834"/>
      <c r="DF4" s="834"/>
      <c r="DG4" s="834"/>
      <c r="DH4" s="834"/>
      <c r="DI4" s="834"/>
      <c r="DJ4" s="834"/>
      <c r="DK4" s="834"/>
      <c r="DL4" s="834"/>
      <c r="DM4" s="834"/>
      <c r="DN4" s="834"/>
      <c r="DO4" s="834"/>
      <c r="DP4" s="834"/>
      <c r="DQ4" s="834"/>
      <c r="DR4" s="834"/>
      <c r="DS4" s="834"/>
      <c r="DT4" s="834"/>
      <c r="DU4" s="834"/>
      <c r="DV4" s="834"/>
      <c r="DW4" s="834"/>
    </row>
    <row r="5" spans="1:166" x14ac:dyDescent="0.45">
      <c r="E5" s="72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</row>
    <row r="6" spans="1:166" x14ac:dyDescent="0.45">
      <c r="E6" s="74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</row>
    <row r="7" spans="1:166" x14ac:dyDescent="0.45">
      <c r="E7" s="74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</row>
    <row r="8" spans="1:166" x14ac:dyDescent="0.45">
      <c r="E8" s="30" t="s">
        <v>810</v>
      </c>
      <c r="F8" s="607">
        <v>40148</v>
      </c>
      <c r="G8" s="607">
        <v>40179</v>
      </c>
      <c r="H8" s="607">
        <v>40210</v>
      </c>
      <c r="I8" s="607">
        <v>40238</v>
      </c>
      <c r="J8" s="607">
        <v>40269</v>
      </c>
      <c r="K8" s="607">
        <v>40299</v>
      </c>
      <c r="L8" s="607">
        <v>40330</v>
      </c>
      <c r="M8" s="607">
        <v>40360</v>
      </c>
      <c r="N8" s="607">
        <v>40391</v>
      </c>
      <c r="O8" s="607">
        <v>40422</v>
      </c>
      <c r="P8" s="607">
        <v>40452</v>
      </c>
      <c r="Q8" s="607">
        <v>40483</v>
      </c>
      <c r="R8" s="607">
        <v>40513</v>
      </c>
      <c r="S8" s="607">
        <v>40544</v>
      </c>
      <c r="T8" s="607">
        <v>40575</v>
      </c>
      <c r="U8" s="607">
        <v>40603</v>
      </c>
      <c r="V8" s="607">
        <v>40634</v>
      </c>
      <c r="W8" s="607">
        <v>40664</v>
      </c>
      <c r="X8" s="607">
        <v>40695</v>
      </c>
      <c r="Y8" s="607">
        <v>40725</v>
      </c>
      <c r="Z8" s="607">
        <v>40756</v>
      </c>
      <c r="AA8" s="607">
        <v>40787</v>
      </c>
      <c r="AB8" s="607">
        <v>40817</v>
      </c>
      <c r="AC8" s="607">
        <v>40848</v>
      </c>
      <c r="AD8" s="607">
        <v>40878</v>
      </c>
      <c r="AE8" s="607">
        <v>40909</v>
      </c>
      <c r="AF8" s="607">
        <v>40940</v>
      </c>
      <c r="AG8" s="607">
        <v>40969</v>
      </c>
      <c r="AH8" s="607">
        <v>41000</v>
      </c>
      <c r="AI8" s="607">
        <v>41030</v>
      </c>
      <c r="AJ8" s="607">
        <v>41061</v>
      </c>
      <c r="AK8" s="607">
        <v>41091</v>
      </c>
      <c r="AL8" s="607">
        <v>41122</v>
      </c>
      <c r="AM8" s="607">
        <v>41153</v>
      </c>
      <c r="AN8" s="607">
        <v>41183</v>
      </c>
      <c r="AO8" s="607">
        <v>41214</v>
      </c>
      <c r="AP8" s="607">
        <v>41244</v>
      </c>
      <c r="AQ8" s="607">
        <v>41275</v>
      </c>
      <c r="AR8" s="607">
        <v>41306</v>
      </c>
      <c r="AS8" s="607">
        <v>41334</v>
      </c>
      <c r="AT8" s="607">
        <v>41365</v>
      </c>
      <c r="AU8" s="607">
        <v>41395</v>
      </c>
      <c r="AV8" s="607">
        <v>41426</v>
      </c>
      <c r="AW8" s="607">
        <v>41456</v>
      </c>
      <c r="AX8" s="607">
        <v>41487</v>
      </c>
      <c r="AY8" s="607">
        <v>41518</v>
      </c>
      <c r="AZ8" s="607">
        <v>41548</v>
      </c>
      <c r="BA8" s="607">
        <v>41579</v>
      </c>
      <c r="BB8" s="607">
        <v>41609</v>
      </c>
      <c r="BC8" s="607">
        <v>41640</v>
      </c>
      <c r="BD8" s="607">
        <v>41671</v>
      </c>
      <c r="BE8" s="607">
        <v>41699</v>
      </c>
      <c r="BF8" s="607">
        <v>41730</v>
      </c>
      <c r="BG8" s="607">
        <v>41760</v>
      </c>
      <c r="BH8" s="607">
        <v>41791</v>
      </c>
      <c r="BI8" s="607">
        <v>41821</v>
      </c>
      <c r="BJ8" s="607">
        <v>41852</v>
      </c>
      <c r="BK8" s="607">
        <v>41883</v>
      </c>
      <c r="BL8" s="607">
        <v>41913</v>
      </c>
      <c r="BM8" s="607">
        <v>41944</v>
      </c>
      <c r="BN8" s="607">
        <v>41974</v>
      </c>
      <c r="BO8" s="607">
        <v>42005</v>
      </c>
      <c r="BP8" s="607">
        <v>42036</v>
      </c>
      <c r="BQ8" s="607">
        <v>42064</v>
      </c>
      <c r="BR8" s="607">
        <v>42095</v>
      </c>
      <c r="BS8" s="607">
        <v>42125</v>
      </c>
      <c r="BT8" s="607">
        <v>42156</v>
      </c>
      <c r="BU8" s="607">
        <v>42186</v>
      </c>
      <c r="BV8" s="607">
        <v>42217</v>
      </c>
      <c r="BW8" s="607">
        <v>42248</v>
      </c>
      <c r="BX8" s="607">
        <v>42278</v>
      </c>
      <c r="BY8" s="607">
        <v>42309</v>
      </c>
      <c r="BZ8" s="607">
        <v>42339</v>
      </c>
      <c r="CA8" s="607">
        <v>42370</v>
      </c>
      <c r="CB8" s="607">
        <v>42401</v>
      </c>
      <c r="CC8" s="607">
        <v>42430</v>
      </c>
      <c r="CD8" s="607">
        <v>42461</v>
      </c>
      <c r="CE8" s="607">
        <v>42491</v>
      </c>
      <c r="CF8" s="607">
        <v>42522</v>
      </c>
      <c r="CG8" s="607">
        <v>42552</v>
      </c>
      <c r="CH8" s="607">
        <v>42583</v>
      </c>
      <c r="CI8" s="607">
        <v>42614</v>
      </c>
      <c r="CJ8" s="607">
        <v>42644</v>
      </c>
      <c r="CK8" s="607">
        <v>42675</v>
      </c>
      <c r="CL8" s="607">
        <v>42705</v>
      </c>
      <c r="CM8" s="607">
        <v>42736</v>
      </c>
      <c r="CN8" s="607">
        <v>42767</v>
      </c>
      <c r="CO8" s="607">
        <v>42795</v>
      </c>
      <c r="CP8" s="607">
        <v>42826</v>
      </c>
      <c r="CQ8" s="607">
        <v>42856</v>
      </c>
      <c r="CR8" s="607">
        <v>42887</v>
      </c>
      <c r="CS8" s="607">
        <v>42917</v>
      </c>
      <c r="CT8" s="607">
        <v>42948</v>
      </c>
      <c r="CU8" s="607">
        <v>42979</v>
      </c>
      <c r="CV8" s="607">
        <v>43009</v>
      </c>
      <c r="CW8" s="607">
        <v>43040</v>
      </c>
      <c r="CX8" s="607">
        <v>43070</v>
      </c>
      <c r="CY8" s="607">
        <v>43101</v>
      </c>
      <c r="CZ8" s="607">
        <v>43132</v>
      </c>
      <c r="DA8" s="607">
        <v>43160</v>
      </c>
      <c r="DB8" s="607">
        <v>43191</v>
      </c>
      <c r="DC8" s="607">
        <v>43221</v>
      </c>
      <c r="DD8" s="607">
        <v>43252</v>
      </c>
      <c r="DE8" s="607">
        <v>43282</v>
      </c>
      <c r="DF8" s="607">
        <v>43313</v>
      </c>
      <c r="DG8" s="607">
        <v>43344</v>
      </c>
      <c r="DH8" s="607">
        <v>43374</v>
      </c>
      <c r="DI8" s="607">
        <v>43405</v>
      </c>
      <c r="DJ8" s="607">
        <v>43435</v>
      </c>
      <c r="DK8" s="607">
        <v>43466</v>
      </c>
      <c r="DL8" s="607">
        <v>43497</v>
      </c>
      <c r="DM8" s="607">
        <v>43525</v>
      </c>
      <c r="DN8" s="607">
        <v>43556</v>
      </c>
      <c r="DO8" s="607">
        <v>43586</v>
      </c>
      <c r="DP8" s="607">
        <v>43617</v>
      </c>
      <c r="DQ8" s="607">
        <v>43647</v>
      </c>
      <c r="DR8" s="607">
        <v>43678</v>
      </c>
      <c r="DS8" s="607">
        <v>43709</v>
      </c>
      <c r="DT8" s="607">
        <v>43739</v>
      </c>
      <c r="DU8" s="607">
        <v>43770</v>
      </c>
      <c r="DV8" s="607">
        <v>43800</v>
      </c>
      <c r="DW8" s="607">
        <v>43831</v>
      </c>
      <c r="DX8" s="607">
        <v>43862</v>
      </c>
      <c r="DY8" s="607">
        <v>43891</v>
      </c>
      <c r="DZ8" s="607">
        <v>43922</v>
      </c>
      <c r="EA8" s="607">
        <v>43952</v>
      </c>
      <c r="EB8" s="607">
        <v>43983</v>
      </c>
      <c r="EC8" s="607">
        <v>44013</v>
      </c>
      <c r="ED8" s="607">
        <v>44044</v>
      </c>
      <c r="EE8" s="607">
        <v>44075</v>
      </c>
      <c r="EF8" s="607">
        <v>44105</v>
      </c>
      <c r="EG8" s="607">
        <v>44136</v>
      </c>
      <c r="EH8" s="607">
        <v>44166</v>
      </c>
      <c r="EI8" s="607">
        <v>44197</v>
      </c>
      <c r="EJ8" s="607">
        <v>44228</v>
      </c>
      <c r="EK8" s="607">
        <v>44256</v>
      </c>
      <c r="EL8" s="607">
        <v>44287</v>
      </c>
      <c r="EM8" s="607">
        <v>44317</v>
      </c>
      <c r="EN8" s="607">
        <v>44348</v>
      </c>
      <c r="EO8" s="607">
        <v>44378</v>
      </c>
      <c r="EP8" s="607">
        <v>44409</v>
      </c>
      <c r="EQ8" s="607">
        <v>44440</v>
      </c>
      <c r="ER8" s="607">
        <v>44470</v>
      </c>
      <c r="ES8" s="607">
        <v>44501</v>
      </c>
      <c r="ET8" s="607">
        <v>44531</v>
      </c>
      <c r="EU8" s="607">
        <v>44562</v>
      </c>
      <c r="EV8" s="607">
        <v>44593</v>
      </c>
      <c r="EW8" s="607">
        <v>44621</v>
      </c>
      <c r="EX8" s="607">
        <v>44652</v>
      </c>
      <c r="EY8" s="607">
        <v>44682</v>
      </c>
      <c r="EZ8" s="607">
        <v>44713</v>
      </c>
      <c r="FA8" s="607">
        <v>44743</v>
      </c>
      <c r="FB8" s="607">
        <v>44774</v>
      </c>
      <c r="FC8" s="607">
        <v>44805</v>
      </c>
      <c r="FD8" s="607">
        <v>44835</v>
      </c>
      <c r="FE8" s="607">
        <v>44866</v>
      </c>
      <c r="FF8" s="607">
        <v>44896</v>
      </c>
      <c r="FG8" s="607">
        <v>44927</v>
      </c>
      <c r="FH8" s="607">
        <v>44958</v>
      </c>
      <c r="FI8" s="607">
        <v>44986</v>
      </c>
      <c r="FJ8" s="607">
        <v>45017</v>
      </c>
    </row>
    <row r="9" spans="1:166" x14ac:dyDescent="0.45">
      <c r="E9" t="s">
        <v>97</v>
      </c>
      <c r="F9">
        <v>4.0090000000000003</v>
      </c>
      <c r="G9">
        <v>3.8370000000000002</v>
      </c>
      <c r="H9">
        <v>3.5859999999999999</v>
      </c>
      <c r="I9">
        <v>3.4689999999999999</v>
      </c>
      <c r="J9">
        <v>3.452</v>
      </c>
      <c r="K9">
        <v>3.2370000000000001</v>
      </c>
      <c r="L9">
        <v>3.1040000000000001</v>
      </c>
      <c r="M9">
        <v>3.141</v>
      </c>
      <c r="N9">
        <v>3.1789999999999998</v>
      </c>
      <c r="O9">
        <v>3.1389999999999998</v>
      </c>
      <c r="P9">
        <v>3.3290000000000002</v>
      </c>
      <c r="Q9">
        <v>3.2450000000000001</v>
      </c>
      <c r="R9">
        <v>3.1309999999999998</v>
      </c>
      <c r="S9">
        <v>2.9609999999999999</v>
      </c>
      <c r="T9">
        <v>2.9550000000000001</v>
      </c>
      <c r="U9">
        <v>2.923</v>
      </c>
      <c r="V9">
        <v>3.0139999999999998</v>
      </c>
      <c r="W9">
        <v>2.919</v>
      </c>
      <c r="X9">
        <v>2.89</v>
      </c>
      <c r="Y9">
        <v>2.7080000000000002</v>
      </c>
      <c r="Z9">
        <v>2.585</v>
      </c>
      <c r="AA9">
        <v>2.3809999999999998</v>
      </c>
      <c r="AB9">
        <v>2.2919999999999998</v>
      </c>
      <c r="AC9">
        <v>2.0790000000000002</v>
      </c>
      <c r="AD9">
        <v>1.915</v>
      </c>
      <c r="AE9">
        <v>1.7549999999999999</v>
      </c>
      <c r="AF9">
        <v>1.746</v>
      </c>
      <c r="AG9">
        <v>1.714</v>
      </c>
      <c r="AH9">
        <v>1.661</v>
      </c>
      <c r="AI9">
        <v>1.5680000000000001</v>
      </c>
      <c r="AJ9">
        <v>1.4830000000000001</v>
      </c>
      <c r="AK9">
        <v>1.425</v>
      </c>
      <c r="AL9">
        <v>1.3859999999999999</v>
      </c>
      <c r="AM9">
        <v>1.4059999999999999</v>
      </c>
      <c r="AN9">
        <v>1.371</v>
      </c>
      <c r="AO9">
        <v>1.3380000000000001</v>
      </c>
      <c r="AP9">
        <v>1.3220000000000001</v>
      </c>
      <c r="AQ9">
        <v>1.3180000000000001</v>
      </c>
      <c r="AR9">
        <v>1.2829999999999999</v>
      </c>
      <c r="AS9">
        <v>1.266</v>
      </c>
      <c r="AT9">
        <v>1.2829999999999999</v>
      </c>
      <c r="AU9">
        <v>1.266</v>
      </c>
      <c r="AV9">
        <v>1.27</v>
      </c>
      <c r="AW9">
        <v>1.2589999999999999</v>
      </c>
      <c r="AX9">
        <v>1.2310000000000001</v>
      </c>
      <c r="AY9">
        <v>1.2350000000000001</v>
      </c>
      <c r="AZ9">
        <v>1.2450000000000001</v>
      </c>
      <c r="BA9">
        <v>1.181</v>
      </c>
      <c r="BB9">
        <v>1.1819999999999999</v>
      </c>
      <c r="BC9">
        <v>1.153</v>
      </c>
      <c r="BD9">
        <v>1.1739999999999999</v>
      </c>
      <c r="BE9">
        <v>1.155</v>
      </c>
      <c r="BF9">
        <v>1.119</v>
      </c>
      <c r="BG9">
        <v>1.079</v>
      </c>
      <c r="BH9">
        <v>1.0680000000000001</v>
      </c>
      <c r="BI9">
        <v>1.0640000000000001</v>
      </c>
      <c r="BJ9">
        <v>1.046</v>
      </c>
      <c r="BK9">
        <v>0.98199999999999998</v>
      </c>
      <c r="BL9">
        <v>0.93300000000000005</v>
      </c>
      <c r="BM9">
        <v>0.91800000000000004</v>
      </c>
      <c r="BN9">
        <v>0.90800000000000003</v>
      </c>
      <c r="BO9">
        <v>0.82199999999999995</v>
      </c>
      <c r="BP9">
        <v>0.79</v>
      </c>
      <c r="BQ9">
        <v>0.76700000000000002</v>
      </c>
      <c r="BR9">
        <v>0.76300000000000001</v>
      </c>
      <c r="BS9">
        <v>0.78900000000000003</v>
      </c>
      <c r="BT9">
        <v>0.78</v>
      </c>
      <c r="BU9">
        <v>0.752</v>
      </c>
      <c r="BV9">
        <v>0.749</v>
      </c>
      <c r="BW9">
        <v>0.79200000000000004</v>
      </c>
      <c r="BX9">
        <v>0.79200000000000004</v>
      </c>
      <c r="BY9">
        <v>0.77100000000000002</v>
      </c>
      <c r="BZ9">
        <v>0.78</v>
      </c>
      <c r="CA9">
        <v>0.77100000000000002</v>
      </c>
      <c r="CB9">
        <v>0.77500000000000002</v>
      </c>
      <c r="CC9">
        <v>0.76200000000000001</v>
      </c>
      <c r="CD9">
        <v>0.77700000000000002</v>
      </c>
      <c r="CE9">
        <v>0.76200000000000001</v>
      </c>
      <c r="CF9">
        <v>0.74399999999999999</v>
      </c>
      <c r="CG9">
        <v>0.71899999999999997</v>
      </c>
      <c r="CH9">
        <v>0.71399999999999997</v>
      </c>
      <c r="CI9">
        <v>0.68700000000000006</v>
      </c>
      <c r="CJ9">
        <v>0.67800000000000005</v>
      </c>
      <c r="CK9">
        <v>0.65</v>
      </c>
      <c r="CL9">
        <v>0.63400000000000001</v>
      </c>
      <c r="CM9">
        <v>0.60199999999999998</v>
      </c>
      <c r="CN9">
        <v>0.59099999999999997</v>
      </c>
      <c r="CO9">
        <v>0.58099999999999996</v>
      </c>
      <c r="CP9">
        <v>0.58099999999999996</v>
      </c>
      <c r="CQ9">
        <v>0.58699999999999997</v>
      </c>
    </row>
    <row r="10" spans="1:166" x14ac:dyDescent="0.45">
      <c r="E10" t="s">
        <v>98</v>
      </c>
      <c r="F10">
        <v>4.0090000000000003</v>
      </c>
      <c r="G10">
        <v>3.6110000000000002</v>
      </c>
      <c r="H10">
        <v>3.2959999999999998</v>
      </c>
      <c r="I10">
        <v>3.415</v>
      </c>
      <c r="J10">
        <v>3.452</v>
      </c>
      <c r="K10">
        <v>3.2029999999999998</v>
      </c>
      <c r="L10">
        <v>3.0720000000000001</v>
      </c>
      <c r="M10">
        <v>3.1240000000000001</v>
      </c>
      <c r="N10">
        <v>3.1110000000000002</v>
      </c>
      <c r="O10">
        <v>3.1560000000000001</v>
      </c>
      <c r="P10">
        <v>3.2730000000000001</v>
      </c>
      <c r="Q10">
        <v>3.1909999999999998</v>
      </c>
      <c r="R10">
        <v>3.0779999999999998</v>
      </c>
      <c r="S10">
        <v>2.8220000000000001</v>
      </c>
      <c r="T10">
        <v>2.8490000000000002</v>
      </c>
      <c r="U10">
        <v>2.85</v>
      </c>
      <c r="V10">
        <v>2.883</v>
      </c>
      <c r="W10">
        <v>2.7709999999999999</v>
      </c>
      <c r="X10">
        <v>2.6110000000000002</v>
      </c>
      <c r="Y10">
        <v>2.56</v>
      </c>
      <c r="Z10">
        <v>2.4729999999999999</v>
      </c>
      <c r="AA10">
        <v>2.2730000000000001</v>
      </c>
      <c r="AB10">
        <v>2.1669999999999998</v>
      </c>
      <c r="AC10">
        <v>2.008</v>
      </c>
      <c r="AD10">
        <v>1.88</v>
      </c>
      <c r="AE10">
        <v>1.722</v>
      </c>
      <c r="AF10">
        <v>1.7290000000000001</v>
      </c>
      <c r="AG10">
        <v>1.681</v>
      </c>
      <c r="AH10">
        <v>1.6439999999999999</v>
      </c>
      <c r="AI10">
        <v>1.5680000000000001</v>
      </c>
      <c r="AJ10">
        <v>1.4990000000000001</v>
      </c>
      <c r="AK10">
        <v>1.456</v>
      </c>
      <c r="AL10">
        <v>1.4339999999999999</v>
      </c>
      <c r="AM10">
        <v>1.4550000000000001</v>
      </c>
      <c r="AN10">
        <v>1.4370000000000001</v>
      </c>
      <c r="AO10">
        <v>1.4039999999999999</v>
      </c>
      <c r="AP10">
        <v>1.4059999999999999</v>
      </c>
      <c r="AQ10">
        <v>1.4019999999999999</v>
      </c>
      <c r="AR10">
        <v>1.349</v>
      </c>
      <c r="AS10">
        <v>1.298</v>
      </c>
      <c r="AT10">
        <v>1.333</v>
      </c>
      <c r="AU10">
        <v>1.3149999999999999</v>
      </c>
      <c r="AV10">
        <v>1.3029999999999999</v>
      </c>
      <c r="AW10">
        <v>1.276</v>
      </c>
      <c r="AX10">
        <v>1.298</v>
      </c>
      <c r="AY10">
        <v>1.2849999999999999</v>
      </c>
      <c r="AZ10">
        <v>1.296</v>
      </c>
      <c r="BA10">
        <v>1.198</v>
      </c>
      <c r="BB10">
        <v>1.1990000000000001</v>
      </c>
      <c r="BC10">
        <v>1.153</v>
      </c>
      <c r="BD10">
        <v>1.157</v>
      </c>
      <c r="BE10">
        <v>1.1719999999999999</v>
      </c>
      <c r="BF10">
        <v>1.153</v>
      </c>
      <c r="BG10">
        <v>1.129</v>
      </c>
      <c r="BH10">
        <v>1.101</v>
      </c>
      <c r="BI10">
        <v>1.08</v>
      </c>
      <c r="BJ10">
        <v>1.046</v>
      </c>
      <c r="BK10">
        <v>1.0129999999999999</v>
      </c>
      <c r="BL10">
        <v>0.98</v>
      </c>
      <c r="BM10">
        <v>0.94899999999999995</v>
      </c>
      <c r="BN10">
        <v>0.95399999999999996</v>
      </c>
      <c r="BO10">
        <v>0.83599999999999997</v>
      </c>
      <c r="BP10">
        <v>0.81699999999999995</v>
      </c>
      <c r="BQ10">
        <v>0.80500000000000005</v>
      </c>
      <c r="BR10">
        <v>0.81399999999999995</v>
      </c>
      <c r="BS10">
        <v>0.85499999999999998</v>
      </c>
      <c r="BT10">
        <v>0.86</v>
      </c>
      <c r="BU10">
        <v>0.84299999999999997</v>
      </c>
      <c r="BV10">
        <v>0.85399999999999998</v>
      </c>
      <c r="BW10">
        <v>0.874</v>
      </c>
      <c r="BX10">
        <v>0.88700000000000001</v>
      </c>
      <c r="BY10">
        <v>0.84899999999999998</v>
      </c>
      <c r="BZ10">
        <v>0.84599999999999997</v>
      </c>
      <c r="CA10">
        <v>0.86299999999999999</v>
      </c>
      <c r="CB10">
        <v>0.86799999999999999</v>
      </c>
      <c r="CC10">
        <v>0.84199999999999997</v>
      </c>
      <c r="CD10">
        <v>0.873</v>
      </c>
      <c r="CE10">
        <v>0.85699999999999998</v>
      </c>
      <c r="CF10">
        <v>0.83799999999999997</v>
      </c>
      <c r="CG10">
        <v>0.79900000000000004</v>
      </c>
      <c r="CH10">
        <v>0.84899999999999998</v>
      </c>
      <c r="CI10">
        <v>0.80900000000000005</v>
      </c>
      <c r="CJ10">
        <v>0.78400000000000003</v>
      </c>
      <c r="CK10">
        <v>0.754</v>
      </c>
      <c r="CL10">
        <v>0.72299999999999998</v>
      </c>
      <c r="CM10">
        <v>0.71499999999999997</v>
      </c>
      <c r="CN10">
        <v>0.69199999999999995</v>
      </c>
      <c r="CO10">
        <v>0.68100000000000005</v>
      </c>
      <c r="CP10">
        <v>0.67</v>
      </c>
      <c r="CQ10">
        <v>0.69099999999999995</v>
      </c>
    </row>
    <row r="11" spans="1:166" x14ac:dyDescent="0.45">
      <c r="E11" t="s">
        <v>99</v>
      </c>
      <c r="F11">
        <v>3.1680000000000001</v>
      </c>
      <c r="G11">
        <v>2.93</v>
      </c>
      <c r="H11">
        <v>2.7530000000000001</v>
      </c>
      <c r="I11">
        <v>2.6960000000000002</v>
      </c>
      <c r="J11">
        <v>2.7050000000000001</v>
      </c>
      <c r="K11">
        <v>2.6190000000000002</v>
      </c>
      <c r="L11">
        <v>2.5710000000000002</v>
      </c>
      <c r="M11">
        <v>2.7349999999999999</v>
      </c>
      <c r="N11">
        <v>2.7519999999999998</v>
      </c>
      <c r="O11">
        <v>2.7770000000000001</v>
      </c>
      <c r="P11">
        <v>2.9239999999999999</v>
      </c>
      <c r="Q11">
        <v>2.8460000000000001</v>
      </c>
      <c r="R11">
        <v>2.746</v>
      </c>
      <c r="S11">
        <v>2.5449999999999999</v>
      </c>
      <c r="T11">
        <v>2.4950000000000001</v>
      </c>
      <c r="U11">
        <v>2.4870000000000001</v>
      </c>
      <c r="V11">
        <v>2.4710000000000001</v>
      </c>
      <c r="W11">
        <v>2.3239999999999998</v>
      </c>
      <c r="X11">
        <v>2.2189999999999999</v>
      </c>
      <c r="Y11">
        <v>2.0779999999999998</v>
      </c>
      <c r="Z11">
        <v>1.9339999999999999</v>
      </c>
      <c r="AA11">
        <v>1.754</v>
      </c>
      <c r="AB11">
        <v>1.6339999999999999</v>
      </c>
      <c r="AC11">
        <v>1.4970000000000001</v>
      </c>
      <c r="AD11">
        <v>1.385</v>
      </c>
      <c r="AE11">
        <v>1.296</v>
      </c>
      <c r="AF11">
        <v>1.3049999999999999</v>
      </c>
      <c r="AG11">
        <v>1.244</v>
      </c>
      <c r="AH11">
        <v>1.1910000000000001</v>
      </c>
      <c r="AI11">
        <v>1.127</v>
      </c>
      <c r="AJ11">
        <v>1.052</v>
      </c>
      <c r="AK11">
        <v>1.002</v>
      </c>
      <c r="AL11">
        <v>0.96099999999999997</v>
      </c>
      <c r="AM11">
        <v>0.94799999999999995</v>
      </c>
      <c r="AN11">
        <v>0.94199999999999995</v>
      </c>
      <c r="AO11">
        <v>0.92500000000000004</v>
      </c>
      <c r="AP11">
        <v>0.90400000000000003</v>
      </c>
      <c r="AQ11">
        <v>0.89600000000000002</v>
      </c>
      <c r="AR11">
        <v>0.872</v>
      </c>
      <c r="AS11">
        <v>0.88200000000000001</v>
      </c>
      <c r="AT11">
        <v>0.90500000000000003</v>
      </c>
      <c r="AU11">
        <v>0.877</v>
      </c>
      <c r="AV11">
        <v>0.92300000000000004</v>
      </c>
      <c r="AW11">
        <v>0.91600000000000004</v>
      </c>
      <c r="AX11">
        <v>0.94899999999999995</v>
      </c>
      <c r="AY11">
        <v>0.96799999999999997</v>
      </c>
      <c r="AZ11">
        <v>0.98899999999999999</v>
      </c>
      <c r="BA11">
        <v>0.96199999999999997</v>
      </c>
      <c r="BB11">
        <v>0.97699999999999998</v>
      </c>
      <c r="BC11">
        <v>0.95199999999999996</v>
      </c>
      <c r="BD11">
        <v>0.98899999999999999</v>
      </c>
      <c r="BE11">
        <v>0.96799999999999997</v>
      </c>
      <c r="BF11">
        <v>0.94899999999999995</v>
      </c>
      <c r="BG11">
        <v>0.94399999999999995</v>
      </c>
      <c r="BH11">
        <v>0.91800000000000004</v>
      </c>
      <c r="BI11">
        <v>0.91400000000000003</v>
      </c>
      <c r="BJ11">
        <v>0.88300000000000001</v>
      </c>
      <c r="BK11">
        <v>0.85499999999999998</v>
      </c>
      <c r="BL11">
        <v>0.84</v>
      </c>
      <c r="BM11">
        <v>0.81100000000000005</v>
      </c>
      <c r="BN11">
        <v>0.81599999999999995</v>
      </c>
      <c r="BO11">
        <v>0.74</v>
      </c>
      <c r="BP11">
        <v>0.72299999999999998</v>
      </c>
      <c r="BQ11">
        <v>0.69</v>
      </c>
      <c r="BR11">
        <v>0.69899999999999995</v>
      </c>
      <c r="BS11">
        <v>0.73699999999999999</v>
      </c>
      <c r="BT11">
        <v>0.74099999999999999</v>
      </c>
      <c r="BU11">
        <v>0.73899999999999999</v>
      </c>
      <c r="BV11">
        <v>0.749</v>
      </c>
      <c r="BW11">
        <v>0.77800000000000002</v>
      </c>
      <c r="BX11">
        <v>0.76400000000000001</v>
      </c>
      <c r="BY11">
        <v>0.71799999999999997</v>
      </c>
      <c r="BZ11">
        <v>0.72699999999999998</v>
      </c>
      <c r="CA11">
        <v>0.73199999999999998</v>
      </c>
      <c r="CB11">
        <v>0.73499999999999999</v>
      </c>
      <c r="CC11">
        <v>0.73499999999999999</v>
      </c>
      <c r="CD11">
        <v>0.75</v>
      </c>
      <c r="CE11">
        <v>0.73499999999999999</v>
      </c>
      <c r="CF11">
        <v>0.71699999999999997</v>
      </c>
      <c r="CG11">
        <v>0.69199999999999995</v>
      </c>
      <c r="CH11">
        <v>0.68700000000000006</v>
      </c>
      <c r="CI11">
        <v>0.70099999999999996</v>
      </c>
      <c r="CJ11">
        <v>0.66400000000000003</v>
      </c>
      <c r="CK11">
        <v>0.63700000000000001</v>
      </c>
      <c r="CL11">
        <v>0.63400000000000001</v>
      </c>
      <c r="CM11">
        <v>0.61399999999999999</v>
      </c>
      <c r="CN11">
        <v>0.61599999999999999</v>
      </c>
      <c r="CO11">
        <v>0.59299999999999997</v>
      </c>
      <c r="CP11">
        <v>0.58099999999999996</v>
      </c>
      <c r="CQ11">
        <v>0.6</v>
      </c>
    </row>
    <row r="12" spans="1:166" x14ac:dyDescent="0.45">
      <c r="E12" t="s">
        <v>100</v>
      </c>
      <c r="F12">
        <v>3.2850000000000001</v>
      </c>
      <c r="G12">
        <v>3.044</v>
      </c>
      <c r="H12">
        <v>2.8069999999999999</v>
      </c>
      <c r="I12">
        <v>2.8220000000000001</v>
      </c>
      <c r="J12">
        <v>2.7930000000000001</v>
      </c>
      <c r="K12">
        <v>2.653</v>
      </c>
      <c r="L12">
        <v>2.6349999999999998</v>
      </c>
      <c r="M12">
        <v>2.718</v>
      </c>
      <c r="N12">
        <v>2.7349999999999999</v>
      </c>
      <c r="O12">
        <v>2.6909999999999998</v>
      </c>
      <c r="P12">
        <v>2.8319999999999999</v>
      </c>
      <c r="Q12">
        <v>2.6469999999999998</v>
      </c>
      <c r="R12">
        <v>2.5539999999999998</v>
      </c>
      <c r="S12">
        <v>2.1640000000000001</v>
      </c>
      <c r="T12">
        <v>2.1589999999999998</v>
      </c>
      <c r="U12">
        <v>2.1059999999999999</v>
      </c>
      <c r="V12">
        <v>2.04</v>
      </c>
      <c r="W12">
        <v>1.9339999999999999</v>
      </c>
      <c r="X12">
        <v>1.921</v>
      </c>
      <c r="Y12">
        <v>1.911</v>
      </c>
      <c r="Z12">
        <v>1.841</v>
      </c>
      <c r="AA12">
        <v>1.647</v>
      </c>
      <c r="AB12">
        <v>1.492</v>
      </c>
      <c r="AC12">
        <v>1.3740000000000001</v>
      </c>
      <c r="AD12">
        <v>1.248</v>
      </c>
      <c r="AE12">
        <v>1.115</v>
      </c>
      <c r="AF12">
        <v>1.0680000000000001</v>
      </c>
      <c r="AG12">
        <v>1.0249999999999999</v>
      </c>
      <c r="AH12">
        <v>1.0229999999999999</v>
      </c>
      <c r="AI12">
        <v>0.996</v>
      </c>
      <c r="AJ12">
        <v>0.95699999999999996</v>
      </c>
      <c r="AK12">
        <v>0.94</v>
      </c>
      <c r="AL12">
        <v>0.93</v>
      </c>
      <c r="AM12">
        <v>0.96499999999999997</v>
      </c>
      <c r="AN12">
        <v>0.95799999999999996</v>
      </c>
      <c r="AO12">
        <v>0.95799999999999996</v>
      </c>
      <c r="AP12">
        <v>0.95399999999999996</v>
      </c>
      <c r="AQ12">
        <v>0.94599999999999995</v>
      </c>
      <c r="AR12">
        <v>0.88800000000000001</v>
      </c>
      <c r="AS12">
        <v>0.88200000000000001</v>
      </c>
      <c r="AT12">
        <v>0.90500000000000003</v>
      </c>
      <c r="AU12">
        <v>0.89300000000000002</v>
      </c>
      <c r="AV12">
        <v>0.94</v>
      </c>
      <c r="AW12">
        <v>0.94899999999999995</v>
      </c>
      <c r="AX12">
        <v>0.96499999999999997</v>
      </c>
      <c r="AY12">
        <v>0.96799999999999997</v>
      </c>
    </row>
    <row r="13" spans="1:166" x14ac:dyDescent="0.45">
      <c r="E13" t="s">
        <v>101</v>
      </c>
      <c r="F13">
        <v>2.855</v>
      </c>
      <c r="G13">
        <v>2.609</v>
      </c>
      <c r="H13">
        <v>2.4630000000000001</v>
      </c>
      <c r="I13">
        <v>2.444</v>
      </c>
      <c r="J13">
        <v>2.4020000000000001</v>
      </c>
      <c r="K13">
        <v>2.302</v>
      </c>
      <c r="L13">
        <v>2.1339999999999999</v>
      </c>
      <c r="M13">
        <v>2.2120000000000002</v>
      </c>
      <c r="N13">
        <v>2.1360000000000001</v>
      </c>
      <c r="O13">
        <v>2.2080000000000002</v>
      </c>
      <c r="P13">
        <v>2.3170000000000002</v>
      </c>
      <c r="Q13">
        <v>2.3210000000000002</v>
      </c>
      <c r="R13">
        <v>2.2389999999999999</v>
      </c>
      <c r="S13">
        <v>2.1819999999999999</v>
      </c>
      <c r="T13">
        <v>2.1760000000000002</v>
      </c>
      <c r="U13">
        <v>2.2330000000000001</v>
      </c>
      <c r="V13">
        <v>2.2269999999999999</v>
      </c>
      <c r="W13">
        <v>2.12</v>
      </c>
      <c r="X13">
        <v>2.0329999999999999</v>
      </c>
      <c r="Y13">
        <v>1.855</v>
      </c>
      <c r="Z13">
        <v>1.8220000000000001</v>
      </c>
      <c r="AA13">
        <v>1.665</v>
      </c>
      <c r="AB13">
        <v>1.581</v>
      </c>
      <c r="AC13">
        <v>1.4970000000000001</v>
      </c>
      <c r="AD13">
        <v>1.4019999999999999</v>
      </c>
      <c r="AE13">
        <v>1.2470000000000001</v>
      </c>
      <c r="AF13">
        <v>1.22</v>
      </c>
      <c r="AG13">
        <v>1.1930000000000001</v>
      </c>
      <c r="AH13">
        <v>1.141</v>
      </c>
      <c r="AI13">
        <v>1.0620000000000001</v>
      </c>
      <c r="AJ13">
        <v>0.98899999999999999</v>
      </c>
      <c r="AK13">
        <v>0.92400000000000004</v>
      </c>
      <c r="AL13">
        <v>0.89800000000000002</v>
      </c>
      <c r="AM13">
        <v>0.91600000000000004</v>
      </c>
      <c r="AN13">
        <v>0.90900000000000003</v>
      </c>
      <c r="AO13">
        <v>0.89200000000000002</v>
      </c>
      <c r="AP13">
        <v>0.88700000000000001</v>
      </c>
      <c r="AQ13">
        <v>0.879</v>
      </c>
      <c r="AR13">
        <v>0.83899999999999997</v>
      </c>
      <c r="AS13">
        <v>0.81799999999999995</v>
      </c>
      <c r="AT13">
        <v>0.82299999999999995</v>
      </c>
      <c r="AU13">
        <v>0.81200000000000006</v>
      </c>
      <c r="AV13">
        <v>0.79200000000000004</v>
      </c>
      <c r="AW13">
        <v>0.73599999999999999</v>
      </c>
      <c r="AX13">
        <v>0.76600000000000001</v>
      </c>
      <c r="AY13">
        <v>0.751</v>
      </c>
      <c r="AZ13">
        <v>0.75</v>
      </c>
      <c r="BA13">
        <v>0.75</v>
      </c>
      <c r="BB13">
        <v>0.75</v>
      </c>
      <c r="BC13">
        <v>0.73</v>
      </c>
      <c r="BD13">
        <v>0.73</v>
      </c>
      <c r="BE13">
        <v>0.73</v>
      </c>
      <c r="BF13">
        <v>0.72699999999999998</v>
      </c>
      <c r="BG13">
        <v>0.72699999999999998</v>
      </c>
      <c r="BH13">
        <v>0.72699999999999998</v>
      </c>
      <c r="BI13">
        <v>0.72699999999999998</v>
      </c>
      <c r="BJ13">
        <v>0.72699999999999998</v>
      </c>
      <c r="BK13">
        <v>0.72699999999999998</v>
      </c>
      <c r="BL13">
        <v>0.72399999999999998</v>
      </c>
      <c r="BM13">
        <v>0.72399999999999998</v>
      </c>
      <c r="BN13">
        <v>0.72399999999999998</v>
      </c>
      <c r="BO13">
        <v>0.70099999999999996</v>
      </c>
      <c r="BP13">
        <v>0.70099999999999996</v>
      </c>
      <c r="BQ13">
        <v>0.70099999999999996</v>
      </c>
      <c r="BR13">
        <v>0.68400000000000005</v>
      </c>
      <c r="BS13">
        <v>0.68400000000000005</v>
      </c>
      <c r="BT13">
        <v>0.68400000000000005</v>
      </c>
      <c r="BU13">
        <v>0.66800000000000004</v>
      </c>
      <c r="BV13">
        <v>0.66800000000000004</v>
      </c>
      <c r="BW13">
        <v>0.66800000000000004</v>
      </c>
      <c r="BX13">
        <v>0.65100000000000002</v>
      </c>
      <c r="BY13">
        <v>0.65100000000000002</v>
      </c>
      <c r="BZ13">
        <v>0.65100000000000002</v>
      </c>
      <c r="CA13">
        <v>0.63700000000000001</v>
      </c>
      <c r="CB13">
        <v>0.63700000000000001</v>
      </c>
      <c r="CC13">
        <v>0.63700000000000001</v>
      </c>
      <c r="CD13">
        <v>0.629</v>
      </c>
      <c r="CE13">
        <v>0.629</v>
      </c>
      <c r="CF13">
        <v>0.629</v>
      </c>
      <c r="CG13">
        <v>0.621</v>
      </c>
      <c r="CH13">
        <v>0.621</v>
      </c>
      <c r="CI13">
        <v>0.621</v>
      </c>
      <c r="CJ13">
        <v>0.61299999999999999</v>
      </c>
      <c r="CK13">
        <v>0.61299999999999999</v>
      </c>
      <c r="CL13">
        <v>0.61299999999999999</v>
      </c>
      <c r="CM13">
        <v>0.56699999999999995</v>
      </c>
      <c r="CN13">
        <v>0.56699999999999995</v>
      </c>
      <c r="CO13">
        <v>0.56699999999999995</v>
      </c>
      <c r="CP13">
        <v>0.54300000000000004</v>
      </c>
      <c r="CQ13">
        <v>0.54300000000000004</v>
      </c>
      <c r="CR13">
        <v>0.52200000000000002</v>
      </c>
      <c r="CS13">
        <v>0.505</v>
      </c>
      <c r="CT13">
        <v>0.505</v>
      </c>
      <c r="CU13">
        <v>0.505</v>
      </c>
      <c r="CV13">
        <v>0.48899999999999999</v>
      </c>
      <c r="CW13">
        <v>0.48899999999999999</v>
      </c>
      <c r="CX13">
        <v>0.48899999999999999</v>
      </c>
      <c r="CY13">
        <v>0.48</v>
      </c>
      <c r="CZ13">
        <v>0.48</v>
      </c>
      <c r="DA13">
        <v>0.48</v>
      </c>
      <c r="DB13">
        <v>0.47</v>
      </c>
      <c r="DC13">
        <v>0.47</v>
      </c>
      <c r="DD13">
        <v>0.47</v>
      </c>
      <c r="DE13">
        <v>0.46100000000000002</v>
      </c>
      <c r="DF13">
        <v>0.46100000000000002</v>
      </c>
      <c r="DG13">
        <v>0.46100000000000002</v>
      </c>
      <c r="DH13">
        <v>0.45500000000000002</v>
      </c>
      <c r="DI13">
        <v>0.45500000000000002</v>
      </c>
      <c r="DJ13">
        <v>0.45500000000000002</v>
      </c>
      <c r="DK13">
        <v>0.443</v>
      </c>
      <c r="DL13">
        <v>0.443</v>
      </c>
      <c r="DM13">
        <v>0.443</v>
      </c>
      <c r="DN13">
        <v>0.433</v>
      </c>
      <c r="DO13">
        <v>0.433</v>
      </c>
      <c r="DP13">
        <v>0.433</v>
      </c>
      <c r="DQ13">
        <v>0.42099999999999999</v>
      </c>
      <c r="DR13">
        <v>0.42099999999999999</v>
      </c>
      <c r="DS13">
        <v>0.42099999999999999</v>
      </c>
      <c r="DT13">
        <v>0.41199999999999998</v>
      </c>
      <c r="DU13">
        <v>0.41199999999999998</v>
      </c>
      <c r="DV13">
        <v>0.41199999999999998</v>
      </c>
      <c r="DW13">
        <v>0.371</v>
      </c>
      <c r="DX13">
        <v>0.371</v>
      </c>
      <c r="DY13">
        <v>0.371</v>
      </c>
      <c r="DZ13">
        <v>0.33900000000000002</v>
      </c>
      <c r="EA13">
        <v>0.33900000000000002</v>
      </c>
      <c r="EB13">
        <v>0.33900000000000002</v>
      </c>
      <c r="EC13">
        <v>0.32800000000000001</v>
      </c>
      <c r="ED13">
        <v>0.32800000000000001</v>
      </c>
      <c r="EE13">
        <v>0.32800000000000001</v>
      </c>
      <c r="EF13">
        <v>0.317</v>
      </c>
      <c r="EG13">
        <v>0.317</v>
      </c>
      <c r="EH13">
        <v>0.317</v>
      </c>
      <c r="EI13">
        <v>0.248</v>
      </c>
      <c r="EJ13">
        <v>0.249</v>
      </c>
      <c r="EK13">
        <v>0.251</v>
      </c>
      <c r="EL13">
        <v>0.27400000000000002</v>
      </c>
      <c r="EM13">
        <v>0.28199999999999997</v>
      </c>
      <c r="EN13">
        <v>0.28299999999999997</v>
      </c>
      <c r="EO13">
        <v>0.25700000000000001</v>
      </c>
      <c r="EP13">
        <v>0.25600000000000001</v>
      </c>
      <c r="EQ13">
        <v>0.25700000000000001</v>
      </c>
      <c r="ER13">
        <v>0.26800000000000002</v>
      </c>
      <c r="ES13">
        <v>0.26900000000000002</v>
      </c>
      <c r="ET13">
        <v>0.26400000000000001</v>
      </c>
      <c r="EU13">
        <v>0.27300000000000002</v>
      </c>
      <c r="EV13">
        <v>0.27200000000000002</v>
      </c>
      <c r="EW13">
        <v>0.27200000000000002</v>
      </c>
      <c r="EX13">
        <v>0.28000000000000003</v>
      </c>
      <c r="EY13">
        <v>0.28100000000000003</v>
      </c>
      <c r="EZ13">
        <v>0.28199999999999997</v>
      </c>
      <c r="FA13">
        <v>0.23899999999999999</v>
      </c>
      <c r="FB13">
        <v>0.23899999999999999</v>
      </c>
      <c r="FC13">
        <v>0.23499999999999999</v>
      </c>
      <c r="FD13">
        <v>0.23100000000000001</v>
      </c>
      <c r="FE13">
        <v>0.23</v>
      </c>
      <c r="FF13">
        <v>0.23499999999999999</v>
      </c>
      <c r="FG13">
        <v>0.223</v>
      </c>
      <c r="FH13">
        <v>0.222</v>
      </c>
      <c r="FI13">
        <v>0.222</v>
      </c>
      <c r="FJ13">
        <v>0.222</v>
      </c>
    </row>
    <row r="14" spans="1:166" x14ac:dyDescent="0.45">
      <c r="E14" t="s">
        <v>102</v>
      </c>
      <c r="S14">
        <v>1.87</v>
      </c>
      <c r="T14">
        <v>1.911</v>
      </c>
      <c r="U14">
        <v>1.8340000000000001</v>
      </c>
      <c r="V14">
        <v>1.7589999999999999</v>
      </c>
      <c r="W14">
        <v>1.748</v>
      </c>
      <c r="X14">
        <v>1.7529999999999999</v>
      </c>
      <c r="Y14">
        <v>1.669</v>
      </c>
      <c r="Z14">
        <v>1.581</v>
      </c>
      <c r="AA14">
        <v>1.3779999999999999</v>
      </c>
      <c r="AB14">
        <v>1.3149999999999999</v>
      </c>
      <c r="AC14">
        <v>1.18</v>
      </c>
      <c r="AD14">
        <v>1.0940000000000001</v>
      </c>
      <c r="AE14">
        <v>0.98399999999999999</v>
      </c>
      <c r="AF14">
        <v>0.96599999999999997</v>
      </c>
      <c r="AG14">
        <v>0.95799999999999996</v>
      </c>
      <c r="AH14">
        <v>0.93899999999999995</v>
      </c>
      <c r="AI14">
        <v>0.89800000000000002</v>
      </c>
      <c r="AJ14">
        <v>0.84499999999999997</v>
      </c>
      <c r="AK14">
        <v>0.79900000000000004</v>
      </c>
      <c r="AL14">
        <v>0.78800000000000003</v>
      </c>
      <c r="AM14">
        <v>0.80100000000000005</v>
      </c>
      <c r="AN14">
        <v>0.77700000000000002</v>
      </c>
      <c r="AO14">
        <v>0.76</v>
      </c>
      <c r="AP14">
        <v>0.78700000000000003</v>
      </c>
      <c r="AQ14">
        <v>0.71</v>
      </c>
      <c r="AR14">
        <v>0.69099999999999995</v>
      </c>
      <c r="AS14">
        <v>0.67300000000000004</v>
      </c>
      <c r="AT14">
        <v>0.65800000000000003</v>
      </c>
      <c r="AU14">
        <v>0.64900000000000002</v>
      </c>
      <c r="AV14">
        <v>0.64300000000000002</v>
      </c>
      <c r="AW14">
        <v>0.57199999999999995</v>
      </c>
      <c r="AX14">
        <v>0.59899999999999998</v>
      </c>
      <c r="AY14">
        <v>0.58399999999999996</v>
      </c>
    </row>
    <row r="15" spans="1:166" x14ac:dyDescent="0.45">
      <c r="E15" t="s">
        <v>103</v>
      </c>
      <c r="CK15">
        <v>0.67600000000000005</v>
      </c>
      <c r="CL15">
        <v>0.66</v>
      </c>
      <c r="CM15">
        <v>0.63900000000000001</v>
      </c>
      <c r="CN15">
        <v>0.64100000000000001</v>
      </c>
      <c r="CO15">
        <v>0.65600000000000003</v>
      </c>
      <c r="CP15">
        <v>0.65700000000000003</v>
      </c>
      <c r="CQ15">
        <v>0.65200000000000002</v>
      </c>
      <c r="CR15">
        <v>0.66200000000000003</v>
      </c>
      <c r="CS15">
        <v>0.69299999999999995</v>
      </c>
      <c r="CT15">
        <v>0.71099999999999997</v>
      </c>
      <c r="CU15">
        <v>0.71799999999999997</v>
      </c>
      <c r="CV15">
        <v>0.70799999999999996</v>
      </c>
      <c r="CW15">
        <v>0.69299999999999995</v>
      </c>
      <c r="CX15">
        <v>0.65700000000000003</v>
      </c>
      <c r="CY15">
        <v>0.66</v>
      </c>
      <c r="CZ15">
        <v>0.67</v>
      </c>
      <c r="DA15">
        <v>0.66800000000000004</v>
      </c>
      <c r="DB15">
        <v>0.65100000000000002</v>
      </c>
      <c r="DC15">
        <v>0.628</v>
      </c>
      <c r="DD15">
        <v>0.59199999999999997</v>
      </c>
      <c r="DE15">
        <v>0.56599999999999995</v>
      </c>
      <c r="DF15">
        <v>0.55900000000000005</v>
      </c>
      <c r="DG15">
        <v>0.497</v>
      </c>
      <c r="DH15">
        <v>0.49199999999999999</v>
      </c>
      <c r="DI15">
        <v>0.47199999999999998</v>
      </c>
      <c r="DJ15">
        <v>0.48399999999999999</v>
      </c>
      <c r="DK15">
        <v>0.46600000000000003</v>
      </c>
      <c r="DL15">
        <v>0.46300000000000002</v>
      </c>
      <c r="DM15">
        <v>0.44800000000000001</v>
      </c>
      <c r="DN15">
        <v>0.48399999999999999</v>
      </c>
      <c r="DO15">
        <v>0.45600000000000002</v>
      </c>
      <c r="DP15">
        <v>0.48599999999999999</v>
      </c>
      <c r="DQ15">
        <v>0.432</v>
      </c>
      <c r="DR15">
        <v>0.40300000000000002</v>
      </c>
      <c r="DS15">
        <v>0.436</v>
      </c>
      <c r="DT15">
        <v>0.438</v>
      </c>
      <c r="DU15">
        <v>0.42599999999999999</v>
      </c>
      <c r="DV15">
        <v>0.42799999999999999</v>
      </c>
      <c r="DW15">
        <v>0.41</v>
      </c>
      <c r="DX15">
        <v>0.41499999999999998</v>
      </c>
      <c r="DY15">
        <v>0.433</v>
      </c>
      <c r="DZ15">
        <v>0.42499999999999999</v>
      </c>
      <c r="EA15">
        <v>0.42699999999999999</v>
      </c>
      <c r="EB15">
        <v>0.41499999999999998</v>
      </c>
      <c r="EC15">
        <v>0.42299999999999999</v>
      </c>
      <c r="ED15">
        <v>0.42299999999999999</v>
      </c>
      <c r="EE15">
        <v>0.40899999999999997</v>
      </c>
      <c r="EF15">
        <v>0.39500000000000002</v>
      </c>
      <c r="EG15">
        <v>0.41</v>
      </c>
      <c r="EH15">
        <v>0.435</v>
      </c>
      <c r="EI15">
        <v>0.43</v>
      </c>
      <c r="EJ15">
        <v>0.42699999999999999</v>
      </c>
      <c r="EK15">
        <v>0.42</v>
      </c>
      <c r="EL15">
        <v>0.436</v>
      </c>
      <c r="EM15">
        <v>0.442</v>
      </c>
      <c r="EN15">
        <v>0.45100000000000001</v>
      </c>
      <c r="EO15">
        <v>0.443</v>
      </c>
      <c r="EP15">
        <v>0.45300000000000001</v>
      </c>
      <c r="EQ15">
        <v>0.45300000000000001</v>
      </c>
      <c r="ER15">
        <v>0.44700000000000001</v>
      </c>
      <c r="ES15">
        <v>0.45200000000000001</v>
      </c>
      <c r="ET15">
        <v>0.46</v>
      </c>
      <c r="EU15">
        <v>0.441</v>
      </c>
      <c r="EV15">
        <v>0.43099999999999999</v>
      </c>
      <c r="EW15">
        <v>0.41799999999999998</v>
      </c>
    </row>
    <row r="16" spans="1:166" x14ac:dyDescent="0.45">
      <c r="E16" t="s">
        <v>104</v>
      </c>
      <c r="CK16">
        <v>0.76700000000000002</v>
      </c>
      <c r="CL16">
        <v>0.71</v>
      </c>
      <c r="CM16">
        <v>0.70199999999999996</v>
      </c>
      <c r="CN16">
        <v>0.67900000000000005</v>
      </c>
      <c r="CO16">
        <v>0.66900000000000004</v>
      </c>
      <c r="CP16">
        <v>0.65700000000000003</v>
      </c>
      <c r="CQ16">
        <v>0.67800000000000005</v>
      </c>
      <c r="CR16">
        <v>0.67500000000000004</v>
      </c>
      <c r="CS16">
        <v>0.69299999999999995</v>
      </c>
      <c r="CT16">
        <v>0.71099999999999997</v>
      </c>
      <c r="CU16">
        <v>0.73199999999999998</v>
      </c>
      <c r="CV16">
        <v>0.70799999999999996</v>
      </c>
      <c r="CW16">
        <v>0.70599999999999996</v>
      </c>
      <c r="CX16">
        <v>0.67100000000000004</v>
      </c>
      <c r="CY16">
        <v>0.67400000000000004</v>
      </c>
      <c r="CZ16">
        <v>0.67</v>
      </c>
      <c r="DA16">
        <v>0.65400000000000003</v>
      </c>
      <c r="DB16">
        <v>0.623</v>
      </c>
      <c r="DC16">
        <v>0.58699999999999997</v>
      </c>
      <c r="DD16">
        <v>0.56499999999999995</v>
      </c>
      <c r="DE16">
        <v>0.53900000000000003</v>
      </c>
      <c r="DF16">
        <v>0.51900000000000002</v>
      </c>
      <c r="DG16">
        <v>0.48399999999999999</v>
      </c>
      <c r="DH16">
        <v>0.46899999999999997</v>
      </c>
      <c r="DI16">
        <v>0.47199999999999998</v>
      </c>
      <c r="DJ16">
        <v>0.47099999999999997</v>
      </c>
      <c r="DK16">
        <v>0.45300000000000001</v>
      </c>
      <c r="DL16">
        <v>0.45</v>
      </c>
      <c r="DM16">
        <v>0.44800000000000001</v>
      </c>
      <c r="DN16">
        <v>0.44600000000000001</v>
      </c>
      <c r="DO16">
        <v>0.43099999999999999</v>
      </c>
      <c r="DP16">
        <v>0.435</v>
      </c>
      <c r="DQ16">
        <v>0.41899999999999998</v>
      </c>
      <c r="DR16">
        <v>0.42799999999999999</v>
      </c>
      <c r="DS16">
        <v>0.39900000000000002</v>
      </c>
      <c r="DT16">
        <v>0.41299999999999998</v>
      </c>
      <c r="DU16">
        <v>0.40100000000000002</v>
      </c>
      <c r="DV16">
        <v>0.41499999999999998</v>
      </c>
      <c r="DW16">
        <v>0.39700000000000002</v>
      </c>
      <c r="DX16">
        <v>0.40200000000000002</v>
      </c>
      <c r="DY16">
        <v>0.42099999999999999</v>
      </c>
      <c r="DZ16">
        <v>0.41299999999999998</v>
      </c>
      <c r="EA16">
        <v>0.40200000000000002</v>
      </c>
      <c r="EB16">
        <v>0.40300000000000002</v>
      </c>
      <c r="EC16">
        <v>0.39700000000000002</v>
      </c>
      <c r="ED16">
        <v>0.39700000000000002</v>
      </c>
      <c r="EE16">
        <v>0.39600000000000002</v>
      </c>
      <c r="EF16">
        <v>0.39500000000000002</v>
      </c>
      <c r="EG16">
        <v>0.41</v>
      </c>
      <c r="EH16">
        <v>0.42199999999999999</v>
      </c>
      <c r="EI16">
        <v>0.41699999999999998</v>
      </c>
      <c r="EJ16">
        <v>0.42699999999999999</v>
      </c>
      <c r="EK16">
        <v>0.40699999999999997</v>
      </c>
      <c r="EL16">
        <v>0.42299999999999999</v>
      </c>
      <c r="EM16">
        <v>0.42899999999999999</v>
      </c>
      <c r="EN16">
        <v>0.438</v>
      </c>
      <c r="EO16">
        <v>0.43</v>
      </c>
      <c r="EP16">
        <v>0.441</v>
      </c>
      <c r="EQ16">
        <v>0.42799999999999999</v>
      </c>
      <c r="ER16">
        <v>0.434</v>
      </c>
      <c r="ES16">
        <v>0.44</v>
      </c>
      <c r="ET16">
        <v>0.44800000000000001</v>
      </c>
      <c r="EU16">
        <v>0.41899999999999998</v>
      </c>
      <c r="EV16">
        <v>0.42</v>
      </c>
      <c r="EW16">
        <v>0.41799999999999998</v>
      </c>
      <c r="EX16">
        <v>0.44400000000000001</v>
      </c>
      <c r="EY16">
        <v>0.45500000000000002</v>
      </c>
      <c r="EZ16">
        <v>0.45400000000000001</v>
      </c>
      <c r="FA16">
        <v>0.44800000000000001</v>
      </c>
      <c r="FB16">
        <v>0.44600000000000001</v>
      </c>
      <c r="FC16">
        <v>0.42599999999999999</v>
      </c>
      <c r="FD16">
        <v>0.42299999999999999</v>
      </c>
      <c r="FE16">
        <v>0.439</v>
      </c>
      <c r="FF16">
        <v>0.434</v>
      </c>
      <c r="FG16">
        <v>0.41499999999999998</v>
      </c>
      <c r="FH16">
        <v>0.40300000000000002</v>
      </c>
      <c r="FI16">
        <v>0.40200000000000002</v>
      </c>
      <c r="FJ16">
        <v>0.39100000000000001</v>
      </c>
    </row>
    <row r="17" spans="2:166" x14ac:dyDescent="0.45">
      <c r="E17" t="s">
        <v>105</v>
      </c>
      <c r="CK17">
        <v>0.58499999999999996</v>
      </c>
      <c r="CL17">
        <v>0.55800000000000005</v>
      </c>
      <c r="CM17">
        <v>0.55200000000000005</v>
      </c>
      <c r="CN17">
        <v>0.52800000000000002</v>
      </c>
      <c r="CO17">
        <v>0.53</v>
      </c>
      <c r="CP17">
        <v>0.53100000000000003</v>
      </c>
      <c r="CQ17">
        <v>0.54800000000000004</v>
      </c>
      <c r="CR17">
        <v>0.54300000000000004</v>
      </c>
      <c r="CS17">
        <v>0.57099999999999995</v>
      </c>
      <c r="CT17">
        <v>0.58599999999999997</v>
      </c>
      <c r="CU17">
        <v>0.59099999999999997</v>
      </c>
      <c r="CV17">
        <v>0.56799999999999995</v>
      </c>
      <c r="CW17">
        <v>0.54</v>
      </c>
      <c r="CX17">
        <v>0.51700000000000002</v>
      </c>
      <c r="CY17">
        <v>0.52</v>
      </c>
      <c r="CZ17">
        <v>0.52700000000000002</v>
      </c>
      <c r="DA17">
        <v>0.51200000000000001</v>
      </c>
      <c r="DB17">
        <v>0.496</v>
      </c>
      <c r="DC17">
        <v>0.46400000000000002</v>
      </c>
      <c r="DD17">
        <v>0.44400000000000001</v>
      </c>
      <c r="DE17">
        <v>0.43099999999999999</v>
      </c>
      <c r="DF17">
        <v>0.41199999999999998</v>
      </c>
      <c r="DG17">
        <v>0.39</v>
      </c>
      <c r="DH17">
        <v>0.38600000000000001</v>
      </c>
      <c r="DI17">
        <v>0.35399999999999998</v>
      </c>
      <c r="DJ17">
        <v>0.35299999999999998</v>
      </c>
      <c r="DK17">
        <v>0.34899999999999998</v>
      </c>
      <c r="DL17">
        <v>0.33400000000000002</v>
      </c>
      <c r="DM17">
        <v>0.34599999999999997</v>
      </c>
      <c r="DN17">
        <v>0.33100000000000002</v>
      </c>
      <c r="DO17">
        <v>0.34200000000000003</v>
      </c>
      <c r="DP17">
        <v>0.33300000000000002</v>
      </c>
      <c r="DQ17">
        <v>0.34300000000000003</v>
      </c>
      <c r="DR17">
        <v>0.32800000000000001</v>
      </c>
      <c r="DS17">
        <v>0.312</v>
      </c>
      <c r="DT17">
        <v>0.313</v>
      </c>
      <c r="DU17">
        <v>0.313</v>
      </c>
      <c r="DV17">
        <v>0.30199999999999999</v>
      </c>
      <c r="DW17">
        <v>0.31</v>
      </c>
      <c r="DX17">
        <v>0.317</v>
      </c>
      <c r="DY17">
        <v>0.32200000000000001</v>
      </c>
      <c r="DZ17">
        <v>0.316</v>
      </c>
      <c r="EA17">
        <v>0.30499999999999999</v>
      </c>
      <c r="EB17">
        <v>0.30199999999999999</v>
      </c>
      <c r="EC17">
        <v>0.28199999999999997</v>
      </c>
      <c r="ED17">
        <v>0.27800000000000002</v>
      </c>
      <c r="EE17">
        <v>0.27700000000000002</v>
      </c>
      <c r="EF17">
        <v>0.27600000000000002</v>
      </c>
      <c r="EG17">
        <v>0.29099999999999998</v>
      </c>
      <c r="EH17">
        <v>0.29899999999999999</v>
      </c>
      <c r="EI17">
        <v>0.3</v>
      </c>
      <c r="EJ17">
        <v>0.311</v>
      </c>
      <c r="EK17">
        <v>0.29299999999999998</v>
      </c>
      <c r="EL17">
        <v>0.308</v>
      </c>
      <c r="EM17">
        <v>0.32500000000000001</v>
      </c>
      <c r="EN17">
        <v>0.32200000000000001</v>
      </c>
      <c r="EO17">
        <v>0.30399999999999999</v>
      </c>
      <c r="EP17">
        <v>0.315</v>
      </c>
      <c r="EQ17">
        <v>0.315</v>
      </c>
      <c r="ER17">
        <v>0.32300000000000001</v>
      </c>
      <c r="ES17">
        <v>0.34200000000000003</v>
      </c>
      <c r="ET17">
        <v>0.33900000000000002</v>
      </c>
      <c r="EU17">
        <v>0.317</v>
      </c>
      <c r="EV17">
        <v>0.32900000000000001</v>
      </c>
      <c r="EW17">
        <v>0.33</v>
      </c>
      <c r="EX17">
        <v>0.32800000000000001</v>
      </c>
      <c r="EY17">
        <v>0.33900000000000002</v>
      </c>
      <c r="EZ17">
        <v>0.34899999999999998</v>
      </c>
      <c r="FA17">
        <v>0.34599999999999997</v>
      </c>
      <c r="FB17">
        <v>0.34399999999999997</v>
      </c>
      <c r="FC17">
        <v>0.33700000000000002</v>
      </c>
      <c r="FD17">
        <v>0.34399999999999997</v>
      </c>
      <c r="FE17">
        <v>0.34699999999999998</v>
      </c>
      <c r="FF17">
        <v>0.32800000000000001</v>
      </c>
      <c r="FG17">
        <v>0.311</v>
      </c>
      <c r="FH17">
        <v>0.29899999999999999</v>
      </c>
      <c r="FI17">
        <v>0.309</v>
      </c>
      <c r="FJ17">
        <v>0.30599999999999999</v>
      </c>
    </row>
    <row r="18" spans="2:166" x14ac:dyDescent="0.45">
      <c r="E18" t="s">
        <v>106</v>
      </c>
      <c r="CK18">
        <v>0.41599999999999998</v>
      </c>
      <c r="CL18">
        <v>0.35499999999999998</v>
      </c>
      <c r="CM18">
        <v>0.36399999999999999</v>
      </c>
      <c r="CN18">
        <v>0.36499999999999999</v>
      </c>
      <c r="CO18">
        <v>0.32800000000000001</v>
      </c>
      <c r="CP18">
        <v>0.34100000000000003</v>
      </c>
      <c r="CQ18">
        <v>0.35199999999999998</v>
      </c>
      <c r="CR18">
        <v>0.37</v>
      </c>
      <c r="CS18">
        <v>0.39400000000000002</v>
      </c>
      <c r="CT18">
        <v>0.40400000000000003</v>
      </c>
      <c r="CU18">
        <v>0.39400000000000002</v>
      </c>
      <c r="CV18">
        <v>0.38800000000000001</v>
      </c>
      <c r="CW18">
        <v>0.374</v>
      </c>
      <c r="CX18">
        <v>0.36299999999999999</v>
      </c>
      <c r="CY18">
        <v>0.36499999999999999</v>
      </c>
      <c r="CZ18">
        <v>0.371</v>
      </c>
      <c r="DA18">
        <v>0.38400000000000001</v>
      </c>
      <c r="DB18">
        <v>0.35399999999999998</v>
      </c>
      <c r="DC18">
        <v>0.32800000000000001</v>
      </c>
      <c r="DD18">
        <v>0.32300000000000001</v>
      </c>
      <c r="DE18">
        <v>0.29599999999999999</v>
      </c>
      <c r="DF18">
        <v>0.30599999999999999</v>
      </c>
      <c r="DG18">
        <v>0.28199999999999997</v>
      </c>
      <c r="DH18">
        <v>0.27900000000000003</v>
      </c>
      <c r="DI18">
        <v>0.26200000000000001</v>
      </c>
      <c r="DJ18">
        <v>0.249</v>
      </c>
      <c r="DK18">
        <v>0.23300000000000001</v>
      </c>
      <c r="DL18">
        <v>0.25700000000000001</v>
      </c>
      <c r="DM18">
        <v>0.25600000000000001</v>
      </c>
      <c r="DN18">
        <v>0.255</v>
      </c>
      <c r="DO18">
        <v>0.253</v>
      </c>
      <c r="DP18">
        <v>0.24299999999999999</v>
      </c>
      <c r="DQ18">
        <v>0.254</v>
      </c>
      <c r="DR18">
        <v>0.23899999999999999</v>
      </c>
      <c r="DS18">
        <v>0.23699999999999999</v>
      </c>
      <c r="DT18">
        <v>0.22500000000000001</v>
      </c>
      <c r="DU18">
        <v>0.23799999999999999</v>
      </c>
      <c r="DV18">
        <v>0.23899999999999999</v>
      </c>
      <c r="DW18">
        <v>0.21099999999999999</v>
      </c>
      <c r="DX18">
        <v>0.219</v>
      </c>
      <c r="DY18">
        <v>0.223</v>
      </c>
      <c r="DZ18">
        <v>0.20599999999999999</v>
      </c>
      <c r="EA18">
        <v>0.20699999999999999</v>
      </c>
      <c r="EB18">
        <v>0.20100000000000001</v>
      </c>
      <c r="EC18">
        <v>0.192</v>
      </c>
      <c r="ED18">
        <v>0.19800000000000001</v>
      </c>
      <c r="EE18">
        <v>0.21099999999999999</v>
      </c>
      <c r="EF18">
        <v>0.19700000000000001</v>
      </c>
      <c r="EG18">
        <v>0.19900000000000001</v>
      </c>
      <c r="EH18">
        <v>0.218</v>
      </c>
      <c r="EI18">
        <v>0.20799999999999999</v>
      </c>
      <c r="EJ18">
        <v>0.22</v>
      </c>
      <c r="EK18">
        <v>0.22900000000000001</v>
      </c>
      <c r="EL18">
        <v>0.218</v>
      </c>
      <c r="EM18">
        <v>0.221</v>
      </c>
      <c r="EN18">
        <v>0.23200000000000001</v>
      </c>
      <c r="EO18">
        <v>0.22800000000000001</v>
      </c>
      <c r="EP18">
        <v>0.214</v>
      </c>
      <c r="EQ18">
        <v>0.20200000000000001</v>
      </c>
      <c r="ER18">
        <v>0.21099999999999999</v>
      </c>
      <c r="ES18">
        <v>0.22</v>
      </c>
      <c r="ET18">
        <v>0.218</v>
      </c>
      <c r="EU18">
        <v>0.192</v>
      </c>
      <c r="EV18">
        <v>0.193</v>
      </c>
      <c r="EW18">
        <v>0.19800000000000001</v>
      </c>
      <c r="EX18">
        <v>0.20100000000000001</v>
      </c>
      <c r="EY18">
        <v>0.20100000000000001</v>
      </c>
      <c r="EZ18">
        <v>0.21099999999999999</v>
      </c>
      <c r="FA18">
        <v>0.214</v>
      </c>
      <c r="FB18">
        <v>0.223</v>
      </c>
      <c r="FC18">
        <v>0.20799999999999999</v>
      </c>
      <c r="FD18">
        <v>0.216</v>
      </c>
      <c r="FE18">
        <v>0.224</v>
      </c>
      <c r="FF18">
        <v>0.222</v>
      </c>
      <c r="FG18">
        <v>0.19700000000000001</v>
      </c>
      <c r="FH18">
        <v>0.19600000000000001</v>
      </c>
      <c r="FI18">
        <v>0.186</v>
      </c>
      <c r="FJ18">
        <v>0.18</v>
      </c>
    </row>
    <row r="19" spans="2:166" x14ac:dyDescent="0.45">
      <c r="B19" s="72"/>
      <c r="E19" t="s">
        <v>107</v>
      </c>
      <c r="DS19">
        <v>0.47399999999999998</v>
      </c>
      <c r="DT19">
        <v>0.48799999999999999</v>
      </c>
      <c r="DU19">
        <v>0.47599999999999998</v>
      </c>
      <c r="DV19">
        <v>0.504</v>
      </c>
      <c r="DW19">
        <v>0.48399999999999999</v>
      </c>
      <c r="DX19">
        <v>0.47599999999999998</v>
      </c>
      <c r="DY19">
        <v>0.48199999999999998</v>
      </c>
      <c r="DZ19">
        <v>0.46200000000000002</v>
      </c>
      <c r="EA19">
        <v>0.439</v>
      </c>
      <c r="EB19">
        <v>0.42799999999999999</v>
      </c>
      <c r="EC19">
        <v>0.42299999999999999</v>
      </c>
      <c r="ED19">
        <v>0.42299999999999999</v>
      </c>
      <c r="EE19">
        <v>0.40899999999999997</v>
      </c>
      <c r="EF19">
        <v>0.40799999999999997</v>
      </c>
      <c r="EG19">
        <v>0.42399999999999999</v>
      </c>
      <c r="EH19">
        <v>0.44900000000000001</v>
      </c>
      <c r="EI19">
        <v>0.443</v>
      </c>
      <c r="EJ19">
        <v>0.44</v>
      </c>
      <c r="EK19">
        <v>0.42</v>
      </c>
      <c r="EL19">
        <v>0.436</v>
      </c>
      <c r="EM19">
        <v>0.45500000000000002</v>
      </c>
      <c r="EN19">
        <v>0.47699999999999998</v>
      </c>
      <c r="EO19">
        <v>0.48099999999999998</v>
      </c>
      <c r="EP19">
        <v>0.47899999999999998</v>
      </c>
      <c r="EQ19">
        <v>0.46600000000000003</v>
      </c>
      <c r="ER19">
        <v>0.47199999999999998</v>
      </c>
      <c r="ES19">
        <v>0.47599999999999998</v>
      </c>
      <c r="ET19">
        <v>0.47199999999999998</v>
      </c>
      <c r="EU19">
        <v>0.45300000000000001</v>
      </c>
      <c r="EV19">
        <v>0.442</v>
      </c>
      <c r="EW19">
        <v>0.44</v>
      </c>
      <c r="EX19">
        <v>0.39100000000000001</v>
      </c>
      <c r="EY19">
        <v>0.39100000000000001</v>
      </c>
      <c r="EZ19">
        <v>0.39100000000000001</v>
      </c>
      <c r="FA19">
        <v>0.40699999999999997</v>
      </c>
      <c r="FB19">
        <v>0.40699999999999997</v>
      </c>
      <c r="FC19">
        <v>0.40699999999999997</v>
      </c>
      <c r="FD19">
        <v>0.40400000000000003</v>
      </c>
      <c r="FE19">
        <v>0.40400000000000003</v>
      </c>
      <c r="FF19">
        <v>0.40400000000000003</v>
      </c>
      <c r="FG19">
        <v>0.38200000000000001</v>
      </c>
      <c r="FH19">
        <v>0.38200000000000001</v>
      </c>
      <c r="FI19">
        <v>0.38200000000000001</v>
      </c>
      <c r="FJ19">
        <v>0.36799999999999999</v>
      </c>
    </row>
    <row r="20" spans="2:166" x14ac:dyDescent="0.45">
      <c r="C20" s="73"/>
      <c r="D20" s="68"/>
    </row>
    <row r="21" spans="2:166" x14ac:dyDescent="0.45">
      <c r="B21" s="75"/>
      <c r="C21" s="76"/>
      <c r="D21" s="76"/>
    </row>
    <row r="22" spans="2:166" x14ac:dyDescent="0.45">
      <c r="B22" s="77"/>
      <c r="C22" s="70"/>
      <c r="D22" s="70"/>
    </row>
    <row r="23" spans="2:166" x14ac:dyDescent="0.45">
      <c r="B23" s="77"/>
      <c r="C23" s="70"/>
      <c r="D23" s="70"/>
    </row>
    <row r="24" spans="2:166" x14ac:dyDescent="0.45">
      <c r="B24" s="77"/>
      <c r="C24" s="70"/>
      <c r="D24" s="70"/>
    </row>
    <row r="25" spans="2:166" x14ac:dyDescent="0.45">
      <c r="B25" s="77"/>
      <c r="C25" s="70"/>
      <c r="D25" s="70"/>
    </row>
    <row r="26" spans="2:166" x14ac:dyDescent="0.45">
      <c r="B26" s="77"/>
      <c r="C26" s="70"/>
      <c r="D26" s="70"/>
    </row>
    <row r="27" spans="2:166" x14ac:dyDescent="0.45">
      <c r="B27" s="77"/>
      <c r="C27" s="70"/>
      <c r="D27" s="70"/>
    </row>
    <row r="28" spans="2:166" x14ac:dyDescent="0.45">
      <c r="B28" s="77"/>
      <c r="C28" s="70"/>
      <c r="D28" s="70"/>
    </row>
    <row r="29" spans="2:166" x14ac:dyDescent="0.45">
      <c r="B29" s="77"/>
      <c r="C29" s="70"/>
      <c r="D29" s="70"/>
    </row>
    <row r="30" spans="2:166" x14ac:dyDescent="0.45">
      <c r="B30" s="77"/>
      <c r="C30" s="70"/>
      <c r="D30" s="70"/>
    </row>
    <row r="31" spans="2:166" x14ac:dyDescent="0.45">
      <c r="B31" s="77"/>
      <c r="C31" s="70"/>
      <c r="D31" s="70"/>
    </row>
    <row r="32" spans="2:166" x14ac:dyDescent="0.45">
      <c r="B32" s="77"/>
      <c r="C32" s="70"/>
      <c r="D32" s="70"/>
    </row>
    <row r="33" spans="2:5" x14ac:dyDescent="0.45">
      <c r="B33" s="77"/>
      <c r="C33" s="70"/>
      <c r="D33" s="70"/>
    </row>
    <row r="34" spans="2:5" x14ac:dyDescent="0.45">
      <c r="B34" s="77"/>
      <c r="C34" s="70"/>
      <c r="D34" s="70"/>
      <c r="E34" s="71"/>
    </row>
    <row r="35" spans="2:5" x14ac:dyDescent="0.45">
      <c r="B35" s="77"/>
      <c r="C35" s="70"/>
      <c r="D35" s="70"/>
      <c r="E35" s="71"/>
    </row>
  </sheetData>
  <mergeCells count="1">
    <mergeCell ref="F4:DW4"/>
  </mergeCells>
  <pageMargins left="0.7" right="0.7" top="0.75" bottom="0.75" header="0.3" footer="0.3"/>
  <pageSetup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287D-3AA4-455A-8D3C-5E12D0F88A01}">
  <sheetPr>
    <tabColor theme="7" tint="0.39997558519241921"/>
  </sheetPr>
  <dimension ref="A1:V41"/>
  <sheetViews>
    <sheetView showGridLines="0" zoomScale="80" zoomScaleNormal="80" workbookViewId="0">
      <selection activeCell="S48" sqref="S48"/>
    </sheetView>
  </sheetViews>
  <sheetFormatPr defaultColWidth="9.1328125" defaultRowHeight="14.25" x14ac:dyDescent="0.45"/>
  <cols>
    <col min="3" max="3" width="20.265625" customWidth="1"/>
    <col min="4" max="4" width="13" customWidth="1"/>
    <col min="5" max="8" width="5.73046875" bestFit="1" customWidth="1"/>
    <col min="9" max="9" width="7.59765625" bestFit="1" customWidth="1"/>
    <col min="10" max="10" width="16.265625" customWidth="1"/>
    <col min="12" max="12" width="12.59765625" bestFit="1" customWidth="1"/>
    <col min="13" max="16" width="9.265625" bestFit="1" customWidth="1"/>
    <col min="17" max="17" width="12.1328125" bestFit="1" customWidth="1"/>
  </cols>
  <sheetData>
    <row r="1" spans="1:22" x14ac:dyDescent="0.45">
      <c r="A1" s="30" t="s">
        <v>816</v>
      </c>
    </row>
    <row r="7" spans="1:22" x14ac:dyDescent="0.45">
      <c r="C7" s="30" t="s">
        <v>812</v>
      </c>
      <c r="D7" s="30"/>
      <c r="E7" s="30"/>
      <c r="F7" s="30"/>
      <c r="G7" s="30"/>
      <c r="H7" s="30"/>
      <c r="I7" s="87"/>
      <c r="L7" s="30"/>
      <c r="M7" s="64"/>
      <c r="N7" s="64"/>
      <c r="O7" s="64"/>
      <c r="P7" s="64"/>
      <c r="Q7" s="64"/>
    </row>
    <row r="8" spans="1:22" x14ac:dyDescent="0.45">
      <c r="C8" s="856" t="s">
        <v>814</v>
      </c>
      <c r="D8" s="856"/>
      <c r="E8" s="856"/>
      <c r="K8" s="856" t="s">
        <v>815</v>
      </c>
      <c r="L8" s="856"/>
      <c r="M8" s="856"/>
      <c r="N8" s="856"/>
      <c r="O8" s="856"/>
      <c r="P8" s="856"/>
      <c r="Q8" s="189"/>
    </row>
    <row r="9" spans="1:22" x14ac:dyDescent="0.45">
      <c r="C9" s="30" t="s">
        <v>810</v>
      </c>
      <c r="D9" s="30" t="s">
        <v>20</v>
      </c>
      <c r="E9" s="30" t="s">
        <v>813</v>
      </c>
      <c r="F9" s="30"/>
      <c r="J9" s="189"/>
      <c r="K9" s="611">
        <v>2018</v>
      </c>
      <c r="L9" s="611">
        <v>2019</v>
      </c>
      <c r="M9" s="517">
        <v>2020</v>
      </c>
      <c r="N9" s="517">
        <v>2021</v>
      </c>
      <c r="O9" s="517">
        <v>2022</v>
      </c>
      <c r="P9" s="517">
        <v>2023</v>
      </c>
      <c r="Q9" s="189"/>
    </row>
    <row r="10" spans="1:22" x14ac:dyDescent="0.45">
      <c r="C10" t="s">
        <v>106</v>
      </c>
      <c r="D10">
        <v>2023</v>
      </c>
      <c r="E10">
        <v>0.19292653800000001</v>
      </c>
      <c r="J10" s="610" t="s">
        <v>103</v>
      </c>
      <c r="K10" s="609">
        <v>-0.14199999999999999</v>
      </c>
      <c r="L10" s="609">
        <v>-0.22700000000000001</v>
      </c>
      <c r="M10" s="609">
        <v>-6.4000000000000001E-2</v>
      </c>
      <c r="N10" s="609">
        <v>5.8999999999999997E-2</v>
      </c>
      <c r="O10" s="609">
        <v>-2.8000000000000001E-2</v>
      </c>
      <c r="P10" s="410"/>
      <c r="Q10" s="189"/>
    </row>
    <row r="11" spans="1:22" x14ac:dyDescent="0.45">
      <c r="C11" t="s">
        <v>106</v>
      </c>
      <c r="D11">
        <v>2020</v>
      </c>
      <c r="E11">
        <v>0.20695978000000001</v>
      </c>
      <c r="J11" s="158" t="s">
        <v>104</v>
      </c>
      <c r="K11" s="609">
        <v>-0.188</v>
      </c>
      <c r="L11" s="609">
        <v>-0.23599999999999999</v>
      </c>
      <c r="M11" s="609">
        <v>-5.5E-2</v>
      </c>
      <c r="N11" s="609">
        <v>6.3E-2</v>
      </c>
      <c r="O11" s="609">
        <v>1.2E-2</v>
      </c>
      <c r="P11" s="609">
        <v>-6.6000000000000003E-2</v>
      </c>
      <c r="V11" s="91"/>
    </row>
    <row r="12" spans="1:22" x14ac:dyDescent="0.45">
      <c r="C12" t="s">
        <v>106</v>
      </c>
      <c r="D12">
        <v>2022</v>
      </c>
      <c r="E12">
        <v>0.20868045700000001</v>
      </c>
      <c r="J12" s="158" t="s">
        <v>105</v>
      </c>
      <c r="K12" s="609">
        <v>-0.19900000000000001</v>
      </c>
      <c r="L12" s="609">
        <v>-0.254</v>
      </c>
      <c r="M12" s="609">
        <v>-9.4E-2</v>
      </c>
      <c r="N12" s="609">
        <v>6.0999999999999999E-2</v>
      </c>
      <c r="O12" s="609">
        <v>6.4000000000000001E-2</v>
      </c>
      <c r="P12" s="609">
        <v>-8.8999999999999996E-2</v>
      </c>
    </row>
    <row r="13" spans="1:22" x14ac:dyDescent="0.45">
      <c r="C13" t="s">
        <v>106</v>
      </c>
      <c r="D13">
        <v>2021</v>
      </c>
      <c r="E13">
        <v>0.21836303300000001</v>
      </c>
      <c r="J13" s="158" t="s">
        <v>106</v>
      </c>
      <c r="K13" s="609">
        <v>-0.14399999999999999</v>
      </c>
      <c r="L13" s="609">
        <v>-0.22900000000000001</v>
      </c>
      <c r="M13" s="609">
        <v>-0.152</v>
      </c>
      <c r="N13" s="609">
        <v>5.5E-2</v>
      </c>
      <c r="O13" s="609">
        <v>-4.3999999999999997E-2</v>
      </c>
      <c r="P13" s="609">
        <v>-7.4999999999999997E-2</v>
      </c>
    </row>
    <row r="14" spans="1:22" x14ac:dyDescent="0.45">
      <c r="C14" t="s">
        <v>106</v>
      </c>
      <c r="D14">
        <v>2019</v>
      </c>
      <c r="E14">
        <v>0.244137201</v>
      </c>
      <c r="J14" s="158" t="s">
        <v>107</v>
      </c>
      <c r="K14" s="410"/>
      <c r="L14" s="410"/>
      <c r="M14" s="609">
        <v>-8.8999999999999996E-2</v>
      </c>
      <c r="N14" s="609">
        <v>0.04</v>
      </c>
      <c r="O14" s="609">
        <v>-0.104</v>
      </c>
      <c r="P14" s="609">
        <v>-7.2999999999999995E-2</v>
      </c>
    </row>
    <row r="15" spans="1:22" x14ac:dyDescent="0.45">
      <c r="C15" t="s">
        <v>106</v>
      </c>
      <c r="D15">
        <v>2018</v>
      </c>
      <c r="E15">
        <v>0.316529422</v>
      </c>
    </row>
    <row r="16" spans="1:22" x14ac:dyDescent="0.45">
      <c r="C16" t="s">
        <v>106</v>
      </c>
      <c r="D16">
        <v>2017</v>
      </c>
      <c r="E16">
        <v>0.36980020800000002</v>
      </c>
    </row>
    <row r="17" spans="3:17" x14ac:dyDescent="0.45">
      <c r="C17" t="s">
        <v>105</v>
      </c>
      <c r="D17">
        <v>2023</v>
      </c>
      <c r="E17">
        <v>0.30660784600000002</v>
      </c>
    </row>
    <row r="18" spans="3:17" x14ac:dyDescent="0.45">
      <c r="C18" t="s">
        <v>105</v>
      </c>
      <c r="D18">
        <v>2022</v>
      </c>
      <c r="E18">
        <v>0.33644368800000002</v>
      </c>
    </row>
    <row r="19" spans="3:17" x14ac:dyDescent="0.45">
      <c r="C19" t="s">
        <v>105</v>
      </c>
      <c r="D19">
        <v>2021</v>
      </c>
      <c r="E19">
        <v>0.31620999300000002</v>
      </c>
    </row>
    <row r="20" spans="3:17" x14ac:dyDescent="0.45">
      <c r="C20" t="s">
        <v>105</v>
      </c>
      <c r="D20">
        <v>2020</v>
      </c>
      <c r="E20">
        <v>0.29792505200000002</v>
      </c>
      <c r="J20" s="189"/>
      <c r="K20" s="189"/>
      <c r="L20" s="189"/>
    </row>
    <row r="21" spans="3:17" x14ac:dyDescent="0.45">
      <c r="C21" t="s">
        <v>105</v>
      </c>
      <c r="D21">
        <v>2019</v>
      </c>
      <c r="E21">
        <v>0.32874950200000003</v>
      </c>
      <c r="J21" s="189"/>
      <c r="K21" s="66"/>
      <c r="L21" s="609"/>
      <c r="M21" s="609"/>
      <c r="N21" s="609"/>
      <c r="O21" s="609"/>
      <c r="P21" s="410"/>
    </row>
    <row r="22" spans="3:17" x14ac:dyDescent="0.45">
      <c r="C22" t="s">
        <v>105</v>
      </c>
      <c r="D22">
        <v>2018</v>
      </c>
      <c r="E22">
        <v>0.440676018</v>
      </c>
      <c r="J22" s="189"/>
      <c r="K22" s="66"/>
      <c r="L22" s="609"/>
      <c r="M22" s="609"/>
      <c r="N22" s="609"/>
      <c r="O22" s="609"/>
      <c r="P22" s="410"/>
    </row>
    <row r="23" spans="3:17" x14ac:dyDescent="0.45">
      <c r="C23" t="s">
        <v>105</v>
      </c>
      <c r="D23">
        <v>2017</v>
      </c>
      <c r="E23">
        <v>0.55032602399999997</v>
      </c>
      <c r="K23" s="91"/>
      <c r="L23" s="609"/>
      <c r="M23" s="609"/>
      <c r="N23" s="609"/>
      <c r="O23" s="609"/>
      <c r="P23" s="609"/>
    </row>
    <row r="24" spans="3:17" x14ac:dyDescent="0.45">
      <c r="C24" t="s">
        <v>107</v>
      </c>
      <c r="D24">
        <v>2023</v>
      </c>
      <c r="E24">
        <v>0.381621606</v>
      </c>
      <c r="K24" s="91"/>
      <c r="L24" s="609"/>
      <c r="M24" s="609"/>
      <c r="N24" s="609"/>
      <c r="O24" s="609"/>
      <c r="P24" s="609"/>
    </row>
    <row r="25" spans="3:17" x14ac:dyDescent="0.45">
      <c r="C25" t="s">
        <v>107</v>
      </c>
      <c r="D25">
        <v>2022</v>
      </c>
      <c r="E25">
        <v>0.41176247799999999</v>
      </c>
      <c r="K25" s="91"/>
      <c r="L25" s="609"/>
      <c r="M25" s="609"/>
      <c r="N25" s="609"/>
      <c r="O25" s="609"/>
      <c r="P25" s="609"/>
    </row>
    <row r="26" spans="3:17" x14ac:dyDescent="0.45">
      <c r="C26" t="s">
        <v>107</v>
      </c>
      <c r="D26">
        <v>2021</v>
      </c>
      <c r="E26">
        <v>0.45963925</v>
      </c>
      <c r="K26" s="91"/>
      <c r="L26" s="410"/>
      <c r="M26" s="609"/>
      <c r="N26" s="609"/>
      <c r="O26" s="609"/>
      <c r="P26" s="609"/>
    </row>
    <row r="27" spans="3:17" x14ac:dyDescent="0.45">
      <c r="C27" t="s">
        <v>107</v>
      </c>
      <c r="D27">
        <v>2020</v>
      </c>
      <c r="E27">
        <v>0.44215598299999997</v>
      </c>
    </row>
    <row r="28" spans="3:17" x14ac:dyDescent="0.45">
      <c r="C28" t="s">
        <v>107</v>
      </c>
      <c r="D28">
        <v>2019</v>
      </c>
      <c r="E28">
        <v>0.48524326400000001</v>
      </c>
    </row>
    <row r="29" spans="3:17" x14ac:dyDescent="0.45">
      <c r="C29" t="s">
        <v>104</v>
      </c>
      <c r="D29">
        <v>2023</v>
      </c>
      <c r="E29">
        <v>0.40651997000000001</v>
      </c>
    </row>
    <row r="30" spans="3:17" x14ac:dyDescent="0.45">
      <c r="C30" t="s">
        <v>104</v>
      </c>
      <c r="D30">
        <v>2022</v>
      </c>
      <c r="E30">
        <v>0.43540590200000001</v>
      </c>
    </row>
    <row r="31" spans="3:17" x14ac:dyDescent="0.45">
      <c r="C31" t="s">
        <v>104</v>
      </c>
      <c r="D31">
        <v>2021</v>
      </c>
      <c r="E31">
        <v>0.43018621000000001</v>
      </c>
      <c r="K31" s="189"/>
      <c r="L31" s="189"/>
      <c r="M31" s="189"/>
    </row>
    <row r="32" spans="3:17" x14ac:dyDescent="0.45">
      <c r="C32" t="s">
        <v>104</v>
      </c>
      <c r="D32">
        <v>2020</v>
      </c>
      <c r="E32">
        <v>0.40456485399999997</v>
      </c>
      <c r="K32" s="189"/>
      <c r="L32" s="66"/>
      <c r="M32" s="66"/>
      <c r="N32" s="91"/>
      <c r="O32" s="91"/>
      <c r="P32" s="91"/>
      <c r="Q32" s="91"/>
    </row>
    <row r="33" spans="3:17" x14ac:dyDescent="0.45">
      <c r="C33" t="s">
        <v>104</v>
      </c>
      <c r="D33">
        <v>2019</v>
      </c>
      <c r="E33">
        <v>0.42812586000000002</v>
      </c>
      <c r="K33" s="189"/>
      <c r="L33" s="609"/>
      <c r="M33" s="609"/>
      <c r="N33" s="609"/>
      <c r="O33" s="609"/>
      <c r="P33" s="609"/>
      <c r="Q33" s="410"/>
    </row>
    <row r="34" spans="3:17" x14ac:dyDescent="0.45">
      <c r="C34" t="s">
        <v>104</v>
      </c>
      <c r="D34">
        <v>2018</v>
      </c>
      <c r="E34">
        <v>0.56050577000000001</v>
      </c>
      <c r="L34" s="609"/>
      <c r="M34" s="609"/>
      <c r="N34" s="609"/>
      <c r="O34" s="609"/>
      <c r="P34" s="609"/>
      <c r="Q34" s="609"/>
    </row>
    <row r="35" spans="3:17" x14ac:dyDescent="0.45">
      <c r="C35" t="s">
        <v>104</v>
      </c>
      <c r="D35">
        <v>2017</v>
      </c>
      <c r="E35">
        <v>0.69010226200000002</v>
      </c>
      <c r="L35" s="609"/>
      <c r="M35" s="609"/>
      <c r="N35" s="609"/>
      <c r="O35" s="609"/>
      <c r="P35" s="609"/>
      <c r="Q35" s="609"/>
    </row>
    <row r="36" spans="3:17" x14ac:dyDescent="0.45">
      <c r="C36" t="s">
        <v>103</v>
      </c>
      <c r="D36">
        <v>2022</v>
      </c>
      <c r="E36">
        <v>0.43021821799999999</v>
      </c>
      <c r="L36" s="609"/>
      <c r="M36" s="609"/>
      <c r="N36" s="609"/>
      <c r="O36" s="609"/>
      <c r="P36" s="609"/>
      <c r="Q36" s="609"/>
    </row>
    <row r="37" spans="3:17" x14ac:dyDescent="0.45">
      <c r="C37" t="s">
        <v>103</v>
      </c>
      <c r="D37">
        <v>2021</v>
      </c>
      <c r="E37">
        <v>0.44282064399999999</v>
      </c>
      <c r="L37" s="410"/>
      <c r="M37" s="410"/>
      <c r="N37" s="609"/>
      <c r="O37" s="609"/>
      <c r="P37" s="609"/>
      <c r="Q37" s="609"/>
    </row>
    <row r="38" spans="3:17" x14ac:dyDescent="0.45">
      <c r="C38" t="s">
        <v>103</v>
      </c>
      <c r="D38">
        <v>2020</v>
      </c>
      <c r="E38">
        <v>0.41831157000000002</v>
      </c>
    </row>
    <row r="39" spans="3:17" x14ac:dyDescent="0.45">
      <c r="C39" t="s">
        <v>103</v>
      </c>
      <c r="D39">
        <v>2019</v>
      </c>
      <c r="E39">
        <v>0.44712833899999999</v>
      </c>
    </row>
    <row r="40" spans="3:17" x14ac:dyDescent="0.45">
      <c r="C40" t="s">
        <v>103</v>
      </c>
      <c r="D40">
        <v>2018</v>
      </c>
      <c r="E40">
        <v>0.57822277399999999</v>
      </c>
    </row>
    <row r="41" spans="3:17" x14ac:dyDescent="0.45">
      <c r="C41" t="s">
        <v>103</v>
      </c>
      <c r="D41">
        <v>2017</v>
      </c>
      <c r="E41">
        <v>0.67395195100000005</v>
      </c>
    </row>
  </sheetData>
  <mergeCells count="2">
    <mergeCell ref="C8:E8"/>
    <mergeCell ref="K8:P8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C595-5585-4F5B-91A5-5C994FDF0D3E}">
  <sheetPr>
    <tabColor theme="7" tint="0.39997558519241921"/>
  </sheetPr>
  <dimension ref="A1:AP76"/>
  <sheetViews>
    <sheetView showGridLines="0" zoomScale="80" zoomScaleNormal="80" workbookViewId="0">
      <selection activeCell="S48" sqref="S48"/>
    </sheetView>
  </sheetViews>
  <sheetFormatPr defaultColWidth="9.1328125" defaultRowHeight="14.25" x14ac:dyDescent="0.45"/>
  <cols>
    <col min="3" max="3" width="12.59765625" bestFit="1" customWidth="1"/>
    <col min="4" max="4" width="11.59765625" customWidth="1"/>
    <col min="5" max="8" width="18.86328125" customWidth="1"/>
    <col min="9" max="9" width="7.59765625" bestFit="1" customWidth="1"/>
    <col min="12" max="12" width="12.59765625" bestFit="1" customWidth="1"/>
    <col min="13" max="16" width="9.265625" bestFit="1" customWidth="1"/>
    <col min="17" max="17" width="12.1328125" bestFit="1" customWidth="1"/>
  </cols>
  <sheetData>
    <row r="1" spans="1:17" x14ac:dyDescent="0.45">
      <c r="A1" s="30" t="s">
        <v>821</v>
      </c>
    </row>
    <row r="6" spans="1:17" x14ac:dyDescent="0.45">
      <c r="I6" s="62"/>
    </row>
    <row r="7" spans="1:17" ht="42.75" x14ac:dyDescent="0.45">
      <c r="E7" s="62" t="s">
        <v>819</v>
      </c>
      <c r="F7" s="62" t="s">
        <v>818</v>
      </c>
      <c r="G7" s="62"/>
      <c r="H7" s="62" t="s">
        <v>820</v>
      </c>
      <c r="L7" s="30"/>
      <c r="M7" s="64"/>
      <c r="N7" s="64"/>
      <c r="O7" s="64"/>
      <c r="P7" s="64"/>
      <c r="Q7" s="64"/>
    </row>
    <row r="8" spans="1:17" x14ac:dyDescent="0.45">
      <c r="D8">
        <v>2003</v>
      </c>
      <c r="E8">
        <v>43</v>
      </c>
      <c r="F8" s="93"/>
      <c r="H8" s="92">
        <v>1.18</v>
      </c>
      <c r="L8" s="30"/>
      <c r="M8" s="189"/>
      <c r="N8" s="189"/>
      <c r="O8" s="189"/>
      <c r="P8" s="189"/>
      <c r="Q8" s="189"/>
    </row>
    <row r="9" spans="1:17" x14ac:dyDescent="0.45">
      <c r="C9" s="93"/>
      <c r="D9">
        <v>2004</v>
      </c>
      <c r="E9">
        <v>67</v>
      </c>
      <c r="F9" s="92">
        <v>0.56999999999999995</v>
      </c>
      <c r="H9" s="92">
        <v>1</v>
      </c>
      <c r="L9" s="30"/>
      <c r="M9" s="189"/>
      <c r="N9" s="189"/>
      <c r="O9" s="189"/>
      <c r="P9" s="189"/>
      <c r="Q9" s="189"/>
    </row>
    <row r="10" spans="1:17" x14ac:dyDescent="0.45">
      <c r="C10" s="93"/>
      <c r="D10">
        <v>2005</v>
      </c>
      <c r="E10">
        <v>167</v>
      </c>
      <c r="F10" s="93">
        <v>1.48</v>
      </c>
      <c r="H10" s="92">
        <v>0.89</v>
      </c>
      <c r="L10" s="30"/>
      <c r="M10" s="189"/>
      <c r="N10" s="189"/>
      <c r="O10" s="189"/>
      <c r="P10" s="189"/>
      <c r="Q10" s="189"/>
    </row>
    <row r="11" spans="1:17" x14ac:dyDescent="0.45">
      <c r="D11">
        <v>2006</v>
      </c>
      <c r="E11">
        <v>353</v>
      </c>
      <c r="F11" s="93">
        <v>1.1100000000000001</v>
      </c>
      <c r="H11" s="92">
        <v>0.86</v>
      </c>
      <c r="L11" s="30"/>
      <c r="M11" s="189"/>
      <c r="N11" s="189"/>
      <c r="O11" s="189"/>
      <c r="P11" s="189"/>
      <c r="Q11" s="189"/>
    </row>
    <row r="12" spans="1:17" x14ac:dyDescent="0.45">
      <c r="D12">
        <v>2007</v>
      </c>
      <c r="E12">
        <v>453</v>
      </c>
      <c r="F12" s="93">
        <v>0.28999999999999998</v>
      </c>
      <c r="H12" s="92">
        <v>0.72</v>
      </c>
      <c r="L12" s="30"/>
      <c r="M12" s="54"/>
      <c r="N12" s="54"/>
      <c r="O12" s="189"/>
      <c r="P12" s="189"/>
      <c r="Q12" s="189"/>
    </row>
    <row r="13" spans="1:17" x14ac:dyDescent="0.45">
      <c r="C13" s="93"/>
      <c r="D13">
        <v>2008</v>
      </c>
      <c r="E13">
        <v>485</v>
      </c>
      <c r="F13" s="92">
        <v>7.0000000000000007E-2</v>
      </c>
      <c r="H13" s="92">
        <v>0.43</v>
      </c>
    </row>
    <row r="14" spans="1:17" x14ac:dyDescent="0.45">
      <c r="D14">
        <v>2009</v>
      </c>
      <c r="E14">
        <v>107</v>
      </c>
      <c r="F14" s="92">
        <v>-0.78</v>
      </c>
      <c r="H14" s="92">
        <v>0.23</v>
      </c>
    </row>
    <row r="15" spans="1:17" x14ac:dyDescent="0.45">
      <c r="D15">
        <v>2010</v>
      </c>
      <c r="E15">
        <v>79</v>
      </c>
      <c r="F15" s="93">
        <v>-0.26</v>
      </c>
      <c r="H15" s="92">
        <v>0</v>
      </c>
    </row>
    <row r="16" spans="1:17" x14ac:dyDescent="0.45">
      <c r="C16" s="93"/>
      <c r="D16">
        <v>2011</v>
      </c>
      <c r="E16">
        <v>73</v>
      </c>
      <c r="F16" s="92">
        <v>-0.09</v>
      </c>
      <c r="H16" s="92">
        <v>-0.19</v>
      </c>
    </row>
    <row r="17" spans="3:42" x14ac:dyDescent="0.45">
      <c r="D17">
        <v>2012</v>
      </c>
      <c r="E17">
        <v>28</v>
      </c>
      <c r="F17" s="92">
        <v>-0.61</v>
      </c>
      <c r="H17" s="92">
        <v>-0.15</v>
      </c>
    </row>
    <row r="18" spans="3:42" x14ac:dyDescent="0.45">
      <c r="D18">
        <v>2013</v>
      </c>
      <c r="E18">
        <v>21</v>
      </c>
      <c r="F18" s="93">
        <v>-0.24</v>
      </c>
      <c r="H18" s="92">
        <v>-7.0000000000000007E-2</v>
      </c>
    </row>
    <row r="19" spans="3:42" x14ac:dyDescent="0.45">
      <c r="C19" s="93"/>
      <c r="D19">
        <v>2014</v>
      </c>
      <c r="E19">
        <v>25</v>
      </c>
      <c r="F19" s="92">
        <v>0.18</v>
      </c>
      <c r="H19" s="92">
        <v>0</v>
      </c>
    </row>
    <row r="20" spans="3:42" x14ac:dyDescent="0.45">
      <c r="D20">
        <v>2015</v>
      </c>
      <c r="E20">
        <v>19</v>
      </c>
      <c r="F20" s="92">
        <v>-0.23</v>
      </c>
      <c r="H20" s="92">
        <v>0.08</v>
      </c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</row>
    <row r="21" spans="3:42" x14ac:dyDescent="0.45">
      <c r="D21">
        <v>2016</v>
      </c>
      <c r="E21">
        <v>18</v>
      </c>
      <c r="F21" s="93">
        <v>-7.0000000000000007E-2</v>
      </c>
      <c r="H21" s="92">
        <v>0.12</v>
      </c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</row>
    <row r="22" spans="3:42" x14ac:dyDescent="0.45">
      <c r="C22" s="93"/>
      <c r="D22">
        <v>2017</v>
      </c>
      <c r="E22">
        <v>19</v>
      </c>
      <c r="F22" s="92">
        <v>0.05</v>
      </c>
      <c r="H22" s="92">
        <v>0.05</v>
      </c>
    </row>
    <row r="23" spans="3:42" x14ac:dyDescent="0.45">
      <c r="D23">
        <v>2018</v>
      </c>
      <c r="E23">
        <v>15</v>
      </c>
      <c r="F23" s="92">
        <v>-0.21</v>
      </c>
      <c r="H23" s="92">
        <v>0.02</v>
      </c>
    </row>
    <row r="24" spans="3:42" x14ac:dyDescent="0.45">
      <c r="D24">
        <v>2019</v>
      </c>
      <c r="E24">
        <v>10</v>
      </c>
      <c r="F24" s="93">
        <v>-0.32</v>
      </c>
      <c r="H24" s="92">
        <v>0.05</v>
      </c>
    </row>
    <row r="25" spans="3:42" x14ac:dyDescent="0.45">
      <c r="C25" s="93"/>
      <c r="D25">
        <v>2020</v>
      </c>
      <c r="E25">
        <v>10</v>
      </c>
      <c r="F25" s="92">
        <v>0.01</v>
      </c>
      <c r="H25" s="92">
        <v>0.09</v>
      </c>
    </row>
    <row r="26" spans="3:42" x14ac:dyDescent="0.45">
      <c r="D26">
        <v>2021</v>
      </c>
      <c r="E26">
        <v>27</v>
      </c>
      <c r="F26" s="92">
        <v>1.59</v>
      </c>
      <c r="H26" s="92">
        <v>0.13</v>
      </c>
    </row>
    <row r="27" spans="3:42" x14ac:dyDescent="0.45">
      <c r="D27">
        <v>2022</v>
      </c>
      <c r="E27">
        <v>35</v>
      </c>
      <c r="F27" s="93">
        <v>0.32</v>
      </c>
      <c r="H27" s="92">
        <v>0.17</v>
      </c>
    </row>
    <row r="28" spans="3:42" x14ac:dyDescent="0.45">
      <c r="C28" s="93"/>
      <c r="D28" s="410" t="s">
        <v>817</v>
      </c>
      <c r="E28">
        <v>23</v>
      </c>
      <c r="F28" s="92">
        <v>-0.35</v>
      </c>
      <c r="H28" s="92">
        <v>0.27</v>
      </c>
    </row>
    <row r="29" spans="3:42" x14ac:dyDescent="0.45">
      <c r="E29" s="93"/>
      <c r="F29" s="93"/>
    </row>
    <row r="43" spans="9:12" x14ac:dyDescent="0.45">
      <c r="I43" s="93"/>
    </row>
    <row r="44" spans="9:12" x14ac:dyDescent="0.45">
      <c r="K44" s="93"/>
      <c r="L44" s="93"/>
    </row>
    <row r="46" spans="9:12" x14ac:dyDescent="0.45">
      <c r="I46" s="93"/>
    </row>
    <row r="47" spans="9:12" x14ac:dyDescent="0.45">
      <c r="K47" s="93"/>
      <c r="L47" s="93"/>
    </row>
    <row r="49" spans="9:12" x14ac:dyDescent="0.45">
      <c r="I49" s="93"/>
    </row>
    <row r="50" spans="9:12" x14ac:dyDescent="0.45">
      <c r="K50" s="93"/>
      <c r="L50" s="93"/>
    </row>
    <row r="52" spans="9:12" x14ac:dyDescent="0.45">
      <c r="I52" s="93"/>
    </row>
    <row r="53" spans="9:12" x14ac:dyDescent="0.45">
      <c r="K53" s="93"/>
      <c r="L53" s="93"/>
    </row>
    <row r="55" spans="9:12" x14ac:dyDescent="0.45">
      <c r="I55" s="93"/>
    </row>
    <row r="56" spans="9:12" x14ac:dyDescent="0.45">
      <c r="K56" s="93"/>
      <c r="L56" s="93"/>
    </row>
    <row r="58" spans="9:12" x14ac:dyDescent="0.45">
      <c r="I58" s="93"/>
    </row>
    <row r="59" spans="9:12" x14ac:dyDescent="0.45">
      <c r="K59" s="93"/>
      <c r="L59" s="93"/>
    </row>
    <row r="61" spans="9:12" x14ac:dyDescent="0.45">
      <c r="I61" s="93"/>
    </row>
    <row r="62" spans="9:12" x14ac:dyDescent="0.45">
      <c r="K62" s="93"/>
      <c r="L62" s="93"/>
    </row>
    <row r="64" spans="9:12" x14ac:dyDescent="0.45">
      <c r="I64" s="93"/>
    </row>
    <row r="65" spans="9:12" x14ac:dyDescent="0.45">
      <c r="K65" s="93"/>
      <c r="L65" s="93"/>
    </row>
    <row r="67" spans="9:12" x14ac:dyDescent="0.45">
      <c r="I67" s="93"/>
    </row>
    <row r="68" spans="9:12" x14ac:dyDescent="0.45">
      <c r="K68" s="93"/>
      <c r="L68" s="93"/>
    </row>
    <row r="70" spans="9:12" x14ac:dyDescent="0.45">
      <c r="I70" s="93"/>
    </row>
    <row r="71" spans="9:12" x14ac:dyDescent="0.45">
      <c r="K71" s="93"/>
      <c r="L71" s="93"/>
    </row>
    <row r="73" spans="9:12" x14ac:dyDescent="0.45">
      <c r="I73" s="93"/>
    </row>
    <row r="74" spans="9:12" x14ac:dyDescent="0.45">
      <c r="K74" s="93"/>
      <c r="L74" s="93"/>
    </row>
    <row r="76" spans="9:12" x14ac:dyDescent="0.45">
      <c r="I76" s="9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C570-CD2D-40EE-8453-26556D0CFCD1}">
  <sheetPr>
    <tabColor theme="7" tint="0.39997558519241921"/>
  </sheetPr>
  <dimension ref="A1:O29"/>
  <sheetViews>
    <sheetView showGridLines="0" zoomScale="80" zoomScaleNormal="80" workbookViewId="0">
      <selection activeCell="A2" sqref="A2"/>
    </sheetView>
  </sheetViews>
  <sheetFormatPr defaultColWidth="9" defaultRowHeight="13.5" x14ac:dyDescent="0.35"/>
  <cols>
    <col min="1" max="1" width="9" style="9"/>
    <col min="2" max="2" width="34.3984375" style="9" customWidth="1"/>
    <col min="3" max="16384" width="9" style="9"/>
  </cols>
  <sheetData>
    <row r="1" spans="1:15" ht="13.9" x14ac:dyDescent="0.4">
      <c r="A1" s="8" t="s">
        <v>822</v>
      </c>
    </row>
    <row r="3" spans="1:15" ht="14.25" x14ac:dyDescent="0.45">
      <c r="B3" s="10" t="s">
        <v>508</v>
      </c>
      <c r="N3" s="25"/>
      <c r="O3"/>
    </row>
    <row r="4" spans="1:15" ht="13.9" x14ac:dyDescent="0.4">
      <c r="C4" s="8">
        <v>2010</v>
      </c>
      <c r="D4" s="8">
        <v>2011</v>
      </c>
      <c r="E4" s="8">
        <v>2012</v>
      </c>
      <c r="F4" s="8">
        <v>2013</v>
      </c>
      <c r="G4" s="8">
        <v>2014</v>
      </c>
      <c r="H4" s="8">
        <v>2015</v>
      </c>
      <c r="I4" s="8">
        <v>2016</v>
      </c>
      <c r="J4" s="8">
        <v>2017</v>
      </c>
      <c r="K4" s="8">
        <v>2018</v>
      </c>
      <c r="L4" s="8">
        <v>2019</v>
      </c>
      <c r="M4" s="8">
        <v>2020</v>
      </c>
      <c r="N4" s="8">
        <v>2021</v>
      </c>
      <c r="O4" s="8">
        <v>2022</v>
      </c>
    </row>
    <row r="5" spans="1:15" ht="14.25" x14ac:dyDescent="0.45">
      <c r="B5" s="9" t="s">
        <v>14</v>
      </c>
      <c r="C5" s="91">
        <v>3747</v>
      </c>
      <c r="D5" s="91">
        <v>2887</v>
      </c>
      <c r="E5" s="91">
        <v>2304</v>
      </c>
      <c r="F5" s="91">
        <v>1883</v>
      </c>
      <c r="G5" s="91">
        <v>1576</v>
      </c>
      <c r="H5" s="91">
        <v>1336</v>
      </c>
      <c r="I5" s="91">
        <v>1142</v>
      </c>
      <c r="J5" s="91">
        <v>928</v>
      </c>
      <c r="K5" s="91">
        <v>893</v>
      </c>
      <c r="L5" s="91">
        <v>797</v>
      </c>
      <c r="M5" s="91">
        <v>635</v>
      </c>
      <c r="N5" s="91">
        <v>618</v>
      </c>
      <c r="O5" s="91">
        <v>569</v>
      </c>
    </row>
    <row r="6" spans="1:15" ht="14.25" x14ac:dyDescent="0.45">
      <c r="B6" s="9" t="s">
        <v>15</v>
      </c>
      <c r="C6" s="91">
        <v>5123.63</v>
      </c>
      <c r="D6" s="91">
        <v>4391.7700000000004</v>
      </c>
      <c r="E6" s="91">
        <v>3343.29</v>
      </c>
      <c r="F6" s="91">
        <v>2934.5</v>
      </c>
      <c r="G6" s="91">
        <v>2651.67</v>
      </c>
      <c r="H6" s="91">
        <v>2016.3</v>
      </c>
      <c r="I6" s="91">
        <v>1833.12</v>
      </c>
      <c r="J6" s="91">
        <v>1585.96</v>
      </c>
      <c r="K6" s="91">
        <v>1355.13</v>
      </c>
      <c r="L6" s="91">
        <v>1119.58</v>
      </c>
      <c r="M6" s="91">
        <v>983.28</v>
      </c>
      <c r="N6" s="91">
        <v>917.06</v>
      </c>
      <c r="O6" s="91">
        <v>876.4</v>
      </c>
    </row>
    <row r="7" spans="1:15" ht="14.25" x14ac:dyDescent="0.45">
      <c r="B7" s="9" t="s">
        <v>16</v>
      </c>
      <c r="C7" s="91">
        <v>8312</v>
      </c>
      <c r="D7" s="91">
        <v>8199</v>
      </c>
      <c r="E7" s="91">
        <v>7120</v>
      </c>
      <c r="F7" s="91">
        <v>5914</v>
      </c>
      <c r="G7" s="91">
        <v>5709</v>
      </c>
      <c r="H7" s="91">
        <v>4477</v>
      </c>
      <c r="I7" s="91">
        <v>3602</v>
      </c>
      <c r="J7" s="91">
        <v>3324</v>
      </c>
      <c r="K7" s="91">
        <v>3204</v>
      </c>
      <c r="L7" s="91">
        <v>2632</v>
      </c>
      <c r="M7" s="91">
        <v>2601</v>
      </c>
      <c r="N7" s="91">
        <v>2095</v>
      </c>
      <c r="O7" s="91">
        <v>1878</v>
      </c>
    </row>
    <row r="9" spans="1:15" x14ac:dyDescent="0.35">
      <c r="G9" s="191"/>
      <c r="H9" s="191"/>
      <c r="I9" s="191"/>
      <c r="J9" s="191"/>
      <c r="K9" s="191"/>
      <c r="L9" s="191"/>
      <c r="M9" s="191"/>
    </row>
    <row r="11" spans="1:15" ht="14.25" x14ac:dyDescent="0.45">
      <c r="C11"/>
      <c r="D11"/>
      <c r="E11"/>
      <c r="F11"/>
      <c r="G11"/>
      <c r="H11"/>
      <c r="I11"/>
      <c r="J11"/>
      <c r="K11"/>
      <c r="L11"/>
      <c r="M11"/>
    </row>
    <row r="12" spans="1:15" ht="14.25" x14ac:dyDescent="0.45">
      <c r="C12"/>
      <c r="D12"/>
      <c r="E12"/>
      <c r="F12"/>
      <c r="G12"/>
      <c r="H12"/>
      <c r="I12"/>
      <c r="J12"/>
      <c r="K12"/>
      <c r="L12"/>
      <c r="M12"/>
    </row>
    <row r="13" spans="1:15" ht="14.25" x14ac:dyDescent="0.45">
      <c r="C13"/>
      <c r="D13"/>
      <c r="E13"/>
      <c r="F13"/>
      <c r="G13"/>
      <c r="H13"/>
      <c r="I13"/>
      <c r="J13"/>
      <c r="K13"/>
      <c r="L13"/>
      <c r="M13"/>
    </row>
    <row r="14" spans="1:15" ht="14.25" x14ac:dyDescent="0.45">
      <c r="C14"/>
      <c r="D14"/>
      <c r="E14"/>
      <c r="F14"/>
      <c r="G14"/>
      <c r="H14"/>
      <c r="I14"/>
      <c r="J14"/>
      <c r="K14"/>
      <c r="L14"/>
      <c r="M14"/>
    </row>
    <row r="15" spans="1:15" ht="14.25" x14ac:dyDescent="0.45">
      <c r="C15"/>
      <c r="D15"/>
      <c r="E15"/>
      <c r="F15"/>
      <c r="G15"/>
      <c r="H15"/>
      <c r="I15"/>
      <c r="J15"/>
      <c r="K15"/>
      <c r="L15"/>
      <c r="M15"/>
    </row>
    <row r="16" spans="1:15" ht="14.25" x14ac:dyDescent="0.45">
      <c r="C16"/>
      <c r="D16"/>
      <c r="E16"/>
      <c r="F16"/>
      <c r="G16"/>
      <c r="H16"/>
      <c r="I16"/>
      <c r="J16"/>
      <c r="K16"/>
      <c r="L16"/>
      <c r="M16"/>
    </row>
    <row r="17" spans="3:13" ht="14.25" x14ac:dyDescent="0.45">
      <c r="C17"/>
      <c r="D17"/>
      <c r="E17"/>
      <c r="F17"/>
      <c r="G17"/>
      <c r="H17"/>
      <c r="I17"/>
      <c r="J17"/>
      <c r="K17"/>
      <c r="L17"/>
      <c r="M17"/>
    </row>
    <row r="18" spans="3:13" ht="14.25" x14ac:dyDescent="0.45">
      <c r="C18"/>
      <c r="D18"/>
      <c r="E18"/>
      <c r="F18"/>
      <c r="G18"/>
      <c r="H18"/>
      <c r="I18"/>
      <c r="J18"/>
      <c r="K18"/>
      <c r="L18"/>
      <c r="M18"/>
    </row>
    <row r="19" spans="3:13" ht="14.25" x14ac:dyDescent="0.45">
      <c r="C19"/>
      <c r="D19"/>
      <c r="E19"/>
      <c r="F19"/>
      <c r="G19"/>
      <c r="H19"/>
      <c r="I19"/>
      <c r="J19"/>
      <c r="K19"/>
      <c r="L19"/>
      <c r="M19"/>
    </row>
    <row r="20" spans="3:13" ht="14.25" x14ac:dyDescent="0.45">
      <c r="C20"/>
      <c r="D20"/>
      <c r="E20"/>
      <c r="F20"/>
      <c r="G20"/>
      <c r="H20"/>
      <c r="I20"/>
      <c r="J20"/>
      <c r="K20"/>
      <c r="L20"/>
      <c r="M20"/>
    </row>
    <row r="21" spans="3:13" ht="14.25" x14ac:dyDescent="0.45">
      <c r="C21"/>
      <c r="D21"/>
      <c r="E21"/>
      <c r="F21"/>
      <c r="G21"/>
      <c r="H21"/>
      <c r="I21"/>
      <c r="J21"/>
      <c r="K21"/>
      <c r="L21"/>
      <c r="M21"/>
    </row>
    <row r="22" spans="3:13" ht="14.25" x14ac:dyDescent="0.45">
      <c r="C22"/>
      <c r="D22"/>
      <c r="E22"/>
      <c r="F22"/>
      <c r="G22"/>
      <c r="H22"/>
      <c r="I22"/>
      <c r="J22"/>
      <c r="K22"/>
      <c r="L22"/>
      <c r="M22"/>
    </row>
    <row r="23" spans="3:13" ht="14.25" x14ac:dyDescent="0.45">
      <c r="C23"/>
      <c r="D23"/>
      <c r="E23"/>
      <c r="F23"/>
      <c r="G23"/>
      <c r="H23"/>
      <c r="I23"/>
      <c r="J23"/>
      <c r="K23"/>
      <c r="L23"/>
      <c r="M23"/>
    </row>
    <row r="24" spans="3:13" ht="14.25" x14ac:dyDescent="0.45">
      <c r="C24"/>
      <c r="D24"/>
      <c r="E24"/>
      <c r="F24"/>
      <c r="G24"/>
      <c r="H24"/>
      <c r="I24"/>
      <c r="J24"/>
      <c r="K24"/>
      <c r="L24"/>
      <c r="M24"/>
    </row>
    <row r="25" spans="3:13" ht="14.25" x14ac:dyDescent="0.45">
      <c r="C25"/>
      <c r="D25"/>
      <c r="E25"/>
      <c r="F25"/>
      <c r="G25"/>
      <c r="H25"/>
      <c r="I25"/>
      <c r="J25"/>
      <c r="K25"/>
      <c r="L25"/>
      <c r="M25"/>
    </row>
    <row r="26" spans="3:13" ht="14.25" x14ac:dyDescent="0.45">
      <c r="C26"/>
      <c r="D26"/>
      <c r="E26"/>
      <c r="F26"/>
      <c r="G26"/>
      <c r="H26"/>
      <c r="I26"/>
      <c r="J26"/>
      <c r="K26"/>
      <c r="L26"/>
      <c r="M26"/>
    </row>
    <row r="27" spans="3:13" ht="14.25" x14ac:dyDescent="0.45">
      <c r="C27"/>
      <c r="D27"/>
      <c r="E27"/>
      <c r="F27"/>
      <c r="G27"/>
      <c r="H27"/>
      <c r="I27"/>
      <c r="J27"/>
      <c r="K27"/>
      <c r="L27"/>
      <c r="M27"/>
    </row>
    <row r="28" spans="3:13" ht="14.25" x14ac:dyDescent="0.45">
      <c r="C28"/>
      <c r="D28"/>
      <c r="E28"/>
      <c r="F28"/>
      <c r="G28"/>
      <c r="H28"/>
      <c r="I28"/>
      <c r="J28"/>
      <c r="K28"/>
      <c r="L28"/>
      <c r="M28"/>
    </row>
    <row r="29" spans="3:13" ht="14.25" x14ac:dyDescent="0.45">
      <c r="C29"/>
      <c r="D29"/>
      <c r="E29"/>
      <c r="F29"/>
      <c r="G29"/>
      <c r="H29"/>
      <c r="I29"/>
      <c r="J29"/>
      <c r="K29"/>
      <c r="L29"/>
      <c r="M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0AB9-AB77-4B23-8F3A-42BCC4709B0C}">
  <sheetPr>
    <tabColor theme="9" tint="-0.249977111117893"/>
  </sheetPr>
  <dimension ref="A1:P55"/>
  <sheetViews>
    <sheetView showGridLines="0" zoomScale="80" zoomScaleNormal="80" workbookViewId="0">
      <selection sqref="A1:E38"/>
    </sheetView>
  </sheetViews>
  <sheetFormatPr defaultRowHeight="14.25" x14ac:dyDescent="0.45"/>
  <cols>
    <col min="2" max="2" width="21" customWidth="1"/>
    <col min="3" max="6" width="28.265625" style="158" customWidth="1"/>
  </cols>
  <sheetData>
    <row r="1" spans="1:16" x14ac:dyDescent="0.45">
      <c r="A1" s="8" t="s">
        <v>499</v>
      </c>
    </row>
    <row r="2" spans="1:16" x14ac:dyDescent="0.45">
      <c r="A2" s="61"/>
    </row>
    <row r="4" spans="1:16" x14ac:dyDescent="0.45">
      <c r="B4" s="9"/>
      <c r="C4" s="10"/>
      <c r="D4" s="10"/>
      <c r="E4" s="10"/>
      <c r="F4" s="10"/>
      <c r="G4" s="9"/>
    </row>
    <row r="5" spans="1:16" ht="22.5" x14ac:dyDescent="0.45">
      <c r="B5" s="9"/>
      <c r="C5" s="376"/>
      <c r="D5" s="377"/>
      <c r="E5" s="378"/>
      <c r="F5" s="379"/>
      <c r="G5" s="9"/>
    </row>
    <row r="7" spans="1:16" x14ac:dyDescent="0.45">
      <c r="M7" s="158"/>
      <c r="N7" s="158"/>
      <c r="O7" s="158"/>
      <c r="P7" s="158"/>
    </row>
    <row r="8" spans="1:16" x14ac:dyDescent="0.45">
      <c r="B8" s="30"/>
      <c r="C8" s="413" t="s">
        <v>364</v>
      </c>
      <c r="D8" s="413"/>
      <c r="E8"/>
      <c r="F8" s="9"/>
      <c r="G8" s="413"/>
      <c r="H8" s="413"/>
      <c r="M8" s="158"/>
      <c r="N8" s="158"/>
      <c r="O8" s="158"/>
      <c r="P8" s="158"/>
    </row>
    <row r="9" spans="1:16" x14ac:dyDescent="0.45">
      <c r="B9" s="8"/>
      <c r="C9" s="413">
        <v>2010</v>
      </c>
      <c r="D9" s="413">
        <v>2022</v>
      </c>
      <c r="E9"/>
      <c r="F9" s="8"/>
      <c r="G9" s="413"/>
      <c r="H9" s="413"/>
      <c r="M9" s="158"/>
      <c r="N9" s="158"/>
      <c r="O9" s="158"/>
      <c r="P9" s="158"/>
    </row>
    <row r="10" spans="1:16" x14ac:dyDescent="0.45">
      <c r="B10" s="271" t="s">
        <v>14</v>
      </c>
      <c r="C10" s="482">
        <v>3.03</v>
      </c>
      <c r="D10" s="482">
        <v>-0.56999999999999995</v>
      </c>
      <c r="E10"/>
      <c r="F10" s="271"/>
      <c r="G10" s="414"/>
      <c r="H10" s="414"/>
      <c r="M10" s="158"/>
      <c r="N10" s="158"/>
      <c r="O10" s="158"/>
      <c r="P10" s="158"/>
    </row>
    <row r="11" spans="1:16" x14ac:dyDescent="0.45">
      <c r="B11" s="271" t="s">
        <v>15</v>
      </c>
      <c r="C11" s="482">
        <v>7.1</v>
      </c>
      <c r="D11" s="482">
        <v>-0.28999999999999998</v>
      </c>
      <c r="E11"/>
      <c r="F11" s="271"/>
      <c r="G11" s="414"/>
      <c r="H11" s="414"/>
      <c r="M11" s="158"/>
      <c r="N11" s="158"/>
      <c r="O11" s="158"/>
      <c r="P11" s="158"/>
    </row>
    <row r="12" spans="1:16" x14ac:dyDescent="0.45">
      <c r="B12" s="271" t="s">
        <v>16</v>
      </c>
      <c r="C12" s="482">
        <v>9.1199999999999992</v>
      </c>
      <c r="D12" s="482">
        <v>0.76</v>
      </c>
      <c r="E12"/>
      <c r="F12" s="271"/>
      <c r="G12" s="414"/>
      <c r="H12" s="414"/>
      <c r="M12" s="158"/>
      <c r="N12" s="158"/>
      <c r="O12" s="158"/>
      <c r="P12" s="158"/>
    </row>
    <row r="13" spans="1:16" x14ac:dyDescent="0.45">
      <c r="B13" s="271"/>
      <c r="C13" s="13"/>
      <c r="D13" s="13"/>
      <c r="E13"/>
      <c r="F13" s="410"/>
      <c r="G13" s="158"/>
      <c r="H13" s="158"/>
      <c r="M13" s="158"/>
      <c r="N13" s="158"/>
      <c r="O13" s="158"/>
      <c r="P13" s="158"/>
    </row>
    <row r="14" spans="1:16" ht="15.4" x14ac:dyDescent="0.45">
      <c r="B14" s="412"/>
      <c r="C14" s="413" t="s">
        <v>36</v>
      </c>
      <c r="D14" s="413"/>
      <c r="E14"/>
      <c r="F14" s="271"/>
      <c r="G14" s="413"/>
      <c r="H14" s="413"/>
      <c r="M14" s="158"/>
      <c r="N14" s="158"/>
      <c r="O14" s="158"/>
      <c r="P14" s="158"/>
    </row>
    <row r="15" spans="1:16" x14ac:dyDescent="0.45">
      <c r="B15" s="411"/>
      <c r="C15" s="413">
        <v>2010</v>
      </c>
      <c r="D15" s="413">
        <v>2022</v>
      </c>
      <c r="E15"/>
      <c r="F15" s="411"/>
      <c r="G15" s="413"/>
      <c r="H15" s="413"/>
      <c r="M15" s="158"/>
      <c r="N15" s="158"/>
      <c r="O15" s="158"/>
      <c r="P15" s="158"/>
    </row>
    <row r="16" spans="1:16" x14ac:dyDescent="0.45">
      <c r="B16" s="271" t="s">
        <v>14</v>
      </c>
      <c r="C16" s="482">
        <v>0.27</v>
      </c>
      <c r="D16" s="482">
        <v>-0.68</v>
      </c>
      <c r="E16"/>
      <c r="F16" s="271"/>
      <c r="G16" s="414"/>
      <c r="H16" s="414"/>
      <c r="M16" s="158"/>
      <c r="N16" s="158"/>
      <c r="O16" s="158"/>
      <c r="P16" s="158"/>
    </row>
    <row r="17" spans="2:16" x14ac:dyDescent="0.45">
      <c r="B17" s="271" t="s">
        <v>15</v>
      </c>
      <c r="C17" s="482">
        <v>0.95</v>
      </c>
      <c r="D17" s="482">
        <v>-0.52</v>
      </c>
      <c r="E17"/>
      <c r="F17" s="271"/>
      <c r="G17" s="414"/>
      <c r="H17" s="414"/>
      <c r="M17" s="158"/>
      <c r="N17" s="158"/>
      <c r="O17" s="158"/>
      <c r="P17" s="158"/>
    </row>
    <row r="18" spans="2:16" x14ac:dyDescent="0.45">
      <c r="B18" s="271" t="s">
        <v>16</v>
      </c>
      <c r="C18" s="482">
        <v>1.7</v>
      </c>
      <c r="D18" s="482">
        <v>-0.16</v>
      </c>
      <c r="E18"/>
      <c r="F18" s="271"/>
      <c r="G18" s="414"/>
      <c r="H18" s="414"/>
      <c r="M18" s="158"/>
      <c r="N18" s="158"/>
      <c r="O18" s="158"/>
      <c r="P18" s="158"/>
    </row>
    <row r="19" spans="2:16" x14ac:dyDescent="0.45">
      <c r="B19" s="271"/>
      <c r="C19" s="482"/>
      <c r="D19" s="482"/>
      <c r="E19"/>
      <c r="F19" s="410"/>
      <c r="G19" s="158"/>
      <c r="H19" s="158"/>
      <c r="M19" s="158"/>
      <c r="N19" s="158"/>
      <c r="O19" s="158"/>
      <c r="P19" s="158"/>
    </row>
    <row r="20" spans="2:16" x14ac:dyDescent="0.45">
      <c r="B20" s="271"/>
      <c r="C20" s="13"/>
      <c r="D20" s="13"/>
      <c r="E20"/>
      <c r="F20" s="410"/>
      <c r="G20" s="158"/>
      <c r="H20" s="158"/>
      <c r="M20" s="158"/>
      <c r="N20" s="158"/>
      <c r="O20" s="158"/>
      <c r="P20" s="158"/>
    </row>
    <row r="21" spans="2:16" x14ac:dyDescent="0.45">
      <c r="B21" s="271"/>
      <c r="C21" s="449" t="s">
        <v>94</v>
      </c>
      <c r="D21" s="449"/>
      <c r="E21"/>
      <c r="F21" s="271"/>
      <c r="G21" s="413"/>
      <c r="H21" s="413"/>
      <c r="M21" s="158"/>
      <c r="N21" s="158"/>
      <c r="O21" s="158"/>
      <c r="P21" s="158"/>
    </row>
    <row r="22" spans="2:16" x14ac:dyDescent="0.45">
      <c r="B22" s="411"/>
      <c r="C22" s="413">
        <v>2010</v>
      </c>
      <c r="D22" s="413">
        <v>2022</v>
      </c>
      <c r="E22"/>
      <c r="F22" s="411"/>
      <c r="G22" s="413"/>
      <c r="H22" s="413"/>
      <c r="M22" s="158"/>
      <c r="N22" s="158"/>
      <c r="O22" s="158"/>
      <c r="P22" s="158"/>
    </row>
    <row r="23" spans="2:16" x14ac:dyDescent="0.45">
      <c r="B23" s="271" t="s">
        <v>14</v>
      </c>
      <c r="C23" s="482">
        <v>1.1499999999999999</v>
      </c>
      <c r="D23" s="482">
        <v>-0.16</v>
      </c>
      <c r="E23"/>
      <c r="F23" s="271"/>
      <c r="G23" s="414"/>
      <c r="H23" s="414"/>
      <c r="M23" s="158"/>
      <c r="N23" s="158"/>
      <c r="O23" s="158"/>
      <c r="P23" s="158"/>
    </row>
    <row r="24" spans="2:16" x14ac:dyDescent="0.45">
      <c r="B24" s="271" t="s">
        <v>15</v>
      </c>
      <c r="C24" s="482">
        <v>2.58</v>
      </c>
      <c r="D24" s="482">
        <v>0.17</v>
      </c>
      <c r="E24"/>
      <c r="F24" s="271"/>
      <c r="G24" s="414"/>
      <c r="H24" s="414"/>
      <c r="M24" s="158"/>
      <c r="N24" s="158"/>
      <c r="O24" s="158"/>
      <c r="P24" s="158"/>
    </row>
    <row r="25" spans="2:16" x14ac:dyDescent="0.45">
      <c r="B25" s="271" t="s">
        <v>16</v>
      </c>
      <c r="C25" s="482">
        <v>4.8600000000000003</v>
      </c>
      <c r="D25" s="482">
        <v>2.12</v>
      </c>
      <c r="E25"/>
      <c r="F25" s="271"/>
      <c r="G25" s="414"/>
      <c r="H25" s="414"/>
      <c r="M25" s="158"/>
      <c r="N25" s="158"/>
      <c r="O25" s="158"/>
      <c r="P25" s="158"/>
    </row>
    <row r="26" spans="2:16" x14ac:dyDescent="0.45">
      <c r="B26" s="271"/>
      <c r="C26" s="13"/>
      <c r="D26" s="13"/>
      <c r="E26"/>
      <c r="F26"/>
      <c r="G26" s="158"/>
      <c r="H26" s="158"/>
      <c r="M26" s="158"/>
      <c r="N26" s="158"/>
      <c r="O26" s="158"/>
      <c r="P26" s="158"/>
    </row>
    <row r="27" spans="2:16" x14ac:dyDescent="0.45">
      <c r="B27" s="271"/>
      <c r="C27" s="13"/>
      <c r="D27" s="13"/>
      <c r="E27"/>
      <c r="F27"/>
      <c r="G27" s="158"/>
      <c r="H27" s="158"/>
      <c r="M27" s="158"/>
      <c r="N27" s="158"/>
      <c r="O27" s="158"/>
      <c r="P27" s="158"/>
    </row>
    <row r="28" spans="2:16" x14ac:dyDescent="0.45">
      <c r="B28" s="271"/>
      <c r="C28" s="450" t="s">
        <v>365</v>
      </c>
      <c r="D28" s="450"/>
      <c r="E28"/>
      <c r="F28" s="8"/>
      <c r="G28" s="413"/>
      <c r="H28" s="158"/>
      <c r="M28" s="158"/>
      <c r="N28" s="158"/>
      <c r="O28" s="158"/>
      <c r="P28" s="158"/>
    </row>
    <row r="29" spans="2:16" x14ac:dyDescent="0.45">
      <c r="B29" s="411"/>
      <c r="C29" s="413">
        <v>2010</v>
      </c>
      <c r="D29" s="413">
        <v>2022</v>
      </c>
      <c r="E29"/>
      <c r="F29" s="411"/>
      <c r="G29" s="414"/>
      <c r="H29" s="158"/>
      <c r="M29" s="158"/>
      <c r="N29" s="158"/>
      <c r="O29" s="158"/>
      <c r="P29" s="158"/>
    </row>
    <row r="30" spans="2:16" x14ac:dyDescent="0.45">
      <c r="B30" s="271" t="s">
        <v>14</v>
      </c>
      <c r="C30" s="483">
        <v>4.28</v>
      </c>
      <c r="D30" s="483"/>
      <c r="E30"/>
      <c r="F30" s="411"/>
      <c r="G30" s="414"/>
      <c r="H30" s="158"/>
      <c r="M30" s="158"/>
      <c r="N30" s="158"/>
      <c r="O30" s="158"/>
      <c r="P30" s="158"/>
    </row>
    <row r="31" spans="2:16" x14ac:dyDescent="0.45">
      <c r="B31" s="271" t="s">
        <v>15</v>
      </c>
      <c r="C31" s="483">
        <v>5.91</v>
      </c>
      <c r="D31" s="483">
        <v>0.71</v>
      </c>
      <c r="E31"/>
      <c r="F31"/>
      <c r="M31" s="158"/>
      <c r="N31" s="158"/>
      <c r="O31" s="158"/>
      <c r="P31" s="158"/>
    </row>
    <row r="32" spans="2:16" x14ac:dyDescent="0.45">
      <c r="B32" s="271" t="s">
        <v>16</v>
      </c>
      <c r="C32" s="483">
        <v>6.84</v>
      </c>
      <c r="D32" s="483"/>
      <c r="E32"/>
      <c r="F32"/>
      <c r="M32" s="158"/>
      <c r="N32" s="158"/>
      <c r="O32" s="158"/>
      <c r="P32" s="158"/>
    </row>
    <row r="33" spans="3:16" x14ac:dyDescent="0.45">
      <c r="C33"/>
      <c r="D33"/>
      <c r="E33"/>
      <c r="F33"/>
      <c r="M33" s="158"/>
      <c r="N33" s="158"/>
      <c r="O33" s="158"/>
      <c r="P33" s="158"/>
    </row>
    <row r="34" spans="3:16" x14ac:dyDescent="0.45">
      <c r="M34" s="158"/>
      <c r="N34" s="158"/>
      <c r="O34" s="158"/>
      <c r="P34" s="158"/>
    </row>
    <row r="35" spans="3:16" x14ac:dyDescent="0.45">
      <c r="M35" s="158"/>
      <c r="N35" s="158"/>
      <c r="O35" s="158"/>
      <c r="P35" s="158"/>
    </row>
    <row r="36" spans="3:16" x14ac:dyDescent="0.45">
      <c r="M36" s="158"/>
      <c r="N36" s="158"/>
      <c r="O36" s="158"/>
      <c r="P36" s="158"/>
    </row>
    <row r="37" spans="3:16" x14ac:dyDescent="0.45">
      <c r="M37" s="158"/>
      <c r="N37" s="158"/>
      <c r="O37" s="158"/>
      <c r="P37" s="158"/>
    </row>
    <row r="38" spans="3:16" x14ac:dyDescent="0.45">
      <c r="M38" s="158"/>
      <c r="N38" s="158"/>
      <c r="O38" s="158"/>
      <c r="P38" s="158"/>
    </row>
    <row r="39" spans="3:16" x14ac:dyDescent="0.45">
      <c r="M39" s="158"/>
      <c r="N39" s="158"/>
      <c r="O39" s="158"/>
      <c r="P39" s="158"/>
    </row>
    <row r="40" spans="3:16" x14ac:dyDescent="0.45">
      <c r="M40" s="158"/>
      <c r="N40" s="158"/>
      <c r="O40" s="158"/>
      <c r="P40" s="158"/>
    </row>
    <row r="41" spans="3:16" x14ac:dyDescent="0.45">
      <c r="M41" s="158"/>
      <c r="N41" s="158"/>
      <c r="O41" s="158"/>
      <c r="P41" s="158"/>
    </row>
    <row r="42" spans="3:16" x14ac:dyDescent="0.45">
      <c r="M42" s="158"/>
      <c r="N42" s="158"/>
      <c r="O42" s="158"/>
      <c r="P42" s="158"/>
    </row>
    <row r="43" spans="3:16" x14ac:dyDescent="0.45">
      <c r="M43" s="158"/>
      <c r="N43" s="158"/>
      <c r="O43" s="158"/>
      <c r="P43" s="158"/>
    </row>
    <row r="44" spans="3:16" x14ac:dyDescent="0.45">
      <c r="M44" s="158"/>
      <c r="N44" s="158"/>
      <c r="O44" s="158"/>
      <c r="P44" s="158"/>
    </row>
    <row r="45" spans="3:16" x14ac:dyDescent="0.45">
      <c r="M45" s="158"/>
      <c r="N45" s="158"/>
      <c r="O45" s="158"/>
      <c r="P45" s="158"/>
    </row>
    <row r="46" spans="3:16" x14ac:dyDescent="0.45">
      <c r="M46" s="158"/>
      <c r="N46" s="158"/>
      <c r="O46" s="158"/>
      <c r="P46" s="158"/>
    </row>
    <row r="47" spans="3:16" x14ac:dyDescent="0.45">
      <c r="M47" s="158"/>
      <c r="N47" s="158"/>
      <c r="O47" s="158"/>
      <c r="P47" s="158"/>
    </row>
    <row r="48" spans="3:16" x14ac:dyDescent="0.45">
      <c r="M48" s="158"/>
      <c r="N48" s="158"/>
      <c r="O48" s="158"/>
      <c r="P48" s="158"/>
    </row>
    <row r="49" spans="13:16" x14ac:dyDescent="0.45">
      <c r="M49" s="158"/>
      <c r="N49" s="158"/>
      <c r="O49" s="158"/>
      <c r="P49" s="158"/>
    </row>
    <row r="50" spans="13:16" x14ac:dyDescent="0.45">
      <c r="M50" s="158"/>
      <c r="N50" s="158"/>
      <c r="O50" s="158"/>
      <c r="P50" s="158"/>
    </row>
    <row r="51" spans="13:16" x14ac:dyDescent="0.45">
      <c r="M51" s="158"/>
      <c r="N51" s="158"/>
      <c r="O51" s="158"/>
      <c r="P51" s="158"/>
    </row>
    <row r="52" spans="13:16" x14ac:dyDescent="0.45">
      <c r="M52" s="158"/>
      <c r="N52" s="158"/>
      <c r="O52" s="158"/>
      <c r="P52" s="158"/>
    </row>
    <row r="53" spans="13:16" x14ac:dyDescent="0.45">
      <c r="M53" s="158"/>
      <c r="N53" s="158"/>
      <c r="O53" s="158"/>
      <c r="P53" s="158"/>
    </row>
    <row r="54" spans="13:16" x14ac:dyDescent="0.45">
      <c r="M54" s="158"/>
      <c r="N54" s="158"/>
      <c r="O54" s="158"/>
      <c r="P54" s="158"/>
    </row>
    <row r="55" spans="13:16" x14ac:dyDescent="0.45">
      <c r="M55" s="158"/>
      <c r="N55" s="158"/>
      <c r="O55" s="158"/>
      <c r="P55" s="158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DBE7-71B0-4F95-8962-05914FBAE64D}">
  <sheetPr>
    <tabColor theme="7" tint="0.39997558519241921"/>
  </sheetPr>
  <dimension ref="A1:V35"/>
  <sheetViews>
    <sheetView showGridLines="0" zoomScale="80" zoomScaleNormal="80" workbookViewId="0">
      <selection activeCell="E10" sqref="E10"/>
    </sheetView>
  </sheetViews>
  <sheetFormatPr defaultColWidth="9.1328125" defaultRowHeight="14.25" x14ac:dyDescent="0.45"/>
  <cols>
    <col min="3" max="3" width="20.265625" customWidth="1"/>
    <col min="4" max="12" width="26.1328125" customWidth="1"/>
    <col min="13" max="16" width="9.265625" bestFit="1" customWidth="1"/>
    <col min="17" max="17" width="12.1328125" bestFit="1" customWidth="1"/>
  </cols>
  <sheetData>
    <row r="1" spans="1:22" x14ac:dyDescent="0.45">
      <c r="A1" s="30" t="s">
        <v>833</v>
      </c>
    </row>
    <row r="7" spans="1:22" x14ac:dyDescent="0.45">
      <c r="C7" s="30"/>
      <c r="D7" s="30"/>
      <c r="E7" s="30"/>
      <c r="F7" s="30"/>
      <c r="G7" s="30"/>
      <c r="H7" s="30"/>
      <c r="I7" s="87"/>
      <c r="L7" s="30"/>
      <c r="M7" s="64"/>
      <c r="N7" s="64"/>
      <c r="O7" s="64"/>
      <c r="P7" s="64"/>
      <c r="Q7" s="64"/>
    </row>
    <row r="8" spans="1:22" x14ac:dyDescent="0.45">
      <c r="C8" s="856"/>
      <c r="D8" s="856"/>
      <c r="E8" s="856"/>
      <c r="K8" s="856"/>
      <c r="L8" s="856"/>
      <c r="M8" s="856"/>
      <c r="N8" s="856"/>
      <c r="O8" s="856"/>
      <c r="P8" s="856"/>
      <c r="Q8" s="189"/>
    </row>
    <row r="9" spans="1:22" x14ac:dyDescent="0.45">
      <c r="C9" s="30"/>
      <c r="D9" s="30"/>
      <c r="E9" s="30"/>
      <c r="F9" s="30"/>
      <c r="J9" s="189"/>
      <c r="K9" s="611"/>
      <c r="L9" s="611"/>
      <c r="M9" s="517"/>
      <c r="N9" s="517"/>
      <c r="O9" s="517"/>
      <c r="P9" s="517"/>
      <c r="Q9" s="189"/>
    </row>
    <row r="10" spans="1:22" x14ac:dyDescent="0.45">
      <c r="E10" s="30">
        <v>2010</v>
      </c>
      <c r="F10" s="30" t="s">
        <v>286</v>
      </c>
      <c r="G10" s="30" t="s">
        <v>823</v>
      </c>
      <c r="H10" s="30" t="s">
        <v>287</v>
      </c>
      <c r="I10" s="30" t="s">
        <v>288</v>
      </c>
      <c r="J10" s="613" t="s">
        <v>194</v>
      </c>
      <c r="K10" s="614" t="s">
        <v>289</v>
      </c>
      <c r="L10" s="615">
        <v>2022</v>
      </c>
      <c r="M10" s="609"/>
      <c r="N10" s="609"/>
      <c r="O10" s="609"/>
      <c r="P10" s="410"/>
      <c r="Q10" s="189"/>
    </row>
    <row r="11" spans="1:22" x14ac:dyDescent="0.45">
      <c r="D11" t="s">
        <v>755</v>
      </c>
      <c r="E11" s="410" t="s">
        <v>824</v>
      </c>
      <c r="F11" s="410" t="s">
        <v>825</v>
      </c>
      <c r="G11" s="410" t="s">
        <v>826</v>
      </c>
      <c r="H11" s="410" t="s">
        <v>827</v>
      </c>
      <c r="I11" s="410" t="s">
        <v>828</v>
      </c>
      <c r="J11" s="410" t="s">
        <v>829</v>
      </c>
      <c r="K11" s="609" t="s">
        <v>830</v>
      </c>
      <c r="L11" s="609" t="s">
        <v>831</v>
      </c>
      <c r="M11" s="609"/>
      <c r="N11" s="609"/>
      <c r="O11" s="609"/>
      <c r="P11" s="609"/>
      <c r="V11" s="91"/>
    </row>
    <row r="12" spans="1:22" x14ac:dyDescent="0.45">
      <c r="D12" t="s">
        <v>832</v>
      </c>
      <c r="E12" s="410"/>
      <c r="F12" s="612">
        <v>0.51</v>
      </c>
      <c r="G12" s="612">
        <v>0.16</v>
      </c>
      <c r="H12" s="612">
        <v>0.14000000000000001</v>
      </c>
      <c r="I12" s="612">
        <v>0.1</v>
      </c>
      <c r="J12" s="612">
        <v>7.0000000000000007E-2</v>
      </c>
      <c r="K12" s="612">
        <v>0.03</v>
      </c>
      <c r="L12" s="612"/>
      <c r="M12" s="609"/>
      <c r="N12" s="609"/>
      <c r="O12" s="609"/>
      <c r="P12" s="609"/>
    </row>
    <row r="18" spans="10:17" x14ac:dyDescent="0.45">
      <c r="J18" s="189"/>
      <c r="K18" s="189"/>
      <c r="L18" s="189"/>
    </row>
    <row r="19" spans="10:17" x14ac:dyDescent="0.45">
      <c r="J19" s="189"/>
      <c r="K19" s="66"/>
      <c r="L19" s="609"/>
      <c r="M19" s="609"/>
      <c r="N19" s="609"/>
      <c r="O19" s="609"/>
      <c r="P19" s="410"/>
    </row>
    <row r="20" spans="10:17" x14ac:dyDescent="0.45">
      <c r="J20" s="189"/>
      <c r="K20" s="66"/>
      <c r="L20" s="609"/>
      <c r="M20" s="609"/>
      <c r="N20" s="609"/>
      <c r="O20" s="609"/>
      <c r="P20" s="410"/>
    </row>
    <row r="21" spans="10:17" x14ac:dyDescent="0.45">
      <c r="K21" s="91"/>
      <c r="L21" s="609"/>
      <c r="M21" s="609"/>
      <c r="N21" s="609"/>
      <c r="O21" s="609"/>
      <c r="P21" s="609"/>
    </row>
    <row r="22" spans="10:17" x14ac:dyDescent="0.45">
      <c r="K22" s="91"/>
      <c r="L22" s="609"/>
      <c r="M22" s="609"/>
      <c r="N22" s="609"/>
      <c r="O22" s="609"/>
      <c r="P22" s="609"/>
    </row>
    <row r="23" spans="10:17" x14ac:dyDescent="0.45">
      <c r="K23" s="91"/>
      <c r="L23" s="609"/>
      <c r="M23" s="609"/>
      <c r="N23" s="609"/>
      <c r="O23" s="609"/>
      <c r="P23" s="609"/>
    </row>
    <row r="24" spans="10:17" x14ac:dyDescent="0.45">
      <c r="K24" s="91"/>
      <c r="L24" s="410"/>
      <c r="M24" s="609"/>
      <c r="N24" s="609"/>
      <c r="O24" s="609"/>
      <c r="P24" s="609"/>
    </row>
    <row r="29" spans="10:17" x14ac:dyDescent="0.45">
      <c r="K29" s="189"/>
      <c r="L29" s="189"/>
      <c r="M29" s="189"/>
    </row>
    <row r="30" spans="10:17" x14ac:dyDescent="0.45">
      <c r="K30" s="189"/>
      <c r="L30" s="66"/>
      <c r="M30" s="66"/>
      <c r="N30" s="91"/>
      <c r="O30" s="91"/>
      <c r="P30" s="91"/>
      <c r="Q30" s="91"/>
    </row>
    <row r="31" spans="10:17" x14ac:dyDescent="0.45">
      <c r="K31" s="189"/>
      <c r="L31" s="609"/>
      <c r="M31" s="609"/>
      <c r="N31" s="609"/>
      <c r="O31" s="609"/>
      <c r="P31" s="609"/>
      <c r="Q31" s="410"/>
    </row>
    <row r="32" spans="10:17" x14ac:dyDescent="0.45">
      <c r="L32" s="609"/>
      <c r="M32" s="609"/>
      <c r="N32" s="609"/>
      <c r="O32" s="609"/>
      <c r="P32" s="609"/>
      <c r="Q32" s="609"/>
    </row>
    <row r="33" spans="12:17" x14ac:dyDescent="0.45">
      <c r="L33" s="609"/>
      <c r="M33" s="609"/>
      <c r="N33" s="609"/>
      <c r="O33" s="609"/>
      <c r="P33" s="609"/>
      <c r="Q33" s="609"/>
    </row>
    <row r="34" spans="12:17" x14ac:dyDescent="0.45">
      <c r="L34" s="609"/>
      <c r="M34" s="609"/>
      <c r="N34" s="609"/>
      <c r="O34" s="609"/>
      <c r="P34" s="609"/>
      <c r="Q34" s="609"/>
    </row>
    <row r="35" spans="12:17" x14ac:dyDescent="0.45">
      <c r="L35" s="410"/>
      <c r="M35" s="410"/>
      <c r="N35" s="609"/>
      <c r="O35" s="609"/>
      <c r="P35" s="609"/>
      <c r="Q35" s="609"/>
    </row>
  </sheetData>
  <mergeCells count="2">
    <mergeCell ref="C8:E8"/>
    <mergeCell ref="K8:P8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3D2B-F181-488E-AD08-2EA472F3ED44}">
  <sheetPr>
    <tabColor theme="7" tint="0.39997558519241921"/>
  </sheetPr>
  <dimension ref="A1:R35"/>
  <sheetViews>
    <sheetView showGridLines="0" zoomScale="80" zoomScaleNormal="80" workbookViewId="0">
      <selection activeCell="A2" sqref="A2"/>
    </sheetView>
  </sheetViews>
  <sheetFormatPr defaultColWidth="9.1328125" defaultRowHeight="14.25" x14ac:dyDescent="0.45"/>
  <cols>
    <col min="3" max="3" width="20.265625" customWidth="1"/>
    <col min="4" max="18" width="15.59765625" customWidth="1"/>
  </cols>
  <sheetData>
    <row r="1" spans="1:18" x14ac:dyDescent="0.45">
      <c r="A1" s="30" t="s">
        <v>846</v>
      </c>
    </row>
    <row r="7" spans="1:18" x14ac:dyDescent="0.45">
      <c r="C7" s="30"/>
      <c r="D7" s="30"/>
      <c r="E7" s="30"/>
      <c r="F7" s="30"/>
      <c r="G7" s="30"/>
      <c r="H7" s="30"/>
      <c r="I7" s="87"/>
      <c r="L7" s="30"/>
      <c r="M7" s="64"/>
      <c r="N7" s="64"/>
      <c r="O7" s="64"/>
      <c r="P7" s="64"/>
      <c r="Q7" s="64"/>
    </row>
    <row r="8" spans="1:18" x14ac:dyDescent="0.45">
      <c r="C8" s="856"/>
      <c r="D8" s="856"/>
      <c r="E8" s="856"/>
      <c r="K8" s="856"/>
      <c r="L8" s="856"/>
      <c r="M8" s="856"/>
      <c r="N8" s="856"/>
      <c r="O8" s="856"/>
      <c r="P8" s="856"/>
      <c r="Q8" s="189"/>
    </row>
    <row r="9" spans="1:18" s="61" customFormat="1" ht="29.25" x14ac:dyDescent="0.55000000000000004">
      <c r="C9" s="616"/>
      <c r="D9" s="617">
        <v>2010</v>
      </c>
      <c r="E9" s="620" t="s">
        <v>286</v>
      </c>
      <c r="F9" s="620" t="s">
        <v>823</v>
      </c>
      <c r="G9" s="620" t="s">
        <v>287</v>
      </c>
      <c r="H9" s="620" t="s">
        <v>288</v>
      </c>
      <c r="I9" s="620" t="s">
        <v>194</v>
      </c>
      <c r="J9" s="620" t="s">
        <v>289</v>
      </c>
      <c r="K9" s="617">
        <v>2016</v>
      </c>
      <c r="L9" s="623" t="s">
        <v>286</v>
      </c>
      <c r="M9" s="623" t="s">
        <v>823</v>
      </c>
      <c r="N9" s="623" t="s">
        <v>287</v>
      </c>
      <c r="O9" s="623" t="s">
        <v>288</v>
      </c>
      <c r="P9" s="624" t="s">
        <v>194</v>
      </c>
      <c r="Q9" s="620" t="s">
        <v>289</v>
      </c>
      <c r="R9" s="617">
        <v>2022</v>
      </c>
    </row>
    <row r="10" spans="1:18" x14ac:dyDescent="0.45">
      <c r="C10" s="610" t="s">
        <v>755</v>
      </c>
      <c r="D10" s="618" t="s">
        <v>824</v>
      </c>
      <c r="E10" s="621" t="s">
        <v>834</v>
      </c>
      <c r="F10" s="621" t="s">
        <v>835</v>
      </c>
      <c r="G10" s="621" t="s">
        <v>836</v>
      </c>
      <c r="H10" s="621" t="s">
        <v>837</v>
      </c>
      <c r="I10" s="621" t="s">
        <v>838</v>
      </c>
      <c r="J10" s="621" t="s">
        <v>839</v>
      </c>
      <c r="K10" s="618" t="s">
        <v>840</v>
      </c>
      <c r="L10" s="625" t="s">
        <v>842</v>
      </c>
      <c r="M10" s="625" t="s">
        <v>843</v>
      </c>
      <c r="N10" s="625" t="s">
        <v>844</v>
      </c>
      <c r="O10" s="621">
        <v>-45</v>
      </c>
      <c r="P10" s="625" t="s">
        <v>845</v>
      </c>
      <c r="Q10" s="621">
        <v>-228</v>
      </c>
      <c r="R10" s="618" t="s">
        <v>831</v>
      </c>
    </row>
    <row r="11" spans="1:18" x14ac:dyDescent="0.45">
      <c r="C11" s="158" t="s">
        <v>841</v>
      </c>
      <c r="D11" s="618"/>
      <c r="E11" s="622">
        <v>0.56000000000000005</v>
      </c>
      <c r="F11" s="622">
        <v>0.15</v>
      </c>
      <c r="G11" s="622">
        <v>0.14000000000000001</v>
      </c>
      <c r="H11" s="622">
        <v>0.11</v>
      </c>
      <c r="I11" s="622">
        <v>7.0000000000000007E-2</v>
      </c>
      <c r="J11" s="622">
        <v>-0.03</v>
      </c>
      <c r="K11" s="619"/>
      <c r="L11" s="622">
        <v>0.32</v>
      </c>
      <c r="M11" s="622">
        <v>0.18</v>
      </c>
      <c r="N11" s="622">
        <v>0.13</v>
      </c>
      <c r="O11" s="622">
        <v>0.05</v>
      </c>
      <c r="P11" s="622">
        <v>0.09</v>
      </c>
      <c r="Q11" s="622">
        <v>0.24</v>
      </c>
      <c r="R11" s="619"/>
    </row>
    <row r="17" spans="10:17" x14ac:dyDescent="0.45">
      <c r="M17" s="609"/>
      <c r="N17" s="609"/>
      <c r="O17" s="609"/>
      <c r="P17" s="410"/>
    </row>
    <row r="18" spans="10:17" x14ac:dyDescent="0.45">
      <c r="J18" s="189"/>
      <c r="K18" s="189"/>
      <c r="L18" s="189"/>
      <c r="M18" s="609"/>
      <c r="N18" s="609"/>
      <c r="O18" s="609"/>
      <c r="P18" s="410"/>
    </row>
    <row r="19" spans="10:17" x14ac:dyDescent="0.45">
      <c r="J19" s="189"/>
      <c r="K19" s="66"/>
      <c r="L19" s="609"/>
      <c r="M19" s="609"/>
      <c r="N19" s="609"/>
      <c r="O19" s="609"/>
    </row>
    <row r="20" spans="10:17" x14ac:dyDescent="0.45">
      <c r="J20" s="189"/>
      <c r="K20" s="66"/>
      <c r="L20" s="609"/>
      <c r="M20" s="609"/>
      <c r="N20" s="609"/>
      <c r="O20" s="609"/>
    </row>
    <row r="21" spans="10:17" x14ac:dyDescent="0.45">
      <c r="K21" s="91"/>
      <c r="L21" s="609"/>
      <c r="M21" s="609"/>
    </row>
    <row r="22" spans="10:17" x14ac:dyDescent="0.45">
      <c r="K22" s="91"/>
      <c r="L22" s="609"/>
      <c r="M22" s="609"/>
    </row>
    <row r="23" spans="10:17" x14ac:dyDescent="0.45">
      <c r="K23" s="91"/>
      <c r="L23" s="609"/>
    </row>
    <row r="24" spans="10:17" x14ac:dyDescent="0.45">
      <c r="K24" s="91"/>
      <c r="L24" s="410"/>
    </row>
    <row r="27" spans="10:17" x14ac:dyDescent="0.45">
      <c r="M27" s="189"/>
    </row>
    <row r="28" spans="10:17" x14ac:dyDescent="0.45">
      <c r="M28" s="66"/>
      <c r="N28" s="91"/>
      <c r="O28" s="91"/>
      <c r="P28" s="91"/>
      <c r="Q28" s="91"/>
    </row>
    <row r="29" spans="10:17" x14ac:dyDescent="0.45">
      <c r="K29" s="189"/>
      <c r="L29" s="189"/>
      <c r="M29" s="609"/>
      <c r="N29" s="609"/>
      <c r="O29" s="609"/>
      <c r="P29" s="609"/>
      <c r="Q29" s="410"/>
    </row>
    <row r="30" spans="10:17" x14ac:dyDescent="0.45">
      <c r="K30" s="189"/>
      <c r="L30" s="66"/>
      <c r="M30" s="609"/>
      <c r="N30" s="609"/>
      <c r="O30" s="609"/>
      <c r="P30" s="609"/>
      <c r="Q30" s="609"/>
    </row>
    <row r="31" spans="10:17" x14ac:dyDescent="0.45">
      <c r="K31" s="189"/>
      <c r="L31" s="609"/>
      <c r="M31" s="609"/>
      <c r="N31" s="609"/>
      <c r="O31" s="609"/>
      <c r="P31" s="609"/>
      <c r="Q31" s="609"/>
    </row>
    <row r="32" spans="10:17" x14ac:dyDescent="0.45">
      <c r="L32" s="609"/>
      <c r="M32" s="609"/>
      <c r="N32" s="609"/>
      <c r="O32" s="609"/>
      <c r="P32" s="609"/>
      <c r="Q32" s="609"/>
    </row>
    <row r="33" spans="12:17" x14ac:dyDescent="0.45">
      <c r="L33" s="609"/>
      <c r="M33" s="410"/>
      <c r="N33" s="609"/>
      <c r="O33" s="609"/>
      <c r="P33" s="609"/>
      <c r="Q33" s="609"/>
    </row>
    <row r="34" spans="12:17" x14ac:dyDescent="0.45">
      <c r="L34" s="609"/>
    </row>
    <row r="35" spans="12:17" x14ac:dyDescent="0.45">
      <c r="L35" s="410"/>
    </row>
  </sheetData>
  <mergeCells count="2">
    <mergeCell ref="C8:E8"/>
    <mergeCell ref="K8:P8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ECA1-4993-440D-AABA-CE81D43EDDF3}">
  <sheetPr>
    <tabColor theme="7" tint="0.39997558519241921"/>
  </sheetPr>
  <dimension ref="A1:Q35"/>
  <sheetViews>
    <sheetView showGridLines="0" zoomScale="80" zoomScaleNormal="80" workbookViewId="0">
      <selection activeCell="O27" sqref="O27"/>
    </sheetView>
  </sheetViews>
  <sheetFormatPr defaultColWidth="9" defaultRowHeight="13.5" x14ac:dyDescent="0.35"/>
  <cols>
    <col min="1" max="1" width="9" style="9"/>
    <col min="2" max="2" width="20.1328125" style="9" customWidth="1"/>
    <col min="3" max="15" width="11.86328125" style="9" customWidth="1"/>
    <col min="16" max="16" width="14" style="9" customWidth="1"/>
    <col min="17" max="16384" width="9" style="9"/>
  </cols>
  <sheetData>
    <row r="1" spans="1:17" ht="13.9" x14ac:dyDescent="0.4">
      <c r="A1" s="8" t="s">
        <v>860</v>
      </c>
    </row>
    <row r="4" spans="1:17" ht="15" x14ac:dyDescent="0.4">
      <c r="B4" s="193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7" ht="15.75" x14ac:dyDescent="0.5">
      <c r="B5" s="637" t="s">
        <v>805</v>
      </c>
      <c r="C5" s="630" t="s">
        <v>847</v>
      </c>
      <c r="D5" s="630" t="s">
        <v>848</v>
      </c>
      <c r="E5" s="630" t="s">
        <v>849</v>
      </c>
      <c r="F5" s="630" t="s">
        <v>850</v>
      </c>
      <c r="G5" s="630" t="s">
        <v>851</v>
      </c>
      <c r="H5" s="630" t="s">
        <v>852</v>
      </c>
      <c r="I5" s="630" t="s">
        <v>853</v>
      </c>
      <c r="J5" s="630" t="s">
        <v>854</v>
      </c>
      <c r="K5" s="630" t="s">
        <v>855</v>
      </c>
      <c r="L5" s="630" t="s">
        <v>856</v>
      </c>
      <c r="M5" s="630" t="s">
        <v>857</v>
      </c>
      <c r="N5" s="630" t="s">
        <v>858</v>
      </c>
      <c r="O5" s="631" t="s">
        <v>859</v>
      </c>
      <c r="P5" s="631" t="s">
        <v>700</v>
      </c>
      <c r="Q5" s="627"/>
    </row>
    <row r="6" spans="1:17" ht="15.75" x14ac:dyDescent="0.5">
      <c r="B6" s="632" t="s">
        <v>108</v>
      </c>
      <c r="C6" s="633">
        <v>7749</v>
      </c>
      <c r="D6" s="633">
        <v>7603</v>
      </c>
      <c r="E6" s="633">
        <v>5507</v>
      </c>
      <c r="F6" s="633">
        <v>3232</v>
      </c>
      <c r="G6" s="633">
        <v>3374</v>
      </c>
      <c r="H6" s="633">
        <v>2509</v>
      </c>
      <c r="I6" s="633">
        <v>2160</v>
      </c>
      <c r="J6" s="633">
        <v>2211</v>
      </c>
      <c r="K6" s="633">
        <v>1705</v>
      </c>
      <c r="L6" s="633">
        <v>1403</v>
      </c>
      <c r="M6" s="633">
        <v>1176</v>
      </c>
      <c r="N6" s="633">
        <v>1095</v>
      </c>
      <c r="O6" s="634">
        <v>923</v>
      </c>
      <c r="P6" s="635">
        <f>O6/C6-1</f>
        <v>-0.88088785649761259</v>
      </c>
    </row>
    <row r="7" spans="1:17" ht="15.75" x14ac:dyDescent="0.5">
      <c r="B7" s="632" t="s">
        <v>25</v>
      </c>
      <c r="C7" s="633">
        <v>4104</v>
      </c>
      <c r="D7" s="633">
        <v>3816</v>
      </c>
      <c r="E7" s="633">
        <v>3076</v>
      </c>
      <c r="F7" s="633">
        <v>2375</v>
      </c>
      <c r="G7" s="633">
        <v>1978</v>
      </c>
      <c r="H7" s="633">
        <v>1528</v>
      </c>
      <c r="I7" s="633">
        <v>1384</v>
      </c>
      <c r="J7" s="633">
        <v>1298</v>
      </c>
      <c r="K7" s="633">
        <v>987</v>
      </c>
      <c r="L7" s="633">
        <v>891</v>
      </c>
      <c r="M7" s="633">
        <v>721</v>
      </c>
      <c r="N7" s="633">
        <v>672</v>
      </c>
      <c r="O7" s="634">
        <v>715</v>
      </c>
      <c r="P7" s="635">
        <f t="shared" ref="P7:P19" si="0">O7/C7-1</f>
        <v>-0.8257797270955165</v>
      </c>
    </row>
    <row r="8" spans="1:17" ht="15.75" x14ac:dyDescent="0.5">
      <c r="B8" s="632" t="s">
        <v>26</v>
      </c>
      <c r="C8" s="633">
        <v>6137</v>
      </c>
      <c r="D8" s="633">
        <v>6274</v>
      </c>
      <c r="E8" s="633">
        <v>5549</v>
      </c>
      <c r="F8" s="633">
        <v>3641</v>
      </c>
      <c r="G8" s="633">
        <v>2658</v>
      </c>
      <c r="H8" s="633">
        <v>1749</v>
      </c>
      <c r="I8" s="633">
        <v>1481</v>
      </c>
      <c r="J8" s="633">
        <v>1391</v>
      </c>
      <c r="K8" s="633">
        <v>1205</v>
      </c>
      <c r="L8" s="633">
        <v>1098</v>
      </c>
      <c r="M8" s="633">
        <v>1045</v>
      </c>
      <c r="N8" s="633">
        <v>865</v>
      </c>
      <c r="O8" s="634">
        <v>1157</v>
      </c>
      <c r="P8" s="635">
        <f t="shared" si="0"/>
        <v>-0.81147140296561837</v>
      </c>
    </row>
    <row r="9" spans="1:17" ht="15.75" x14ac:dyDescent="0.5">
      <c r="B9" s="632" t="s">
        <v>27</v>
      </c>
      <c r="C9" s="633">
        <v>4157</v>
      </c>
      <c r="D9" s="633">
        <v>3306</v>
      </c>
      <c r="E9" s="633">
        <v>2627</v>
      </c>
      <c r="F9" s="633">
        <v>2252</v>
      </c>
      <c r="G9" s="633">
        <v>1795</v>
      </c>
      <c r="H9" s="633">
        <v>1436</v>
      </c>
      <c r="I9" s="633">
        <v>1303</v>
      </c>
      <c r="J9" s="633">
        <v>1250</v>
      </c>
      <c r="K9" s="633">
        <v>1249</v>
      </c>
      <c r="L9" s="633">
        <v>1008</v>
      </c>
      <c r="M9" s="633">
        <v>776</v>
      </c>
      <c r="N9" s="633">
        <v>742</v>
      </c>
      <c r="O9" s="634">
        <v>996</v>
      </c>
      <c r="P9" s="635">
        <f t="shared" si="0"/>
        <v>-0.7604041375992302</v>
      </c>
    </row>
    <row r="10" spans="1:17" ht="15.75" x14ac:dyDescent="0.5">
      <c r="B10" s="632" t="s">
        <v>28</v>
      </c>
      <c r="C10" s="633">
        <v>5667</v>
      </c>
      <c r="D10" s="633">
        <v>3491</v>
      </c>
      <c r="E10" s="633">
        <v>3063</v>
      </c>
      <c r="F10" s="633">
        <v>3153</v>
      </c>
      <c r="G10" s="633">
        <v>2140</v>
      </c>
      <c r="H10" s="634">
        <v>1458</v>
      </c>
      <c r="I10" s="634">
        <v>1255</v>
      </c>
      <c r="J10" s="633">
        <v>1252</v>
      </c>
      <c r="K10" s="633">
        <v>889</v>
      </c>
      <c r="L10" s="633">
        <v>694</v>
      </c>
      <c r="M10" s="633">
        <v>661</v>
      </c>
      <c r="N10" s="633">
        <v>631</v>
      </c>
      <c r="O10" s="634">
        <v>640</v>
      </c>
      <c r="P10" s="635">
        <f t="shared" si="0"/>
        <v>-0.88706546673725073</v>
      </c>
    </row>
    <row r="11" spans="1:17" ht="15.75" x14ac:dyDescent="0.5">
      <c r="B11" s="632" t="s">
        <v>41</v>
      </c>
      <c r="C11" s="634">
        <v>5811</v>
      </c>
      <c r="D11" s="633">
        <v>5446</v>
      </c>
      <c r="E11" s="633">
        <v>2884</v>
      </c>
      <c r="F11" s="633">
        <v>2284</v>
      </c>
      <c r="G11" s="633">
        <v>2212</v>
      </c>
      <c r="H11" s="633"/>
      <c r="I11" s="633"/>
      <c r="J11" s="633">
        <v>1091</v>
      </c>
      <c r="K11" s="633">
        <v>976</v>
      </c>
      <c r="L11" s="633">
        <v>931</v>
      </c>
      <c r="M11" s="633">
        <v>866</v>
      </c>
      <c r="N11" s="633">
        <v>840</v>
      </c>
      <c r="O11" s="634">
        <v>771</v>
      </c>
      <c r="P11" s="635">
        <f t="shared" si="0"/>
        <v>-0.86732059886422297</v>
      </c>
    </row>
    <row r="12" spans="1:17" ht="15.75" x14ac:dyDescent="0.5">
      <c r="B12" s="632" t="s">
        <v>29</v>
      </c>
      <c r="C12" s="634"/>
      <c r="D12" s="634">
        <v>6093</v>
      </c>
      <c r="E12" s="634">
        <v>4396</v>
      </c>
      <c r="F12" s="634">
        <v>3756</v>
      </c>
      <c r="G12" s="634">
        <v>3443</v>
      </c>
      <c r="H12" s="634">
        <v>2491</v>
      </c>
      <c r="I12" s="633">
        <v>2734</v>
      </c>
      <c r="J12" s="633">
        <v>2480</v>
      </c>
      <c r="K12" s="633">
        <v>2357</v>
      </c>
      <c r="L12" s="633">
        <v>2322</v>
      </c>
      <c r="M12" s="633">
        <v>2031</v>
      </c>
      <c r="N12" s="633">
        <v>1812</v>
      </c>
      <c r="O12" s="634">
        <v>1905</v>
      </c>
      <c r="P12" s="635"/>
    </row>
    <row r="13" spans="1:17" ht="15.75" x14ac:dyDescent="0.5">
      <c r="B13" s="632" t="s">
        <v>30</v>
      </c>
      <c r="C13" s="633"/>
      <c r="D13" s="633"/>
      <c r="E13" s="633"/>
      <c r="F13" s="633"/>
      <c r="G13" s="633"/>
      <c r="H13" s="633"/>
      <c r="I13" s="633">
        <v>1287</v>
      </c>
      <c r="J13" s="633">
        <v>1736</v>
      </c>
      <c r="K13" s="633">
        <v>1310</v>
      </c>
      <c r="L13" s="633">
        <v>1258</v>
      </c>
      <c r="M13" s="633">
        <v>1246</v>
      </c>
      <c r="N13" s="633">
        <v>1094</v>
      </c>
      <c r="O13" s="634">
        <v>1221</v>
      </c>
      <c r="P13" s="635"/>
    </row>
    <row r="14" spans="1:17" ht="15.75" x14ac:dyDescent="0.5">
      <c r="B14" s="632" t="s">
        <v>109</v>
      </c>
      <c r="C14" s="633">
        <v>10089</v>
      </c>
      <c r="D14" s="633">
        <v>6621</v>
      </c>
      <c r="E14" s="633">
        <v>2570</v>
      </c>
      <c r="F14" s="633">
        <v>2987</v>
      </c>
      <c r="G14" s="633">
        <v>2481</v>
      </c>
      <c r="H14" s="633">
        <v>2346</v>
      </c>
      <c r="I14" s="634">
        <v>2315</v>
      </c>
      <c r="J14" s="634">
        <v>1774</v>
      </c>
      <c r="K14" s="634">
        <v>1488</v>
      </c>
      <c r="L14" s="633">
        <v>1405</v>
      </c>
      <c r="M14" s="633">
        <v>1052</v>
      </c>
      <c r="N14" s="633">
        <v>1006</v>
      </c>
      <c r="O14" s="634">
        <v>1338</v>
      </c>
      <c r="P14" s="635">
        <f t="shared" si="0"/>
        <v>-0.86738031519476655</v>
      </c>
    </row>
    <row r="15" spans="1:17" ht="15.75" x14ac:dyDescent="0.5">
      <c r="B15" s="632" t="s">
        <v>42</v>
      </c>
      <c r="C15" s="634">
        <v>5241</v>
      </c>
      <c r="D15" s="634">
        <v>3661</v>
      </c>
      <c r="E15" s="634">
        <v>3016</v>
      </c>
      <c r="F15" s="634">
        <v>2591</v>
      </c>
      <c r="G15" s="634">
        <v>2598</v>
      </c>
      <c r="H15" s="634">
        <v>1340</v>
      </c>
      <c r="I15" s="633"/>
      <c r="J15" s="633"/>
      <c r="K15" s="633"/>
      <c r="L15" s="633">
        <v>860</v>
      </c>
      <c r="M15" s="633">
        <v>845</v>
      </c>
      <c r="N15" s="633">
        <v>873</v>
      </c>
      <c r="O15" s="634">
        <v>778</v>
      </c>
      <c r="P15" s="635">
        <f t="shared" si="0"/>
        <v>-0.85155504674680405</v>
      </c>
    </row>
    <row r="16" spans="1:17" ht="15.75" x14ac:dyDescent="0.5">
      <c r="B16" s="632" t="s">
        <v>32</v>
      </c>
      <c r="C16" s="634"/>
      <c r="D16" s="633"/>
      <c r="E16" s="634"/>
      <c r="F16" s="633"/>
      <c r="G16" s="634"/>
      <c r="H16" s="634"/>
      <c r="I16" s="634">
        <v>1757</v>
      </c>
      <c r="J16" s="633">
        <v>1410</v>
      </c>
      <c r="K16" s="633">
        <v>1353</v>
      </c>
      <c r="L16" s="633">
        <v>1033</v>
      </c>
      <c r="M16" s="633">
        <v>917</v>
      </c>
      <c r="N16" s="633">
        <v>867</v>
      </c>
      <c r="O16" s="634">
        <v>690</v>
      </c>
      <c r="P16" s="635"/>
    </row>
    <row r="17" spans="2:16" ht="15.75" x14ac:dyDescent="0.5">
      <c r="B17" s="632" t="s">
        <v>177</v>
      </c>
      <c r="C17" s="633"/>
      <c r="D17" s="633">
        <v>5522</v>
      </c>
      <c r="E17" s="633"/>
      <c r="F17" s="633">
        <v>4501</v>
      </c>
      <c r="G17" s="633"/>
      <c r="H17" s="633"/>
      <c r="I17" s="633"/>
      <c r="J17" s="633">
        <v>1375</v>
      </c>
      <c r="K17" s="633">
        <v>1507</v>
      </c>
      <c r="L17" s="633">
        <v>977</v>
      </c>
      <c r="M17" s="633">
        <v>948</v>
      </c>
      <c r="N17" s="633">
        <v>1107</v>
      </c>
      <c r="O17" s="634"/>
      <c r="P17" s="635"/>
    </row>
    <row r="18" spans="2:16" ht="15.75" x14ac:dyDescent="0.5">
      <c r="B18" s="632" t="s">
        <v>33</v>
      </c>
      <c r="C18" s="633">
        <v>6634</v>
      </c>
      <c r="D18" s="633">
        <v>5273</v>
      </c>
      <c r="E18" s="633">
        <v>3120</v>
      </c>
      <c r="F18" s="633">
        <v>2587</v>
      </c>
      <c r="G18" s="633">
        <v>2180</v>
      </c>
      <c r="H18" s="633">
        <v>1715</v>
      </c>
      <c r="I18" s="633">
        <v>1643</v>
      </c>
      <c r="J18" s="633">
        <v>1421</v>
      </c>
      <c r="K18" s="633">
        <v>1528</v>
      </c>
      <c r="L18" s="633">
        <v>1142</v>
      </c>
      <c r="M18" s="633">
        <v>937</v>
      </c>
      <c r="N18" s="633">
        <v>907</v>
      </c>
      <c r="O18" s="634">
        <v>910</v>
      </c>
      <c r="P18" s="635">
        <f t="shared" si="0"/>
        <v>-0.86282785649683447</v>
      </c>
    </row>
    <row r="19" spans="2:16" ht="15.75" x14ac:dyDescent="0.5">
      <c r="B19" s="632" t="s">
        <v>34</v>
      </c>
      <c r="C19" s="634">
        <v>5142</v>
      </c>
      <c r="D19" s="634">
        <v>5039</v>
      </c>
      <c r="E19" s="634">
        <v>4955</v>
      </c>
      <c r="F19" s="634">
        <v>4392</v>
      </c>
      <c r="G19" s="634">
        <v>3237</v>
      </c>
      <c r="H19" s="634">
        <v>2885</v>
      </c>
      <c r="I19" s="633">
        <v>2492</v>
      </c>
      <c r="J19" s="633">
        <v>2101</v>
      </c>
      <c r="K19" s="634">
        <v>1737</v>
      </c>
      <c r="L19" s="633">
        <v>1369</v>
      </c>
      <c r="M19" s="633">
        <v>1241</v>
      </c>
      <c r="N19" s="633">
        <v>1162</v>
      </c>
      <c r="O19" s="634">
        <v>1119</v>
      </c>
      <c r="P19" s="635">
        <f t="shared" si="0"/>
        <v>-0.78238039673278881</v>
      </c>
    </row>
    <row r="20" spans="2:16" ht="15.75" x14ac:dyDescent="0.5">
      <c r="B20" s="636" t="s">
        <v>179</v>
      </c>
      <c r="C20" s="636"/>
      <c r="D20" s="636"/>
      <c r="E20" s="636"/>
      <c r="F20" s="636"/>
      <c r="G20" s="636"/>
      <c r="H20" s="636"/>
      <c r="I20" s="636">
        <v>2524</v>
      </c>
      <c r="J20" s="636">
        <v>3219</v>
      </c>
      <c r="K20" s="636"/>
      <c r="L20" s="636">
        <v>1183</v>
      </c>
      <c r="M20" s="636">
        <v>1052</v>
      </c>
      <c r="N20" s="636">
        <v>739</v>
      </c>
      <c r="O20" s="636">
        <v>1167</v>
      </c>
      <c r="P20" s="635"/>
    </row>
    <row r="21" spans="2:16" ht="14.25" x14ac:dyDescent="0.45"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6" ht="14.25" x14ac:dyDescent="0.45"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16" ht="14.25" customHeight="1" x14ac:dyDescent="0.45"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2:16" ht="14.25" x14ac:dyDescent="0.45"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2:16" ht="14.25" x14ac:dyDescent="0.45"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2:16" ht="14.25" x14ac:dyDescent="0.45">
      <c r="C26"/>
      <c r="D26"/>
      <c r="E26"/>
      <c r="F26"/>
      <c r="G26"/>
      <c r="H26"/>
      <c r="I26"/>
      <c r="J26"/>
      <c r="K26"/>
      <c r="L26"/>
      <c r="M26"/>
      <c r="N26"/>
      <c r="O26">
        <f>O19/O18</f>
        <v>1.2296703296703297</v>
      </c>
    </row>
    <row r="27" spans="2:16" ht="14.25" x14ac:dyDescent="0.45">
      <c r="C27"/>
      <c r="D27"/>
      <c r="E27"/>
      <c r="F27"/>
      <c r="G27"/>
      <c r="H27"/>
      <c r="I27"/>
      <c r="J27"/>
      <c r="K27"/>
      <c r="L27"/>
      <c r="M27"/>
      <c r="N27"/>
      <c r="O27">
        <f>O19/O6</f>
        <v>1.2123510292524378</v>
      </c>
    </row>
    <row r="28" spans="2:16" ht="14.25" x14ac:dyDescent="0.45"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6" ht="14.25" x14ac:dyDescent="0.45"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16" ht="14.25" x14ac:dyDescent="0.45"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6" ht="14.25" customHeight="1" x14ac:dyDescent="0.45"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2:16" ht="14.25" x14ac:dyDescent="0.45"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3:15" ht="14.25" customHeight="1" x14ac:dyDescent="0.45"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3:15" ht="14.25" x14ac:dyDescent="0.45"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3:15" ht="14.25" x14ac:dyDescent="0.45">
      <c r="C35"/>
      <c r="D35"/>
      <c r="E35"/>
      <c r="F35"/>
      <c r="G35"/>
      <c r="H35"/>
      <c r="I35"/>
      <c r="J35"/>
      <c r="K35"/>
      <c r="L35"/>
      <c r="M35"/>
      <c r="N35"/>
      <c r="O3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018E-7D38-4D2F-925F-59B5429BF31B}">
  <sheetPr>
    <tabColor theme="7" tint="0.39997558519241921"/>
  </sheetPr>
  <dimension ref="A1:Z47"/>
  <sheetViews>
    <sheetView showGridLines="0" zoomScale="80" zoomScaleNormal="80" workbookViewId="0">
      <selection activeCell="D27" sqref="D27"/>
    </sheetView>
  </sheetViews>
  <sheetFormatPr defaultColWidth="9" defaultRowHeight="15.75" x14ac:dyDescent="0.5"/>
  <cols>
    <col min="1" max="1" width="9" style="9"/>
    <col min="2" max="2" width="20.1328125" style="9" customWidth="1"/>
    <col min="3" max="26" width="12.86328125" style="680" customWidth="1"/>
    <col min="27" max="16384" width="9" style="9"/>
  </cols>
  <sheetData>
    <row r="1" spans="1:26" x14ac:dyDescent="0.5">
      <c r="A1" s="8" t="s">
        <v>860</v>
      </c>
    </row>
    <row r="4" spans="1:26" x14ac:dyDescent="0.5">
      <c r="B4" s="193"/>
      <c r="C4" s="679"/>
      <c r="D4" s="679"/>
      <c r="E4" s="679"/>
      <c r="F4" s="679"/>
      <c r="G4" s="679"/>
      <c r="H4" s="679"/>
      <c r="I4" s="679"/>
      <c r="J4" s="679"/>
      <c r="K4" s="679"/>
      <c r="L4" s="679"/>
      <c r="M4" s="679"/>
      <c r="N4" s="681"/>
    </row>
    <row r="5" spans="1:26" x14ac:dyDescent="0.5">
      <c r="B5" s="637"/>
      <c r="C5" s="639"/>
      <c r="D5" s="639"/>
      <c r="E5" s="639"/>
      <c r="F5" s="639"/>
      <c r="G5" s="639"/>
      <c r="H5" s="639"/>
      <c r="I5" s="639"/>
      <c r="J5" s="639"/>
      <c r="K5" s="639"/>
      <c r="L5" s="639"/>
      <c r="M5" s="639"/>
      <c r="N5" s="640"/>
      <c r="O5" s="640"/>
      <c r="P5" s="682"/>
    </row>
    <row r="6" spans="1:26" x14ac:dyDescent="0.5">
      <c r="B6" s="630" t="s">
        <v>250</v>
      </c>
      <c r="C6" s="641" t="s">
        <v>152</v>
      </c>
      <c r="D6" s="641" t="s">
        <v>152</v>
      </c>
      <c r="E6" s="642" t="s">
        <v>152</v>
      </c>
      <c r="F6" s="642" t="s">
        <v>152</v>
      </c>
      <c r="G6" s="643" t="s">
        <v>152</v>
      </c>
      <c r="H6" s="641" t="s">
        <v>152</v>
      </c>
      <c r="I6" s="642" t="s">
        <v>152</v>
      </c>
      <c r="J6" s="644" t="s">
        <v>152</v>
      </c>
      <c r="K6" s="645" t="s">
        <v>74</v>
      </c>
      <c r="L6" s="645" t="s">
        <v>74</v>
      </c>
      <c r="M6" s="646" t="s">
        <v>75</v>
      </c>
      <c r="N6" s="647" t="s">
        <v>75</v>
      </c>
      <c r="O6" s="648" t="s">
        <v>75</v>
      </c>
      <c r="P6" s="683" t="s">
        <v>75</v>
      </c>
      <c r="Q6" s="684" t="s">
        <v>75</v>
      </c>
      <c r="R6" s="684" t="s">
        <v>75</v>
      </c>
      <c r="S6" s="683" t="s">
        <v>75</v>
      </c>
      <c r="T6" s="683" t="s">
        <v>75</v>
      </c>
      <c r="U6" s="684" t="s">
        <v>75</v>
      </c>
      <c r="V6" s="684" t="s">
        <v>75</v>
      </c>
      <c r="W6" s="683" t="s">
        <v>75</v>
      </c>
      <c r="X6" s="683" t="s">
        <v>75</v>
      </c>
      <c r="Y6" s="684" t="s">
        <v>75</v>
      </c>
      <c r="Z6" s="684" t="s">
        <v>75</v>
      </c>
    </row>
    <row r="7" spans="1:26" x14ac:dyDescent="0.5">
      <c r="B7" s="630"/>
      <c r="C7" s="641"/>
      <c r="D7" s="641"/>
      <c r="E7" s="642"/>
      <c r="F7" s="642"/>
      <c r="G7" s="643"/>
      <c r="H7" s="641"/>
      <c r="I7" s="642"/>
      <c r="J7" s="644"/>
      <c r="K7" s="649"/>
      <c r="L7" s="645"/>
      <c r="M7" s="646"/>
      <c r="N7" s="647"/>
      <c r="O7" s="648"/>
      <c r="P7" s="683"/>
      <c r="Q7" s="684"/>
      <c r="R7" s="684"/>
      <c r="S7" s="683"/>
      <c r="T7" s="683"/>
      <c r="U7" s="684"/>
      <c r="V7" s="684"/>
      <c r="W7" s="683"/>
      <c r="X7" s="683"/>
      <c r="Y7" s="684"/>
      <c r="Z7" s="684"/>
    </row>
    <row r="8" spans="1:26" ht="31.5" x14ac:dyDescent="0.5">
      <c r="B8" s="630"/>
      <c r="C8" s="641" t="s">
        <v>25</v>
      </c>
      <c r="D8" s="641" t="s">
        <v>25</v>
      </c>
      <c r="E8" s="642" t="s">
        <v>28</v>
      </c>
      <c r="F8" s="642" t="s">
        <v>28</v>
      </c>
      <c r="G8" s="643" t="s">
        <v>29</v>
      </c>
      <c r="H8" s="641" t="s">
        <v>29</v>
      </c>
      <c r="I8" s="642" t="s">
        <v>109</v>
      </c>
      <c r="J8" s="644" t="s">
        <v>109</v>
      </c>
      <c r="K8" s="645" t="s">
        <v>32</v>
      </c>
      <c r="L8" s="645" t="s">
        <v>32</v>
      </c>
      <c r="M8" s="646" t="s">
        <v>27</v>
      </c>
      <c r="N8" s="647" t="s">
        <v>27</v>
      </c>
      <c r="O8" s="648" t="s">
        <v>40</v>
      </c>
      <c r="P8" s="683" t="s">
        <v>40</v>
      </c>
      <c r="Q8" s="684" t="s">
        <v>42</v>
      </c>
      <c r="R8" s="684" t="s">
        <v>42</v>
      </c>
      <c r="S8" s="683" t="s">
        <v>26</v>
      </c>
      <c r="T8" s="683" t="s">
        <v>26</v>
      </c>
      <c r="U8" s="684" t="s">
        <v>166</v>
      </c>
      <c r="V8" s="684" t="s">
        <v>166</v>
      </c>
      <c r="W8" s="683" t="s">
        <v>30</v>
      </c>
      <c r="X8" s="683" t="s">
        <v>30</v>
      </c>
      <c r="Y8" s="684" t="s">
        <v>174</v>
      </c>
      <c r="Z8" s="684" t="s">
        <v>174</v>
      </c>
    </row>
    <row r="9" spans="1:26" x14ac:dyDescent="0.5">
      <c r="B9" s="630" t="s">
        <v>20</v>
      </c>
      <c r="C9" s="650">
        <v>2021</v>
      </c>
      <c r="D9" s="650">
        <v>2022</v>
      </c>
      <c r="E9" s="651">
        <v>2021</v>
      </c>
      <c r="F9" s="652">
        <v>2022</v>
      </c>
      <c r="G9" s="653">
        <v>2021</v>
      </c>
      <c r="H9" s="650">
        <v>2022</v>
      </c>
      <c r="I9" s="652">
        <v>2021</v>
      </c>
      <c r="J9" s="651">
        <v>2022</v>
      </c>
      <c r="K9" s="654">
        <v>2021</v>
      </c>
      <c r="L9" s="655">
        <v>2022</v>
      </c>
      <c r="M9" s="656">
        <v>2021</v>
      </c>
      <c r="N9" s="657">
        <v>2022</v>
      </c>
      <c r="O9" s="658">
        <v>2021</v>
      </c>
      <c r="P9" s="685">
        <v>2022</v>
      </c>
      <c r="Q9" s="686">
        <v>2021</v>
      </c>
      <c r="R9" s="686">
        <v>2022</v>
      </c>
      <c r="S9" s="685">
        <v>2021</v>
      </c>
      <c r="T9" s="685">
        <v>2022</v>
      </c>
      <c r="U9" s="686">
        <v>2021</v>
      </c>
      <c r="V9" s="686">
        <v>2022</v>
      </c>
      <c r="W9" s="685">
        <v>2021</v>
      </c>
      <c r="X9" s="685">
        <v>2022</v>
      </c>
      <c r="Y9" s="686">
        <v>2021</v>
      </c>
      <c r="Z9" s="686">
        <v>2022</v>
      </c>
    </row>
    <row r="10" spans="1:26" x14ac:dyDescent="0.5">
      <c r="B10" s="638" t="s">
        <v>755</v>
      </c>
      <c r="C10" s="659">
        <v>672.15</v>
      </c>
      <c r="D10" s="659">
        <v>715.31</v>
      </c>
      <c r="E10" s="660">
        <v>630.87</v>
      </c>
      <c r="F10" s="660">
        <v>640.49</v>
      </c>
      <c r="G10" s="659">
        <v>1811.84</v>
      </c>
      <c r="H10" s="659">
        <v>1905.47</v>
      </c>
      <c r="I10" s="661">
        <v>1006.29</v>
      </c>
      <c r="J10" s="660">
        <v>1337.9</v>
      </c>
      <c r="K10" s="662">
        <v>866.74</v>
      </c>
      <c r="L10" s="662">
        <v>690.02</v>
      </c>
      <c r="M10" s="663">
        <v>742.12</v>
      </c>
      <c r="N10" s="663">
        <v>996.05</v>
      </c>
      <c r="O10" s="664">
        <v>846</v>
      </c>
      <c r="P10" s="687">
        <v>1147.56</v>
      </c>
      <c r="Q10" s="688">
        <v>873.01</v>
      </c>
      <c r="R10" s="688">
        <v>778.33</v>
      </c>
      <c r="S10" s="687">
        <v>864.81</v>
      </c>
      <c r="T10" s="687">
        <v>1157.1500000000001</v>
      </c>
      <c r="U10" s="688">
        <v>777.77</v>
      </c>
      <c r="V10" s="688">
        <v>1172.72</v>
      </c>
      <c r="W10" s="687">
        <v>1093.69</v>
      </c>
      <c r="X10" s="687">
        <v>1221.3399999999999</v>
      </c>
      <c r="Y10" s="688">
        <v>828.33</v>
      </c>
      <c r="Z10" s="688">
        <v>1049.5999999999999</v>
      </c>
    </row>
    <row r="11" spans="1:26" x14ac:dyDescent="0.5">
      <c r="B11" s="630" t="s">
        <v>861</v>
      </c>
      <c r="C11" s="665"/>
      <c r="D11" s="665">
        <v>6.4208533430000006E-2</v>
      </c>
      <c r="E11" s="666"/>
      <c r="F11" s="667">
        <v>1.525206007E-2</v>
      </c>
      <c r="G11" s="665"/>
      <c r="H11" s="665">
        <v>5.1680476179999997E-2</v>
      </c>
      <c r="I11" s="666"/>
      <c r="J11" s="667">
        <v>0.32953998438999998</v>
      </c>
      <c r="K11" s="668"/>
      <c r="L11" s="669">
        <v>-0.20389521613</v>
      </c>
      <c r="M11" s="670"/>
      <c r="N11" s="670">
        <v>0.34216061247000001</v>
      </c>
      <c r="O11" s="671"/>
      <c r="P11" s="689">
        <v>0.35644465769</v>
      </c>
      <c r="Q11" s="690"/>
      <c r="R11" s="690">
        <v>-0.10844863322000001</v>
      </c>
      <c r="S11" s="689"/>
      <c r="T11" s="689">
        <v>0.33804829841</v>
      </c>
      <c r="U11" s="690"/>
      <c r="V11" s="690">
        <v>0.50779455593</v>
      </c>
      <c r="W11" s="689"/>
      <c r="X11" s="689">
        <v>0.11670790785</v>
      </c>
      <c r="Y11" s="690"/>
      <c r="Z11" s="690">
        <v>0.26712780849000001</v>
      </c>
    </row>
    <row r="12" spans="1:26" x14ac:dyDescent="0.5">
      <c r="B12" s="629"/>
      <c r="C12" s="672"/>
      <c r="D12" s="672"/>
      <c r="E12" s="672"/>
      <c r="F12" s="672"/>
      <c r="G12" s="673"/>
      <c r="H12" s="674"/>
      <c r="I12" s="675"/>
      <c r="L12" s="676"/>
      <c r="M12" s="676"/>
    </row>
    <row r="13" spans="1:26" x14ac:dyDescent="0.5">
      <c r="B13" s="629"/>
      <c r="C13" s="676"/>
      <c r="D13" s="676"/>
      <c r="E13" s="676"/>
      <c r="F13" s="676"/>
      <c r="G13" s="674"/>
      <c r="H13" s="674"/>
      <c r="I13" s="675"/>
      <c r="L13" s="676"/>
      <c r="M13" s="676"/>
      <c r="N13" s="672"/>
      <c r="O13" s="677"/>
    </row>
    <row r="14" spans="1:26" x14ac:dyDescent="0.5">
      <c r="B14" s="629"/>
      <c r="C14" s="676"/>
      <c r="D14" s="676"/>
      <c r="E14" s="676"/>
      <c r="F14" s="676"/>
      <c r="G14" s="674"/>
      <c r="H14" s="673"/>
      <c r="I14" s="678"/>
      <c r="L14" s="676"/>
      <c r="M14" s="676"/>
      <c r="N14" s="672"/>
      <c r="O14" s="677"/>
    </row>
    <row r="15" spans="1:26" ht="31.5" x14ac:dyDescent="0.5">
      <c r="B15" s="630" t="s">
        <v>250</v>
      </c>
      <c r="C15" s="691" t="s">
        <v>252</v>
      </c>
      <c r="D15" s="691" t="s">
        <v>252</v>
      </c>
      <c r="E15" s="692" t="s">
        <v>252</v>
      </c>
      <c r="F15" s="692" t="s">
        <v>252</v>
      </c>
      <c r="G15" s="693" t="s">
        <v>76</v>
      </c>
      <c r="H15" s="693" t="s">
        <v>76</v>
      </c>
      <c r="I15" s="694" t="s">
        <v>76</v>
      </c>
      <c r="J15" s="694" t="s">
        <v>76</v>
      </c>
      <c r="K15" s="693" t="s">
        <v>76</v>
      </c>
      <c r="L15" s="693" t="s">
        <v>76</v>
      </c>
      <c r="M15" s="695" t="s">
        <v>487</v>
      </c>
      <c r="N15" s="695" t="s">
        <v>487</v>
      </c>
      <c r="O15" s="696" t="s">
        <v>487</v>
      </c>
      <c r="P15" s="696" t="s">
        <v>487</v>
      </c>
      <c r="Q15" s="697" t="s">
        <v>77</v>
      </c>
      <c r="R15" s="697" t="s">
        <v>77</v>
      </c>
    </row>
    <row r="16" spans="1:26" x14ac:dyDescent="0.5">
      <c r="B16" s="630"/>
      <c r="C16" s="691"/>
      <c r="D16" s="691"/>
      <c r="E16" s="692"/>
      <c r="F16" s="692"/>
      <c r="G16" s="693"/>
      <c r="H16" s="693"/>
      <c r="I16" s="694"/>
      <c r="J16" s="694"/>
      <c r="K16" s="693"/>
      <c r="L16" s="693"/>
      <c r="M16" s="695"/>
      <c r="N16" s="695"/>
      <c r="O16" s="696"/>
      <c r="P16" s="696"/>
      <c r="Q16" s="697"/>
      <c r="R16" s="697"/>
    </row>
    <row r="17" spans="2:18" ht="31.5" x14ac:dyDescent="0.5">
      <c r="B17" s="630"/>
      <c r="C17" s="691" t="s">
        <v>346</v>
      </c>
      <c r="D17" s="691" t="s">
        <v>346</v>
      </c>
      <c r="E17" s="692" t="s">
        <v>185</v>
      </c>
      <c r="F17" s="692" t="s">
        <v>185</v>
      </c>
      <c r="G17" s="693" t="s">
        <v>24</v>
      </c>
      <c r="H17" s="693" t="s">
        <v>24</v>
      </c>
      <c r="I17" s="694" t="s">
        <v>43</v>
      </c>
      <c r="J17" s="694" t="s">
        <v>43</v>
      </c>
      <c r="K17" s="693" t="s">
        <v>34</v>
      </c>
      <c r="L17" s="693" t="s">
        <v>34</v>
      </c>
      <c r="M17" s="695" t="s">
        <v>23</v>
      </c>
      <c r="N17" s="695" t="s">
        <v>23</v>
      </c>
      <c r="O17" s="696" t="s">
        <v>158</v>
      </c>
      <c r="P17" s="696" t="s">
        <v>158</v>
      </c>
      <c r="Q17" s="697" t="s">
        <v>108</v>
      </c>
      <c r="R17" s="697" t="s">
        <v>108</v>
      </c>
    </row>
    <row r="18" spans="2:18" x14ac:dyDescent="0.5">
      <c r="B18" s="630" t="s">
        <v>20</v>
      </c>
      <c r="C18" s="698">
        <v>2021</v>
      </c>
      <c r="D18" s="698">
        <v>2022</v>
      </c>
      <c r="E18" s="699">
        <v>2021</v>
      </c>
      <c r="F18" s="699">
        <v>2022</v>
      </c>
      <c r="G18" s="700">
        <v>2021</v>
      </c>
      <c r="H18" s="700">
        <v>2022</v>
      </c>
      <c r="I18" s="701">
        <v>2021</v>
      </c>
      <c r="J18" s="701">
        <v>2022</v>
      </c>
      <c r="K18" s="700">
        <v>2021</v>
      </c>
      <c r="L18" s="700">
        <v>2022</v>
      </c>
      <c r="M18" s="702">
        <v>2021</v>
      </c>
      <c r="N18" s="702">
        <v>2022</v>
      </c>
      <c r="O18" s="703">
        <v>2021</v>
      </c>
      <c r="P18" s="703">
        <v>2022</v>
      </c>
      <c r="Q18" s="704">
        <v>2021</v>
      </c>
      <c r="R18" s="704">
        <v>2022</v>
      </c>
    </row>
    <row r="19" spans="2:18" x14ac:dyDescent="0.5">
      <c r="B19" s="638" t="s">
        <v>755</v>
      </c>
      <c r="C19" s="698">
        <v>1524.39</v>
      </c>
      <c r="D19" s="698">
        <v>577.57000000000005</v>
      </c>
      <c r="E19" s="699">
        <v>997.29</v>
      </c>
      <c r="F19" s="699">
        <v>652.54999999999995</v>
      </c>
      <c r="G19" s="700">
        <v>1160.49</v>
      </c>
      <c r="H19" s="700">
        <v>960.94</v>
      </c>
      <c r="I19" s="701">
        <v>932.94</v>
      </c>
      <c r="J19" s="701">
        <v>958.13</v>
      </c>
      <c r="K19" s="700">
        <v>1161.53</v>
      </c>
      <c r="L19" s="700">
        <v>1118.6199999999999</v>
      </c>
      <c r="M19" s="702">
        <v>881.79</v>
      </c>
      <c r="N19" s="702">
        <v>747.25</v>
      </c>
      <c r="O19" s="703">
        <v>1137.79</v>
      </c>
      <c r="P19" s="703">
        <v>888.19</v>
      </c>
      <c r="Q19" s="704">
        <v>1094.68</v>
      </c>
      <c r="R19" s="704">
        <v>922.74</v>
      </c>
    </row>
    <row r="20" spans="2:18" x14ac:dyDescent="0.5">
      <c r="B20" s="630" t="s">
        <v>861</v>
      </c>
      <c r="C20" s="705"/>
      <c r="D20" s="705">
        <v>-0.62111598079999997</v>
      </c>
      <c r="E20" s="706"/>
      <c r="F20" s="706">
        <v>-0.34568111751000002</v>
      </c>
      <c r="G20" s="707"/>
      <c r="H20" s="707">
        <v>-0.17195569853000001</v>
      </c>
      <c r="I20" s="708"/>
      <c r="J20" s="708">
        <v>2.6996073990000001E-2</v>
      </c>
      <c r="K20" s="707"/>
      <c r="L20" s="707">
        <v>-3.6944336729999999E-2</v>
      </c>
      <c r="M20" s="709"/>
      <c r="N20" s="709">
        <v>-0.15257740702</v>
      </c>
      <c r="O20" s="710"/>
      <c r="P20" s="710">
        <v>-0.21937260309000001</v>
      </c>
      <c r="Q20" s="711"/>
      <c r="R20" s="711">
        <v>-0.15707251269</v>
      </c>
    </row>
    <row r="21" spans="2:18" x14ac:dyDescent="0.5">
      <c r="B21" s="8"/>
    </row>
    <row r="22" spans="2:18" x14ac:dyDescent="0.5">
      <c r="G22" s="712"/>
      <c r="H22" s="712"/>
      <c r="I22" s="713"/>
    </row>
    <row r="23" spans="2:18" ht="14.25" customHeight="1" x14ac:dyDescent="0.5">
      <c r="G23" s="712"/>
      <c r="H23" s="712"/>
      <c r="I23" s="713"/>
    </row>
    <row r="24" spans="2:18" x14ac:dyDescent="0.5">
      <c r="G24" s="712"/>
      <c r="H24" s="712"/>
      <c r="I24" s="713"/>
    </row>
    <row r="25" spans="2:18" x14ac:dyDescent="0.5">
      <c r="G25" s="712"/>
      <c r="H25" s="712"/>
      <c r="I25" s="713"/>
    </row>
    <row r="26" spans="2:18" x14ac:dyDescent="0.5">
      <c r="G26" s="712"/>
      <c r="H26" s="712"/>
      <c r="I26" s="713"/>
    </row>
    <row r="27" spans="2:18" x14ac:dyDescent="0.5">
      <c r="G27" s="712"/>
      <c r="H27" s="712"/>
      <c r="I27" s="713"/>
    </row>
    <row r="28" spans="2:18" x14ac:dyDescent="0.5">
      <c r="G28" s="712"/>
      <c r="H28" s="712"/>
      <c r="I28" s="713"/>
    </row>
    <row r="29" spans="2:18" x14ac:dyDescent="0.5">
      <c r="G29" s="712"/>
      <c r="H29" s="712"/>
      <c r="I29" s="713"/>
    </row>
    <row r="30" spans="2:18" x14ac:dyDescent="0.5">
      <c r="G30" s="712"/>
      <c r="H30" s="712"/>
      <c r="I30" s="713"/>
    </row>
    <row r="31" spans="2:18" ht="14.25" customHeight="1" x14ac:dyDescent="0.5">
      <c r="G31" s="712"/>
      <c r="H31" s="712"/>
      <c r="I31" s="713"/>
    </row>
    <row r="32" spans="2:18" x14ac:dyDescent="0.5">
      <c r="G32" s="712"/>
      <c r="H32" s="712"/>
      <c r="I32" s="713"/>
    </row>
    <row r="33" spans="7:9" ht="14.25" customHeight="1" x14ac:dyDescent="0.5">
      <c r="G33" s="712"/>
      <c r="H33" s="712"/>
      <c r="I33" s="713"/>
    </row>
    <row r="34" spans="7:9" x14ac:dyDescent="0.5">
      <c r="G34" s="712"/>
      <c r="H34" s="712"/>
      <c r="I34" s="713"/>
    </row>
    <row r="35" spans="7:9" x14ac:dyDescent="0.5">
      <c r="G35" s="712"/>
      <c r="H35" s="712"/>
      <c r="I35" s="713"/>
    </row>
    <row r="36" spans="7:9" x14ac:dyDescent="0.5">
      <c r="G36" s="712"/>
      <c r="H36" s="712"/>
      <c r="I36" s="713"/>
    </row>
    <row r="37" spans="7:9" x14ac:dyDescent="0.5">
      <c r="G37" s="712"/>
      <c r="H37" s="712"/>
      <c r="I37" s="713"/>
    </row>
    <row r="38" spans="7:9" x14ac:dyDescent="0.5">
      <c r="G38" s="712"/>
      <c r="H38" s="712"/>
      <c r="I38" s="713"/>
    </row>
    <row r="39" spans="7:9" x14ac:dyDescent="0.5">
      <c r="G39" s="712"/>
      <c r="H39" s="712"/>
      <c r="I39" s="713"/>
    </row>
    <row r="40" spans="7:9" x14ac:dyDescent="0.5">
      <c r="G40" s="712"/>
      <c r="H40" s="712"/>
      <c r="I40" s="713"/>
    </row>
    <row r="41" spans="7:9" x14ac:dyDescent="0.5">
      <c r="G41" s="712"/>
      <c r="H41" s="712"/>
      <c r="I41" s="713"/>
    </row>
    <row r="42" spans="7:9" x14ac:dyDescent="0.5">
      <c r="G42" s="712"/>
      <c r="H42" s="712"/>
      <c r="I42" s="713"/>
    </row>
    <row r="43" spans="7:9" x14ac:dyDescent="0.5">
      <c r="G43" s="712"/>
      <c r="H43" s="712"/>
      <c r="I43" s="713"/>
    </row>
    <row r="44" spans="7:9" x14ac:dyDescent="0.5">
      <c r="G44" s="712"/>
      <c r="H44" s="712"/>
      <c r="I44" s="713"/>
    </row>
    <row r="45" spans="7:9" x14ac:dyDescent="0.5">
      <c r="G45" s="712"/>
      <c r="H45" s="712"/>
      <c r="I45" s="713"/>
    </row>
    <row r="46" spans="7:9" x14ac:dyDescent="0.5">
      <c r="G46" s="712"/>
      <c r="H46" s="712"/>
      <c r="I46" s="713"/>
    </row>
    <row r="47" spans="7:9" x14ac:dyDescent="0.5">
      <c r="G47" s="712"/>
      <c r="H47" s="712"/>
      <c r="I47" s="713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EAED-76A0-4030-AB42-2C96D4C25E4C}">
  <sheetPr>
    <tabColor theme="7" tint="0.39997558519241921"/>
  </sheetPr>
  <dimension ref="A4:AN530"/>
  <sheetViews>
    <sheetView showGridLines="0" zoomScale="80" zoomScaleNormal="80" workbookViewId="0">
      <pane xSplit="4" ySplit="10" topLeftCell="E12" activePane="bottomRight" state="frozenSplit"/>
      <selection pane="topRight" activeCell="H1" sqref="H1"/>
      <selection pane="bottomLeft" activeCell="A12" sqref="A12"/>
      <selection pane="bottomRight" activeCell="H12" sqref="H12"/>
    </sheetView>
  </sheetViews>
  <sheetFormatPr defaultRowHeight="14.25" x14ac:dyDescent="0.45"/>
  <cols>
    <col min="3" max="3" width="25.1328125" bestFit="1" customWidth="1"/>
    <col min="4" max="4" width="19.1328125" customWidth="1"/>
    <col min="5" max="38" width="19.86328125" customWidth="1"/>
    <col min="39" max="40" width="12.1328125" customWidth="1"/>
  </cols>
  <sheetData>
    <row r="4" spans="1:40" x14ac:dyDescent="0.45">
      <c r="A4" s="8" t="s">
        <v>209</v>
      </c>
      <c r="B4" s="9"/>
    </row>
    <row r="5" spans="1:40" x14ac:dyDescent="0.45">
      <c r="A5" s="9"/>
      <c r="B5" s="9"/>
    </row>
    <row r="6" spans="1:40" ht="15" x14ac:dyDescent="0.45">
      <c r="A6" s="9"/>
      <c r="B6" s="192" t="s">
        <v>508</v>
      </c>
    </row>
    <row r="9" spans="1:40" x14ac:dyDescent="0.45"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</row>
    <row r="10" spans="1:40" s="61" customFormat="1" ht="15.75" x14ac:dyDescent="0.5">
      <c r="E10" s="63" t="s">
        <v>29</v>
      </c>
      <c r="F10" s="63" t="s">
        <v>176</v>
      </c>
      <c r="G10" s="63" t="s">
        <v>161</v>
      </c>
      <c r="H10" s="63" t="s">
        <v>49</v>
      </c>
      <c r="I10" s="63" t="s">
        <v>186</v>
      </c>
      <c r="J10" s="63" t="s">
        <v>110</v>
      </c>
      <c r="K10" s="63" t="s">
        <v>160</v>
      </c>
      <c r="L10" s="63" t="s">
        <v>30</v>
      </c>
      <c r="M10" s="63" t="s">
        <v>166</v>
      </c>
      <c r="N10" s="63" t="s">
        <v>26</v>
      </c>
      <c r="O10" s="63" t="s">
        <v>40</v>
      </c>
      <c r="P10" s="63" t="s">
        <v>34</v>
      </c>
      <c r="Q10" s="63" t="s">
        <v>174</v>
      </c>
      <c r="R10" s="63" t="s">
        <v>27</v>
      </c>
      <c r="S10" s="63" t="s">
        <v>175</v>
      </c>
      <c r="T10" s="63" t="s">
        <v>188</v>
      </c>
      <c r="U10" s="63" t="s">
        <v>167</v>
      </c>
      <c r="V10" s="63" t="s">
        <v>24</v>
      </c>
      <c r="W10" s="63" t="s">
        <v>43</v>
      </c>
      <c r="X10" s="63" t="s">
        <v>156</v>
      </c>
      <c r="Y10" s="63" t="s">
        <v>108</v>
      </c>
      <c r="Z10" s="63" t="s">
        <v>33</v>
      </c>
      <c r="AA10" s="63" t="s">
        <v>384</v>
      </c>
      <c r="AB10" s="63" t="s">
        <v>158</v>
      </c>
      <c r="AC10" s="63" t="s">
        <v>190</v>
      </c>
      <c r="AD10" s="63" t="s">
        <v>191</v>
      </c>
      <c r="AE10" s="63" t="s">
        <v>42</v>
      </c>
      <c r="AF10" s="63" t="s">
        <v>41</v>
      </c>
      <c r="AG10" s="63" t="s">
        <v>23</v>
      </c>
      <c r="AH10" s="63" t="s">
        <v>25</v>
      </c>
      <c r="AI10" s="63" t="s">
        <v>157</v>
      </c>
      <c r="AJ10" s="63" t="s">
        <v>32</v>
      </c>
      <c r="AK10" s="63" t="s">
        <v>185</v>
      </c>
      <c r="AL10" s="63" t="s">
        <v>28</v>
      </c>
    </row>
    <row r="11" spans="1:40" x14ac:dyDescent="0.45">
      <c r="C11" s="715" t="s">
        <v>183</v>
      </c>
      <c r="D11" s="714"/>
      <c r="E11" s="714">
        <v>378</v>
      </c>
      <c r="F11" s="714">
        <v>548.20000000000005</v>
      </c>
      <c r="G11" s="714">
        <v>430.5</v>
      </c>
      <c r="H11" s="714">
        <v>300.2</v>
      </c>
      <c r="I11" s="714">
        <v>444.9</v>
      </c>
      <c r="J11" s="714">
        <v>299.5</v>
      </c>
      <c r="K11" s="714">
        <v>350</v>
      </c>
      <c r="L11" s="714">
        <v>440.8</v>
      </c>
      <c r="M11" s="714">
        <v>269.2</v>
      </c>
      <c r="N11" s="714">
        <v>251.5</v>
      </c>
      <c r="O11" s="714">
        <v>449.5</v>
      </c>
      <c r="P11" s="714">
        <v>400.9</v>
      </c>
      <c r="Q11" s="714">
        <v>264.7</v>
      </c>
      <c r="R11" s="714">
        <v>292.60000000000002</v>
      </c>
      <c r="S11" s="714">
        <v>241.1</v>
      </c>
      <c r="T11" s="714">
        <v>300.3</v>
      </c>
      <c r="U11" s="714">
        <v>329</v>
      </c>
      <c r="V11" s="714">
        <v>389.7</v>
      </c>
      <c r="W11" s="714">
        <v>308.3</v>
      </c>
      <c r="X11" s="714">
        <v>372.3</v>
      </c>
      <c r="Y11" s="714">
        <v>339.2</v>
      </c>
      <c r="Z11" s="714">
        <v>269.89999999999998</v>
      </c>
      <c r="AA11" s="714">
        <v>370</v>
      </c>
      <c r="AB11" s="714">
        <v>302.89999999999998</v>
      </c>
      <c r="AC11" s="714">
        <v>312.39999999999998</v>
      </c>
      <c r="AD11" s="714">
        <v>284.2</v>
      </c>
      <c r="AE11" s="714">
        <v>284.39999999999998</v>
      </c>
      <c r="AF11" s="714">
        <v>300.7</v>
      </c>
      <c r="AG11" s="714">
        <v>191.5</v>
      </c>
      <c r="AH11" s="714">
        <v>257.7</v>
      </c>
      <c r="AI11" s="714">
        <v>271.60000000000002</v>
      </c>
      <c r="AJ11" s="714">
        <v>203.6</v>
      </c>
      <c r="AK11" s="714">
        <v>226.2</v>
      </c>
      <c r="AL11" s="714">
        <v>196.8</v>
      </c>
    </row>
    <row r="12" spans="1:40" x14ac:dyDescent="0.45">
      <c r="C12" s="715" t="s">
        <v>192</v>
      </c>
      <c r="D12" s="714"/>
      <c r="E12" s="714">
        <v>108.3</v>
      </c>
      <c r="F12" s="714">
        <v>165.3</v>
      </c>
      <c r="G12" s="714">
        <v>83</v>
      </c>
      <c r="H12" s="714">
        <v>40.6</v>
      </c>
      <c r="I12" s="714">
        <v>88.9</v>
      </c>
      <c r="J12" s="714">
        <v>51.4</v>
      </c>
      <c r="K12" s="714">
        <v>42</v>
      </c>
      <c r="L12" s="714">
        <v>69.400000000000006</v>
      </c>
      <c r="M12" s="714">
        <v>45.3</v>
      </c>
      <c r="N12" s="714">
        <v>41</v>
      </c>
      <c r="O12" s="714">
        <v>65.2</v>
      </c>
      <c r="P12" s="714">
        <v>74.3</v>
      </c>
      <c r="Q12" s="714">
        <v>34.799999999999997</v>
      </c>
      <c r="R12" s="714">
        <v>40.6</v>
      </c>
      <c r="S12" s="714">
        <v>43.1</v>
      </c>
      <c r="T12" s="714">
        <v>53.2</v>
      </c>
      <c r="U12" s="714">
        <v>78</v>
      </c>
      <c r="V12" s="714">
        <v>53.4</v>
      </c>
      <c r="W12" s="714">
        <v>47.2</v>
      </c>
      <c r="X12" s="714">
        <v>62.8</v>
      </c>
      <c r="Y12" s="714">
        <v>38</v>
      </c>
      <c r="Z12" s="714">
        <v>38.799999999999997</v>
      </c>
      <c r="AA12" s="714">
        <v>49.9</v>
      </c>
      <c r="AB12" s="714">
        <v>44.9</v>
      </c>
      <c r="AC12" s="714">
        <v>45.8</v>
      </c>
      <c r="AD12" s="714">
        <v>53</v>
      </c>
      <c r="AE12" s="714">
        <v>38.9</v>
      </c>
      <c r="AF12" s="714">
        <v>49.7</v>
      </c>
      <c r="AG12" s="714">
        <v>38</v>
      </c>
      <c r="AH12" s="714">
        <v>40</v>
      </c>
      <c r="AI12" s="714">
        <v>42.8</v>
      </c>
      <c r="AJ12" s="714">
        <v>27.7</v>
      </c>
      <c r="AK12" s="714">
        <v>29.8</v>
      </c>
      <c r="AL12" s="714">
        <v>28.8</v>
      </c>
    </row>
    <row r="13" spans="1:40" x14ac:dyDescent="0.45">
      <c r="C13" s="461" t="s">
        <v>194</v>
      </c>
      <c r="D13" s="460"/>
      <c r="E13" s="460">
        <v>105</v>
      </c>
      <c r="F13" s="460">
        <v>99.2</v>
      </c>
      <c r="G13" s="460">
        <v>198.6</v>
      </c>
      <c r="H13" s="460">
        <v>39.200000000000003</v>
      </c>
      <c r="I13" s="460">
        <v>121.3</v>
      </c>
      <c r="J13" s="460">
        <v>76.099999999999994</v>
      </c>
      <c r="K13" s="460">
        <v>58.2</v>
      </c>
      <c r="L13" s="460">
        <v>116.2</v>
      </c>
      <c r="M13" s="460">
        <v>89.7</v>
      </c>
      <c r="N13" s="460">
        <v>79.5</v>
      </c>
      <c r="O13" s="460">
        <v>124.7</v>
      </c>
      <c r="P13" s="460">
        <v>84.4</v>
      </c>
      <c r="Q13" s="460">
        <v>101.7</v>
      </c>
      <c r="R13" s="460">
        <v>71.8</v>
      </c>
      <c r="S13" s="460">
        <v>74.599999999999994</v>
      </c>
      <c r="T13" s="460">
        <v>70.900000000000006</v>
      </c>
      <c r="U13" s="460">
        <v>67</v>
      </c>
      <c r="V13" s="460">
        <v>89</v>
      </c>
      <c r="W13" s="460">
        <v>101.6</v>
      </c>
      <c r="X13" s="460">
        <v>55.4</v>
      </c>
      <c r="Y13" s="460">
        <v>89.3</v>
      </c>
      <c r="Z13" s="460">
        <v>65</v>
      </c>
      <c r="AA13" s="460">
        <v>46.4</v>
      </c>
      <c r="AB13" s="460">
        <v>57.8</v>
      </c>
      <c r="AC13" s="460">
        <v>80.5</v>
      </c>
      <c r="AD13" s="460">
        <v>68.900000000000006</v>
      </c>
      <c r="AE13" s="460">
        <v>90.6</v>
      </c>
      <c r="AF13" s="460">
        <v>62.5</v>
      </c>
      <c r="AG13" s="460">
        <v>72.7</v>
      </c>
      <c r="AH13" s="460">
        <v>14.3</v>
      </c>
      <c r="AI13" s="460">
        <v>92.6</v>
      </c>
      <c r="AJ13" s="460">
        <v>27.5</v>
      </c>
      <c r="AK13" s="460">
        <v>65.5</v>
      </c>
      <c r="AL13" s="460">
        <v>52.4</v>
      </c>
    </row>
    <row r="14" spans="1:40" x14ac:dyDescent="0.45">
      <c r="C14" s="461" t="s">
        <v>195</v>
      </c>
      <c r="D14" s="460"/>
      <c r="E14" s="460">
        <v>108.6</v>
      </c>
      <c r="F14" s="460">
        <v>209.6</v>
      </c>
      <c r="G14" s="460">
        <v>158.4</v>
      </c>
      <c r="H14" s="460">
        <v>45.5</v>
      </c>
      <c r="I14" s="460">
        <v>115.1</v>
      </c>
      <c r="J14" s="460">
        <v>81.3</v>
      </c>
      <c r="K14" s="460">
        <v>57.6</v>
      </c>
      <c r="L14" s="460">
        <v>99.8</v>
      </c>
      <c r="M14" s="460">
        <v>84.3</v>
      </c>
      <c r="N14" s="460">
        <v>78.900000000000006</v>
      </c>
      <c r="O14" s="460">
        <v>73.400000000000006</v>
      </c>
      <c r="P14" s="460">
        <v>77.400000000000006</v>
      </c>
      <c r="Q14" s="460">
        <v>106.4</v>
      </c>
      <c r="R14" s="460">
        <v>77.7</v>
      </c>
      <c r="S14" s="460">
        <v>117.4</v>
      </c>
      <c r="T14" s="460">
        <v>37.799999999999997</v>
      </c>
      <c r="U14" s="460">
        <v>96</v>
      </c>
      <c r="V14" s="460">
        <v>71</v>
      </c>
      <c r="W14" s="460">
        <v>74.7</v>
      </c>
      <c r="X14" s="460">
        <v>76.400000000000006</v>
      </c>
      <c r="Y14" s="460">
        <v>44</v>
      </c>
      <c r="Z14" s="460">
        <v>66</v>
      </c>
      <c r="AA14" s="460">
        <v>38.299999999999997</v>
      </c>
      <c r="AB14" s="460">
        <v>55.6</v>
      </c>
      <c r="AC14" s="460">
        <v>87.5</v>
      </c>
      <c r="AD14" s="460">
        <v>85.9</v>
      </c>
      <c r="AE14" s="460">
        <v>43.5</v>
      </c>
      <c r="AF14" s="460">
        <v>65.8</v>
      </c>
      <c r="AG14" s="460">
        <v>37.1</v>
      </c>
      <c r="AH14" s="460">
        <v>68.099999999999994</v>
      </c>
      <c r="AI14" s="460">
        <v>17.7</v>
      </c>
      <c r="AJ14" s="460">
        <v>33.4</v>
      </c>
      <c r="AK14" s="460">
        <v>36.4</v>
      </c>
      <c r="AL14" s="460">
        <v>34.6</v>
      </c>
    </row>
    <row r="15" spans="1:40" x14ac:dyDescent="0.45">
      <c r="C15" s="461" t="s">
        <v>196</v>
      </c>
      <c r="D15" s="460"/>
      <c r="E15" s="460">
        <v>48</v>
      </c>
      <c r="F15" s="460">
        <v>79.599999999999994</v>
      </c>
      <c r="G15" s="460">
        <v>29.7</v>
      </c>
      <c r="H15" s="460">
        <v>50.3</v>
      </c>
      <c r="I15" s="460">
        <v>71.099999999999994</v>
      </c>
      <c r="J15" s="460">
        <v>62.6</v>
      </c>
      <c r="K15" s="460">
        <v>24</v>
      </c>
      <c r="L15" s="460">
        <v>35.5</v>
      </c>
      <c r="M15" s="460">
        <v>25.7</v>
      </c>
      <c r="N15" s="460">
        <v>62.7</v>
      </c>
      <c r="O15" s="460">
        <v>28.7</v>
      </c>
      <c r="P15" s="460">
        <v>63.3</v>
      </c>
      <c r="Q15" s="460">
        <v>45.7</v>
      </c>
      <c r="R15" s="460">
        <v>45</v>
      </c>
      <c r="S15" s="460">
        <v>83.6</v>
      </c>
      <c r="T15" s="460">
        <v>24.2</v>
      </c>
      <c r="U15" s="460">
        <v>92</v>
      </c>
      <c r="V15" s="460">
        <v>45</v>
      </c>
      <c r="W15" s="460">
        <v>50.6</v>
      </c>
      <c r="X15" s="460">
        <v>102.9</v>
      </c>
      <c r="Y15" s="460">
        <v>42.1</v>
      </c>
      <c r="Z15" s="460">
        <v>78.5</v>
      </c>
      <c r="AA15" s="460">
        <v>64.2</v>
      </c>
      <c r="AB15" s="460">
        <v>54.9</v>
      </c>
      <c r="AC15" s="460">
        <v>42.5</v>
      </c>
      <c r="AD15" s="460">
        <v>35.700000000000003</v>
      </c>
      <c r="AE15" s="460">
        <v>61.5</v>
      </c>
      <c r="AF15" s="460">
        <v>46.5</v>
      </c>
      <c r="AG15" s="460">
        <v>38.9</v>
      </c>
      <c r="AH15" s="460">
        <v>20</v>
      </c>
      <c r="AI15" s="460">
        <v>27.2</v>
      </c>
      <c r="AJ15" s="460">
        <v>47.8</v>
      </c>
      <c r="AK15" s="460">
        <v>52.8</v>
      </c>
      <c r="AL15" s="460">
        <v>34.9</v>
      </c>
    </row>
    <row r="16" spans="1:40" x14ac:dyDescent="0.45">
      <c r="C16" s="461" t="s">
        <v>197</v>
      </c>
      <c r="D16" s="460"/>
      <c r="E16" s="460">
        <v>21.2</v>
      </c>
      <c r="F16" s="460">
        <v>19.5</v>
      </c>
      <c r="G16" s="460">
        <v>55.6</v>
      </c>
      <c r="H16" s="460">
        <v>16.100000000000001</v>
      </c>
      <c r="I16" s="460">
        <v>70.8</v>
      </c>
      <c r="J16" s="460">
        <v>44.2</v>
      </c>
      <c r="K16" s="460">
        <v>15</v>
      </c>
      <c r="L16" s="460">
        <v>28.9</v>
      </c>
      <c r="M16" s="460">
        <v>30.6</v>
      </c>
      <c r="N16" s="460">
        <v>3.3</v>
      </c>
      <c r="O16" s="460">
        <v>33.700000000000003</v>
      </c>
      <c r="P16" s="460">
        <v>26.3</v>
      </c>
      <c r="Q16" s="460">
        <v>31.8</v>
      </c>
      <c r="R16" s="460">
        <v>11.2</v>
      </c>
      <c r="S16" s="460">
        <v>5.0999999999999996</v>
      </c>
      <c r="T16" s="460">
        <v>39</v>
      </c>
      <c r="U16" s="460">
        <v>10</v>
      </c>
      <c r="V16" s="460">
        <v>14.3</v>
      </c>
      <c r="W16" s="460">
        <v>26.1</v>
      </c>
      <c r="X16" s="460">
        <v>8.1999999999999993</v>
      </c>
      <c r="Y16" s="460">
        <v>11.5</v>
      </c>
      <c r="Z16" s="460">
        <v>28.2</v>
      </c>
      <c r="AA16" s="460">
        <v>26.8</v>
      </c>
      <c r="AB16" s="460">
        <v>28.5</v>
      </c>
      <c r="AC16" s="460">
        <v>17.399999999999999</v>
      </c>
      <c r="AD16" s="460">
        <v>11</v>
      </c>
      <c r="AE16" s="460">
        <v>10</v>
      </c>
      <c r="AF16" s="460">
        <v>16.600000000000001</v>
      </c>
      <c r="AG16" s="460">
        <v>26</v>
      </c>
      <c r="AH16" s="460">
        <v>11.9</v>
      </c>
      <c r="AI16" s="460">
        <v>11.5</v>
      </c>
      <c r="AJ16" s="460">
        <v>5.4</v>
      </c>
      <c r="AK16" s="460">
        <v>7.4</v>
      </c>
      <c r="AL16" s="460">
        <v>22.2</v>
      </c>
    </row>
    <row r="17" spans="3:38" x14ac:dyDescent="0.45">
      <c r="C17" s="461" t="s">
        <v>198</v>
      </c>
      <c r="D17" s="460"/>
      <c r="E17" s="460">
        <v>15.8</v>
      </c>
      <c r="F17" s="460">
        <v>9</v>
      </c>
      <c r="G17" s="460">
        <v>5.7</v>
      </c>
      <c r="H17" s="460">
        <v>4</v>
      </c>
      <c r="I17" s="460">
        <v>12.2</v>
      </c>
      <c r="J17" s="460">
        <v>13.6</v>
      </c>
      <c r="K17" s="460">
        <v>3.4</v>
      </c>
      <c r="L17" s="460">
        <v>7.1</v>
      </c>
      <c r="M17" s="460">
        <v>3.2</v>
      </c>
      <c r="N17" s="460">
        <v>2.5</v>
      </c>
      <c r="O17" s="460">
        <v>7.8</v>
      </c>
      <c r="P17" s="460">
        <v>13.8</v>
      </c>
      <c r="Q17" s="460">
        <v>11.9</v>
      </c>
      <c r="R17" s="460">
        <v>6</v>
      </c>
      <c r="S17" s="460">
        <v>13.3</v>
      </c>
      <c r="T17" s="460">
        <v>5.4</v>
      </c>
      <c r="U17" s="460">
        <v>16</v>
      </c>
      <c r="V17" s="460">
        <v>10.9</v>
      </c>
      <c r="W17" s="460">
        <v>15.8</v>
      </c>
      <c r="X17" s="460">
        <v>7.6</v>
      </c>
      <c r="Y17" s="460">
        <v>5.0999999999999996</v>
      </c>
      <c r="Z17" s="460">
        <v>4.4000000000000004</v>
      </c>
      <c r="AA17" s="460">
        <v>17.8</v>
      </c>
      <c r="AB17" s="460">
        <v>7.9</v>
      </c>
      <c r="AC17" s="460">
        <v>7</v>
      </c>
      <c r="AD17" s="460">
        <v>7.8</v>
      </c>
      <c r="AE17" s="460">
        <v>10.4</v>
      </c>
      <c r="AF17" s="460">
        <v>4.3</v>
      </c>
      <c r="AG17" s="460">
        <v>15.5</v>
      </c>
      <c r="AH17" s="460">
        <v>2.5</v>
      </c>
      <c r="AI17" s="460">
        <v>3.6</v>
      </c>
      <c r="AJ17" s="460">
        <v>2.7</v>
      </c>
      <c r="AK17" s="460">
        <v>7.6</v>
      </c>
      <c r="AL17" s="460">
        <v>6.5</v>
      </c>
    </row>
    <row r="18" spans="3:38" x14ac:dyDescent="0.45">
      <c r="C18" s="715" t="s">
        <v>199</v>
      </c>
      <c r="D18" s="714"/>
      <c r="E18" s="714">
        <v>519.6</v>
      </c>
      <c r="F18" s="714">
        <v>159.19999999999999</v>
      </c>
      <c r="G18" s="714">
        <v>94.7</v>
      </c>
      <c r="H18" s="714">
        <v>277.7</v>
      </c>
      <c r="I18" s="714">
        <v>39.799999999999997</v>
      </c>
      <c r="J18" s="714">
        <v>98.9</v>
      </c>
      <c r="K18" s="714">
        <v>126.4</v>
      </c>
      <c r="L18" s="714">
        <v>111.6</v>
      </c>
      <c r="M18" s="714">
        <v>142.1</v>
      </c>
      <c r="N18" s="714">
        <v>201.4</v>
      </c>
      <c r="O18" s="714">
        <v>98.9</v>
      </c>
      <c r="P18" s="714">
        <v>160.19999999999999</v>
      </c>
      <c r="Q18" s="714">
        <v>105.5</v>
      </c>
      <c r="R18" s="714">
        <v>105.9</v>
      </c>
      <c r="S18" s="714">
        <v>108.4</v>
      </c>
      <c r="T18" s="714">
        <v>125.3</v>
      </c>
      <c r="U18" s="714">
        <v>34.700000000000003</v>
      </c>
      <c r="V18" s="714">
        <v>71.900000000000006</v>
      </c>
      <c r="W18" s="714">
        <v>65.5</v>
      </c>
      <c r="X18" s="714">
        <v>58.7</v>
      </c>
      <c r="Y18" s="714">
        <v>87.4</v>
      </c>
      <c r="Z18" s="714">
        <v>77.599999999999994</v>
      </c>
      <c r="AA18" s="714">
        <v>65.099999999999994</v>
      </c>
      <c r="AB18" s="714">
        <v>49.5</v>
      </c>
      <c r="AC18" s="714">
        <v>42</v>
      </c>
      <c r="AD18" s="714">
        <v>37.5</v>
      </c>
      <c r="AE18" s="714">
        <v>38.799999999999997</v>
      </c>
      <c r="AF18" s="714">
        <v>70.8</v>
      </c>
      <c r="AG18" s="714">
        <v>99.7</v>
      </c>
      <c r="AH18" s="714">
        <v>67.8</v>
      </c>
      <c r="AI18" s="714">
        <v>59.6</v>
      </c>
      <c r="AJ18" s="714">
        <v>63.9</v>
      </c>
      <c r="AK18" s="714">
        <v>37.799999999999997</v>
      </c>
      <c r="AL18" s="714">
        <v>46</v>
      </c>
    </row>
    <row r="19" spans="3:38" x14ac:dyDescent="0.45">
      <c r="C19" s="715" t="s">
        <v>200</v>
      </c>
      <c r="D19" s="714"/>
      <c r="E19" s="714">
        <v>324.8</v>
      </c>
      <c r="F19" s="714">
        <v>139.9</v>
      </c>
      <c r="G19" s="714">
        <v>83.2</v>
      </c>
      <c r="H19" s="714">
        <v>167.5</v>
      </c>
      <c r="I19" s="714">
        <v>46.1</v>
      </c>
      <c r="J19" s="714">
        <v>64.8</v>
      </c>
      <c r="K19" s="714">
        <v>122.1</v>
      </c>
      <c r="L19" s="714">
        <v>97.5</v>
      </c>
      <c r="M19" s="714">
        <v>125.1</v>
      </c>
      <c r="N19" s="714">
        <v>140.69999999999999</v>
      </c>
      <c r="O19" s="714">
        <v>92.7</v>
      </c>
      <c r="P19" s="714">
        <v>25.4</v>
      </c>
      <c r="Q19" s="714">
        <v>109.4</v>
      </c>
      <c r="R19" s="714">
        <v>86.4</v>
      </c>
      <c r="S19" s="714">
        <v>106.2</v>
      </c>
      <c r="T19" s="714">
        <v>74.599999999999994</v>
      </c>
      <c r="U19" s="714">
        <v>24.8</v>
      </c>
      <c r="V19" s="714">
        <v>63.4</v>
      </c>
      <c r="W19" s="714">
        <v>35.200000000000003</v>
      </c>
      <c r="X19" s="714">
        <v>52</v>
      </c>
      <c r="Y19" s="714">
        <v>78.3</v>
      </c>
      <c r="Z19" s="714">
        <v>68.5</v>
      </c>
      <c r="AA19" s="714">
        <v>49.9</v>
      </c>
      <c r="AB19" s="714">
        <v>40.1</v>
      </c>
      <c r="AC19" s="714">
        <v>35.9</v>
      </c>
      <c r="AD19" s="714">
        <v>40.799999999999997</v>
      </c>
      <c r="AE19" s="714">
        <v>28.6</v>
      </c>
      <c r="AF19" s="714">
        <v>49.9</v>
      </c>
      <c r="AG19" s="714">
        <v>82.4</v>
      </c>
      <c r="AH19" s="714">
        <v>47.8</v>
      </c>
      <c r="AI19" s="714">
        <v>92.3</v>
      </c>
      <c r="AJ19" s="714">
        <v>49.8</v>
      </c>
      <c r="AK19" s="714">
        <v>27.9</v>
      </c>
      <c r="AL19" s="714">
        <v>32.799999999999997</v>
      </c>
    </row>
    <row r="20" spans="3:38" x14ac:dyDescent="0.45">
      <c r="C20" s="715" t="s">
        <v>201</v>
      </c>
      <c r="D20" s="714"/>
      <c r="E20" s="714">
        <v>45.6</v>
      </c>
      <c r="F20" s="714">
        <v>20.399999999999999</v>
      </c>
      <c r="G20" s="714">
        <v>30.7</v>
      </c>
      <c r="H20" s="714">
        <v>31.6</v>
      </c>
      <c r="I20" s="714">
        <v>20.399999999999999</v>
      </c>
      <c r="J20" s="714">
        <v>14.4</v>
      </c>
      <c r="K20" s="714">
        <v>33.9</v>
      </c>
      <c r="L20" s="714">
        <v>17.2</v>
      </c>
      <c r="M20" s="714">
        <v>45</v>
      </c>
      <c r="N20" s="714">
        <v>14.5</v>
      </c>
      <c r="O20" s="714">
        <v>10.4</v>
      </c>
      <c r="P20" s="714">
        <v>7.2</v>
      </c>
      <c r="Q20" s="714">
        <v>19.5</v>
      </c>
      <c r="R20" s="714">
        <v>19.100000000000001</v>
      </c>
      <c r="S20" s="714">
        <v>29.9</v>
      </c>
      <c r="T20" s="714">
        <v>49.3</v>
      </c>
      <c r="U20" s="714">
        <v>44.7</v>
      </c>
      <c r="V20" s="714">
        <v>19.2</v>
      </c>
      <c r="W20" s="714">
        <v>14.1</v>
      </c>
      <c r="X20" s="714">
        <v>11.7</v>
      </c>
      <c r="Y20" s="714">
        <v>29.6</v>
      </c>
      <c r="Z20" s="714">
        <v>24.6</v>
      </c>
      <c r="AA20" s="714">
        <v>18.7</v>
      </c>
      <c r="AB20" s="714">
        <v>7.2</v>
      </c>
      <c r="AC20" s="714">
        <v>16.2</v>
      </c>
      <c r="AD20" s="714">
        <v>15.5</v>
      </c>
      <c r="AE20" s="714">
        <v>22.7</v>
      </c>
      <c r="AF20" s="714">
        <v>5.4</v>
      </c>
      <c r="AG20" s="714">
        <v>8</v>
      </c>
      <c r="AH20" s="714">
        <v>10.4</v>
      </c>
      <c r="AI20" s="714">
        <v>25</v>
      </c>
      <c r="AJ20" s="714">
        <v>7.2</v>
      </c>
      <c r="AK20" s="714">
        <v>22</v>
      </c>
      <c r="AL20" s="714">
        <v>7.2</v>
      </c>
    </row>
    <row r="21" spans="3:38" x14ac:dyDescent="0.45">
      <c r="C21" s="461" t="s">
        <v>203</v>
      </c>
      <c r="D21" s="460"/>
      <c r="E21" s="460">
        <v>128.80000000000001</v>
      </c>
      <c r="F21" s="460">
        <v>167</v>
      </c>
      <c r="G21" s="460">
        <v>171.5</v>
      </c>
      <c r="H21" s="460">
        <v>110.9</v>
      </c>
      <c r="I21" s="460">
        <v>137.6</v>
      </c>
      <c r="J21" s="460">
        <v>159.80000000000001</v>
      </c>
      <c r="K21" s="460">
        <v>245.3</v>
      </c>
      <c r="L21" s="460">
        <v>150</v>
      </c>
      <c r="M21" s="460">
        <v>199.9</v>
      </c>
      <c r="N21" s="460">
        <v>168.4</v>
      </c>
      <c r="O21" s="460">
        <v>112.7</v>
      </c>
      <c r="P21" s="460">
        <v>115.6</v>
      </c>
      <c r="Q21" s="460">
        <v>149.30000000000001</v>
      </c>
      <c r="R21" s="460">
        <v>161.4</v>
      </c>
      <c r="S21" s="460">
        <v>80.900000000000006</v>
      </c>
      <c r="T21" s="460">
        <v>105.6</v>
      </c>
      <c r="U21" s="460">
        <v>84.4</v>
      </c>
      <c r="V21" s="460">
        <v>84.3</v>
      </c>
      <c r="W21" s="460">
        <v>123.7</v>
      </c>
      <c r="X21" s="460">
        <v>84.3</v>
      </c>
      <c r="Y21" s="460">
        <v>55.1</v>
      </c>
      <c r="Z21" s="460">
        <v>55</v>
      </c>
      <c r="AA21" s="460">
        <v>87.4</v>
      </c>
      <c r="AB21" s="460">
        <v>121.4</v>
      </c>
      <c r="AC21" s="460">
        <v>101.3</v>
      </c>
      <c r="AD21" s="460">
        <v>110.8</v>
      </c>
      <c r="AE21" s="460">
        <v>86</v>
      </c>
      <c r="AF21" s="460">
        <v>51.5</v>
      </c>
      <c r="AG21" s="460">
        <v>42.5</v>
      </c>
      <c r="AH21" s="460">
        <v>74.8</v>
      </c>
      <c r="AI21" s="460">
        <v>48.1</v>
      </c>
      <c r="AJ21" s="460">
        <v>65.8</v>
      </c>
      <c r="AK21" s="460">
        <v>83.7</v>
      </c>
      <c r="AL21" s="460">
        <v>50.9</v>
      </c>
    </row>
    <row r="22" spans="3:38" x14ac:dyDescent="0.45">
      <c r="C22" s="461" t="s">
        <v>204</v>
      </c>
      <c r="D22" s="460"/>
      <c r="E22" s="460">
        <v>17</v>
      </c>
      <c r="F22" s="460">
        <v>6.5</v>
      </c>
      <c r="G22" s="460">
        <v>57.2</v>
      </c>
      <c r="H22" s="460">
        <v>117.1</v>
      </c>
      <c r="I22" s="460">
        <v>10.1</v>
      </c>
      <c r="J22" s="460">
        <v>91.5</v>
      </c>
      <c r="K22" s="460">
        <v>39.200000000000003</v>
      </c>
      <c r="L22" s="460">
        <v>10.199999999999999</v>
      </c>
      <c r="M22" s="460">
        <v>82.7</v>
      </c>
      <c r="N22" s="460">
        <v>8.1999999999999993</v>
      </c>
      <c r="O22" s="460">
        <v>6.2</v>
      </c>
      <c r="P22" s="460">
        <v>13.8</v>
      </c>
      <c r="Q22" s="460">
        <v>11.5</v>
      </c>
      <c r="R22" s="460">
        <v>7.3</v>
      </c>
      <c r="S22" s="460">
        <v>8</v>
      </c>
      <c r="T22" s="460">
        <v>21.1</v>
      </c>
      <c r="U22" s="460">
        <v>28.8</v>
      </c>
      <c r="V22" s="460">
        <v>5.6</v>
      </c>
      <c r="W22" s="460">
        <v>20.5</v>
      </c>
      <c r="X22" s="460">
        <v>12.9</v>
      </c>
      <c r="Y22" s="460">
        <v>29.4</v>
      </c>
      <c r="Z22" s="460">
        <v>43.5</v>
      </c>
      <c r="AA22" s="460">
        <v>7.1</v>
      </c>
      <c r="AB22" s="460">
        <v>93.3</v>
      </c>
      <c r="AC22" s="460">
        <v>10.4</v>
      </c>
      <c r="AD22" s="460">
        <v>7.5</v>
      </c>
      <c r="AE22" s="460">
        <v>2.8</v>
      </c>
      <c r="AF22" s="460">
        <v>9.9</v>
      </c>
      <c r="AG22" s="460">
        <v>28</v>
      </c>
      <c r="AH22" s="460">
        <v>53.2</v>
      </c>
      <c r="AI22" s="460">
        <v>2.6</v>
      </c>
      <c r="AJ22" s="460">
        <v>45.6</v>
      </c>
      <c r="AK22" s="460">
        <v>2.7</v>
      </c>
      <c r="AL22" s="460">
        <v>79.400000000000006</v>
      </c>
    </row>
    <row r="23" spans="3:38" x14ac:dyDescent="0.45">
      <c r="C23" s="461" t="s">
        <v>205</v>
      </c>
      <c r="D23" s="460"/>
      <c r="E23" s="460">
        <v>3.3</v>
      </c>
      <c r="F23" s="460">
        <v>23.3</v>
      </c>
      <c r="G23" s="460">
        <v>9.3000000000000007</v>
      </c>
      <c r="H23" s="460">
        <v>19.399999999999999</v>
      </c>
      <c r="I23" s="460">
        <v>6.1</v>
      </c>
      <c r="J23" s="460">
        <v>27.4</v>
      </c>
      <c r="K23" s="460">
        <v>23</v>
      </c>
      <c r="L23" s="460">
        <v>12.4</v>
      </c>
      <c r="M23" s="460">
        <v>13.9</v>
      </c>
      <c r="N23" s="460">
        <v>7.3</v>
      </c>
      <c r="O23" s="460">
        <v>12.2</v>
      </c>
      <c r="P23" s="460">
        <v>26.8</v>
      </c>
      <c r="Q23" s="460">
        <v>18.5</v>
      </c>
      <c r="R23" s="460">
        <v>15</v>
      </c>
      <c r="S23" s="460">
        <v>7.3</v>
      </c>
      <c r="T23" s="460">
        <v>14.1</v>
      </c>
      <c r="U23" s="460">
        <v>14.9</v>
      </c>
      <c r="V23" s="460">
        <v>18.7</v>
      </c>
      <c r="W23" s="460">
        <v>13.2</v>
      </c>
      <c r="X23" s="460">
        <v>14.1</v>
      </c>
      <c r="Y23" s="460">
        <v>10.7</v>
      </c>
      <c r="Z23" s="460">
        <v>6.3</v>
      </c>
      <c r="AA23" s="460">
        <v>19.600000000000001</v>
      </c>
      <c r="AB23" s="460">
        <v>2.2000000000000002</v>
      </c>
      <c r="AC23" s="460">
        <v>20.2</v>
      </c>
      <c r="AD23" s="460">
        <v>12.5</v>
      </c>
      <c r="AE23" s="460">
        <v>26.3</v>
      </c>
      <c r="AF23" s="460">
        <v>10.4</v>
      </c>
      <c r="AG23" s="460">
        <v>25.2</v>
      </c>
      <c r="AH23" s="460">
        <v>4.3</v>
      </c>
      <c r="AI23" s="460">
        <v>6.2</v>
      </c>
      <c r="AJ23" s="460">
        <v>11.4</v>
      </c>
      <c r="AK23" s="460">
        <v>21.1</v>
      </c>
      <c r="AL23" s="460">
        <v>17.5</v>
      </c>
    </row>
    <row r="24" spans="3:38" x14ac:dyDescent="0.45">
      <c r="C24" s="461" t="s">
        <v>206</v>
      </c>
      <c r="D24" s="460"/>
      <c r="E24" s="460">
        <v>25.7</v>
      </c>
      <c r="F24" s="460">
        <v>37.6</v>
      </c>
      <c r="G24" s="460">
        <v>2.7</v>
      </c>
      <c r="H24" s="460">
        <v>111.5</v>
      </c>
      <c r="I24" s="460">
        <v>63.1</v>
      </c>
      <c r="J24" s="460">
        <v>93.4</v>
      </c>
      <c r="K24" s="460">
        <v>64.900000000000006</v>
      </c>
      <c r="L24" s="460">
        <v>15.8</v>
      </c>
      <c r="M24" s="460">
        <v>3.9</v>
      </c>
      <c r="N24" s="460">
        <v>64.099999999999994</v>
      </c>
      <c r="O24" s="460">
        <v>6.9</v>
      </c>
      <c r="P24" s="460">
        <v>6</v>
      </c>
      <c r="Q24" s="460">
        <v>26.6</v>
      </c>
      <c r="R24" s="460">
        <v>28.1</v>
      </c>
      <c r="S24" s="460">
        <v>38</v>
      </c>
      <c r="T24" s="460">
        <v>21.1</v>
      </c>
      <c r="U24" s="460">
        <v>29.8</v>
      </c>
      <c r="V24" s="460">
        <v>7</v>
      </c>
      <c r="W24" s="460">
        <v>12.1</v>
      </c>
      <c r="X24" s="460">
        <v>24.4</v>
      </c>
      <c r="Y24" s="460">
        <v>37.5</v>
      </c>
      <c r="Z24" s="460">
        <v>44.7</v>
      </c>
      <c r="AA24" s="460">
        <v>19.600000000000001</v>
      </c>
      <c r="AB24" s="460">
        <v>17</v>
      </c>
      <c r="AC24" s="460">
        <v>26.7</v>
      </c>
      <c r="AD24" s="460">
        <v>20.5</v>
      </c>
      <c r="AE24" s="460">
        <v>22</v>
      </c>
      <c r="AF24" s="460">
        <v>23.2</v>
      </c>
      <c r="AG24" s="460">
        <v>24.4</v>
      </c>
      <c r="AH24" s="460">
        <v>15.2</v>
      </c>
      <c r="AI24" s="460">
        <v>1.4</v>
      </c>
      <c r="AJ24" s="460">
        <v>55.6</v>
      </c>
      <c r="AK24" s="460">
        <v>21.5</v>
      </c>
      <c r="AL24" s="460">
        <v>15.9</v>
      </c>
    </row>
    <row r="25" spans="3:38" x14ac:dyDescent="0.45">
      <c r="C25" s="461" t="s">
        <v>207</v>
      </c>
      <c r="D25" s="460"/>
      <c r="E25" s="460">
        <v>44.1</v>
      </c>
      <c r="F25" s="460">
        <v>20.7</v>
      </c>
      <c r="G25" s="460">
        <v>0</v>
      </c>
      <c r="H25" s="460">
        <v>29</v>
      </c>
      <c r="I25" s="460">
        <v>24</v>
      </c>
      <c r="J25" s="460">
        <v>34.1</v>
      </c>
      <c r="K25" s="460">
        <v>0</v>
      </c>
      <c r="L25" s="460">
        <v>3.1</v>
      </c>
      <c r="M25" s="460">
        <v>0</v>
      </c>
      <c r="N25" s="460">
        <v>28.6</v>
      </c>
      <c r="O25" s="460">
        <v>0</v>
      </c>
      <c r="P25" s="460">
        <v>16.2</v>
      </c>
      <c r="Q25" s="460">
        <v>0</v>
      </c>
      <c r="R25" s="460">
        <v>7.8</v>
      </c>
      <c r="S25" s="460">
        <v>3.6</v>
      </c>
      <c r="T25" s="460">
        <v>23.5</v>
      </c>
      <c r="U25" s="460">
        <v>0</v>
      </c>
      <c r="V25" s="460">
        <v>13.2</v>
      </c>
      <c r="W25" s="460">
        <v>36.700000000000003</v>
      </c>
      <c r="X25" s="460">
        <v>0</v>
      </c>
      <c r="Y25" s="460">
        <v>11.6</v>
      </c>
      <c r="Z25" s="460">
        <v>28.9</v>
      </c>
      <c r="AA25" s="460">
        <v>5.8</v>
      </c>
      <c r="AB25" s="460">
        <v>4.8</v>
      </c>
      <c r="AC25" s="460">
        <v>4.3</v>
      </c>
      <c r="AD25" s="460">
        <v>3.6</v>
      </c>
      <c r="AE25" s="460">
        <v>0</v>
      </c>
      <c r="AF25" s="460">
        <v>0</v>
      </c>
      <c r="AG25" s="460">
        <v>7.4</v>
      </c>
      <c r="AH25" s="460">
        <v>19.2</v>
      </c>
      <c r="AI25" s="460">
        <v>1.3</v>
      </c>
      <c r="AJ25" s="460">
        <v>41.1</v>
      </c>
      <c r="AK25" s="460">
        <v>0</v>
      </c>
      <c r="AL25" s="460">
        <v>8.1999999999999993</v>
      </c>
    </row>
    <row r="26" spans="3:38" x14ac:dyDescent="0.45">
      <c r="C26" s="461" t="s">
        <v>208</v>
      </c>
      <c r="D26" s="460"/>
      <c r="E26" s="460">
        <v>11.6</v>
      </c>
      <c r="F26" s="460">
        <v>5.2</v>
      </c>
      <c r="G26" s="460">
        <v>8.4</v>
      </c>
      <c r="H26" s="460">
        <v>4</v>
      </c>
      <c r="I26" s="460">
        <v>5.2</v>
      </c>
      <c r="J26" s="460">
        <v>43.6</v>
      </c>
      <c r="K26" s="460">
        <v>21.1</v>
      </c>
      <c r="L26" s="460">
        <v>6</v>
      </c>
      <c r="M26" s="460">
        <v>12.2</v>
      </c>
      <c r="N26" s="460">
        <v>4.5</v>
      </c>
      <c r="O26" s="460">
        <v>24.5</v>
      </c>
      <c r="P26" s="460">
        <v>7.1</v>
      </c>
      <c r="Q26" s="460">
        <v>12.3</v>
      </c>
      <c r="R26" s="460">
        <v>20</v>
      </c>
      <c r="S26" s="460">
        <v>20.5</v>
      </c>
      <c r="T26" s="460">
        <v>0</v>
      </c>
      <c r="U26" s="460">
        <v>11.9</v>
      </c>
      <c r="V26" s="460">
        <v>4.3</v>
      </c>
      <c r="W26" s="460">
        <v>12.8</v>
      </c>
      <c r="X26" s="460">
        <v>5</v>
      </c>
      <c r="Y26" s="460">
        <v>13.7</v>
      </c>
      <c r="Z26" s="460">
        <v>10.1</v>
      </c>
      <c r="AA26" s="460">
        <v>13.4</v>
      </c>
      <c r="AB26" s="460">
        <v>0.3</v>
      </c>
      <c r="AC26" s="460">
        <v>15.1</v>
      </c>
      <c r="AD26" s="460">
        <v>7.9</v>
      </c>
      <c r="AE26" s="460">
        <v>11.9</v>
      </c>
      <c r="AF26" s="460">
        <v>3.8</v>
      </c>
      <c r="AG26" s="460">
        <v>9.9</v>
      </c>
      <c r="AH26" s="460">
        <v>8</v>
      </c>
      <c r="AI26" s="460">
        <v>0</v>
      </c>
      <c r="AJ26" s="460">
        <v>1.4</v>
      </c>
      <c r="AK26" s="460">
        <v>10.4</v>
      </c>
      <c r="AL26" s="460">
        <v>6.4</v>
      </c>
    </row>
    <row r="515" s="714" customFormat="1" x14ac:dyDescent="0.45"/>
    <row r="516" s="714" customFormat="1" x14ac:dyDescent="0.45"/>
    <row r="517" s="460" customFormat="1" x14ac:dyDescent="0.45"/>
    <row r="518" s="460" customFormat="1" x14ac:dyDescent="0.45"/>
    <row r="519" s="460" customFormat="1" x14ac:dyDescent="0.45"/>
    <row r="520" s="460" customFormat="1" x14ac:dyDescent="0.45"/>
    <row r="521" s="460" customFormat="1" x14ac:dyDescent="0.45"/>
    <row r="522" s="714" customFormat="1" x14ac:dyDescent="0.45"/>
    <row r="523" s="714" customFormat="1" x14ac:dyDescent="0.45"/>
    <row r="524" s="714" customFormat="1" x14ac:dyDescent="0.45"/>
    <row r="525" s="460" customFormat="1" x14ac:dyDescent="0.45"/>
    <row r="526" s="460" customFormat="1" x14ac:dyDescent="0.45"/>
    <row r="527" s="460" customFormat="1" x14ac:dyDescent="0.45"/>
    <row r="528" s="460" customFormat="1" x14ac:dyDescent="0.45"/>
    <row r="529" s="460" customFormat="1" x14ac:dyDescent="0.45"/>
    <row r="530" s="460" customFormat="1" x14ac:dyDescent="0.4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F57A-0B41-4276-A06B-31644D6D85AB}">
  <sheetPr>
    <tabColor theme="7" tint="0.39997558519241921"/>
  </sheetPr>
  <dimension ref="A1:O25"/>
  <sheetViews>
    <sheetView showGridLines="0" zoomScale="80" zoomScaleNormal="80" workbookViewId="0">
      <selection activeCell="E5" sqref="E5"/>
    </sheetView>
  </sheetViews>
  <sheetFormatPr defaultRowHeight="14.25" x14ac:dyDescent="0.45"/>
  <cols>
    <col min="5" max="13" width="17" customWidth="1"/>
  </cols>
  <sheetData>
    <row r="1" spans="1:15" x14ac:dyDescent="0.45">
      <c r="A1" s="8" t="s">
        <v>864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4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4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45">
      <c r="A4" s="9"/>
      <c r="B4" s="9"/>
      <c r="C4" s="9"/>
      <c r="D4" s="9"/>
      <c r="E4" s="9" t="s">
        <v>755</v>
      </c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7.649999999999999" x14ac:dyDescent="0.5">
      <c r="A5" s="9"/>
      <c r="B5" s="9"/>
      <c r="C5" s="9"/>
      <c r="D5" s="9"/>
      <c r="E5" s="9"/>
      <c r="F5" s="476"/>
      <c r="G5" s="476"/>
      <c r="H5" s="476"/>
      <c r="I5" s="476"/>
      <c r="J5" s="857" t="s">
        <v>116</v>
      </c>
      <c r="K5" s="857"/>
      <c r="L5" s="476"/>
      <c r="M5" s="476"/>
      <c r="N5" s="9"/>
      <c r="O5" s="9"/>
    </row>
    <row r="6" spans="1:15" ht="17.649999999999999" x14ac:dyDescent="0.5">
      <c r="A6" s="9"/>
      <c r="B6" s="9"/>
      <c r="C6" s="9"/>
      <c r="D6" s="9"/>
      <c r="E6" s="9"/>
      <c r="F6" s="857" t="s">
        <v>862</v>
      </c>
      <c r="G6" s="857"/>
      <c r="H6" s="857" t="s">
        <v>193</v>
      </c>
      <c r="I6" s="857"/>
      <c r="J6" s="857"/>
      <c r="K6" s="857"/>
      <c r="L6" s="857" t="s">
        <v>202</v>
      </c>
      <c r="M6" s="857"/>
      <c r="N6" s="9"/>
      <c r="O6" s="9"/>
    </row>
    <row r="7" spans="1:15" x14ac:dyDescent="0.45">
      <c r="A7" s="9"/>
      <c r="B7" s="9"/>
      <c r="C7" s="8"/>
      <c r="D7" s="8"/>
      <c r="E7" s="8"/>
      <c r="F7" s="716">
        <v>2018</v>
      </c>
      <c r="G7" s="718">
        <v>2022</v>
      </c>
      <c r="H7" s="716">
        <v>2018</v>
      </c>
      <c r="I7" s="718">
        <v>2022</v>
      </c>
      <c r="J7" s="716">
        <v>2018</v>
      </c>
      <c r="K7" s="718">
        <v>2022</v>
      </c>
      <c r="L7" s="716">
        <v>2018</v>
      </c>
      <c r="M7" s="718">
        <v>2022</v>
      </c>
      <c r="N7" s="8"/>
      <c r="O7" s="8"/>
    </row>
    <row r="8" spans="1:15" x14ac:dyDescent="0.45">
      <c r="A8" s="9"/>
      <c r="B8" s="9"/>
      <c r="C8" s="8"/>
      <c r="D8" s="9"/>
      <c r="E8" s="9" t="s">
        <v>156</v>
      </c>
      <c r="F8" s="717">
        <v>688</v>
      </c>
      <c r="G8" s="719">
        <v>435</v>
      </c>
      <c r="H8" s="717">
        <v>294</v>
      </c>
      <c r="I8" s="719">
        <v>250</v>
      </c>
      <c r="J8" s="717">
        <v>211</v>
      </c>
      <c r="K8" s="719">
        <v>122</v>
      </c>
      <c r="L8" s="717">
        <v>423</v>
      </c>
      <c r="M8" s="719">
        <v>141</v>
      </c>
      <c r="N8" s="9"/>
      <c r="O8" s="9"/>
    </row>
    <row r="9" spans="1:15" x14ac:dyDescent="0.45">
      <c r="A9" s="9"/>
      <c r="B9" s="9"/>
      <c r="C9" s="8"/>
      <c r="D9" s="9"/>
      <c r="E9" s="9" t="s">
        <v>108</v>
      </c>
      <c r="F9" s="717">
        <v>450</v>
      </c>
      <c r="G9" s="719">
        <v>377</v>
      </c>
      <c r="H9" s="717">
        <v>543</v>
      </c>
      <c r="I9" s="719">
        <v>192</v>
      </c>
      <c r="J9" s="717">
        <v>406</v>
      </c>
      <c r="K9" s="719">
        <v>195</v>
      </c>
      <c r="L9" s="717">
        <v>353</v>
      </c>
      <c r="M9" s="719">
        <v>158</v>
      </c>
      <c r="N9" s="9"/>
      <c r="O9" s="9"/>
    </row>
    <row r="10" spans="1:15" x14ac:dyDescent="0.45">
      <c r="E10" t="s">
        <v>23</v>
      </c>
      <c r="F10" s="618">
        <v>547</v>
      </c>
      <c r="G10" s="621">
        <v>230</v>
      </c>
      <c r="H10" s="618">
        <v>485</v>
      </c>
      <c r="I10" s="621">
        <v>190</v>
      </c>
      <c r="J10" s="618">
        <v>371</v>
      </c>
      <c r="K10" s="621">
        <v>190</v>
      </c>
      <c r="L10" s="618">
        <v>312</v>
      </c>
      <c r="M10" s="621">
        <v>137</v>
      </c>
    </row>
    <row r="11" spans="1:15" x14ac:dyDescent="0.45">
      <c r="E11" t="s">
        <v>24</v>
      </c>
      <c r="F11" s="618" t="s">
        <v>863</v>
      </c>
      <c r="G11" s="621">
        <v>443</v>
      </c>
      <c r="H11" s="618">
        <v>606</v>
      </c>
      <c r="I11" s="621">
        <v>230</v>
      </c>
      <c r="J11" s="618">
        <v>379</v>
      </c>
      <c r="K11" s="621">
        <v>154</v>
      </c>
      <c r="L11" s="618">
        <v>743</v>
      </c>
      <c r="M11" s="621">
        <v>133</v>
      </c>
    </row>
    <row r="12" spans="1:15" x14ac:dyDescent="0.45">
      <c r="E12" t="s">
        <v>25</v>
      </c>
      <c r="F12" s="618">
        <v>378</v>
      </c>
      <c r="G12" s="621">
        <v>298</v>
      </c>
      <c r="H12" s="618">
        <v>139</v>
      </c>
      <c r="I12" s="621">
        <v>117</v>
      </c>
      <c r="J12" s="618">
        <v>180</v>
      </c>
      <c r="K12" s="621">
        <v>126</v>
      </c>
      <c r="L12" s="618">
        <v>295</v>
      </c>
      <c r="M12" s="621">
        <v>175</v>
      </c>
    </row>
    <row r="13" spans="1:15" x14ac:dyDescent="0.45">
      <c r="E13" t="s">
        <v>26</v>
      </c>
      <c r="F13" s="618">
        <v>397</v>
      </c>
      <c r="G13" s="621">
        <v>293</v>
      </c>
      <c r="H13" s="618">
        <v>379</v>
      </c>
      <c r="I13" s="621">
        <v>227</v>
      </c>
      <c r="J13" s="618">
        <v>197</v>
      </c>
      <c r="K13" s="621">
        <v>357</v>
      </c>
      <c r="L13" s="618">
        <v>238</v>
      </c>
      <c r="M13" s="621">
        <v>281</v>
      </c>
    </row>
    <row r="14" spans="1:15" x14ac:dyDescent="0.45">
      <c r="E14" t="s">
        <v>27</v>
      </c>
      <c r="F14" s="618">
        <v>607</v>
      </c>
      <c r="G14" s="621">
        <v>333</v>
      </c>
      <c r="H14" s="618">
        <v>285</v>
      </c>
      <c r="I14" s="621">
        <v>212</v>
      </c>
      <c r="J14" s="618">
        <v>156</v>
      </c>
      <c r="K14" s="621">
        <v>211</v>
      </c>
      <c r="L14" s="618">
        <v>208</v>
      </c>
      <c r="M14" s="621">
        <v>240</v>
      </c>
    </row>
    <row r="15" spans="1:15" x14ac:dyDescent="0.45">
      <c r="E15" t="s">
        <v>28</v>
      </c>
      <c r="F15" s="618">
        <v>411</v>
      </c>
      <c r="G15" s="621">
        <v>226</v>
      </c>
      <c r="H15" s="618">
        <v>187</v>
      </c>
      <c r="I15" s="621">
        <v>151</v>
      </c>
      <c r="J15" s="618">
        <v>86</v>
      </c>
      <c r="K15" s="621">
        <v>86</v>
      </c>
      <c r="L15" s="618">
        <v>210</v>
      </c>
      <c r="M15" s="621">
        <v>178</v>
      </c>
    </row>
    <row r="16" spans="1:15" x14ac:dyDescent="0.45">
      <c r="E16" t="s">
        <v>167</v>
      </c>
      <c r="F16" s="618">
        <v>707</v>
      </c>
      <c r="G16" s="621">
        <v>407</v>
      </c>
      <c r="H16" s="618">
        <v>288</v>
      </c>
      <c r="I16" s="621">
        <v>281</v>
      </c>
      <c r="J16" s="618">
        <v>43</v>
      </c>
      <c r="K16" s="621">
        <v>104</v>
      </c>
      <c r="L16" s="618">
        <v>307</v>
      </c>
      <c r="M16" s="621">
        <v>170</v>
      </c>
    </row>
    <row r="17" spans="5:13" x14ac:dyDescent="0.45">
      <c r="E17" t="s">
        <v>41</v>
      </c>
      <c r="F17" s="618">
        <v>474</v>
      </c>
      <c r="G17" s="621">
        <v>350</v>
      </c>
      <c r="H17" s="618">
        <v>194</v>
      </c>
      <c r="I17" s="621">
        <v>196</v>
      </c>
      <c r="J17" s="618">
        <v>81</v>
      </c>
      <c r="K17" s="621">
        <v>126</v>
      </c>
      <c r="L17" s="618">
        <v>233</v>
      </c>
      <c r="M17" s="621">
        <v>99</v>
      </c>
    </row>
    <row r="18" spans="5:13" x14ac:dyDescent="0.45">
      <c r="E18" t="s">
        <v>29</v>
      </c>
      <c r="F18" s="618">
        <v>965</v>
      </c>
      <c r="G18" s="621">
        <v>486</v>
      </c>
      <c r="H18" s="618">
        <v>345</v>
      </c>
      <c r="I18" s="621">
        <v>299</v>
      </c>
      <c r="J18" s="618">
        <v>794</v>
      </c>
      <c r="K18" s="621">
        <v>890</v>
      </c>
      <c r="L18" s="618">
        <v>267</v>
      </c>
      <c r="M18" s="621">
        <v>230</v>
      </c>
    </row>
    <row r="19" spans="5:13" x14ac:dyDescent="0.45">
      <c r="E19" t="s">
        <v>43</v>
      </c>
      <c r="F19" s="618">
        <v>452</v>
      </c>
      <c r="G19" s="621">
        <v>355</v>
      </c>
      <c r="H19" s="618">
        <v>427</v>
      </c>
      <c r="I19" s="621">
        <v>269</v>
      </c>
      <c r="J19" s="618">
        <v>231</v>
      </c>
      <c r="K19" s="621">
        <v>115</v>
      </c>
      <c r="L19" s="618">
        <v>562</v>
      </c>
      <c r="M19" s="621">
        <v>219</v>
      </c>
    </row>
    <row r="20" spans="5:13" x14ac:dyDescent="0.45">
      <c r="E20" t="s">
        <v>176</v>
      </c>
      <c r="F20" s="618">
        <v>650</v>
      </c>
      <c r="G20" s="621">
        <v>713</v>
      </c>
      <c r="H20" s="618">
        <v>500</v>
      </c>
      <c r="I20" s="621">
        <v>417</v>
      </c>
      <c r="J20" s="618">
        <v>581</v>
      </c>
      <c r="K20" s="621">
        <v>320</v>
      </c>
      <c r="L20" s="618">
        <v>867</v>
      </c>
      <c r="M20" s="621">
        <v>260</v>
      </c>
    </row>
    <row r="21" spans="5:13" x14ac:dyDescent="0.45">
      <c r="E21" t="s">
        <v>185</v>
      </c>
      <c r="F21" s="618">
        <v>451</v>
      </c>
      <c r="G21" s="621">
        <v>256</v>
      </c>
      <c r="H21" s="618">
        <v>191</v>
      </c>
      <c r="I21" s="621">
        <v>170</v>
      </c>
      <c r="J21" s="618">
        <v>175</v>
      </c>
      <c r="K21" s="621">
        <v>88</v>
      </c>
      <c r="L21" s="618">
        <v>612</v>
      </c>
      <c r="M21" s="621">
        <v>139</v>
      </c>
    </row>
    <row r="22" spans="5:13" x14ac:dyDescent="0.45">
      <c r="E22" t="s">
        <v>110</v>
      </c>
      <c r="F22" s="618">
        <v>849</v>
      </c>
      <c r="G22" s="621">
        <v>351</v>
      </c>
      <c r="H22" s="618">
        <v>397</v>
      </c>
      <c r="I22" s="621">
        <v>278</v>
      </c>
      <c r="J22" s="618">
        <v>130</v>
      </c>
      <c r="K22" s="621">
        <v>178</v>
      </c>
      <c r="L22" s="618">
        <v>509</v>
      </c>
      <c r="M22" s="621">
        <v>450</v>
      </c>
    </row>
    <row r="23" spans="5:13" x14ac:dyDescent="0.45">
      <c r="E23" t="s">
        <v>32</v>
      </c>
      <c r="F23" s="618">
        <v>494</v>
      </c>
      <c r="G23" s="621">
        <v>231</v>
      </c>
      <c r="H23" s="618">
        <v>225</v>
      </c>
      <c r="I23" s="621">
        <v>117</v>
      </c>
      <c r="J23" s="618">
        <v>145</v>
      </c>
      <c r="K23" s="621">
        <v>121</v>
      </c>
      <c r="L23" s="618">
        <v>497</v>
      </c>
      <c r="M23" s="621">
        <v>221</v>
      </c>
    </row>
    <row r="24" spans="5:13" x14ac:dyDescent="0.45">
      <c r="E24" t="s">
        <v>33</v>
      </c>
      <c r="F24" s="618">
        <v>592</v>
      </c>
      <c r="G24" s="621">
        <v>309</v>
      </c>
      <c r="H24" s="618">
        <v>279</v>
      </c>
      <c r="I24" s="621">
        <v>242</v>
      </c>
      <c r="J24" s="618">
        <v>273</v>
      </c>
      <c r="K24" s="621">
        <v>171</v>
      </c>
      <c r="L24" s="618">
        <v>393</v>
      </c>
      <c r="M24" s="621">
        <v>189</v>
      </c>
    </row>
    <row r="25" spans="5:13" x14ac:dyDescent="0.45">
      <c r="E25" t="s">
        <v>34</v>
      </c>
      <c r="F25" s="618">
        <v>546</v>
      </c>
      <c r="G25" s="621">
        <v>475</v>
      </c>
      <c r="H25" s="618">
        <v>408</v>
      </c>
      <c r="I25" s="621">
        <v>265</v>
      </c>
      <c r="J25" s="618">
        <v>433</v>
      </c>
      <c r="K25" s="621">
        <v>193</v>
      </c>
      <c r="L25" s="618">
        <v>360</v>
      </c>
      <c r="M25" s="621">
        <v>185</v>
      </c>
    </row>
  </sheetData>
  <mergeCells count="4">
    <mergeCell ref="F6:G6"/>
    <mergeCell ref="H6:I6"/>
    <mergeCell ref="J5:K6"/>
    <mergeCell ref="L6:M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392B-FFB6-4A9A-BAA1-5A3A4D681A38}">
  <sheetPr>
    <tabColor theme="7" tint="0.39997558519241921"/>
  </sheetPr>
  <dimension ref="A1:S22"/>
  <sheetViews>
    <sheetView showGridLines="0" zoomScale="80" zoomScaleNormal="80" workbookViewId="0">
      <selection activeCell="G25" sqref="F25:G25"/>
    </sheetView>
  </sheetViews>
  <sheetFormatPr defaultColWidth="9" defaultRowHeight="13.15" x14ac:dyDescent="0.45"/>
  <cols>
    <col min="1" max="1" width="9" style="198"/>
    <col min="2" max="2" width="10.86328125" style="198" customWidth="1"/>
    <col min="3" max="5" width="28" style="198" customWidth="1"/>
    <col min="6" max="6" width="9.86328125" style="198" customWidth="1"/>
    <col min="7" max="16384" width="9" style="198"/>
  </cols>
  <sheetData>
    <row r="1" spans="1:19" x14ac:dyDescent="0.45">
      <c r="A1" s="860" t="s">
        <v>869</v>
      </c>
      <c r="B1" s="861"/>
      <c r="C1" s="861"/>
      <c r="D1" s="861"/>
      <c r="E1" s="861"/>
    </row>
    <row r="2" spans="1:19" x14ac:dyDescent="0.45">
      <c r="B2" s="858"/>
      <c r="C2" s="859"/>
      <c r="D2" s="859"/>
      <c r="E2" s="859"/>
      <c r="F2" s="859"/>
    </row>
    <row r="3" spans="1:19" ht="18" x14ac:dyDescent="0.45">
      <c r="B3" s="729" t="s">
        <v>865</v>
      </c>
      <c r="C3" s="730" t="s">
        <v>867</v>
      </c>
      <c r="D3" s="731" t="s">
        <v>866</v>
      </c>
      <c r="E3" s="732" t="s">
        <v>868</v>
      </c>
      <c r="F3" s="199"/>
    </row>
    <row r="4" spans="1:19" ht="15.75" x14ac:dyDescent="0.45">
      <c r="B4" s="726">
        <v>2010</v>
      </c>
      <c r="C4" s="720">
        <v>0.11</v>
      </c>
      <c r="D4" s="720">
        <v>0.13800000000000001</v>
      </c>
      <c r="E4" s="721">
        <v>0.23</v>
      </c>
      <c r="F4" s="199"/>
      <c r="M4" s="90"/>
      <c r="N4" s="90"/>
      <c r="O4" s="90"/>
    </row>
    <row r="5" spans="1:19" ht="15.75" x14ac:dyDescent="0.45">
      <c r="B5" s="727">
        <v>2011</v>
      </c>
      <c r="C5" s="722">
        <v>0.10100000000000001</v>
      </c>
      <c r="D5" s="722">
        <v>0.153</v>
      </c>
      <c r="E5" s="723">
        <v>0.26</v>
      </c>
      <c r="F5" s="199"/>
      <c r="M5" s="90"/>
      <c r="N5" s="90"/>
      <c r="O5" s="90"/>
    </row>
    <row r="6" spans="1:19" ht="15.75" x14ac:dyDescent="0.45">
      <c r="B6" s="726">
        <v>2012</v>
      </c>
      <c r="C6" s="720">
        <v>0.105</v>
      </c>
      <c r="D6" s="720">
        <v>0.151</v>
      </c>
      <c r="E6" s="721">
        <v>0.25600000000000001</v>
      </c>
      <c r="F6" s="199"/>
      <c r="M6" s="90"/>
      <c r="N6" s="90"/>
      <c r="O6" s="90"/>
    </row>
    <row r="7" spans="1:19" ht="15.75" x14ac:dyDescent="0.45">
      <c r="B7" s="727">
        <v>2013</v>
      </c>
      <c r="C7" s="722">
        <v>0.11899999999999999</v>
      </c>
      <c r="D7" s="722">
        <v>0.16400000000000001</v>
      </c>
      <c r="E7" s="723">
        <v>0.23</v>
      </c>
      <c r="F7" s="199"/>
      <c r="M7" s="90"/>
      <c r="N7" s="90"/>
      <c r="O7" s="90"/>
    </row>
    <row r="8" spans="1:19" ht="15.75" x14ac:dyDescent="0.45">
      <c r="B8" s="726">
        <v>2014</v>
      </c>
      <c r="C8" s="720">
        <v>0.108</v>
      </c>
      <c r="D8" s="720">
        <v>0.16600000000000001</v>
      </c>
      <c r="E8" s="721">
        <v>0.24399999999999999</v>
      </c>
      <c r="F8" s="199"/>
      <c r="M8" s="90"/>
      <c r="N8" s="90"/>
      <c r="O8" s="90"/>
    </row>
    <row r="9" spans="1:19" ht="15.75" x14ac:dyDescent="0.45">
      <c r="B9" s="727">
        <v>2015</v>
      </c>
      <c r="C9" s="722">
        <v>0.108</v>
      </c>
      <c r="D9" s="722">
        <v>0.16500000000000001</v>
      </c>
      <c r="E9" s="723">
        <v>0.28999999999999998</v>
      </c>
      <c r="F9" s="199"/>
      <c r="M9" s="90"/>
      <c r="N9" s="90"/>
      <c r="O9" s="90"/>
    </row>
    <row r="10" spans="1:19" ht="15.75" x14ac:dyDescent="0.45">
      <c r="B10" s="726">
        <v>2016</v>
      </c>
      <c r="C10" s="720">
        <v>0.107</v>
      </c>
      <c r="D10" s="720">
        <v>0.16700000000000001</v>
      </c>
      <c r="E10" s="721">
        <v>0.25900000000000001</v>
      </c>
      <c r="F10" s="199"/>
      <c r="M10" s="90"/>
      <c r="N10" s="90"/>
      <c r="O10" s="90"/>
      <c r="Q10" s="90"/>
      <c r="R10" s="90"/>
      <c r="S10" s="90"/>
    </row>
    <row r="11" spans="1:19" ht="15.75" x14ac:dyDescent="0.45">
      <c r="B11" s="727">
        <v>2017</v>
      </c>
      <c r="C11" s="722">
        <v>0.115</v>
      </c>
      <c r="D11" s="722">
        <v>0.17599999999999999</v>
      </c>
      <c r="E11" s="723">
        <v>0.27</v>
      </c>
      <c r="F11" s="199"/>
      <c r="M11" s="90"/>
      <c r="N11" s="90"/>
      <c r="O11" s="90"/>
      <c r="Q11" s="90"/>
      <c r="R11" s="90"/>
      <c r="S11" s="90"/>
    </row>
    <row r="12" spans="1:19" ht="15.75" x14ac:dyDescent="0.45">
      <c r="B12" s="726">
        <v>2018</v>
      </c>
      <c r="C12" s="720">
        <v>0.124</v>
      </c>
      <c r="D12" s="720">
        <v>0.17899999999999999</v>
      </c>
      <c r="E12" s="721">
        <v>0.26900000000000002</v>
      </c>
      <c r="F12" s="200"/>
      <c r="M12" s="90"/>
      <c r="N12" s="90"/>
      <c r="O12" s="90"/>
      <c r="Q12" s="90"/>
      <c r="R12" s="90"/>
      <c r="S12" s="90"/>
    </row>
    <row r="13" spans="1:19" ht="15.75" x14ac:dyDescent="0.45">
      <c r="B13" s="727">
        <v>2019</v>
      </c>
      <c r="C13" s="722">
        <v>0.107</v>
      </c>
      <c r="D13" s="722">
        <v>0.17499999999999999</v>
      </c>
      <c r="E13" s="723">
        <v>0.23899999999999999</v>
      </c>
      <c r="F13" s="199"/>
      <c r="M13" s="90"/>
      <c r="N13" s="90"/>
      <c r="O13" s="90"/>
      <c r="Q13" s="90"/>
      <c r="R13" s="90"/>
      <c r="S13" s="90"/>
    </row>
    <row r="14" spans="1:19" ht="15.75" x14ac:dyDescent="0.45">
      <c r="B14" s="728">
        <v>2020</v>
      </c>
      <c r="C14" s="724">
        <v>9.9000000000000005E-2</v>
      </c>
      <c r="D14" s="724">
        <v>0.161</v>
      </c>
      <c r="E14" s="725">
        <v>0.20799999999999999</v>
      </c>
      <c r="F14" s="199"/>
      <c r="M14" s="90"/>
      <c r="N14" s="90"/>
      <c r="O14" s="90"/>
      <c r="Q14" s="90"/>
      <c r="R14" s="90"/>
      <c r="S14" s="90"/>
    </row>
    <row r="15" spans="1:19" ht="15.75" x14ac:dyDescent="0.45">
      <c r="B15" s="728">
        <v>2021</v>
      </c>
      <c r="C15" s="724">
        <v>0.108</v>
      </c>
      <c r="D15" s="724">
        <v>0.17199999999999999</v>
      </c>
      <c r="E15" s="725">
        <v>0.21299999999999999</v>
      </c>
      <c r="F15" s="199"/>
      <c r="M15" s="90"/>
      <c r="N15" s="90"/>
      <c r="O15" s="90"/>
      <c r="Q15" s="90"/>
      <c r="R15" s="90"/>
      <c r="S15" s="90"/>
    </row>
    <row r="16" spans="1:19" ht="15.75" x14ac:dyDescent="0.45">
      <c r="B16" s="728">
        <v>2022</v>
      </c>
      <c r="C16" s="733">
        <v>0.10299999999999999</v>
      </c>
      <c r="D16" s="733">
        <v>0.16900000000000001</v>
      </c>
      <c r="E16" s="733">
        <v>0.20499999999999999</v>
      </c>
      <c r="Q16" s="90"/>
      <c r="R16" s="90"/>
      <c r="S16" s="90"/>
    </row>
    <row r="17" spans="17:19" ht="14.25" x14ac:dyDescent="0.45">
      <c r="Q17" s="90"/>
      <c r="R17" s="90"/>
      <c r="S17" s="90"/>
    </row>
    <row r="18" spans="17:19" ht="14.25" x14ac:dyDescent="0.45">
      <c r="Q18" s="90"/>
      <c r="R18" s="90"/>
      <c r="S18" s="90"/>
    </row>
    <row r="19" spans="17:19" ht="14.25" x14ac:dyDescent="0.45">
      <c r="Q19" s="90"/>
      <c r="R19" s="90"/>
      <c r="S19" s="90"/>
    </row>
    <row r="20" spans="17:19" ht="14.25" x14ac:dyDescent="0.45">
      <c r="Q20" s="90"/>
      <c r="R20" s="90"/>
      <c r="S20" s="90"/>
    </row>
    <row r="21" spans="17:19" ht="14.25" x14ac:dyDescent="0.45">
      <c r="Q21" s="90"/>
      <c r="R21" s="90"/>
      <c r="S21" s="90"/>
    </row>
    <row r="22" spans="17:19" ht="14.25" x14ac:dyDescent="0.45">
      <c r="Q22" s="90"/>
      <c r="R22" s="90"/>
      <c r="S22" s="90"/>
    </row>
  </sheetData>
  <mergeCells count="2">
    <mergeCell ref="B2:F2"/>
    <mergeCell ref="A1:E1"/>
  </mergeCells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216D-77F3-4BA9-8C21-8369C2A9ADD0}">
  <sheetPr>
    <tabColor theme="7" tint="0.39997558519241921"/>
  </sheetPr>
  <dimension ref="A1:P15"/>
  <sheetViews>
    <sheetView showGridLines="0" zoomScale="80" zoomScaleNormal="80" workbookViewId="0">
      <selection activeCell="J25" sqref="J25"/>
    </sheetView>
  </sheetViews>
  <sheetFormatPr defaultRowHeight="14.25" x14ac:dyDescent="0.45"/>
  <cols>
    <col min="2" max="2" width="13.265625" bestFit="1" customWidth="1"/>
    <col min="3" max="3" width="10.3984375" customWidth="1"/>
    <col min="4" max="4" width="16.265625" bestFit="1" customWidth="1"/>
    <col min="5" max="5" width="11.59765625" customWidth="1"/>
    <col min="6" max="14" width="18.59765625" style="61" customWidth="1"/>
    <col min="15" max="16" width="11.59765625" customWidth="1"/>
  </cols>
  <sheetData>
    <row r="1" spans="1:16" x14ac:dyDescent="0.45">
      <c r="A1" s="8" t="s">
        <v>879</v>
      </c>
      <c r="B1" s="9"/>
      <c r="C1" s="9"/>
      <c r="D1" s="9"/>
      <c r="E1" s="9"/>
      <c r="F1" s="445"/>
      <c r="G1" s="445"/>
      <c r="H1" s="445"/>
      <c r="I1" s="445"/>
      <c r="J1" s="445"/>
      <c r="K1" s="445"/>
      <c r="L1" s="445"/>
      <c r="M1" s="445"/>
      <c r="N1" s="445"/>
      <c r="O1" s="9"/>
      <c r="P1" s="9"/>
    </row>
    <row r="2" spans="1:16" x14ac:dyDescent="0.45">
      <c r="A2" s="9"/>
      <c r="B2" s="9"/>
      <c r="C2" s="9"/>
      <c r="D2" s="9"/>
      <c r="E2" s="9"/>
      <c r="F2" s="445"/>
      <c r="G2" s="445"/>
      <c r="H2" s="445"/>
      <c r="I2" s="445"/>
      <c r="J2" s="445"/>
      <c r="K2" s="445"/>
      <c r="L2" s="445"/>
      <c r="M2" s="445"/>
      <c r="N2" s="445"/>
      <c r="O2" s="9"/>
      <c r="P2" s="9"/>
    </row>
    <row r="3" spans="1:16" x14ac:dyDescent="0.45">
      <c r="A3" s="9"/>
      <c r="B3" s="9"/>
      <c r="C3" s="9"/>
      <c r="D3" s="195"/>
      <c r="E3" s="9"/>
      <c r="F3" s="445"/>
      <c r="G3" s="445"/>
      <c r="H3" s="445"/>
      <c r="I3" s="445"/>
      <c r="J3" s="445"/>
      <c r="K3" s="445"/>
      <c r="L3" s="445"/>
      <c r="M3" s="445"/>
      <c r="N3" s="445"/>
      <c r="O3" s="9"/>
      <c r="P3" s="9"/>
    </row>
    <row r="4" spans="1:16" x14ac:dyDescent="0.45">
      <c r="A4" s="9"/>
      <c r="B4" s="9"/>
      <c r="C4" s="196"/>
      <c r="D4" s="196"/>
      <c r="E4" s="864" t="s">
        <v>655</v>
      </c>
      <c r="F4" s="865"/>
      <c r="G4" s="865"/>
      <c r="H4" s="865"/>
      <c r="I4" s="865"/>
      <c r="J4" s="865"/>
      <c r="K4" s="865"/>
      <c r="L4" s="865"/>
      <c r="M4" s="865"/>
      <c r="N4" s="734"/>
      <c r="O4" s="196"/>
      <c r="P4" s="196"/>
    </row>
    <row r="5" spans="1:16" ht="15.75" x14ac:dyDescent="0.5">
      <c r="A5" s="9"/>
      <c r="B5" s="196"/>
      <c r="C5" s="267"/>
      <c r="D5" s="268"/>
      <c r="E5" s="626"/>
      <c r="F5" s="679"/>
      <c r="G5" s="679"/>
      <c r="H5" s="679"/>
      <c r="I5" s="679"/>
      <c r="J5" s="679"/>
      <c r="K5" s="679"/>
      <c r="L5" s="679"/>
      <c r="M5" s="737"/>
      <c r="N5" s="738"/>
      <c r="O5" s="196"/>
      <c r="P5" s="196"/>
    </row>
    <row r="6" spans="1:16" ht="31.5" x14ac:dyDescent="0.5">
      <c r="A6" s="9"/>
      <c r="B6" s="196"/>
      <c r="C6" s="270"/>
      <c r="D6" s="268"/>
      <c r="E6" s="739"/>
      <c r="F6" s="740" t="s">
        <v>870</v>
      </c>
      <c r="G6" s="740" t="s">
        <v>871</v>
      </c>
      <c r="H6" s="740" t="s">
        <v>872</v>
      </c>
      <c r="I6" s="740" t="s">
        <v>873</v>
      </c>
      <c r="J6" s="740" t="s">
        <v>874</v>
      </c>
      <c r="K6" s="740" t="s">
        <v>875</v>
      </c>
      <c r="L6" s="740" t="s">
        <v>876</v>
      </c>
      <c r="M6" s="740" t="s">
        <v>331</v>
      </c>
      <c r="N6" s="738"/>
      <c r="O6" s="196"/>
      <c r="P6" s="196"/>
    </row>
    <row r="7" spans="1:16" ht="15.75" x14ac:dyDescent="0.5">
      <c r="A7" s="9"/>
      <c r="B7" s="196"/>
      <c r="C7" s="196"/>
      <c r="D7" s="268"/>
      <c r="E7" s="741"/>
      <c r="F7" s="742"/>
      <c r="G7" s="742"/>
      <c r="H7" s="742"/>
      <c r="I7" s="742"/>
      <c r="J7" s="742"/>
      <c r="K7" s="742"/>
      <c r="L7" s="742"/>
      <c r="M7" s="742"/>
      <c r="N7" s="738"/>
      <c r="O7" s="196"/>
      <c r="P7" s="196"/>
    </row>
    <row r="8" spans="1:16" ht="15.75" x14ac:dyDescent="0.5">
      <c r="A8" s="9"/>
      <c r="B8" s="196"/>
      <c r="C8" s="196"/>
      <c r="D8" s="268"/>
      <c r="E8" s="743" t="s">
        <v>877</v>
      </c>
      <c r="F8" s="745">
        <v>1.17</v>
      </c>
      <c r="G8" s="745">
        <v>1.01</v>
      </c>
      <c r="H8" s="745">
        <v>0.62</v>
      </c>
      <c r="I8" s="745">
        <v>0.13</v>
      </c>
      <c r="J8" s="745"/>
      <c r="K8" s="745"/>
      <c r="L8" s="745"/>
      <c r="M8" s="745">
        <v>3.4</v>
      </c>
      <c r="N8" s="738"/>
      <c r="O8" s="196"/>
      <c r="P8" s="196"/>
    </row>
    <row r="9" spans="1:16" ht="15.75" x14ac:dyDescent="0.5">
      <c r="A9" s="9"/>
      <c r="B9" s="196"/>
      <c r="C9" s="196"/>
      <c r="D9" s="196"/>
      <c r="E9" s="739" t="s">
        <v>285</v>
      </c>
      <c r="F9" s="746">
        <v>3.04</v>
      </c>
      <c r="G9" s="746">
        <v>1.9</v>
      </c>
      <c r="H9" s="746">
        <v>1.49</v>
      </c>
      <c r="I9" s="746">
        <v>0.88</v>
      </c>
      <c r="J9" s="746">
        <v>0.09</v>
      </c>
      <c r="K9" s="746">
        <v>0.05</v>
      </c>
      <c r="L9" s="746">
        <v>0.05</v>
      </c>
      <c r="M9" s="746">
        <v>7.7</v>
      </c>
      <c r="N9" s="738"/>
      <c r="O9" s="196"/>
      <c r="P9" s="196"/>
    </row>
    <row r="10" spans="1:16" ht="15.75" x14ac:dyDescent="0.5">
      <c r="A10" s="9"/>
      <c r="B10" s="196"/>
      <c r="C10" s="196"/>
      <c r="D10" s="196"/>
      <c r="E10" s="628" t="s">
        <v>878</v>
      </c>
      <c r="F10" s="746">
        <v>5.15</v>
      </c>
      <c r="G10" s="746">
        <v>3.38</v>
      </c>
      <c r="H10" s="746">
        <v>3.17</v>
      </c>
      <c r="I10" s="746">
        <v>1.55</v>
      </c>
      <c r="J10" s="746">
        <v>0.25</v>
      </c>
      <c r="K10" s="746">
        <v>0.13</v>
      </c>
      <c r="L10" s="746">
        <v>0.1</v>
      </c>
      <c r="M10" s="746">
        <v>13.38</v>
      </c>
      <c r="N10" s="738"/>
      <c r="O10" s="196"/>
      <c r="P10" s="196"/>
    </row>
    <row r="11" spans="1:16" ht="15.75" x14ac:dyDescent="0.5">
      <c r="A11" s="9"/>
      <c r="B11" s="196"/>
      <c r="C11" s="196"/>
      <c r="D11" s="196"/>
      <c r="E11" s="744"/>
      <c r="F11" s="747"/>
      <c r="G11" s="747"/>
      <c r="H11" s="748"/>
      <c r="I11" s="749"/>
      <c r="J11" s="749"/>
      <c r="K11" s="748"/>
      <c r="L11" s="749"/>
      <c r="M11" s="748"/>
      <c r="N11" s="681"/>
      <c r="O11" s="862"/>
      <c r="P11" s="863"/>
    </row>
    <row r="12" spans="1:16" ht="15.75" x14ac:dyDescent="0.5">
      <c r="A12" s="9"/>
      <c r="B12" s="196"/>
      <c r="C12" s="196"/>
      <c r="D12" s="267"/>
      <c r="E12" s="744"/>
      <c r="F12" s="737"/>
      <c r="G12" s="737"/>
      <c r="H12" s="737"/>
      <c r="I12" s="737"/>
      <c r="J12" s="737"/>
      <c r="K12" s="737"/>
      <c r="L12" s="737"/>
      <c r="M12" s="737"/>
      <c r="N12" s="737"/>
      <c r="O12" s="269"/>
      <c r="P12" s="269"/>
    </row>
    <row r="13" spans="1:16" x14ac:dyDescent="0.45">
      <c r="A13" s="9"/>
      <c r="B13" s="196"/>
      <c r="C13" s="196"/>
      <c r="D13" s="268"/>
      <c r="E13" s="26"/>
      <c r="F13" s="735"/>
      <c r="G13" s="735"/>
      <c r="H13" s="735"/>
      <c r="I13" s="735"/>
      <c r="J13" s="735"/>
      <c r="K13" s="735"/>
      <c r="L13" s="735"/>
      <c r="M13" s="735"/>
      <c r="N13" s="735"/>
      <c r="O13" s="26"/>
      <c r="P13" s="26"/>
    </row>
    <row r="14" spans="1:16" x14ac:dyDescent="0.45">
      <c r="B14" s="196"/>
      <c r="C14" s="196"/>
      <c r="D14" s="266"/>
      <c r="E14" s="266"/>
      <c r="F14" s="736"/>
      <c r="G14" s="736"/>
      <c r="H14" s="736"/>
      <c r="I14" s="736"/>
      <c r="J14" s="736"/>
      <c r="K14" s="736"/>
      <c r="L14" s="736"/>
      <c r="M14" s="736"/>
      <c r="N14" s="736"/>
      <c r="O14" s="2"/>
      <c r="P14" s="2"/>
    </row>
    <row r="15" spans="1:16" x14ac:dyDescent="0.45">
      <c r="B15" s="9"/>
      <c r="C15" s="9"/>
      <c r="D15" s="9"/>
      <c r="E15" s="9"/>
      <c r="F15" s="445"/>
      <c r="G15" s="445"/>
      <c r="H15" s="445"/>
      <c r="I15" s="445"/>
      <c r="J15" s="445"/>
      <c r="K15" s="445"/>
      <c r="L15" s="445"/>
      <c r="M15" s="445"/>
      <c r="N15" s="445"/>
    </row>
  </sheetData>
  <mergeCells count="2">
    <mergeCell ref="O11:P11"/>
    <mergeCell ref="E4:M4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5473-418A-4BFE-B45B-D2D53ADC376A}">
  <sheetPr>
    <tabColor theme="7" tint="0.39997558519241921"/>
  </sheetPr>
  <dimension ref="A1:N11"/>
  <sheetViews>
    <sheetView showGridLines="0" zoomScale="80" zoomScaleNormal="80" workbookViewId="0">
      <selection activeCell="G7" sqref="G7"/>
    </sheetView>
  </sheetViews>
  <sheetFormatPr defaultRowHeight="14.25" x14ac:dyDescent="0.45"/>
  <cols>
    <col min="2" max="10" width="18.1328125" customWidth="1"/>
  </cols>
  <sheetData>
    <row r="1" spans="1:14" x14ac:dyDescent="0.45">
      <c r="A1" s="8" t="s">
        <v>880</v>
      </c>
    </row>
    <row r="5" spans="1:14" x14ac:dyDescent="0.45">
      <c r="B5" s="864" t="s">
        <v>655</v>
      </c>
      <c r="C5" s="865"/>
      <c r="D5" s="865"/>
      <c r="E5" s="865"/>
      <c r="F5" s="865"/>
      <c r="G5" s="865"/>
      <c r="H5" s="865"/>
      <c r="I5" s="865"/>
      <c r="J5" s="865"/>
    </row>
    <row r="6" spans="1:14" ht="15.75" x14ac:dyDescent="0.5">
      <c r="B6" s="626"/>
      <c r="C6" s="679"/>
      <c r="D6" s="679"/>
      <c r="E6" s="679"/>
      <c r="F6" s="679"/>
      <c r="G6" s="679"/>
      <c r="H6" s="679"/>
      <c r="I6" s="679"/>
      <c r="J6" s="737"/>
      <c r="K6" s="9"/>
      <c r="L6" s="9"/>
      <c r="M6" s="9"/>
      <c r="N6" s="9"/>
    </row>
    <row r="7" spans="1:14" ht="31.5" x14ac:dyDescent="0.45">
      <c r="B7" s="739"/>
      <c r="C7" s="740" t="s">
        <v>870</v>
      </c>
      <c r="D7" s="740" t="s">
        <v>871</v>
      </c>
      <c r="E7" s="740" t="s">
        <v>872</v>
      </c>
      <c r="F7" s="740" t="s">
        <v>873</v>
      </c>
      <c r="G7" s="740" t="s">
        <v>874</v>
      </c>
      <c r="H7" s="740" t="s">
        <v>875</v>
      </c>
      <c r="I7" s="740" t="s">
        <v>876</v>
      </c>
      <c r="J7" s="740" t="s">
        <v>331</v>
      </c>
      <c r="K7" s="8"/>
      <c r="L7" s="8"/>
      <c r="M7" s="8"/>
      <c r="N7" s="8"/>
    </row>
    <row r="8" spans="1:14" ht="15.75" x14ac:dyDescent="0.45">
      <c r="B8" s="741"/>
      <c r="C8" s="742"/>
      <c r="D8" s="742"/>
      <c r="E8" s="742"/>
      <c r="F8" s="742"/>
      <c r="G8" s="742"/>
      <c r="H8" s="742"/>
      <c r="I8" s="742"/>
      <c r="J8" s="742"/>
      <c r="K8" s="28"/>
      <c r="L8" s="28"/>
      <c r="M8" s="28"/>
      <c r="N8" s="28"/>
    </row>
    <row r="9" spans="1:14" ht="15.75" x14ac:dyDescent="0.5">
      <c r="B9" s="743" t="s">
        <v>877</v>
      </c>
      <c r="C9" s="742">
        <v>2.57</v>
      </c>
      <c r="D9" s="742">
        <v>1.1299999999999999</v>
      </c>
      <c r="E9" s="745">
        <v>0.7</v>
      </c>
      <c r="F9" s="745">
        <v>0.23</v>
      </c>
      <c r="G9" s="745">
        <v>0.05</v>
      </c>
      <c r="H9" s="745">
        <v>0.02</v>
      </c>
      <c r="I9" s="745"/>
      <c r="J9" s="745">
        <v>6.65</v>
      </c>
      <c r="K9" s="28"/>
      <c r="L9" s="28"/>
      <c r="M9" s="28"/>
      <c r="N9" s="28"/>
    </row>
    <row r="10" spans="1:14" ht="15.75" x14ac:dyDescent="0.5">
      <c r="B10" s="739" t="s">
        <v>285</v>
      </c>
      <c r="C10" s="738">
        <v>3.09</v>
      </c>
      <c r="D10" s="738">
        <v>1.9</v>
      </c>
      <c r="E10" s="738">
        <v>1.32</v>
      </c>
      <c r="F10" s="738">
        <v>0.91</v>
      </c>
      <c r="G10" s="738">
        <v>0.1</v>
      </c>
      <c r="H10" s="738">
        <v>4.5999999999999999E-2</v>
      </c>
      <c r="I10" s="738">
        <v>5.1999999999999998E-2</v>
      </c>
      <c r="J10" s="738">
        <v>7.36</v>
      </c>
      <c r="K10" s="28"/>
      <c r="L10" s="28"/>
      <c r="M10" s="28"/>
      <c r="N10" s="28"/>
    </row>
    <row r="11" spans="1:14" ht="15.75" x14ac:dyDescent="0.5">
      <c r="B11" s="628" t="s">
        <v>878</v>
      </c>
      <c r="C11" s="738">
        <v>3.46</v>
      </c>
      <c r="D11" s="738">
        <v>1.1299999999999999</v>
      </c>
      <c r="E11" s="738">
        <v>1.93</v>
      </c>
      <c r="F11" s="738">
        <v>1.2</v>
      </c>
      <c r="G11" s="738">
        <v>0.21</v>
      </c>
      <c r="H11" s="738">
        <v>6.4000000000000001E-2</v>
      </c>
      <c r="I11" s="738">
        <v>0.09</v>
      </c>
      <c r="J11" s="738">
        <v>9.1</v>
      </c>
    </row>
  </sheetData>
  <mergeCells count="1">
    <mergeCell ref="B5:J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D6EC-80C8-4065-8F37-22CE30709E60}">
  <sheetPr>
    <tabColor theme="7" tint="0.39997558519241921"/>
  </sheetPr>
  <dimension ref="A1:Q19"/>
  <sheetViews>
    <sheetView showGridLines="0" zoomScale="80" zoomScaleNormal="80" workbookViewId="0">
      <selection activeCell="H19" sqref="H19"/>
    </sheetView>
  </sheetViews>
  <sheetFormatPr defaultRowHeight="14.25" x14ac:dyDescent="0.45"/>
  <cols>
    <col min="4" max="4" width="30.1328125" bestFit="1" customWidth="1"/>
    <col min="5" max="5" width="12" customWidth="1"/>
    <col min="6" max="6" width="9.86328125" customWidth="1"/>
  </cols>
  <sheetData>
    <row r="1" spans="1:17" x14ac:dyDescent="0.45">
      <c r="A1" s="8" t="s">
        <v>292</v>
      </c>
    </row>
    <row r="5" spans="1:17" x14ac:dyDescent="0.45">
      <c r="E5" s="9"/>
      <c r="F5" s="9"/>
    </row>
    <row r="6" spans="1:17" x14ac:dyDescent="0.45">
      <c r="D6" s="13" t="s">
        <v>505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7" x14ac:dyDescent="0.45">
      <c r="D7" s="9"/>
      <c r="E7" s="8">
        <v>2010</v>
      </c>
      <c r="F7" s="8">
        <v>2011</v>
      </c>
      <c r="G7" s="8">
        <v>2012</v>
      </c>
      <c r="H7" s="8">
        <v>2013</v>
      </c>
      <c r="I7" s="8">
        <v>2014</v>
      </c>
      <c r="J7" s="8">
        <v>2015</v>
      </c>
      <c r="K7" s="8">
        <v>2016</v>
      </c>
      <c r="L7" s="8">
        <v>2017</v>
      </c>
      <c r="M7" s="8">
        <v>2018</v>
      </c>
      <c r="N7" s="8">
        <v>2019</v>
      </c>
      <c r="O7" s="8">
        <v>2020</v>
      </c>
      <c r="P7" s="8">
        <v>2021</v>
      </c>
      <c r="Q7" s="8">
        <v>2022</v>
      </c>
    </row>
    <row r="8" spans="1:17" x14ac:dyDescent="0.45">
      <c r="D8" s="9" t="s">
        <v>14</v>
      </c>
      <c r="E8" s="49">
        <v>0.22239999999999999</v>
      </c>
      <c r="F8" s="49">
        <v>0.18629999999999999</v>
      </c>
      <c r="G8" s="49">
        <v>0.14910000000000001</v>
      </c>
      <c r="H8" s="49">
        <v>0.12920000000000001</v>
      </c>
      <c r="I8" s="49">
        <v>0.1056</v>
      </c>
      <c r="J8" s="49">
        <v>8.4000000000000005E-2</v>
      </c>
      <c r="K8" s="49">
        <v>7.7700000000000005E-2</v>
      </c>
      <c r="L8" s="49">
        <v>5.6300000000000003E-2</v>
      </c>
      <c r="M8" s="49">
        <v>5.1200000000000002E-2</v>
      </c>
      <c r="N8" s="49">
        <v>4.8899999999999999E-2</v>
      </c>
      <c r="O8" s="49">
        <v>4.0399999999999998E-2</v>
      </c>
      <c r="P8" s="49">
        <v>3.09E-2</v>
      </c>
      <c r="Q8" s="49">
        <v>0.03</v>
      </c>
    </row>
    <row r="9" spans="1:17" x14ac:dyDescent="0.45">
      <c r="D9" s="9" t="s">
        <v>15</v>
      </c>
      <c r="E9" s="49">
        <v>0.44500000000000001</v>
      </c>
      <c r="F9" s="49">
        <v>0.33200000000000002</v>
      </c>
      <c r="G9" s="49">
        <v>0.248</v>
      </c>
      <c r="H9" s="49">
        <v>0.191</v>
      </c>
      <c r="I9" s="49">
        <v>0.17199999999999999</v>
      </c>
      <c r="J9" s="49">
        <v>0.129</v>
      </c>
      <c r="K9" s="49">
        <v>0.113</v>
      </c>
      <c r="L9" s="49">
        <v>8.8999999999999996E-2</v>
      </c>
      <c r="M9" s="49">
        <v>7.4999999999999997E-2</v>
      </c>
      <c r="N9" s="49">
        <v>6.6000000000000003E-2</v>
      </c>
      <c r="O9" s="49">
        <v>5.8999999999999997E-2</v>
      </c>
      <c r="P9" s="49">
        <v>5.0999999999999997E-2</v>
      </c>
      <c r="Q9" s="49">
        <v>4.9000000000000002E-2</v>
      </c>
    </row>
    <row r="10" spans="1:17" x14ac:dyDescent="0.45">
      <c r="D10" s="9" t="s">
        <v>16</v>
      </c>
      <c r="E10" s="49">
        <v>0.55800000000000005</v>
      </c>
      <c r="F10" s="49">
        <v>0.55300000000000005</v>
      </c>
      <c r="G10" s="49">
        <v>0.443</v>
      </c>
      <c r="H10" s="49">
        <v>0.40100000000000002</v>
      </c>
      <c r="I10" s="49">
        <v>0.38</v>
      </c>
      <c r="J10" s="49">
        <v>0.30599999999999999</v>
      </c>
      <c r="K10" s="49">
        <v>0.254</v>
      </c>
      <c r="L10" s="49">
        <v>0.224</v>
      </c>
      <c r="M10" s="49">
        <v>0.214</v>
      </c>
      <c r="N10" s="49">
        <v>0.17599999999999999</v>
      </c>
      <c r="O10" s="49">
        <v>0.17199999999999999</v>
      </c>
      <c r="P10" s="49">
        <v>0.127</v>
      </c>
      <c r="Q10" s="49">
        <v>0.12</v>
      </c>
    </row>
    <row r="11" spans="1:17" x14ac:dyDescent="0.45">
      <c r="D11" s="271"/>
      <c r="E11" s="271"/>
      <c r="F11" s="9"/>
      <c r="G11" s="272"/>
      <c r="H11" s="9"/>
    </row>
    <row r="12" spans="1:17" x14ac:dyDescent="0.45">
      <c r="D12" s="271"/>
      <c r="E12" s="271"/>
      <c r="F12" s="9"/>
      <c r="G12" s="272"/>
      <c r="H12" s="9"/>
    </row>
    <row r="13" spans="1:17" x14ac:dyDescent="0.45">
      <c r="D13" s="271"/>
      <c r="E13" s="271"/>
      <c r="F13" s="9"/>
      <c r="G13" s="272"/>
      <c r="H13" s="9"/>
    </row>
    <row r="14" spans="1:17" x14ac:dyDescent="0.45">
      <c r="D14" s="271"/>
      <c r="E14" s="271"/>
      <c r="F14" s="9"/>
      <c r="G14" s="272"/>
      <c r="H14" s="9"/>
    </row>
    <row r="15" spans="1:17" x14ac:dyDescent="0.45">
      <c r="D15" s="271"/>
      <c r="E15" s="271"/>
      <c r="F15" s="9"/>
      <c r="G15" s="272"/>
      <c r="H15" s="9"/>
    </row>
    <row r="16" spans="1:17" x14ac:dyDescent="0.45">
      <c r="D16" s="271"/>
      <c r="E16" s="271"/>
      <c r="F16" s="9"/>
      <c r="G16" s="272"/>
      <c r="H16" s="9"/>
    </row>
    <row r="17" spans="4:8" x14ac:dyDescent="0.45">
      <c r="D17" s="271"/>
      <c r="E17" s="9"/>
      <c r="F17" s="9"/>
      <c r="G17" s="272"/>
      <c r="H17" s="9"/>
    </row>
    <row r="19" spans="4:8" x14ac:dyDescent="0.45">
      <c r="D19" s="2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C746-F74A-4AB3-BCFA-6069C8CCB71D}">
  <sheetPr>
    <tabColor theme="9" tint="-0.249977111117893"/>
  </sheetPr>
  <dimension ref="A1:O25"/>
  <sheetViews>
    <sheetView showGridLines="0" zoomScale="80" zoomScaleNormal="80" workbookViewId="0">
      <selection activeCell="M19" sqref="M19"/>
    </sheetView>
  </sheetViews>
  <sheetFormatPr defaultRowHeight="14.25" x14ac:dyDescent="0.45"/>
  <cols>
    <col min="3" max="3" width="35.73046875" bestFit="1" customWidth="1"/>
  </cols>
  <sheetData>
    <row r="1" spans="1:15" x14ac:dyDescent="0.45">
      <c r="A1" s="8" t="s">
        <v>488</v>
      </c>
    </row>
    <row r="5" spans="1:15" x14ac:dyDescent="0.45"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45">
      <c r="C6" s="30"/>
      <c r="D6" s="410"/>
      <c r="E6" s="410"/>
      <c r="F6" s="410"/>
      <c r="G6" s="410"/>
      <c r="H6" s="410"/>
      <c r="I6" s="410"/>
      <c r="J6" s="410"/>
      <c r="K6" s="410"/>
      <c r="L6" s="410"/>
      <c r="M6" s="410"/>
      <c r="N6" s="410"/>
      <c r="O6" s="410"/>
    </row>
    <row r="7" spans="1:15" x14ac:dyDescent="0.45">
      <c r="C7" s="30" t="s">
        <v>490</v>
      </c>
      <c r="D7" s="30" t="s">
        <v>489</v>
      </c>
      <c r="F7" s="410"/>
      <c r="G7" s="410"/>
      <c r="H7" s="410"/>
      <c r="I7" s="410"/>
      <c r="J7" s="410"/>
      <c r="K7" s="410"/>
      <c r="L7" s="410"/>
      <c r="M7" s="410"/>
      <c r="N7" s="410"/>
      <c r="O7" s="410"/>
    </row>
    <row r="8" spans="1:15" x14ac:dyDescent="0.45">
      <c r="C8" t="s">
        <v>72</v>
      </c>
      <c r="D8">
        <v>18.7</v>
      </c>
      <c r="F8" s="410"/>
      <c r="G8" s="410"/>
      <c r="H8" s="410"/>
      <c r="I8" s="410"/>
      <c r="J8" s="410"/>
      <c r="K8" s="410"/>
      <c r="L8" s="410"/>
      <c r="M8" s="410"/>
      <c r="N8" s="410"/>
      <c r="O8" s="410"/>
    </row>
    <row r="9" spans="1:15" x14ac:dyDescent="0.45">
      <c r="C9" t="s">
        <v>152</v>
      </c>
      <c r="D9">
        <v>199.2</v>
      </c>
      <c r="E9" s="55"/>
    </row>
    <row r="10" spans="1:15" x14ac:dyDescent="0.45">
      <c r="C10" t="s">
        <v>486</v>
      </c>
      <c r="D10">
        <v>3.7</v>
      </c>
    </row>
    <row r="11" spans="1:15" x14ac:dyDescent="0.45">
      <c r="C11" t="s">
        <v>74</v>
      </c>
      <c r="D11">
        <v>14.6</v>
      </c>
      <c r="F11" s="30"/>
      <c r="G11" s="30"/>
      <c r="H11" s="30"/>
      <c r="K11" s="468"/>
      <c r="L11" s="30"/>
      <c r="M11" s="30"/>
      <c r="N11" s="30"/>
      <c r="O11" s="30"/>
    </row>
    <row r="12" spans="1:15" x14ac:dyDescent="0.45">
      <c r="C12" t="s">
        <v>75</v>
      </c>
      <c r="D12">
        <v>175.7</v>
      </c>
      <c r="F12" s="93"/>
      <c r="G12" s="93"/>
      <c r="H12" s="93"/>
      <c r="K12" s="93"/>
      <c r="L12" s="93"/>
      <c r="M12" s="93"/>
      <c r="N12" s="93"/>
      <c r="O12" s="93"/>
    </row>
    <row r="13" spans="1:15" x14ac:dyDescent="0.45">
      <c r="C13" t="s">
        <v>252</v>
      </c>
      <c r="D13">
        <v>7.2</v>
      </c>
      <c r="F13" s="93"/>
      <c r="G13" s="93"/>
      <c r="H13" s="93"/>
      <c r="K13" s="93"/>
      <c r="L13" s="93"/>
      <c r="M13" s="93"/>
      <c r="N13" s="93"/>
      <c r="O13" s="93"/>
    </row>
    <row r="14" spans="1:15" x14ac:dyDescent="0.45">
      <c r="C14" t="s">
        <v>76</v>
      </c>
      <c r="D14">
        <v>22.7</v>
      </c>
      <c r="F14" s="93"/>
      <c r="G14" s="93"/>
      <c r="H14" s="93"/>
      <c r="K14" s="93"/>
      <c r="L14" s="93"/>
      <c r="M14" s="93"/>
      <c r="N14" s="93"/>
      <c r="O14" s="93"/>
    </row>
    <row r="15" spans="1:15" x14ac:dyDescent="0.45">
      <c r="C15" t="s">
        <v>77</v>
      </c>
      <c r="D15">
        <v>8.1</v>
      </c>
    </row>
    <row r="16" spans="1:15" x14ac:dyDescent="0.45">
      <c r="C16" t="s">
        <v>487</v>
      </c>
      <c r="D16">
        <v>71</v>
      </c>
    </row>
    <row r="17" spans="3:15" x14ac:dyDescent="0.45"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3:15" x14ac:dyDescent="0.45">
      <c r="C18" s="30"/>
    </row>
    <row r="19" spans="3:15" x14ac:dyDescent="0.45">
      <c r="C19" s="30" t="s">
        <v>491</v>
      </c>
    </row>
    <row r="20" spans="3:15" x14ac:dyDescent="0.45">
      <c r="C20" t="s">
        <v>451</v>
      </c>
      <c r="D20" s="164">
        <v>67.599999999999994</v>
      </c>
    </row>
    <row r="21" spans="3:15" x14ac:dyDescent="0.45">
      <c r="C21" t="s">
        <v>282</v>
      </c>
      <c r="D21" s="164">
        <v>5</v>
      </c>
    </row>
    <row r="22" spans="3:15" x14ac:dyDescent="0.45">
      <c r="C22" t="s">
        <v>452</v>
      </c>
      <c r="D22" s="164">
        <v>135.80000000000001</v>
      </c>
    </row>
    <row r="23" spans="3:15" x14ac:dyDescent="0.45">
      <c r="C23" s="93" t="s">
        <v>94</v>
      </c>
      <c r="D23" s="164">
        <v>35.200000000000003</v>
      </c>
    </row>
    <row r="24" spans="3:15" x14ac:dyDescent="0.45">
      <c r="C24" s="93" t="s">
        <v>36</v>
      </c>
      <c r="D24" s="164">
        <v>188.8</v>
      </c>
    </row>
    <row r="25" spans="3:15" x14ac:dyDescent="0.45">
      <c r="C25" s="93" t="s">
        <v>364</v>
      </c>
      <c r="D25" s="164">
        <v>88.5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3D27-55E7-4686-BD11-B4E7A0E8BB98}">
  <sheetPr>
    <tabColor theme="7" tint="0.39997558519241921"/>
  </sheetPr>
  <dimension ref="A1:Q32"/>
  <sheetViews>
    <sheetView showGridLines="0" zoomScale="80" zoomScaleNormal="80" workbookViewId="0">
      <selection activeCell="F11" sqref="F11:Q15"/>
    </sheetView>
  </sheetViews>
  <sheetFormatPr defaultRowHeight="14.25" x14ac:dyDescent="0.45"/>
  <cols>
    <col min="3" max="3" width="16.265625" bestFit="1" customWidth="1"/>
    <col min="6" max="6" width="24.3984375" customWidth="1"/>
    <col min="7" max="8" width="15.73046875" customWidth="1"/>
    <col min="9" max="9" width="17.86328125" customWidth="1"/>
    <col min="10" max="10" width="32.86328125" customWidth="1"/>
    <col min="11" max="11" width="15.73046875" customWidth="1"/>
    <col min="12" max="12" width="24.3984375" customWidth="1"/>
    <col min="13" max="13" width="23.265625" customWidth="1"/>
    <col min="14" max="15" width="15.73046875" customWidth="1"/>
    <col min="16" max="16" width="17.59765625" customWidth="1"/>
    <col min="17" max="17" width="15.73046875" customWidth="1"/>
  </cols>
  <sheetData>
    <row r="1" spans="1:17" x14ac:dyDescent="0.45">
      <c r="A1" s="8" t="s">
        <v>881</v>
      </c>
    </row>
    <row r="6" spans="1:17" x14ac:dyDescent="0.45">
      <c r="C6" s="72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73"/>
    </row>
    <row r="7" spans="1:17" x14ac:dyDescent="0.45">
      <c r="C7" s="274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273"/>
      <c r="Q7" s="92"/>
    </row>
    <row r="8" spans="1:17" x14ac:dyDescent="0.45">
      <c r="C8" s="274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273"/>
    </row>
    <row r="9" spans="1:17" x14ac:dyDescent="0.45">
      <c r="C9" s="274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273"/>
      <c r="Q9" s="92"/>
    </row>
    <row r="10" spans="1:17" x14ac:dyDescent="0.45">
      <c r="C10" s="27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273"/>
    </row>
    <row r="11" spans="1:17" ht="15.75" x14ac:dyDescent="0.5">
      <c r="C11" s="274"/>
      <c r="D11" s="69"/>
      <c r="E11" s="69"/>
      <c r="F11" s="750"/>
      <c r="G11" s="750"/>
      <c r="H11" s="866" t="s">
        <v>661</v>
      </c>
      <c r="I11" s="866"/>
      <c r="J11" s="866"/>
      <c r="K11" s="866"/>
      <c r="L11" s="866"/>
      <c r="M11" s="866"/>
      <c r="N11" s="760" t="s">
        <v>883</v>
      </c>
      <c r="O11" s="760" t="s">
        <v>884</v>
      </c>
      <c r="P11" s="761" t="s">
        <v>885</v>
      </c>
      <c r="Q11" s="751"/>
    </row>
    <row r="12" spans="1:17" ht="15.75" x14ac:dyDescent="0.5">
      <c r="C12" s="274"/>
      <c r="D12" s="69"/>
      <c r="E12" s="69"/>
      <c r="F12" s="588" t="s">
        <v>889</v>
      </c>
      <c r="G12" s="755" t="s">
        <v>888</v>
      </c>
      <c r="H12" s="756" t="s">
        <v>286</v>
      </c>
      <c r="I12" s="756" t="s">
        <v>823</v>
      </c>
      <c r="J12" s="756" t="s">
        <v>287</v>
      </c>
      <c r="K12" s="756" t="s">
        <v>288</v>
      </c>
      <c r="L12" s="756" t="s">
        <v>194</v>
      </c>
      <c r="M12" s="756" t="s">
        <v>289</v>
      </c>
      <c r="N12" s="756" t="s">
        <v>291</v>
      </c>
      <c r="O12" s="756" t="s">
        <v>886</v>
      </c>
      <c r="P12" s="757" t="s">
        <v>290</v>
      </c>
      <c r="Q12" s="752" t="s">
        <v>859</v>
      </c>
    </row>
    <row r="13" spans="1:17" ht="15.75" x14ac:dyDescent="0.5">
      <c r="C13" s="274"/>
      <c r="D13" s="69"/>
      <c r="E13" s="69"/>
      <c r="F13" s="588" t="s">
        <v>485</v>
      </c>
      <c r="G13" s="758">
        <v>0.44500000000000001</v>
      </c>
      <c r="H13" s="758">
        <v>-0.17799999999999999</v>
      </c>
      <c r="I13" s="758">
        <v>-5.3999999999999999E-2</v>
      </c>
      <c r="J13" s="758">
        <v>-4.8000000000000001E-2</v>
      </c>
      <c r="K13" s="758">
        <v>-3.4000000000000002E-2</v>
      </c>
      <c r="L13" s="758">
        <v>-2.5999999999999999E-2</v>
      </c>
      <c r="M13" s="758">
        <v>-0.01</v>
      </c>
      <c r="N13" s="758">
        <v>-1.7999999999999999E-2</v>
      </c>
      <c r="O13" s="758">
        <v>-0.01</v>
      </c>
      <c r="P13" s="758">
        <v>-1.7999999999999999E-2</v>
      </c>
      <c r="Q13" s="753">
        <v>4.9000000000000002E-2</v>
      </c>
    </row>
    <row r="14" spans="1:17" ht="15.75" x14ac:dyDescent="0.5">
      <c r="C14" s="274"/>
      <c r="D14" s="69"/>
      <c r="E14" s="69"/>
      <c r="F14" s="588"/>
      <c r="G14" s="758"/>
      <c r="H14" s="758"/>
      <c r="I14" s="758"/>
      <c r="J14" s="758"/>
      <c r="K14" s="758"/>
      <c r="L14" s="758"/>
      <c r="M14" s="758"/>
      <c r="N14" s="758"/>
      <c r="O14" s="758"/>
      <c r="P14" s="759"/>
      <c r="Q14" s="754"/>
    </row>
    <row r="15" spans="1:17" ht="15.75" x14ac:dyDescent="0.5">
      <c r="C15" s="274"/>
      <c r="D15" s="69"/>
      <c r="E15" s="69"/>
      <c r="F15" s="588" t="s">
        <v>887</v>
      </c>
      <c r="G15" s="758"/>
      <c r="H15" s="759">
        <v>0.45</v>
      </c>
      <c r="I15" s="759">
        <v>0.14000000000000001</v>
      </c>
      <c r="J15" s="759">
        <v>0.12</v>
      </c>
      <c r="K15" s="759">
        <v>0.09</v>
      </c>
      <c r="L15" s="759">
        <v>7.0000000000000007E-2</v>
      </c>
      <c r="M15" s="759">
        <v>0.03</v>
      </c>
      <c r="N15" s="759">
        <v>0.05</v>
      </c>
      <c r="O15" s="759">
        <v>0.03</v>
      </c>
      <c r="P15" s="759">
        <v>0.04</v>
      </c>
      <c r="Q15" s="754"/>
    </row>
    <row r="16" spans="1:17" x14ac:dyDescent="0.45">
      <c r="C16" s="274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273"/>
      <c r="Q16" s="92"/>
    </row>
    <row r="17" spans="3:17" x14ac:dyDescent="0.45">
      <c r="C17" s="274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273"/>
    </row>
    <row r="18" spans="3:17" x14ac:dyDescent="0.45">
      <c r="C18" s="274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273"/>
    </row>
    <row r="19" spans="3:17" x14ac:dyDescent="0.45">
      <c r="C19" s="274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273"/>
    </row>
    <row r="20" spans="3:17" x14ac:dyDescent="0.45">
      <c r="C20" s="274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273"/>
    </row>
    <row r="21" spans="3:17" x14ac:dyDescent="0.4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3:17" x14ac:dyDescent="0.45">
      <c r="Q22" s="92"/>
    </row>
    <row r="24" spans="3:17" x14ac:dyDescent="0.45">
      <c r="Q24" s="92"/>
    </row>
    <row r="30" spans="3:17" x14ac:dyDescent="0.45">
      <c r="Q30" s="92"/>
    </row>
    <row r="32" spans="3:17" x14ac:dyDescent="0.45">
      <c r="Q32" s="92"/>
    </row>
  </sheetData>
  <mergeCells count="1">
    <mergeCell ref="H11:M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3961-4145-4174-B265-F5C8BC95D75B}">
  <sheetPr>
    <tabColor theme="7" tint="0.39997558519241921"/>
  </sheetPr>
  <dimension ref="A1:AA19"/>
  <sheetViews>
    <sheetView showGridLines="0" zoomScale="80" zoomScaleNormal="80" workbookViewId="0">
      <selection activeCell="F13" sqref="F13"/>
    </sheetView>
  </sheetViews>
  <sheetFormatPr defaultRowHeight="14.25" x14ac:dyDescent="0.45"/>
  <cols>
    <col min="1" max="5" width="2.86328125" customWidth="1"/>
    <col min="6" max="6" width="29" customWidth="1"/>
    <col min="7" max="9" width="13.73046875" customWidth="1"/>
    <col min="10" max="10" width="16.3984375" customWidth="1"/>
    <col min="11" max="19" width="13.73046875" customWidth="1"/>
    <col min="20" max="20" width="17" customWidth="1"/>
    <col min="21" max="27" width="13.73046875" customWidth="1"/>
  </cols>
  <sheetData>
    <row r="1" spans="1:27" x14ac:dyDescent="0.45">
      <c r="A1" s="8" t="s">
        <v>890</v>
      </c>
    </row>
    <row r="6" spans="1:27" x14ac:dyDescent="0.45">
      <c r="F6" s="867"/>
      <c r="G6" s="867"/>
      <c r="H6" s="867"/>
      <c r="I6" s="867"/>
    </row>
    <row r="8" spans="1:27" x14ac:dyDescent="0.45">
      <c r="F8" s="214"/>
    </row>
    <row r="9" spans="1:27" ht="15.75" x14ac:dyDescent="0.5">
      <c r="F9" s="588"/>
      <c r="G9" s="588"/>
      <c r="H9" s="868" t="s">
        <v>882</v>
      </c>
      <c r="I9" s="868" t="s">
        <v>882</v>
      </c>
      <c r="J9" s="868" t="s">
        <v>882</v>
      </c>
      <c r="K9" s="868" t="s">
        <v>882</v>
      </c>
      <c r="L9" s="868" t="s">
        <v>882</v>
      </c>
      <c r="M9" s="868" t="s">
        <v>882</v>
      </c>
      <c r="N9" s="762" t="s">
        <v>883</v>
      </c>
      <c r="O9" s="762" t="s">
        <v>884</v>
      </c>
      <c r="P9" s="763" t="s">
        <v>885</v>
      </c>
      <c r="Q9" s="751"/>
      <c r="R9" s="869" t="s">
        <v>882</v>
      </c>
      <c r="S9" s="869" t="s">
        <v>882</v>
      </c>
      <c r="T9" s="869" t="s">
        <v>882</v>
      </c>
      <c r="U9" s="869" t="s">
        <v>882</v>
      </c>
      <c r="V9" s="869" t="s">
        <v>882</v>
      </c>
      <c r="W9" s="869" t="s">
        <v>882</v>
      </c>
      <c r="X9" s="762" t="s">
        <v>883</v>
      </c>
      <c r="Y9" s="762" t="s">
        <v>884</v>
      </c>
      <c r="Z9" s="763" t="s">
        <v>885</v>
      </c>
      <c r="AA9" s="568"/>
    </row>
    <row r="10" spans="1:27" ht="31.5" x14ac:dyDescent="0.5">
      <c r="F10" s="588"/>
      <c r="G10" s="755" t="s">
        <v>888</v>
      </c>
      <c r="H10" s="756" t="s">
        <v>286</v>
      </c>
      <c r="I10" s="756" t="s">
        <v>823</v>
      </c>
      <c r="J10" s="756" t="s">
        <v>287</v>
      </c>
      <c r="K10" s="756" t="s">
        <v>288</v>
      </c>
      <c r="L10" s="756" t="s">
        <v>194</v>
      </c>
      <c r="M10" s="756" t="s">
        <v>289</v>
      </c>
      <c r="N10" s="756" t="s">
        <v>291</v>
      </c>
      <c r="O10" s="756" t="s">
        <v>886</v>
      </c>
      <c r="P10" s="757" t="s">
        <v>290</v>
      </c>
      <c r="Q10" s="752" t="s">
        <v>891</v>
      </c>
      <c r="R10" s="682" t="s">
        <v>286</v>
      </c>
      <c r="S10" s="682" t="s">
        <v>823</v>
      </c>
      <c r="T10" s="682" t="s">
        <v>287</v>
      </c>
      <c r="U10" s="682" t="s">
        <v>288</v>
      </c>
      <c r="V10" s="682" t="s">
        <v>194</v>
      </c>
      <c r="W10" s="682" t="s">
        <v>289</v>
      </c>
      <c r="X10" s="682" t="s">
        <v>291</v>
      </c>
      <c r="Y10" s="682" t="s">
        <v>886</v>
      </c>
      <c r="Z10" s="682" t="s">
        <v>290</v>
      </c>
      <c r="AA10" s="682" t="s">
        <v>859</v>
      </c>
    </row>
    <row r="11" spans="1:27" ht="15.75" x14ac:dyDescent="0.5">
      <c r="F11" s="588" t="s">
        <v>485</v>
      </c>
      <c r="G11" s="758">
        <v>0.44500000000000001</v>
      </c>
      <c r="H11" s="758">
        <v>-0.153</v>
      </c>
      <c r="I11" s="758">
        <v>-0.04</v>
      </c>
      <c r="J11" s="758">
        <v>-3.6999999999999998E-2</v>
      </c>
      <c r="K11" s="758">
        <v>-3.1E-2</v>
      </c>
      <c r="L11" s="758">
        <v>-1.9E-2</v>
      </c>
      <c r="M11" s="758">
        <v>8.9999999999999993E-3</v>
      </c>
      <c r="N11" s="758">
        <v>-2.1000000000000001E-2</v>
      </c>
      <c r="O11" s="758">
        <v>-8.9999999999999993E-3</v>
      </c>
      <c r="P11" s="758">
        <v>-0.03</v>
      </c>
      <c r="Q11" s="753">
        <v>0.113</v>
      </c>
      <c r="R11" s="568">
        <v>-1.7000000000000001E-2</v>
      </c>
      <c r="S11" s="568">
        <v>-0.01</v>
      </c>
      <c r="T11" s="568">
        <v>-7.0000000000000001E-3</v>
      </c>
      <c r="U11" s="568">
        <v>-3.0000000000000001E-3</v>
      </c>
      <c r="V11" s="568">
        <v>-5.0000000000000001E-3</v>
      </c>
      <c r="W11" s="568">
        <v>-1.2999999999999999E-2</v>
      </c>
      <c r="X11" s="568">
        <v>-8.0000000000000002E-3</v>
      </c>
      <c r="Y11" s="568">
        <v>-1E-3</v>
      </c>
      <c r="Z11" s="568">
        <v>-1E-3</v>
      </c>
      <c r="AA11" s="568">
        <v>4.9000000000000002E-2</v>
      </c>
    </row>
    <row r="12" spans="1:27" ht="15.75" x14ac:dyDescent="0.5">
      <c r="F12" s="568" t="s">
        <v>892</v>
      </c>
      <c r="G12" s="568"/>
      <c r="H12" s="751">
        <v>0.46</v>
      </c>
      <c r="I12" s="751">
        <v>0.12</v>
      </c>
      <c r="J12" s="751">
        <v>0.11</v>
      </c>
      <c r="K12" s="751">
        <v>0.09</v>
      </c>
      <c r="L12" s="751">
        <v>0.06</v>
      </c>
      <c r="M12" s="751">
        <v>-0.03</v>
      </c>
      <c r="N12" s="751">
        <v>0.06</v>
      </c>
      <c r="O12" s="751">
        <v>0.03</v>
      </c>
      <c r="P12" s="751">
        <v>0.09</v>
      </c>
      <c r="Q12" s="751"/>
      <c r="R12" s="751">
        <v>0.27</v>
      </c>
      <c r="S12" s="751">
        <v>0.15</v>
      </c>
      <c r="T12" s="751">
        <v>0.11</v>
      </c>
      <c r="U12" s="751">
        <v>0.04</v>
      </c>
      <c r="V12" s="751">
        <v>7.0000000000000007E-2</v>
      </c>
      <c r="W12" s="751">
        <v>0.2</v>
      </c>
      <c r="X12" s="751">
        <v>0.13</v>
      </c>
      <c r="Y12" s="751">
        <v>0.02</v>
      </c>
      <c r="Z12" s="751">
        <v>0.01</v>
      </c>
      <c r="AA12" s="751"/>
    </row>
    <row r="13" spans="1:27" x14ac:dyDescent="0.45">
      <c r="F13" s="214"/>
    </row>
    <row r="14" spans="1:27" x14ac:dyDescent="0.45">
      <c r="F14" s="214"/>
    </row>
    <row r="15" spans="1:27" x14ac:dyDescent="0.45">
      <c r="F15" s="214"/>
    </row>
    <row r="16" spans="1:27" x14ac:dyDescent="0.45">
      <c r="F16" s="214"/>
    </row>
    <row r="17" spans="6:6" x14ac:dyDescent="0.45">
      <c r="F17" s="214"/>
    </row>
    <row r="18" spans="6:6" x14ac:dyDescent="0.45">
      <c r="F18" s="214"/>
    </row>
    <row r="19" spans="6:6" x14ac:dyDescent="0.45">
      <c r="F19" s="214"/>
    </row>
  </sheetData>
  <mergeCells count="3">
    <mergeCell ref="F6:I6"/>
    <mergeCell ref="H9:M9"/>
    <mergeCell ref="R9:W9"/>
  </mergeCells>
  <pageMargins left="0.7" right="0.7" top="0.75" bottom="0.75" header="0.3" footer="0.3"/>
  <tableParts count="2">
    <tablePart r:id="rId1"/>
    <tablePart r:id="rId2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1A02-F42D-49F6-8A28-A102F4D69EF2}">
  <sheetPr>
    <tabColor theme="7" tint="0.39997558519241921"/>
  </sheetPr>
  <dimension ref="A1:N179"/>
  <sheetViews>
    <sheetView showGridLines="0" zoomScale="80" zoomScaleNormal="80" workbookViewId="0">
      <selection activeCell="A2" sqref="A2"/>
    </sheetView>
  </sheetViews>
  <sheetFormatPr defaultRowHeight="14.25" x14ac:dyDescent="0.45"/>
  <cols>
    <col min="2" max="3" width="18.1328125" customWidth="1"/>
    <col min="4" max="4" width="24.265625" customWidth="1"/>
    <col min="5" max="5" width="51.59765625" customWidth="1"/>
    <col min="6" max="10" width="18.1328125" customWidth="1"/>
  </cols>
  <sheetData>
    <row r="1" spans="1:14" x14ac:dyDescent="0.45">
      <c r="A1" s="8" t="s">
        <v>896</v>
      </c>
    </row>
    <row r="5" spans="1:14" x14ac:dyDescent="0.45">
      <c r="B5" s="864"/>
      <c r="C5" s="870"/>
      <c r="D5" s="870"/>
      <c r="E5" s="870"/>
      <c r="F5" s="870"/>
      <c r="G5" s="870"/>
      <c r="H5" s="870"/>
      <c r="I5" s="870"/>
      <c r="J5" s="870"/>
    </row>
    <row r="6" spans="1:14" ht="15.75" x14ac:dyDescent="0.5">
      <c r="B6" s="626"/>
      <c r="C6" s="64" t="s">
        <v>39</v>
      </c>
      <c r="D6" s="64" t="s">
        <v>20</v>
      </c>
      <c r="E6" s="64" t="s">
        <v>893</v>
      </c>
      <c r="F6" s="64"/>
      <c r="G6" s="64" t="s">
        <v>894</v>
      </c>
      <c r="H6" s="64"/>
      <c r="I6" s="54"/>
      <c r="J6" s="54"/>
      <c r="M6" s="9"/>
      <c r="N6" s="9"/>
    </row>
    <row r="7" spans="1:14" x14ac:dyDescent="0.45">
      <c r="C7" s="460" t="s">
        <v>108</v>
      </c>
      <c r="D7" s="460">
        <v>2010</v>
      </c>
      <c r="E7" s="766">
        <v>0.45246516199999998</v>
      </c>
      <c r="F7" s="460"/>
      <c r="G7" s="460"/>
    </row>
    <row r="8" spans="1:14" x14ac:dyDescent="0.45">
      <c r="C8" s="460" t="s">
        <v>108</v>
      </c>
      <c r="D8" s="460">
        <v>2011</v>
      </c>
      <c r="E8" s="766">
        <v>0.45973492500000002</v>
      </c>
      <c r="F8" s="460"/>
      <c r="G8" s="460"/>
    </row>
    <row r="9" spans="1:14" x14ac:dyDescent="0.45">
      <c r="C9" s="460" t="s">
        <v>108</v>
      </c>
      <c r="D9" s="460">
        <v>2012</v>
      </c>
      <c r="E9" s="766">
        <v>0.27835783600000003</v>
      </c>
      <c r="F9" s="460"/>
      <c r="G9" s="460"/>
    </row>
    <row r="10" spans="1:14" x14ac:dyDescent="0.45">
      <c r="C10" s="460" t="s">
        <v>108</v>
      </c>
      <c r="D10" s="460">
        <v>2013</v>
      </c>
      <c r="E10" s="766">
        <v>0.159764393</v>
      </c>
      <c r="F10" s="460"/>
      <c r="G10" s="460"/>
    </row>
    <row r="11" spans="1:14" x14ac:dyDescent="0.45">
      <c r="C11" s="460" t="s">
        <v>108</v>
      </c>
      <c r="D11" s="460">
        <v>2014</v>
      </c>
      <c r="E11" s="766">
        <v>0.13154153299999999</v>
      </c>
      <c r="F11" s="460"/>
      <c r="G11" s="460"/>
    </row>
    <row r="12" spans="1:14" x14ac:dyDescent="0.45">
      <c r="C12" s="460" t="s">
        <v>108</v>
      </c>
      <c r="D12" s="460">
        <v>2015</v>
      </c>
      <c r="E12" s="766">
        <v>0.113246211</v>
      </c>
      <c r="F12" s="460"/>
      <c r="G12" s="460"/>
    </row>
    <row r="13" spans="1:14" x14ac:dyDescent="0.45">
      <c r="C13" s="460" t="s">
        <v>108</v>
      </c>
      <c r="D13" s="460">
        <v>2016</v>
      </c>
      <c r="E13" s="766">
        <v>8.7030840999999998E-2</v>
      </c>
      <c r="F13" s="460"/>
      <c r="G13" s="460"/>
    </row>
    <row r="14" spans="1:14" x14ac:dyDescent="0.45">
      <c r="C14" s="460" t="s">
        <v>108</v>
      </c>
      <c r="D14" s="460">
        <v>2017</v>
      </c>
      <c r="E14" s="766">
        <v>9.5384308000000001E-2</v>
      </c>
      <c r="F14" s="460"/>
      <c r="G14" s="460"/>
    </row>
    <row r="15" spans="1:14" x14ac:dyDescent="0.45">
      <c r="C15" s="460" t="s">
        <v>108</v>
      </c>
      <c r="D15" s="460">
        <v>2018</v>
      </c>
      <c r="E15" s="766">
        <v>7.8405503000000001E-2</v>
      </c>
      <c r="F15" s="460"/>
      <c r="G15" s="460"/>
    </row>
    <row r="16" spans="1:14" x14ac:dyDescent="0.45">
      <c r="C16" s="460" t="s">
        <v>108</v>
      </c>
      <c r="D16" s="460">
        <v>2019</v>
      </c>
      <c r="E16" s="766">
        <v>7.4910534000000001E-2</v>
      </c>
      <c r="F16" s="460"/>
      <c r="G16" s="460"/>
    </row>
    <row r="17" spans="3:7" x14ac:dyDescent="0.45">
      <c r="C17" s="460" t="s">
        <v>108</v>
      </c>
      <c r="D17" s="460">
        <v>2020</v>
      </c>
      <c r="E17" s="766">
        <v>5.6491699999999999E-2</v>
      </c>
      <c r="F17" s="460"/>
      <c r="G17" s="460"/>
    </row>
    <row r="18" spans="3:7" x14ac:dyDescent="0.45">
      <c r="C18" s="460" t="s">
        <v>108</v>
      </c>
      <c r="D18" s="460">
        <v>2021</v>
      </c>
      <c r="E18" s="766">
        <v>4.4535623000000003E-2</v>
      </c>
      <c r="F18" s="460"/>
      <c r="G18" s="460"/>
    </row>
    <row r="19" spans="3:7" x14ac:dyDescent="0.45">
      <c r="C19" s="460" t="s">
        <v>108</v>
      </c>
      <c r="D19" s="460">
        <v>2022</v>
      </c>
      <c r="E19" s="766">
        <v>4.0600066999999997E-2</v>
      </c>
      <c r="F19" s="460"/>
      <c r="G19" s="767">
        <v>-0.91026918599999995</v>
      </c>
    </row>
    <row r="20" spans="3:7" x14ac:dyDescent="0.45">
      <c r="C20" t="s">
        <v>158</v>
      </c>
      <c r="D20">
        <v>2012</v>
      </c>
      <c r="E20" s="478">
        <v>0.20057820500000001</v>
      </c>
      <c r="G20" s="51"/>
    </row>
    <row r="21" spans="3:7" x14ac:dyDescent="0.45">
      <c r="C21" t="s">
        <v>158</v>
      </c>
      <c r="D21">
        <v>2013</v>
      </c>
      <c r="E21" s="478">
        <v>0.14879551499999999</v>
      </c>
      <c r="G21" s="51"/>
    </row>
    <row r="22" spans="3:7" x14ac:dyDescent="0.45">
      <c r="C22" t="s">
        <v>158</v>
      </c>
      <c r="D22">
        <v>2014</v>
      </c>
      <c r="E22" s="478">
        <v>0.14654948800000001</v>
      </c>
      <c r="G22" s="51"/>
    </row>
    <row r="23" spans="3:7" x14ac:dyDescent="0.45">
      <c r="C23" t="s">
        <v>158</v>
      </c>
      <c r="D23">
        <v>2015</v>
      </c>
      <c r="E23" s="478">
        <v>0.10161856900000001</v>
      </c>
      <c r="G23" s="51"/>
    </row>
    <row r="24" spans="3:7" x14ac:dyDescent="0.45">
      <c r="C24" t="s">
        <v>158</v>
      </c>
      <c r="D24">
        <v>2016</v>
      </c>
      <c r="E24" s="478">
        <v>9.3469677000000001E-2</v>
      </c>
      <c r="G24" s="51"/>
    </row>
    <row r="25" spans="3:7" x14ac:dyDescent="0.45">
      <c r="C25" t="s">
        <v>158</v>
      </c>
      <c r="D25">
        <v>2017</v>
      </c>
      <c r="E25" s="478">
        <v>9.0036542999999997E-2</v>
      </c>
      <c r="G25" s="51"/>
    </row>
    <row r="26" spans="3:7" x14ac:dyDescent="0.45">
      <c r="C26" t="s">
        <v>158</v>
      </c>
      <c r="D26">
        <v>2018</v>
      </c>
      <c r="E26" s="478">
        <v>0.119484732</v>
      </c>
      <c r="G26" s="51"/>
    </row>
    <row r="27" spans="3:7" x14ac:dyDescent="0.45">
      <c r="C27" t="s">
        <v>158</v>
      </c>
      <c r="D27">
        <v>2019</v>
      </c>
      <c r="E27" s="478">
        <v>9.5379700999999997E-2</v>
      </c>
      <c r="G27" s="51"/>
    </row>
    <row r="28" spans="3:7" x14ac:dyDescent="0.45">
      <c r="C28" t="s">
        <v>158</v>
      </c>
      <c r="D28">
        <v>2020</v>
      </c>
      <c r="E28" s="478">
        <v>6.4652204000000005E-2</v>
      </c>
      <c r="G28" s="51"/>
    </row>
    <row r="29" spans="3:7" x14ac:dyDescent="0.45">
      <c r="C29" t="s">
        <v>158</v>
      </c>
      <c r="D29">
        <v>2021</v>
      </c>
      <c r="E29" s="478">
        <v>4.6149528000000002E-2</v>
      </c>
      <c r="G29" s="51"/>
    </row>
    <row r="30" spans="3:7" x14ac:dyDescent="0.45">
      <c r="C30" t="s">
        <v>158</v>
      </c>
      <c r="D30">
        <v>2022</v>
      </c>
      <c r="E30" s="478">
        <v>4.2214491999999999E-2</v>
      </c>
      <c r="G30" s="51">
        <v>-0.78953599600000002</v>
      </c>
    </row>
    <row r="31" spans="3:7" x14ac:dyDescent="0.45">
      <c r="C31" s="460" t="s">
        <v>25</v>
      </c>
      <c r="D31" s="460">
        <v>2010</v>
      </c>
      <c r="E31" s="766">
        <v>0.33099500700000001</v>
      </c>
      <c r="F31" s="460"/>
      <c r="G31" s="767"/>
    </row>
    <row r="32" spans="3:7" x14ac:dyDescent="0.45">
      <c r="C32" s="460" t="s">
        <v>25</v>
      </c>
      <c r="D32" s="460">
        <v>2011</v>
      </c>
      <c r="E32" s="766">
        <v>0.28722313500000002</v>
      </c>
      <c r="F32" s="460"/>
      <c r="G32" s="767"/>
    </row>
    <row r="33" spans="3:7" x14ac:dyDescent="0.45">
      <c r="C33" s="460" t="s">
        <v>25</v>
      </c>
      <c r="D33" s="460">
        <v>2012</v>
      </c>
      <c r="E33" s="766">
        <v>0.210792229</v>
      </c>
      <c r="F33" s="460"/>
      <c r="G33" s="767"/>
    </row>
    <row r="34" spans="3:7" x14ac:dyDescent="0.45">
      <c r="C34" s="460" t="s">
        <v>25</v>
      </c>
      <c r="D34" s="460">
        <v>2013</v>
      </c>
      <c r="E34" s="766">
        <v>0.16543207900000001</v>
      </c>
      <c r="F34" s="460"/>
      <c r="G34" s="767"/>
    </row>
    <row r="35" spans="3:7" x14ac:dyDescent="0.45">
      <c r="C35" s="460" t="s">
        <v>25</v>
      </c>
      <c r="D35" s="460">
        <v>2014</v>
      </c>
      <c r="E35" s="766">
        <v>0.123615606</v>
      </c>
      <c r="F35" s="460"/>
      <c r="G35" s="767"/>
    </row>
    <row r="36" spans="3:7" x14ac:dyDescent="0.45">
      <c r="C36" s="460" t="s">
        <v>25</v>
      </c>
      <c r="D36" s="460">
        <v>2015</v>
      </c>
      <c r="E36" s="766">
        <v>9.1990763000000003E-2</v>
      </c>
      <c r="F36" s="460"/>
      <c r="G36" s="767"/>
    </row>
    <row r="37" spans="3:7" x14ac:dyDescent="0.45">
      <c r="C37" s="460" t="s">
        <v>25</v>
      </c>
      <c r="D37" s="460">
        <v>2016</v>
      </c>
      <c r="E37" s="766">
        <v>7.9772137000000007E-2</v>
      </c>
      <c r="F37" s="460"/>
      <c r="G37" s="767"/>
    </row>
    <row r="38" spans="3:7" x14ac:dyDescent="0.45">
      <c r="C38" s="460" t="s">
        <v>25</v>
      </c>
      <c r="D38" s="460">
        <v>2017</v>
      </c>
      <c r="E38" s="766">
        <v>6.9809038000000004E-2</v>
      </c>
      <c r="F38" s="460"/>
      <c r="G38" s="767"/>
    </row>
    <row r="39" spans="3:7" x14ac:dyDescent="0.45">
      <c r="C39" s="460" t="s">
        <v>25</v>
      </c>
      <c r="D39" s="460">
        <v>2018</v>
      </c>
      <c r="E39" s="766">
        <v>5.3408420999999998E-2</v>
      </c>
      <c r="F39" s="460"/>
      <c r="G39" s="767"/>
    </row>
    <row r="40" spans="3:7" x14ac:dyDescent="0.45">
      <c r="C40" s="460" t="s">
        <v>25</v>
      </c>
      <c r="D40" s="460">
        <v>2019</v>
      </c>
      <c r="E40" s="766">
        <v>4.9452207999999998E-2</v>
      </c>
      <c r="F40" s="460"/>
      <c r="G40" s="767"/>
    </row>
    <row r="41" spans="3:7" x14ac:dyDescent="0.45">
      <c r="C41" s="460" t="s">
        <v>25</v>
      </c>
      <c r="D41" s="460">
        <v>2020</v>
      </c>
      <c r="E41" s="766">
        <v>4.2106358000000003E-2</v>
      </c>
      <c r="F41" s="460"/>
      <c r="G41" s="767"/>
    </row>
    <row r="42" spans="3:7" x14ac:dyDescent="0.45">
      <c r="C42" s="460" t="s">
        <v>25</v>
      </c>
      <c r="D42" s="460">
        <v>2021</v>
      </c>
      <c r="E42" s="766">
        <v>3.6059336999999997E-2</v>
      </c>
      <c r="F42" s="460"/>
      <c r="G42" s="767"/>
    </row>
    <row r="43" spans="3:7" x14ac:dyDescent="0.45">
      <c r="C43" s="460" t="s">
        <v>25</v>
      </c>
      <c r="D43" s="460">
        <v>2022</v>
      </c>
      <c r="E43" s="766">
        <v>3.7186173000000003E-2</v>
      </c>
      <c r="F43" s="460"/>
      <c r="G43" s="767">
        <v>-0.88765337200000005</v>
      </c>
    </row>
    <row r="44" spans="3:7" x14ac:dyDescent="0.45">
      <c r="C44" t="s">
        <v>26</v>
      </c>
      <c r="D44">
        <v>2010</v>
      </c>
      <c r="E44" s="478">
        <v>0.42259309</v>
      </c>
      <c r="G44" s="51"/>
    </row>
    <row r="45" spans="3:7" x14ac:dyDescent="0.45">
      <c r="C45" t="s">
        <v>26</v>
      </c>
      <c r="D45">
        <v>2011</v>
      </c>
      <c r="E45" s="478">
        <v>0.429399219</v>
      </c>
      <c r="G45" s="51"/>
    </row>
    <row r="46" spans="3:7" x14ac:dyDescent="0.45">
      <c r="C46" t="s">
        <v>26</v>
      </c>
      <c r="D46">
        <v>2012</v>
      </c>
      <c r="E46" s="478">
        <v>0.43646008800000002</v>
      </c>
      <c r="G46" s="51"/>
    </row>
    <row r="47" spans="3:7" x14ac:dyDescent="0.45">
      <c r="C47" t="s">
        <v>26</v>
      </c>
      <c r="D47">
        <v>2013</v>
      </c>
      <c r="E47" s="478">
        <v>0.25895404500000002</v>
      </c>
      <c r="G47" s="51"/>
    </row>
    <row r="48" spans="3:7" x14ac:dyDescent="0.45">
      <c r="C48" t="s">
        <v>26</v>
      </c>
      <c r="D48">
        <v>2014</v>
      </c>
      <c r="E48" s="478">
        <v>0.17239062699999999</v>
      </c>
      <c r="G48" s="51"/>
    </row>
    <row r="49" spans="3:7" x14ac:dyDescent="0.45">
      <c r="C49" t="s">
        <v>26</v>
      </c>
      <c r="D49">
        <v>2015</v>
      </c>
      <c r="E49" s="478">
        <v>0.120915092</v>
      </c>
      <c r="G49" s="51"/>
    </row>
    <row r="50" spans="3:7" x14ac:dyDescent="0.45">
      <c r="C50" t="s">
        <v>26</v>
      </c>
      <c r="D50">
        <v>2016</v>
      </c>
      <c r="E50" s="478">
        <v>9.5151854999999994E-2</v>
      </c>
      <c r="G50" s="51"/>
    </row>
    <row r="51" spans="3:7" x14ac:dyDescent="0.45">
      <c r="C51" t="s">
        <v>26</v>
      </c>
      <c r="D51">
        <v>2017</v>
      </c>
      <c r="E51" s="478">
        <v>8.5250177999999996E-2</v>
      </c>
      <c r="G51" s="51"/>
    </row>
    <row r="52" spans="3:7" x14ac:dyDescent="0.45">
      <c r="C52" t="s">
        <v>26</v>
      </c>
      <c r="D52">
        <v>2018</v>
      </c>
      <c r="E52" s="478">
        <v>7.1946283999999999E-2</v>
      </c>
      <c r="G52" s="51"/>
    </row>
    <row r="53" spans="3:7" x14ac:dyDescent="0.45">
      <c r="C53" t="s">
        <v>26</v>
      </c>
      <c r="D53">
        <v>2019</v>
      </c>
      <c r="E53" s="478">
        <v>6.6036221000000006E-2</v>
      </c>
      <c r="G53" s="51"/>
    </row>
    <row r="54" spans="3:7" x14ac:dyDescent="0.45">
      <c r="C54" t="s">
        <v>26</v>
      </c>
      <c r="D54">
        <v>2020</v>
      </c>
      <c r="E54" s="478">
        <v>5.8353578000000003E-2</v>
      </c>
      <c r="G54" s="51"/>
    </row>
    <row r="55" spans="3:7" x14ac:dyDescent="0.45">
      <c r="C55" t="s">
        <v>26</v>
      </c>
      <c r="D55">
        <v>2021</v>
      </c>
      <c r="E55" s="478">
        <v>5.1748468999999998E-2</v>
      </c>
      <c r="G55" s="51"/>
    </row>
    <row r="56" spans="3:7" x14ac:dyDescent="0.45">
      <c r="C56" t="s">
        <v>26</v>
      </c>
      <c r="D56">
        <v>2022</v>
      </c>
      <c r="E56" s="478">
        <v>6.2000158E-2</v>
      </c>
      <c r="G56" s="51">
        <v>-0.85328638899999998</v>
      </c>
    </row>
    <row r="57" spans="3:7" x14ac:dyDescent="0.45">
      <c r="C57" s="460" t="s">
        <v>27</v>
      </c>
      <c r="D57" s="460">
        <v>2010</v>
      </c>
      <c r="E57" s="766">
        <v>0.400974471</v>
      </c>
      <c r="F57" s="460"/>
      <c r="G57" s="767"/>
    </row>
    <row r="58" spans="3:7" x14ac:dyDescent="0.45">
      <c r="C58" s="460" t="s">
        <v>27</v>
      </c>
      <c r="D58" s="460">
        <v>2011</v>
      </c>
      <c r="E58" s="766">
        <v>0.33901642900000001</v>
      </c>
      <c r="F58" s="460"/>
      <c r="G58" s="767"/>
    </row>
    <row r="59" spans="3:7" x14ac:dyDescent="0.45">
      <c r="C59" s="460" t="s">
        <v>27</v>
      </c>
      <c r="D59" s="460">
        <v>2012</v>
      </c>
      <c r="E59" s="766">
        <v>0.27324482500000002</v>
      </c>
      <c r="F59" s="460"/>
      <c r="G59" s="767"/>
    </row>
    <row r="60" spans="3:7" x14ac:dyDescent="0.45">
      <c r="C60" s="460" t="s">
        <v>27</v>
      </c>
      <c r="D60" s="460">
        <v>2013</v>
      </c>
      <c r="E60" s="766">
        <v>0.21604398299999999</v>
      </c>
      <c r="F60" s="460"/>
      <c r="G60" s="767"/>
    </row>
    <row r="61" spans="3:7" x14ac:dyDescent="0.45">
      <c r="C61" s="460" t="s">
        <v>27</v>
      </c>
      <c r="D61" s="460">
        <v>2014</v>
      </c>
      <c r="E61" s="766">
        <v>0.15921887100000001</v>
      </c>
      <c r="F61" s="460"/>
      <c r="G61" s="767"/>
    </row>
    <row r="62" spans="3:7" x14ac:dyDescent="0.45">
      <c r="C62" s="460" t="s">
        <v>27</v>
      </c>
      <c r="D62" s="460">
        <v>2015</v>
      </c>
      <c r="E62" s="766">
        <v>0.12678155799999999</v>
      </c>
      <c r="F62" s="460"/>
      <c r="G62" s="767"/>
    </row>
    <row r="63" spans="3:7" x14ac:dyDescent="0.45">
      <c r="C63" s="460" t="s">
        <v>27</v>
      </c>
      <c r="D63" s="460">
        <v>2016</v>
      </c>
      <c r="E63" s="766">
        <v>0.111107812</v>
      </c>
      <c r="F63" s="460"/>
      <c r="G63" s="767"/>
    </row>
    <row r="64" spans="3:7" x14ac:dyDescent="0.45">
      <c r="C64" s="460" t="s">
        <v>27</v>
      </c>
      <c r="D64" s="460">
        <v>2017</v>
      </c>
      <c r="E64" s="766">
        <v>0.10126371000000001</v>
      </c>
      <c r="F64" s="460"/>
      <c r="G64" s="767"/>
    </row>
    <row r="65" spans="3:7" x14ac:dyDescent="0.45">
      <c r="C65" s="460" t="s">
        <v>27</v>
      </c>
      <c r="D65" s="460">
        <v>2018</v>
      </c>
      <c r="E65" s="766">
        <v>9.7046494999999997E-2</v>
      </c>
      <c r="F65" s="460"/>
      <c r="G65" s="767"/>
    </row>
    <row r="66" spans="3:7" x14ac:dyDescent="0.45">
      <c r="C66" s="460" t="s">
        <v>27</v>
      </c>
      <c r="D66" s="460">
        <v>2019</v>
      </c>
      <c r="E66" s="766">
        <v>7.9966976999999995E-2</v>
      </c>
      <c r="F66" s="460"/>
      <c r="G66" s="767"/>
    </row>
    <row r="67" spans="3:7" x14ac:dyDescent="0.45">
      <c r="C67" s="460" t="s">
        <v>27</v>
      </c>
      <c r="D67" s="460">
        <v>2020</v>
      </c>
      <c r="E67" s="766">
        <v>6.8560651E-2</v>
      </c>
      <c r="F67" s="460"/>
      <c r="G67" s="767"/>
    </row>
    <row r="68" spans="3:7" x14ac:dyDescent="0.45">
      <c r="C68" s="460" t="s">
        <v>27</v>
      </c>
      <c r="D68" s="460">
        <v>2021</v>
      </c>
      <c r="E68" s="766">
        <v>6.2845353000000007E-2</v>
      </c>
      <c r="F68" s="460"/>
      <c r="G68" s="767"/>
    </row>
    <row r="69" spans="3:7" x14ac:dyDescent="0.45">
      <c r="C69" s="460" t="s">
        <v>27</v>
      </c>
      <c r="D69" s="460">
        <v>2022</v>
      </c>
      <c r="E69" s="766">
        <v>8.0074018999999996E-2</v>
      </c>
      <c r="F69" s="460"/>
      <c r="G69" s="767">
        <v>-0.80030145500000005</v>
      </c>
    </row>
    <row r="70" spans="3:7" x14ac:dyDescent="0.45">
      <c r="C70" t="s">
        <v>28</v>
      </c>
      <c r="D70">
        <v>2010</v>
      </c>
      <c r="E70" s="478">
        <v>0.37592155700000002</v>
      </c>
      <c r="G70" s="51"/>
    </row>
    <row r="71" spans="3:7" x14ac:dyDescent="0.45">
      <c r="C71" t="s">
        <v>28</v>
      </c>
      <c r="D71">
        <v>2011</v>
      </c>
      <c r="E71" s="478">
        <v>0.23890144699999999</v>
      </c>
      <c r="G71" s="51"/>
    </row>
    <row r="72" spans="3:7" x14ac:dyDescent="0.45">
      <c r="C72" t="s">
        <v>28</v>
      </c>
      <c r="D72">
        <v>2012</v>
      </c>
      <c r="E72" s="478">
        <v>0.20330417100000001</v>
      </c>
      <c r="G72" s="51"/>
    </row>
    <row r="73" spans="3:7" x14ac:dyDescent="0.45">
      <c r="C73" t="s">
        <v>28</v>
      </c>
      <c r="D73">
        <v>2013</v>
      </c>
      <c r="E73" s="478">
        <v>0.20295332699999999</v>
      </c>
      <c r="G73" s="51"/>
    </row>
    <row r="74" spans="3:7" x14ac:dyDescent="0.45">
      <c r="C74" t="s">
        <v>28</v>
      </c>
      <c r="D74">
        <v>2014</v>
      </c>
      <c r="E74" s="478">
        <v>0.13230303800000001</v>
      </c>
      <c r="G74" s="51"/>
    </row>
    <row r="75" spans="3:7" x14ac:dyDescent="0.45">
      <c r="C75" t="s">
        <v>28</v>
      </c>
      <c r="D75">
        <v>2015</v>
      </c>
      <c r="E75" s="478">
        <v>8.6620551000000004E-2</v>
      </c>
      <c r="G75" s="51"/>
    </row>
    <row r="76" spans="3:7" x14ac:dyDescent="0.45">
      <c r="C76" t="s">
        <v>28</v>
      </c>
      <c r="D76">
        <v>2016</v>
      </c>
      <c r="E76" s="478">
        <v>8.1654125999999994E-2</v>
      </c>
      <c r="G76" s="51"/>
    </row>
    <row r="77" spans="3:7" x14ac:dyDescent="0.45">
      <c r="C77" t="s">
        <v>28</v>
      </c>
      <c r="D77">
        <v>2017</v>
      </c>
      <c r="E77" s="478">
        <v>7.4552676999999998E-2</v>
      </c>
      <c r="G77" s="51"/>
    </row>
    <row r="78" spans="3:7" x14ac:dyDescent="0.45">
      <c r="C78" t="s">
        <v>28</v>
      </c>
      <c r="D78">
        <v>2018</v>
      </c>
      <c r="E78" s="478">
        <v>5.4104188999999997E-2</v>
      </c>
      <c r="G78" s="51"/>
    </row>
    <row r="79" spans="3:7" x14ac:dyDescent="0.45">
      <c r="C79" t="s">
        <v>28</v>
      </c>
      <c r="D79">
        <v>2019</v>
      </c>
      <c r="E79" s="478">
        <v>4.2814794000000003E-2</v>
      </c>
      <c r="G79" s="51"/>
    </row>
    <row r="80" spans="3:7" x14ac:dyDescent="0.45">
      <c r="C80" t="s">
        <v>28</v>
      </c>
      <c r="D80">
        <v>2020</v>
      </c>
      <c r="E80" s="478">
        <v>4.0612355000000003E-2</v>
      </c>
      <c r="G80" s="51"/>
    </row>
    <row r="81" spans="3:7" x14ac:dyDescent="0.45">
      <c r="C81" t="s">
        <v>28</v>
      </c>
      <c r="D81">
        <v>2021</v>
      </c>
      <c r="E81" s="478">
        <v>3.6749298999999999E-2</v>
      </c>
      <c r="G81" s="51"/>
    </row>
    <row r="82" spans="3:7" x14ac:dyDescent="0.45">
      <c r="C82" t="s">
        <v>28</v>
      </c>
      <c r="D82">
        <v>2022</v>
      </c>
      <c r="E82" s="478">
        <v>3.7412859999999999E-2</v>
      </c>
      <c r="G82" s="51">
        <v>-0.900476948</v>
      </c>
    </row>
    <row r="83" spans="3:7" x14ac:dyDescent="0.45">
      <c r="C83" s="460" t="s">
        <v>41</v>
      </c>
      <c r="D83" s="460">
        <v>2010</v>
      </c>
      <c r="E83" s="766">
        <v>0.44737586600000001</v>
      </c>
      <c r="F83" s="460"/>
      <c r="G83" s="767"/>
    </row>
    <row r="84" spans="3:7" x14ac:dyDescent="0.45">
      <c r="C84" s="460" t="s">
        <v>41</v>
      </c>
      <c r="D84" s="460">
        <v>2011</v>
      </c>
      <c r="E84" s="766">
        <v>0.42113760300000003</v>
      </c>
      <c r="F84" s="460"/>
      <c r="G84" s="767"/>
    </row>
    <row r="85" spans="3:7" x14ac:dyDescent="0.45">
      <c r="C85" s="460" t="s">
        <v>41</v>
      </c>
      <c r="D85" s="460">
        <v>2012</v>
      </c>
      <c r="E85" s="766">
        <v>0.21415241500000001</v>
      </c>
      <c r="F85" s="460"/>
      <c r="G85" s="767"/>
    </row>
    <row r="86" spans="3:7" x14ac:dyDescent="0.45">
      <c r="C86" s="460" t="s">
        <v>41</v>
      </c>
      <c r="D86" s="460">
        <v>2013</v>
      </c>
      <c r="E86" s="766">
        <v>0.18913424300000001</v>
      </c>
      <c r="F86" s="460"/>
      <c r="G86" s="767"/>
    </row>
    <row r="87" spans="3:7" x14ac:dyDescent="0.45">
      <c r="C87" s="460" t="s">
        <v>41</v>
      </c>
      <c r="D87" s="460">
        <v>2014</v>
      </c>
      <c r="E87" s="766">
        <v>0.15578275699999999</v>
      </c>
      <c r="F87" s="460"/>
      <c r="G87" s="767"/>
    </row>
    <row r="88" spans="3:7" x14ac:dyDescent="0.45">
      <c r="C88" s="460" t="s">
        <v>41</v>
      </c>
      <c r="D88" s="460">
        <v>2017</v>
      </c>
      <c r="E88" s="766">
        <v>7.6665800000000006E-2</v>
      </c>
      <c r="F88" s="460"/>
      <c r="G88" s="767"/>
    </row>
    <row r="89" spans="3:7" x14ac:dyDescent="0.45">
      <c r="C89" s="460" t="s">
        <v>41</v>
      </c>
      <c r="D89" s="460">
        <v>2018</v>
      </c>
      <c r="E89" s="766">
        <v>6.7117736999999997E-2</v>
      </c>
      <c r="F89" s="460"/>
      <c r="G89" s="767"/>
    </row>
    <row r="90" spans="3:7" x14ac:dyDescent="0.45">
      <c r="C90" s="460" t="s">
        <v>41</v>
      </c>
      <c r="D90" s="460">
        <v>2019</v>
      </c>
      <c r="E90" s="766">
        <v>6.2006199999999997E-2</v>
      </c>
      <c r="F90" s="460"/>
      <c r="G90" s="767"/>
    </row>
    <row r="91" spans="3:7" x14ac:dyDescent="0.45">
      <c r="C91" s="460" t="s">
        <v>41</v>
      </c>
      <c r="D91" s="460">
        <v>2020</v>
      </c>
      <c r="E91" s="766">
        <v>5.8409365999999997E-2</v>
      </c>
      <c r="F91" s="460"/>
      <c r="G91" s="767"/>
    </row>
    <row r="92" spans="3:7" x14ac:dyDescent="0.45">
      <c r="C92" s="460" t="s">
        <v>41</v>
      </c>
      <c r="D92" s="460">
        <v>2021</v>
      </c>
      <c r="E92" s="766">
        <v>5.3237129000000001E-2</v>
      </c>
      <c r="F92" s="460"/>
      <c r="G92" s="767"/>
    </row>
    <row r="93" spans="3:7" x14ac:dyDescent="0.45">
      <c r="C93" s="460" t="s">
        <v>41</v>
      </c>
      <c r="D93" s="460">
        <v>2022</v>
      </c>
      <c r="E93" s="766">
        <v>6.1481748000000003E-2</v>
      </c>
      <c r="F93" s="460"/>
      <c r="G93" s="767">
        <v>-0.86257249899999999</v>
      </c>
    </row>
    <row r="94" spans="3:7" x14ac:dyDescent="0.45">
      <c r="C94" t="s">
        <v>29</v>
      </c>
      <c r="D94">
        <v>2011</v>
      </c>
      <c r="E94" s="478">
        <v>0.46801968300000002</v>
      </c>
      <c r="G94" s="51"/>
    </row>
    <row r="95" spans="3:7" x14ac:dyDescent="0.45">
      <c r="C95" t="s">
        <v>29</v>
      </c>
      <c r="D95">
        <v>2012</v>
      </c>
      <c r="E95" s="478">
        <v>0.33444336699999999</v>
      </c>
      <c r="G95" s="51"/>
    </row>
    <row r="96" spans="3:7" x14ac:dyDescent="0.45">
      <c r="C96" t="s">
        <v>29</v>
      </c>
      <c r="D96">
        <v>2013</v>
      </c>
      <c r="E96" s="478">
        <v>0.27733095400000002</v>
      </c>
      <c r="G96" s="51"/>
    </row>
    <row r="97" spans="3:7" x14ac:dyDescent="0.45">
      <c r="C97" t="s">
        <v>29</v>
      </c>
      <c r="D97">
        <v>2014</v>
      </c>
      <c r="E97" s="478">
        <v>0.245648318</v>
      </c>
      <c r="G97" s="51"/>
    </row>
    <row r="98" spans="3:7" x14ac:dyDescent="0.45">
      <c r="C98" t="s">
        <v>29</v>
      </c>
      <c r="D98">
        <v>2015</v>
      </c>
      <c r="E98" s="478">
        <v>0.17546622000000001</v>
      </c>
      <c r="G98" s="51"/>
    </row>
    <row r="99" spans="3:7" x14ac:dyDescent="0.45">
      <c r="C99" t="s">
        <v>29</v>
      </c>
      <c r="D99">
        <v>2016</v>
      </c>
      <c r="E99" s="478">
        <v>0.176468811</v>
      </c>
      <c r="G99" s="51"/>
    </row>
    <row r="100" spans="3:7" x14ac:dyDescent="0.45">
      <c r="C100" t="s">
        <v>29</v>
      </c>
      <c r="D100">
        <v>2017</v>
      </c>
      <c r="E100" s="478">
        <v>0.13930284300000001</v>
      </c>
      <c r="G100" s="51"/>
    </row>
    <row r="101" spans="3:7" x14ac:dyDescent="0.45">
      <c r="C101" t="s">
        <v>29</v>
      </c>
      <c r="D101">
        <v>2018</v>
      </c>
      <c r="E101" s="478">
        <v>0.12882674</v>
      </c>
      <c r="G101" s="51"/>
    </row>
    <row r="102" spans="3:7" x14ac:dyDescent="0.45">
      <c r="C102" t="s">
        <v>29</v>
      </c>
      <c r="D102">
        <v>2019</v>
      </c>
      <c r="E102" s="478">
        <v>0.118373991</v>
      </c>
      <c r="G102" s="51"/>
    </row>
    <row r="103" spans="3:7" x14ac:dyDescent="0.45">
      <c r="C103" t="s">
        <v>29</v>
      </c>
      <c r="D103">
        <v>2020</v>
      </c>
      <c r="E103" s="478">
        <v>0.110389532</v>
      </c>
      <c r="G103" s="51"/>
    </row>
    <row r="104" spans="3:7" x14ac:dyDescent="0.45">
      <c r="C104" t="s">
        <v>29</v>
      </c>
      <c r="D104">
        <v>2021</v>
      </c>
      <c r="E104" s="478">
        <v>9.1502426999999997E-2</v>
      </c>
      <c r="G104" s="51"/>
    </row>
    <row r="105" spans="3:7" x14ac:dyDescent="0.45">
      <c r="C105" t="s">
        <v>29</v>
      </c>
      <c r="D105">
        <v>2022</v>
      </c>
      <c r="E105" s="478">
        <v>9.5791197999999994E-2</v>
      </c>
      <c r="G105" s="51">
        <v>-0.79532656099999999</v>
      </c>
    </row>
    <row r="106" spans="3:7" x14ac:dyDescent="0.45">
      <c r="C106" s="460" t="s">
        <v>43</v>
      </c>
      <c r="D106" s="460">
        <v>2012</v>
      </c>
      <c r="E106" s="766">
        <v>0.30423665</v>
      </c>
      <c r="F106" s="460"/>
      <c r="G106" s="767"/>
    </row>
    <row r="107" spans="3:7" x14ac:dyDescent="0.45">
      <c r="C107" s="460" t="s">
        <v>43</v>
      </c>
      <c r="D107" s="460">
        <v>2013</v>
      </c>
      <c r="E107" s="766">
        <v>0.196371399</v>
      </c>
      <c r="F107" s="460"/>
      <c r="G107" s="767"/>
    </row>
    <row r="108" spans="3:7" x14ac:dyDescent="0.45">
      <c r="C108" s="460" t="s">
        <v>43</v>
      </c>
      <c r="D108" s="460">
        <v>2014</v>
      </c>
      <c r="E108" s="766">
        <v>0.14008146099999999</v>
      </c>
      <c r="F108" s="460"/>
      <c r="G108" s="767"/>
    </row>
    <row r="109" spans="3:7" x14ac:dyDescent="0.45">
      <c r="C109" s="460" t="s">
        <v>43</v>
      </c>
      <c r="D109" s="460">
        <v>2015</v>
      </c>
      <c r="E109" s="766">
        <v>8.6949401999999995E-2</v>
      </c>
      <c r="F109" s="460"/>
      <c r="G109" s="767"/>
    </row>
    <row r="110" spans="3:7" x14ac:dyDescent="0.45">
      <c r="C110" s="460" t="s">
        <v>43</v>
      </c>
      <c r="D110" s="460">
        <v>2016</v>
      </c>
      <c r="E110" s="766">
        <v>0.16324129200000001</v>
      </c>
      <c r="F110" s="460"/>
      <c r="G110" s="767"/>
    </row>
    <row r="111" spans="3:7" x14ac:dyDescent="0.45">
      <c r="C111" s="460" t="s">
        <v>43</v>
      </c>
      <c r="D111" s="460">
        <v>2017</v>
      </c>
      <c r="E111" s="766">
        <v>0.147932704</v>
      </c>
      <c r="F111" s="460"/>
      <c r="G111" s="767"/>
    </row>
    <row r="112" spans="3:7" x14ac:dyDescent="0.45">
      <c r="C112" s="460" t="s">
        <v>43</v>
      </c>
      <c r="D112" s="460">
        <v>2018</v>
      </c>
      <c r="E112" s="766">
        <v>8.6546463000000004E-2</v>
      </c>
      <c r="F112" s="460"/>
      <c r="G112" s="767"/>
    </row>
    <row r="113" spans="3:7" x14ac:dyDescent="0.45">
      <c r="C113" s="460" t="s">
        <v>43</v>
      </c>
      <c r="D113" s="460">
        <v>2019</v>
      </c>
      <c r="E113" s="766">
        <v>7.7980313999999995E-2</v>
      </c>
      <c r="F113" s="460"/>
      <c r="G113" s="767"/>
    </row>
    <row r="114" spans="3:7" x14ac:dyDescent="0.45">
      <c r="C114" s="460" t="s">
        <v>43</v>
      </c>
      <c r="D114" s="460">
        <v>2020</v>
      </c>
      <c r="E114" s="766">
        <v>5.7785764000000003E-2</v>
      </c>
      <c r="F114" s="460"/>
      <c r="G114" s="767"/>
    </row>
    <row r="115" spans="3:7" x14ac:dyDescent="0.45">
      <c r="C115" s="460" t="s">
        <v>43</v>
      </c>
      <c r="D115" s="460">
        <v>2021</v>
      </c>
      <c r="E115" s="766">
        <v>5.2214671999999997E-2</v>
      </c>
      <c r="F115" s="460"/>
      <c r="G115" s="767"/>
    </row>
    <row r="116" spans="3:7" x14ac:dyDescent="0.45">
      <c r="C116" s="460" t="s">
        <v>43</v>
      </c>
      <c r="D116" s="460">
        <v>2022</v>
      </c>
      <c r="E116" s="766">
        <v>6.6150122000000006E-2</v>
      </c>
      <c r="F116" s="460"/>
      <c r="G116" s="767">
        <v>-0.78257017299999998</v>
      </c>
    </row>
    <row r="117" spans="3:7" x14ac:dyDescent="0.45">
      <c r="C117" t="s">
        <v>30</v>
      </c>
      <c r="D117">
        <v>2016</v>
      </c>
      <c r="E117" s="478">
        <v>0.12598111100000001</v>
      </c>
      <c r="G117" s="51"/>
    </row>
    <row r="118" spans="3:7" x14ac:dyDescent="0.45">
      <c r="C118" t="s">
        <v>30</v>
      </c>
      <c r="D118">
        <v>2017</v>
      </c>
      <c r="E118" s="478">
        <v>0.14051839499999999</v>
      </c>
      <c r="G118" s="51"/>
    </row>
    <row r="119" spans="3:7" x14ac:dyDescent="0.45">
      <c r="C119" t="s">
        <v>30</v>
      </c>
      <c r="D119">
        <v>2018</v>
      </c>
      <c r="E119" s="478">
        <v>0.10676034</v>
      </c>
      <c r="G119" s="51"/>
    </row>
    <row r="120" spans="3:7" x14ac:dyDescent="0.45">
      <c r="C120" t="s">
        <v>30</v>
      </c>
      <c r="D120">
        <v>2019</v>
      </c>
      <c r="E120" s="478">
        <v>0.101834458</v>
      </c>
      <c r="G120" s="51"/>
    </row>
    <row r="121" spans="3:7" x14ac:dyDescent="0.45">
      <c r="C121" t="s">
        <v>30</v>
      </c>
      <c r="D121">
        <v>2020</v>
      </c>
      <c r="E121" s="478">
        <v>9.8661823999999995E-2</v>
      </c>
      <c r="G121" s="51"/>
    </row>
    <row r="122" spans="3:7" x14ac:dyDescent="0.45">
      <c r="C122" t="s">
        <v>30</v>
      </c>
      <c r="D122">
        <v>2021</v>
      </c>
      <c r="E122" s="478">
        <v>8.2079769999999996E-2</v>
      </c>
      <c r="G122" s="51"/>
    </row>
    <row r="123" spans="3:7" x14ac:dyDescent="0.45">
      <c r="C123" t="s">
        <v>30</v>
      </c>
      <c r="D123">
        <v>2022</v>
      </c>
      <c r="E123" s="478">
        <v>8.9524352000000001E-2</v>
      </c>
      <c r="G123" s="51">
        <v>-0.28938274200000003</v>
      </c>
    </row>
    <row r="124" spans="3:7" x14ac:dyDescent="0.45">
      <c r="C124" s="460" t="s">
        <v>109</v>
      </c>
      <c r="D124" s="460">
        <v>2010</v>
      </c>
      <c r="E124" s="766">
        <v>0.48148831800000003</v>
      </c>
      <c r="F124" s="460"/>
      <c r="G124" s="767"/>
    </row>
    <row r="125" spans="3:7" x14ac:dyDescent="0.45">
      <c r="C125" s="460" t="s">
        <v>109</v>
      </c>
      <c r="D125" s="460">
        <v>2011</v>
      </c>
      <c r="E125" s="766">
        <v>0.50377746300000004</v>
      </c>
      <c r="F125" s="460"/>
      <c r="G125" s="767"/>
    </row>
    <row r="126" spans="3:7" x14ac:dyDescent="0.45">
      <c r="C126" s="460" t="s">
        <v>109</v>
      </c>
      <c r="D126" s="460">
        <v>2012</v>
      </c>
      <c r="E126" s="766">
        <v>0.202549215</v>
      </c>
      <c r="F126" s="460"/>
      <c r="G126" s="767"/>
    </row>
    <row r="127" spans="3:7" x14ac:dyDescent="0.45">
      <c r="C127" s="460" t="s">
        <v>109</v>
      </c>
      <c r="D127" s="460">
        <v>2013</v>
      </c>
      <c r="E127" s="766">
        <v>0.239597691</v>
      </c>
      <c r="F127" s="460"/>
      <c r="G127" s="767"/>
    </row>
    <row r="128" spans="3:7" x14ac:dyDescent="0.45">
      <c r="C128" s="460" t="s">
        <v>109</v>
      </c>
      <c r="D128" s="460">
        <v>2014</v>
      </c>
      <c r="E128" s="766">
        <v>0.184473153</v>
      </c>
      <c r="F128" s="460"/>
      <c r="G128" s="767"/>
    </row>
    <row r="129" spans="3:7" x14ac:dyDescent="0.45">
      <c r="C129" s="460" t="s">
        <v>109</v>
      </c>
      <c r="D129" s="460">
        <v>2015</v>
      </c>
      <c r="E129" s="766">
        <v>0.16949581799999999</v>
      </c>
      <c r="F129" s="460"/>
      <c r="G129" s="767"/>
    </row>
    <row r="130" spans="3:7" x14ac:dyDescent="0.45">
      <c r="C130" s="460" t="s">
        <v>109</v>
      </c>
      <c r="D130" s="460">
        <v>2016</v>
      </c>
      <c r="E130" s="766">
        <v>0.162408995</v>
      </c>
      <c r="F130" s="460"/>
      <c r="G130" s="767"/>
    </row>
    <row r="131" spans="3:7" x14ac:dyDescent="0.45">
      <c r="C131" s="460" t="s">
        <v>109</v>
      </c>
      <c r="D131" s="460">
        <v>2017</v>
      </c>
      <c r="E131" s="766">
        <v>0.109273146</v>
      </c>
      <c r="F131" s="460"/>
      <c r="G131" s="767"/>
    </row>
    <row r="132" spans="3:7" x14ac:dyDescent="0.45">
      <c r="C132" s="460" t="s">
        <v>109</v>
      </c>
      <c r="D132" s="460">
        <v>2018</v>
      </c>
      <c r="E132" s="766">
        <v>8.9957709999999996E-2</v>
      </c>
      <c r="F132" s="460"/>
      <c r="G132" s="767"/>
    </row>
    <row r="133" spans="3:7" x14ac:dyDescent="0.45">
      <c r="C133" s="460" t="s">
        <v>109</v>
      </c>
      <c r="D133" s="460">
        <v>2019</v>
      </c>
      <c r="E133" s="766">
        <v>8.2606788E-2</v>
      </c>
      <c r="F133" s="460"/>
      <c r="G133" s="767"/>
    </row>
    <row r="134" spans="3:7" x14ac:dyDescent="0.45">
      <c r="C134" s="460" t="s">
        <v>109</v>
      </c>
      <c r="D134" s="460">
        <v>2020</v>
      </c>
      <c r="E134" s="766">
        <v>6.2840775000000001E-2</v>
      </c>
      <c r="F134" s="460"/>
      <c r="G134" s="767"/>
    </row>
    <row r="135" spans="3:7" x14ac:dyDescent="0.45">
      <c r="C135" s="460" t="s">
        <v>109</v>
      </c>
      <c r="D135" s="460">
        <v>2021</v>
      </c>
      <c r="E135" s="766">
        <v>5.8740968999999997E-2</v>
      </c>
      <c r="F135" s="460"/>
      <c r="G135" s="767"/>
    </row>
    <row r="136" spans="3:7" x14ac:dyDescent="0.45">
      <c r="C136" s="460" t="s">
        <v>109</v>
      </c>
      <c r="D136" s="460">
        <v>2022</v>
      </c>
      <c r="E136" s="766">
        <v>7.3802804E-2</v>
      </c>
      <c r="F136" s="460"/>
      <c r="G136" s="767">
        <v>-0.84671942899999997</v>
      </c>
    </row>
    <row r="137" spans="3:7" x14ac:dyDescent="0.45">
      <c r="C137" t="s">
        <v>42</v>
      </c>
      <c r="D137">
        <v>2010</v>
      </c>
      <c r="E137" s="478">
        <v>0.34753555600000002</v>
      </c>
      <c r="G137" s="51"/>
    </row>
    <row r="138" spans="3:7" x14ac:dyDescent="0.45">
      <c r="C138" t="s">
        <v>42</v>
      </c>
      <c r="D138">
        <v>2011</v>
      </c>
      <c r="E138" s="478">
        <v>0.241796979</v>
      </c>
      <c r="G138" s="51"/>
    </row>
    <row r="139" spans="3:7" x14ac:dyDescent="0.45">
      <c r="C139" t="s">
        <v>42</v>
      </c>
      <c r="D139">
        <v>2012</v>
      </c>
      <c r="E139" s="478">
        <v>0.194878678</v>
      </c>
      <c r="G139" s="51"/>
    </row>
    <row r="140" spans="3:7" x14ac:dyDescent="0.45">
      <c r="C140" t="s">
        <v>42</v>
      </c>
      <c r="D140">
        <v>2013</v>
      </c>
      <c r="E140" s="478">
        <v>0.14886848899999999</v>
      </c>
      <c r="G140" s="51"/>
    </row>
    <row r="141" spans="3:7" x14ac:dyDescent="0.45">
      <c r="C141" t="s">
        <v>42</v>
      </c>
      <c r="D141">
        <v>2014</v>
      </c>
      <c r="E141" s="478">
        <v>0.14308939000000001</v>
      </c>
      <c r="G141" s="51"/>
    </row>
    <row r="142" spans="3:7" x14ac:dyDescent="0.45">
      <c r="C142" t="s">
        <v>42</v>
      </c>
      <c r="D142">
        <v>2015</v>
      </c>
      <c r="E142" s="478">
        <v>8.3361370000000004E-2</v>
      </c>
      <c r="G142" s="51"/>
    </row>
    <row r="143" spans="3:7" x14ac:dyDescent="0.45">
      <c r="C143" t="s">
        <v>42</v>
      </c>
      <c r="D143">
        <v>2019</v>
      </c>
      <c r="E143" s="478">
        <v>5.2822123999999998E-2</v>
      </c>
      <c r="G143" s="51"/>
    </row>
    <row r="144" spans="3:7" x14ac:dyDescent="0.45">
      <c r="C144" t="s">
        <v>42</v>
      </c>
      <c r="D144">
        <v>2020</v>
      </c>
      <c r="E144" s="478">
        <v>4.8437871E-2</v>
      </c>
      <c r="G144" s="51"/>
    </row>
    <row r="145" spans="3:7" x14ac:dyDescent="0.45">
      <c r="C145" t="s">
        <v>42</v>
      </c>
      <c r="D145">
        <v>2021</v>
      </c>
      <c r="E145" s="478">
        <v>5.0230730000000001E-2</v>
      </c>
      <c r="G145" s="51"/>
    </row>
    <row r="146" spans="3:7" x14ac:dyDescent="0.45">
      <c r="C146" t="s">
        <v>42</v>
      </c>
      <c r="D146">
        <v>2022</v>
      </c>
      <c r="E146" s="478">
        <v>4.6064043999999998E-2</v>
      </c>
      <c r="G146" s="51">
        <v>-0.86745516300000003</v>
      </c>
    </row>
    <row r="147" spans="3:7" x14ac:dyDescent="0.45">
      <c r="C147" s="460" t="s">
        <v>32</v>
      </c>
      <c r="D147" s="460">
        <v>2016</v>
      </c>
      <c r="E147" s="766">
        <v>0.13430629699999999</v>
      </c>
      <c r="F147" s="460"/>
      <c r="G147" s="767"/>
    </row>
    <row r="148" spans="3:7" x14ac:dyDescent="0.45">
      <c r="C148" s="460" t="s">
        <v>32</v>
      </c>
      <c r="D148" s="460">
        <v>2017</v>
      </c>
      <c r="E148" s="766">
        <v>0.12759582699999999</v>
      </c>
      <c r="F148" s="460"/>
      <c r="G148" s="767"/>
    </row>
    <row r="149" spans="3:7" x14ac:dyDescent="0.45">
      <c r="C149" s="460" t="s">
        <v>32</v>
      </c>
      <c r="D149" s="460">
        <v>2018</v>
      </c>
      <c r="E149" s="766">
        <v>0.101576239</v>
      </c>
      <c r="F149" s="460"/>
      <c r="G149" s="767"/>
    </row>
    <row r="150" spans="3:7" x14ac:dyDescent="0.45">
      <c r="C150" s="460" t="s">
        <v>32</v>
      </c>
      <c r="D150" s="460">
        <v>2019</v>
      </c>
      <c r="E150" s="766">
        <v>9.2050732999999996E-2</v>
      </c>
      <c r="F150" s="460"/>
      <c r="G150" s="767"/>
    </row>
    <row r="151" spans="3:7" x14ac:dyDescent="0.45">
      <c r="C151" s="460" t="s">
        <v>32</v>
      </c>
      <c r="D151" s="460">
        <v>2020</v>
      </c>
      <c r="E151" s="766">
        <v>7.0842525000000003E-2</v>
      </c>
      <c r="F151" s="460"/>
      <c r="G151" s="767"/>
    </row>
    <row r="152" spans="3:7" x14ac:dyDescent="0.45">
      <c r="C152" s="460" t="s">
        <v>32</v>
      </c>
      <c r="D152" s="460">
        <v>2021</v>
      </c>
      <c r="E152" s="766">
        <v>6.7605204000000002E-2</v>
      </c>
      <c r="F152" s="460"/>
      <c r="G152" s="767"/>
    </row>
    <row r="153" spans="3:7" x14ac:dyDescent="0.45">
      <c r="C153" s="460" t="s">
        <v>32</v>
      </c>
      <c r="D153" s="460">
        <v>2022</v>
      </c>
      <c r="E153" s="766">
        <v>7.0819697000000001E-2</v>
      </c>
      <c r="F153" s="460"/>
      <c r="G153" s="767">
        <v>-0.47270009899999998</v>
      </c>
    </row>
    <row r="154" spans="3:7" x14ac:dyDescent="0.45">
      <c r="C154" t="s">
        <v>33</v>
      </c>
      <c r="D154">
        <v>2010</v>
      </c>
      <c r="E154" s="478">
        <v>0.56967612199999995</v>
      </c>
      <c r="G154" s="51"/>
    </row>
    <row r="155" spans="3:7" x14ac:dyDescent="0.45">
      <c r="C155" t="s">
        <v>33</v>
      </c>
      <c r="D155">
        <v>2011</v>
      </c>
      <c r="E155" s="478">
        <v>0.52538832999999996</v>
      </c>
      <c r="G155" s="51"/>
    </row>
    <row r="156" spans="3:7" x14ac:dyDescent="0.45">
      <c r="C156" t="s">
        <v>33</v>
      </c>
      <c r="D156">
        <v>2012</v>
      </c>
      <c r="E156" s="478">
        <v>0.30854034600000002</v>
      </c>
      <c r="G156" s="51"/>
    </row>
    <row r="157" spans="3:7" x14ac:dyDescent="0.45">
      <c r="C157" t="s">
        <v>33</v>
      </c>
      <c r="D157">
        <v>2013</v>
      </c>
      <c r="E157" s="478">
        <v>0.24942985300000001</v>
      </c>
      <c r="G157" s="51"/>
    </row>
    <row r="158" spans="3:7" x14ac:dyDescent="0.45">
      <c r="C158" t="s">
        <v>33</v>
      </c>
      <c r="D158">
        <v>2014</v>
      </c>
      <c r="E158" s="478">
        <v>0.20386251699999999</v>
      </c>
      <c r="G158" s="51"/>
    </row>
    <row r="159" spans="3:7" x14ac:dyDescent="0.45">
      <c r="C159" t="s">
        <v>33</v>
      </c>
      <c r="D159">
        <v>2015</v>
      </c>
      <c r="E159" s="478">
        <v>0.158504002</v>
      </c>
      <c r="G159" s="51"/>
    </row>
    <row r="160" spans="3:7" x14ac:dyDescent="0.45">
      <c r="C160" t="s">
        <v>33</v>
      </c>
      <c r="D160">
        <v>2016</v>
      </c>
      <c r="E160" s="478">
        <v>0.15002770600000001</v>
      </c>
      <c r="G160" s="51"/>
    </row>
    <row r="161" spans="3:7" x14ac:dyDescent="0.45">
      <c r="C161" t="s">
        <v>33</v>
      </c>
      <c r="D161">
        <v>2017</v>
      </c>
      <c r="E161" s="478">
        <v>0.122847946</v>
      </c>
      <c r="G161" s="51"/>
    </row>
    <row r="162" spans="3:7" x14ac:dyDescent="0.45">
      <c r="C162" t="s">
        <v>33</v>
      </c>
      <c r="D162">
        <v>2018</v>
      </c>
      <c r="E162" s="478">
        <v>0.12488271400000001</v>
      </c>
      <c r="G162" s="51"/>
    </row>
    <row r="163" spans="3:7" x14ac:dyDescent="0.45">
      <c r="C163" t="s">
        <v>33</v>
      </c>
      <c r="D163">
        <v>2019</v>
      </c>
      <c r="E163" s="478">
        <v>9.2853362999999994E-2</v>
      </c>
      <c r="G163" s="51"/>
    </row>
    <row r="164" spans="3:7" x14ac:dyDescent="0.45">
      <c r="C164" t="s">
        <v>33</v>
      </c>
      <c r="D164">
        <v>2020</v>
      </c>
      <c r="E164" s="478">
        <v>7.8601412999999995E-2</v>
      </c>
      <c r="G164" s="51"/>
    </row>
    <row r="165" spans="3:7" x14ac:dyDescent="0.45">
      <c r="C165" t="s">
        <v>33</v>
      </c>
      <c r="D165">
        <v>2021</v>
      </c>
      <c r="E165" s="478">
        <v>7.2350113999999993E-2</v>
      </c>
      <c r="G165" s="51"/>
    </row>
    <row r="166" spans="3:7" x14ac:dyDescent="0.45">
      <c r="C166" t="s">
        <v>33</v>
      </c>
      <c r="D166">
        <v>2022</v>
      </c>
      <c r="E166" s="478">
        <v>7.5918253000000005E-2</v>
      </c>
      <c r="G166" s="51">
        <v>-0.86673436000000004</v>
      </c>
    </row>
    <row r="167" spans="3:7" x14ac:dyDescent="0.45">
      <c r="C167" s="460" t="s">
        <v>34</v>
      </c>
      <c r="D167" s="460">
        <v>2010</v>
      </c>
      <c r="E167" s="766">
        <v>0.23529936700000001</v>
      </c>
      <c r="F167" s="460"/>
      <c r="G167" s="767"/>
    </row>
    <row r="168" spans="3:7" x14ac:dyDescent="0.45">
      <c r="C168" s="460" t="s">
        <v>34</v>
      </c>
      <c r="D168" s="460">
        <v>2011</v>
      </c>
      <c r="E168" s="766">
        <v>0.28016919499999998</v>
      </c>
      <c r="F168" s="460"/>
      <c r="G168" s="767"/>
    </row>
    <row r="169" spans="3:7" x14ac:dyDescent="0.45">
      <c r="C169" s="460" t="s">
        <v>34</v>
      </c>
      <c r="D169" s="460">
        <v>2012</v>
      </c>
      <c r="E169" s="766">
        <v>0.24221426600000001</v>
      </c>
      <c r="F169" s="460"/>
      <c r="G169" s="767"/>
    </row>
    <row r="170" spans="3:7" x14ac:dyDescent="0.45">
      <c r="C170" s="460" t="s">
        <v>34</v>
      </c>
      <c r="D170" s="460">
        <v>2013</v>
      </c>
      <c r="E170" s="766">
        <v>0.241237858</v>
      </c>
      <c r="F170" s="460"/>
      <c r="G170" s="767"/>
    </row>
    <row r="171" spans="3:7" x14ac:dyDescent="0.45">
      <c r="C171" s="460" t="s">
        <v>34</v>
      </c>
      <c r="D171" s="460">
        <v>2014</v>
      </c>
      <c r="E171" s="766">
        <v>0.16496812199999999</v>
      </c>
      <c r="F171" s="460"/>
      <c r="G171" s="767"/>
    </row>
    <row r="172" spans="3:7" x14ac:dyDescent="0.45">
      <c r="C172" s="460" t="s">
        <v>34</v>
      </c>
      <c r="D172" s="460">
        <v>2015</v>
      </c>
      <c r="E172" s="766">
        <v>0.15252569499999999</v>
      </c>
      <c r="F172" s="460"/>
      <c r="G172" s="767"/>
    </row>
    <row r="173" spans="3:7" x14ac:dyDescent="0.45">
      <c r="C173" s="460" t="s">
        <v>34</v>
      </c>
      <c r="D173" s="460">
        <v>2016</v>
      </c>
      <c r="E173" s="766">
        <v>0.13848644500000001</v>
      </c>
      <c r="F173" s="460"/>
      <c r="G173" s="767"/>
    </row>
    <row r="174" spans="3:7" x14ac:dyDescent="0.45">
      <c r="C174" s="460" t="s">
        <v>34</v>
      </c>
      <c r="D174" s="460">
        <v>2017</v>
      </c>
      <c r="E174" s="766">
        <v>0.10059926600000001</v>
      </c>
      <c r="F174" s="460"/>
      <c r="G174" s="767"/>
    </row>
    <row r="175" spans="3:7" x14ac:dyDescent="0.45">
      <c r="C175" s="460" t="s">
        <v>34</v>
      </c>
      <c r="D175" s="460">
        <v>2018</v>
      </c>
      <c r="E175" s="766">
        <v>7.8082794999999997E-2</v>
      </c>
      <c r="F175" s="460"/>
      <c r="G175" s="767"/>
    </row>
    <row r="176" spans="3:7" x14ac:dyDescent="0.45">
      <c r="C176" s="460" t="s">
        <v>34</v>
      </c>
      <c r="D176" s="460">
        <v>2019</v>
      </c>
      <c r="E176" s="766">
        <v>6.5681087999999999E-2</v>
      </c>
      <c r="F176" s="460"/>
      <c r="G176" s="767"/>
    </row>
    <row r="177" spans="3:7" x14ac:dyDescent="0.45">
      <c r="C177" s="460" t="s">
        <v>34</v>
      </c>
      <c r="D177" s="460">
        <v>2020</v>
      </c>
      <c r="E177" s="766">
        <v>6.4064563000000005E-2</v>
      </c>
      <c r="F177" s="460"/>
      <c r="G177" s="767"/>
    </row>
    <row r="178" spans="3:7" x14ac:dyDescent="0.45">
      <c r="C178" s="460" t="s">
        <v>34</v>
      </c>
      <c r="D178" s="460">
        <v>2021</v>
      </c>
      <c r="E178" s="766">
        <v>5.8389300999999998E-2</v>
      </c>
      <c r="F178" s="460"/>
      <c r="G178" s="767"/>
    </row>
    <row r="179" spans="3:7" x14ac:dyDescent="0.45">
      <c r="C179" s="460" t="s">
        <v>34</v>
      </c>
      <c r="D179" s="460">
        <v>2022</v>
      </c>
      <c r="E179" s="766">
        <v>5.7792349E-2</v>
      </c>
      <c r="F179" s="460"/>
      <c r="G179" s="767">
        <v>-0.754387998</v>
      </c>
    </row>
  </sheetData>
  <mergeCells count="1">
    <mergeCell ref="B5:J5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B878-6039-4C5D-B64A-A10382779EFD}">
  <sheetPr>
    <tabColor theme="7" tint="0.39997558519241921"/>
  </sheetPr>
  <dimension ref="A1:N179"/>
  <sheetViews>
    <sheetView showGridLines="0" zoomScale="80" zoomScaleNormal="80" workbookViewId="0">
      <selection activeCell="B43" sqref="B43:G44"/>
    </sheetView>
  </sheetViews>
  <sheetFormatPr defaultRowHeight="14.25" x14ac:dyDescent="0.45"/>
  <cols>
    <col min="2" max="3" width="18.1328125" customWidth="1"/>
    <col min="4" max="4" width="24.265625" customWidth="1"/>
    <col min="5" max="5" width="51.59765625" customWidth="1"/>
    <col min="6" max="10" width="18.1328125" customWidth="1"/>
  </cols>
  <sheetData>
    <row r="1" spans="1:14" x14ac:dyDescent="0.45">
      <c r="A1" s="8" t="s">
        <v>895</v>
      </c>
    </row>
    <row r="5" spans="1:14" x14ac:dyDescent="0.45">
      <c r="B5" s="864"/>
      <c r="C5" s="870"/>
      <c r="D5" s="870"/>
      <c r="E5" s="870"/>
      <c r="F5" s="870"/>
      <c r="G5" s="870"/>
      <c r="H5" s="870"/>
      <c r="I5" s="870"/>
      <c r="J5" s="870"/>
    </row>
    <row r="6" spans="1:14" x14ac:dyDescent="0.45">
      <c r="B6" t="s">
        <v>250</v>
      </c>
      <c r="D6" t="s">
        <v>39</v>
      </c>
      <c r="E6" t="s">
        <v>20</v>
      </c>
      <c r="F6" t="s">
        <v>485</v>
      </c>
      <c r="G6" t="s">
        <v>897</v>
      </c>
      <c r="I6" s="54"/>
      <c r="J6" s="54"/>
      <c r="M6" s="9"/>
      <c r="N6" s="9"/>
    </row>
    <row r="7" spans="1:14" x14ac:dyDescent="0.45">
      <c r="B7" s="554" t="s">
        <v>152</v>
      </c>
      <c r="C7" s="554"/>
      <c r="D7" s="554" t="s">
        <v>25</v>
      </c>
      <c r="E7" s="554">
        <v>2021</v>
      </c>
      <c r="F7" s="769">
        <v>3.6059336999999997E-2</v>
      </c>
      <c r="G7" s="554"/>
    </row>
    <row r="8" spans="1:14" x14ac:dyDescent="0.45">
      <c r="B8" s="554" t="s">
        <v>152</v>
      </c>
      <c r="C8" s="554"/>
      <c r="D8" s="554" t="s">
        <v>25</v>
      </c>
      <c r="E8" s="554">
        <v>2022</v>
      </c>
      <c r="F8" s="769">
        <v>3.7186173000000003E-2</v>
      </c>
      <c r="G8" s="770">
        <v>3.1249497840000001E-2</v>
      </c>
    </row>
    <row r="9" spans="1:14" x14ac:dyDescent="0.45">
      <c r="B9" t="s">
        <v>152</v>
      </c>
      <c r="D9" t="s">
        <v>28</v>
      </c>
      <c r="E9">
        <v>2021</v>
      </c>
      <c r="F9" s="49">
        <v>3.6749298999999999E-2</v>
      </c>
    </row>
    <row r="10" spans="1:14" x14ac:dyDescent="0.45">
      <c r="B10" t="s">
        <v>152</v>
      </c>
      <c r="D10" t="s">
        <v>28</v>
      </c>
      <c r="E10">
        <v>2022</v>
      </c>
      <c r="F10" s="49">
        <v>3.7412859999999999E-2</v>
      </c>
      <c r="G10" s="93">
        <v>1.8056439140000002E-2</v>
      </c>
    </row>
    <row r="11" spans="1:14" x14ac:dyDescent="0.45">
      <c r="B11" s="554" t="s">
        <v>152</v>
      </c>
      <c r="C11" s="554"/>
      <c r="D11" s="554" t="s">
        <v>29</v>
      </c>
      <c r="E11" s="554">
        <v>2021</v>
      </c>
      <c r="F11" s="769">
        <v>9.1502426999999997E-2</v>
      </c>
      <c r="G11" s="554"/>
    </row>
    <row r="12" spans="1:14" x14ac:dyDescent="0.45">
      <c r="B12" s="554" t="s">
        <v>152</v>
      </c>
      <c r="C12" s="554"/>
      <c r="D12" s="554" t="s">
        <v>29</v>
      </c>
      <c r="E12" s="554">
        <v>2022</v>
      </c>
      <c r="F12" s="769">
        <v>9.5791197999999994E-2</v>
      </c>
      <c r="G12" s="770">
        <v>4.687057528E-2</v>
      </c>
    </row>
    <row r="13" spans="1:14" x14ac:dyDescent="0.45">
      <c r="B13" t="s">
        <v>152</v>
      </c>
      <c r="D13" t="s">
        <v>109</v>
      </c>
      <c r="E13">
        <v>2021</v>
      </c>
      <c r="F13" s="49">
        <v>5.8740968999999997E-2</v>
      </c>
    </row>
    <row r="14" spans="1:14" x14ac:dyDescent="0.45">
      <c r="B14" t="s">
        <v>152</v>
      </c>
      <c r="D14" t="s">
        <v>109</v>
      </c>
      <c r="E14">
        <v>2022</v>
      </c>
      <c r="F14" s="49">
        <v>7.3802804E-2</v>
      </c>
      <c r="G14" s="93">
        <v>0.25641108932000001</v>
      </c>
    </row>
    <row r="15" spans="1:14" x14ac:dyDescent="0.45">
      <c r="B15" s="554" t="s">
        <v>74</v>
      </c>
      <c r="C15" s="554"/>
      <c r="D15" s="554" t="s">
        <v>32</v>
      </c>
      <c r="E15" s="554">
        <v>2021</v>
      </c>
      <c r="F15" s="769">
        <v>6.7605204000000002E-2</v>
      </c>
      <c r="G15" s="554"/>
    </row>
    <row r="16" spans="1:14" x14ac:dyDescent="0.45">
      <c r="B16" s="554" t="s">
        <v>74</v>
      </c>
      <c r="C16" s="554"/>
      <c r="D16" s="554" t="s">
        <v>32</v>
      </c>
      <c r="E16" s="554">
        <v>2022</v>
      </c>
      <c r="F16" s="769">
        <v>7.0819697000000001E-2</v>
      </c>
      <c r="G16" s="770">
        <v>4.7548013770000001E-2</v>
      </c>
    </row>
    <row r="17" spans="2:7" x14ac:dyDescent="0.45">
      <c r="B17" t="s">
        <v>75</v>
      </c>
      <c r="D17" t="s">
        <v>27</v>
      </c>
      <c r="E17">
        <v>2021</v>
      </c>
      <c r="F17" s="49">
        <v>6.2845353000000007E-2</v>
      </c>
    </row>
    <row r="18" spans="2:7" x14ac:dyDescent="0.45">
      <c r="B18" t="s">
        <v>75</v>
      </c>
      <c r="D18" t="s">
        <v>27</v>
      </c>
      <c r="E18">
        <v>2022</v>
      </c>
      <c r="F18" s="49">
        <v>8.0074018999999996E-2</v>
      </c>
      <c r="G18" s="93">
        <v>0.27414383422999999</v>
      </c>
    </row>
    <row r="19" spans="2:7" x14ac:dyDescent="0.45">
      <c r="B19" s="554" t="s">
        <v>75</v>
      </c>
      <c r="C19" s="554"/>
      <c r="D19" s="554" t="s">
        <v>40</v>
      </c>
      <c r="E19" s="554">
        <v>2021</v>
      </c>
      <c r="F19" s="769">
        <v>6.3896965999999999E-2</v>
      </c>
      <c r="G19" s="554"/>
    </row>
    <row r="20" spans="2:7" x14ac:dyDescent="0.45">
      <c r="B20" s="554" t="s">
        <v>75</v>
      </c>
      <c r="C20" s="554"/>
      <c r="D20" s="554" t="s">
        <v>40</v>
      </c>
      <c r="E20" s="554">
        <v>2022</v>
      </c>
      <c r="F20" s="769">
        <v>9.2647718000000004E-2</v>
      </c>
      <c r="G20" s="770">
        <v>0.44995488086000002</v>
      </c>
    </row>
    <row r="21" spans="2:7" x14ac:dyDescent="0.45">
      <c r="B21" t="s">
        <v>75</v>
      </c>
      <c r="D21" t="s">
        <v>42</v>
      </c>
      <c r="E21">
        <v>2021</v>
      </c>
      <c r="F21" s="49">
        <v>5.0230730000000001E-2</v>
      </c>
    </row>
    <row r="22" spans="2:7" x14ac:dyDescent="0.45">
      <c r="B22" t="s">
        <v>75</v>
      </c>
      <c r="D22" t="s">
        <v>42</v>
      </c>
      <c r="E22">
        <v>2022</v>
      </c>
      <c r="F22" s="49">
        <v>4.6064043999999998E-2</v>
      </c>
      <c r="G22" s="93">
        <v>-8.2950942139999997E-2</v>
      </c>
    </row>
    <row r="23" spans="2:7" x14ac:dyDescent="0.45">
      <c r="B23" s="554" t="s">
        <v>75</v>
      </c>
      <c r="C23" s="554"/>
      <c r="D23" s="554" t="s">
        <v>26</v>
      </c>
      <c r="E23" s="554">
        <v>2021</v>
      </c>
      <c r="F23" s="769">
        <v>5.1748468999999998E-2</v>
      </c>
      <c r="G23" s="554"/>
    </row>
    <row r="24" spans="2:7" x14ac:dyDescent="0.45">
      <c r="B24" s="554" t="s">
        <v>75</v>
      </c>
      <c r="C24" s="554"/>
      <c r="D24" s="554" t="s">
        <v>26</v>
      </c>
      <c r="E24" s="554">
        <v>2022</v>
      </c>
      <c r="F24" s="769">
        <v>6.2000158E-2</v>
      </c>
      <c r="G24" s="770">
        <v>0.19810614027000001</v>
      </c>
    </row>
    <row r="25" spans="2:7" x14ac:dyDescent="0.45">
      <c r="B25" t="s">
        <v>75</v>
      </c>
      <c r="D25" t="s">
        <v>166</v>
      </c>
      <c r="E25">
        <v>2021</v>
      </c>
      <c r="F25" s="49">
        <v>5.0472225000000003E-2</v>
      </c>
    </row>
    <row r="26" spans="2:7" x14ac:dyDescent="0.45">
      <c r="B26" t="s">
        <v>75</v>
      </c>
      <c r="D26" t="s">
        <v>166</v>
      </c>
      <c r="E26">
        <v>2022</v>
      </c>
      <c r="F26" s="49">
        <v>7.1492581999999999E-2</v>
      </c>
      <c r="G26" s="93">
        <v>0.41647373895000001</v>
      </c>
    </row>
    <row r="27" spans="2:7" x14ac:dyDescent="0.45">
      <c r="B27" s="554" t="s">
        <v>75</v>
      </c>
      <c r="C27" s="554"/>
      <c r="D27" s="554" t="s">
        <v>30</v>
      </c>
      <c r="E27" s="554">
        <v>2021</v>
      </c>
      <c r="F27" s="769">
        <v>8.2079769999999996E-2</v>
      </c>
      <c r="G27" s="554"/>
    </row>
    <row r="28" spans="2:7" x14ac:dyDescent="0.45">
      <c r="B28" s="554" t="s">
        <v>75</v>
      </c>
      <c r="C28" s="554"/>
      <c r="D28" s="554" t="s">
        <v>30</v>
      </c>
      <c r="E28" s="554">
        <v>2022</v>
      </c>
      <c r="F28" s="769">
        <v>8.9524352000000001E-2</v>
      </c>
      <c r="G28" s="770">
        <v>9.0699358150000006E-2</v>
      </c>
    </row>
    <row r="29" spans="2:7" x14ac:dyDescent="0.45">
      <c r="B29" t="s">
        <v>75</v>
      </c>
      <c r="D29" t="s">
        <v>174</v>
      </c>
      <c r="E29">
        <v>2021</v>
      </c>
      <c r="F29" s="49">
        <v>9.3013428999999995E-2</v>
      </c>
    </row>
    <row r="30" spans="2:7" x14ac:dyDescent="0.45">
      <c r="B30" t="s">
        <v>75</v>
      </c>
      <c r="D30" t="s">
        <v>174</v>
      </c>
      <c r="E30">
        <v>2022</v>
      </c>
      <c r="F30" s="49">
        <v>0.11112425500000001</v>
      </c>
      <c r="G30" s="93">
        <v>0.19471194950000001</v>
      </c>
    </row>
    <row r="31" spans="2:7" x14ac:dyDescent="0.45">
      <c r="B31" s="554" t="s">
        <v>252</v>
      </c>
      <c r="C31" s="554"/>
      <c r="D31" s="554" t="s">
        <v>346</v>
      </c>
      <c r="E31" s="554">
        <v>2021</v>
      </c>
      <c r="F31" s="769">
        <v>6.9361821000000004E-2</v>
      </c>
      <c r="G31" s="554"/>
    </row>
    <row r="32" spans="2:7" x14ac:dyDescent="0.45">
      <c r="B32" s="554" t="s">
        <v>252</v>
      </c>
      <c r="C32" s="554"/>
      <c r="D32" s="554" t="s">
        <v>346</v>
      </c>
      <c r="E32" s="554">
        <v>2022</v>
      </c>
      <c r="F32" s="769">
        <v>2.5566921999999999E-2</v>
      </c>
      <c r="G32" s="770">
        <v>-0.63139777050000001</v>
      </c>
    </row>
    <row r="33" spans="2:7" x14ac:dyDescent="0.45">
      <c r="B33" t="s">
        <v>252</v>
      </c>
      <c r="D33" t="s">
        <v>185</v>
      </c>
      <c r="E33">
        <v>2021</v>
      </c>
      <c r="F33" s="49">
        <v>5.2062892E-2</v>
      </c>
    </row>
    <row r="34" spans="2:7" x14ac:dyDescent="0.45">
      <c r="B34" t="s">
        <v>252</v>
      </c>
      <c r="D34" t="s">
        <v>185</v>
      </c>
      <c r="E34">
        <v>2022</v>
      </c>
      <c r="F34" s="49">
        <v>3.6202537999999999E-2</v>
      </c>
      <c r="G34" s="93">
        <v>-0.30463835608000001</v>
      </c>
    </row>
    <row r="35" spans="2:7" x14ac:dyDescent="0.45">
      <c r="B35" s="554" t="s">
        <v>76</v>
      </c>
      <c r="C35" s="554"/>
      <c r="D35" s="554" t="s">
        <v>24</v>
      </c>
      <c r="E35" s="554">
        <v>2021</v>
      </c>
      <c r="F35" s="769">
        <v>7.9160645000000002E-2</v>
      </c>
      <c r="G35" s="554"/>
    </row>
    <row r="36" spans="2:7" x14ac:dyDescent="0.45">
      <c r="B36" s="554" t="s">
        <v>76</v>
      </c>
      <c r="C36" s="554"/>
      <c r="D36" s="554" t="s">
        <v>24</v>
      </c>
      <c r="E36" s="554">
        <v>2022</v>
      </c>
      <c r="F36" s="769">
        <v>6.7152121999999995E-2</v>
      </c>
      <c r="G36" s="770">
        <v>-0.15169814681999999</v>
      </c>
    </row>
    <row r="37" spans="2:7" x14ac:dyDescent="0.45">
      <c r="B37" t="s">
        <v>76</v>
      </c>
      <c r="D37" t="s">
        <v>43</v>
      </c>
      <c r="E37">
        <v>2021</v>
      </c>
      <c r="F37" s="49">
        <v>5.2214671999999997E-2</v>
      </c>
    </row>
    <row r="38" spans="2:7" x14ac:dyDescent="0.45">
      <c r="B38" t="s">
        <v>76</v>
      </c>
      <c r="D38" t="s">
        <v>43</v>
      </c>
      <c r="E38">
        <v>2022</v>
      </c>
      <c r="F38" s="49">
        <v>6.6150122000000006E-2</v>
      </c>
      <c r="G38" s="93">
        <v>0.26688762690000001</v>
      </c>
    </row>
    <row r="39" spans="2:7" x14ac:dyDescent="0.45">
      <c r="B39" s="554" t="s">
        <v>76</v>
      </c>
      <c r="C39" s="554"/>
      <c r="D39" s="554" t="s">
        <v>34</v>
      </c>
      <c r="E39" s="554">
        <v>2021</v>
      </c>
      <c r="F39" s="769">
        <v>5.8389300999999998E-2</v>
      </c>
      <c r="G39" s="554"/>
    </row>
    <row r="40" spans="2:7" x14ac:dyDescent="0.45">
      <c r="B40" s="554" t="s">
        <v>76</v>
      </c>
      <c r="C40" s="554"/>
      <c r="D40" s="554" t="s">
        <v>34</v>
      </c>
      <c r="E40" s="554">
        <v>2022</v>
      </c>
      <c r="F40" s="769">
        <v>5.7792349E-2</v>
      </c>
      <c r="G40" s="770">
        <v>-1.0223657880000001E-2</v>
      </c>
    </row>
    <row r="41" spans="2:7" x14ac:dyDescent="0.45">
      <c r="B41" t="s">
        <v>77</v>
      </c>
      <c r="D41" t="s">
        <v>108</v>
      </c>
      <c r="E41">
        <v>2021</v>
      </c>
      <c r="F41" s="49">
        <v>4.4535623000000003E-2</v>
      </c>
    </row>
    <row r="42" spans="2:7" x14ac:dyDescent="0.45">
      <c r="B42" t="s">
        <v>77</v>
      </c>
      <c r="D42" t="s">
        <v>108</v>
      </c>
      <c r="E42">
        <v>2022</v>
      </c>
      <c r="F42" s="49">
        <v>4.0600066999999997E-2</v>
      </c>
      <c r="G42" s="93">
        <v>-8.8368710899999994E-2</v>
      </c>
    </row>
    <row r="43" spans="2:7" x14ac:dyDescent="0.45">
      <c r="B43" s="554" t="s">
        <v>487</v>
      </c>
      <c r="C43" s="554"/>
      <c r="D43" s="554" t="s">
        <v>23</v>
      </c>
      <c r="E43" s="554">
        <v>2021</v>
      </c>
      <c r="F43" s="769">
        <v>5.4535883E-2</v>
      </c>
      <c r="G43" s="554"/>
    </row>
    <row r="44" spans="2:7" x14ac:dyDescent="0.45">
      <c r="B44" s="554" t="s">
        <v>487</v>
      </c>
      <c r="C44" s="554"/>
      <c r="D44" s="554" t="s">
        <v>23</v>
      </c>
      <c r="E44" s="554">
        <v>2022</v>
      </c>
      <c r="F44" s="769">
        <v>5.3196187999999998E-2</v>
      </c>
      <c r="G44" s="770">
        <v>-2.4565388099999998E-2</v>
      </c>
    </row>
    <row r="45" spans="2:7" x14ac:dyDescent="0.45">
      <c r="B45" t="s">
        <v>487</v>
      </c>
      <c r="D45" t="s">
        <v>158</v>
      </c>
      <c r="E45">
        <v>2021</v>
      </c>
      <c r="F45" s="49">
        <v>4.6149528000000002E-2</v>
      </c>
    </row>
    <row r="46" spans="2:7" x14ac:dyDescent="0.45">
      <c r="B46" t="s">
        <v>487</v>
      </c>
      <c r="D46" t="s">
        <v>158</v>
      </c>
      <c r="E46">
        <v>2022</v>
      </c>
      <c r="F46" s="49">
        <v>4.2214491999999999E-2</v>
      </c>
      <c r="G46" s="93">
        <v>-8.5267090320000002E-2</v>
      </c>
    </row>
    <row r="47" spans="2:7" x14ac:dyDescent="0.45">
      <c r="E47" s="478"/>
      <c r="G47" s="768"/>
    </row>
    <row r="48" spans="2:7" x14ac:dyDescent="0.45">
      <c r="E48" s="478"/>
      <c r="G48" s="768"/>
    </row>
    <row r="49" spans="5:7" x14ac:dyDescent="0.45">
      <c r="E49" s="478"/>
      <c r="G49" s="768"/>
    </row>
    <row r="50" spans="5:7" x14ac:dyDescent="0.45">
      <c r="E50" s="478"/>
      <c r="G50" s="768"/>
    </row>
    <row r="51" spans="5:7" x14ac:dyDescent="0.45">
      <c r="E51" s="478"/>
      <c r="G51" s="768"/>
    </row>
    <row r="52" spans="5:7" x14ac:dyDescent="0.45">
      <c r="E52" s="478"/>
      <c r="G52" s="768"/>
    </row>
    <row r="53" spans="5:7" x14ac:dyDescent="0.45">
      <c r="E53" s="478"/>
      <c r="G53" s="768"/>
    </row>
    <row r="54" spans="5:7" x14ac:dyDescent="0.45">
      <c r="E54" s="478"/>
      <c r="G54" s="768"/>
    </row>
    <row r="55" spans="5:7" x14ac:dyDescent="0.45">
      <c r="E55" s="478"/>
      <c r="G55" s="768"/>
    </row>
    <row r="56" spans="5:7" x14ac:dyDescent="0.45">
      <c r="E56" s="478"/>
      <c r="G56" s="768"/>
    </row>
    <row r="57" spans="5:7" x14ac:dyDescent="0.45">
      <c r="E57" s="478"/>
      <c r="G57" s="768"/>
    </row>
    <row r="58" spans="5:7" x14ac:dyDescent="0.45">
      <c r="E58" s="478"/>
      <c r="G58" s="768"/>
    </row>
    <row r="59" spans="5:7" x14ac:dyDescent="0.45">
      <c r="E59" s="478"/>
      <c r="G59" s="768"/>
    </row>
    <row r="60" spans="5:7" x14ac:dyDescent="0.45">
      <c r="E60" s="478"/>
      <c r="G60" s="768"/>
    </row>
    <row r="61" spans="5:7" x14ac:dyDescent="0.45">
      <c r="E61" s="478"/>
      <c r="G61" s="768"/>
    </row>
    <row r="62" spans="5:7" x14ac:dyDescent="0.45">
      <c r="E62" s="478"/>
      <c r="G62" s="768"/>
    </row>
    <row r="63" spans="5:7" x14ac:dyDescent="0.45">
      <c r="E63" s="478"/>
      <c r="G63" s="768"/>
    </row>
    <row r="64" spans="5:7" x14ac:dyDescent="0.45">
      <c r="E64" s="478"/>
      <c r="G64" s="768"/>
    </row>
    <row r="65" spans="5:7" x14ac:dyDescent="0.45">
      <c r="E65" s="478"/>
      <c r="G65" s="768"/>
    </row>
    <row r="66" spans="5:7" x14ac:dyDescent="0.45">
      <c r="E66" s="478"/>
      <c r="G66" s="768"/>
    </row>
    <row r="67" spans="5:7" x14ac:dyDescent="0.45">
      <c r="E67" s="478"/>
      <c r="G67" s="768"/>
    </row>
    <row r="68" spans="5:7" x14ac:dyDescent="0.45">
      <c r="E68" s="478"/>
      <c r="G68" s="768"/>
    </row>
    <row r="69" spans="5:7" x14ac:dyDescent="0.45">
      <c r="E69" s="478"/>
      <c r="G69" s="768"/>
    </row>
    <row r="70" spans="5:7" x14ac:dyDescent="0.45">
      <c r="E70" s="478"/>
      <c r="G70" s="768"/>
    </row>
    <row r="71" spans="5:7" x14ac:dyDescent="0.45">
      <c r="E71" s="478"/>
      <c r="G71" s="768"/>
    </row>
    <row r="72" spans="5:7" x14ac:dyDescent="0.45">
      <c r="E72" s="478"/>
      <c r="G72" s="768"/>
    </row>
    <row r="73" spans="5:7" x14ac:dyDescent="0.45">
      <c r="E73" s="478"/>
      <c r="G73" s="768"/>
    </row>
    <row r="74" spans="5:7" x14ac:dyDescent="0.45">
      <c r="E74" s="478"/>
      <c r="G74" s="768"/>
    </row>
    <row r="75" spans="5:7" x14ac:dyDescent="0.45">
      <c r="E75" s="478"/>
      <c r="G75" s="768"/>
    </row>
    <row r="76" spans="5:7" x14ac:dyDescent="0.45">
      <c r="E76" s="478"/>
      <c r="G76" s="768"/>
    </row>
    <row r="77" spans="5:7" x14ac:dyDescent="0.45">
      <c r="E77" s="478"/>
      <c r="G77" s="768"/>
    </row>
    <row r="78" spans="5:7" x14ac:dyDescent="0.45">
      <c r="E78" s="478"/>
      <c r="G78" s="768"/>
    </row>
    <row r="79" spans="5:7" x14ac:dyDescent="0.45">
      <c r="E79" s="478"/>
      <c r="G79" s="768"/>
    </row>
    <row r="80" spans="5:7" x14ac:dyDescent="0.45">
      <c r="E80" s="478"/>
      <c r="G80" s="768"/>
    </row>
    <row r="81" spans="5:7" x14ac:dyDescent="0.45">
      <c r="E81" s="478"/>
      <c r="G81" s="768"/>
    </row>
    <row r="82" spans="5:7" x14ac:dyDescent="0.45">
      <c r="E82" s="478"/>
      <c r="G82" s="768"/>
    </row>
    <row r="83" spans="5:7" x14ac:dyDescent="0.45">
      <c r="E83" s="478"/>
      <c r="G83" s="768"/>
    </row>
    <row r="84" spans="5:7" x14ac:dyDescent="0.45">
      <c r="E84" s="478"/>
      <c r="G84" s="768"/>
    </row>
    <row r="85" spans="5:7" x14ac:dyDescent="0.45">
      <c r="E85" s="478"/>
      <c r="G85" s="768"/>
    </row>
    <row r="86" spans="5:7" x14ac:dyDescent="0.45">
      <c r="E86" s="478"/>
      <c r="G86" s="768"/>
    </row>
    <row r="87" spans="5:7" x14ac:dyDescent="0.45">
      <c r="E87" s="478"/>
      <c r="G87" s="768"/>
    </row>
    <row r="88" spans="5:7" x14ac:dyDescent="0.45">
      <c r="E88" s="478"/>
      <c r="G88" s="768"/>
    </row>
    <row r="89" spans="5:7" x14ac:dyDescent="0.45">
      <c r="E89" s="478"/>
      <c r="G89" s="768"/>
    </row>
    <row r="90" spans="5:7" x14ac:dyDescent="0.45">
      <c r="E90" s="478"/>
      <c r="G90" s="768"/>
    </row>
    <row r="91" spans="5:7" x14ac:dyDescent="0.45">
      <c r="E91" s="478"/>
      <c r="G91" s="768"/>
    </row>
    <row r="92" spans="5:7" x14ac:dyDescent="0.45">
      <c r="E92" s="478"/>
      <c r="G92" s="768"/>
    </row>
    <row r="93" spans="5:7" x14ac:dyDescent="0.45">
      <c r="E93" s="478"/>
      <c r="G93" s="768"/>
    </row>
    <row r="94" spans="5:7" x14ac:dyDescent="0.45">
      <c r="E94" s="478"/>
      <c r="G94" s="768"/>
    </row>
    <row r="95" spans="5:7" x14ac:dyDescent="0.45">
      <c r="E95" s="478"/>
      <c r="G95" s="768"/>
    </row>
    <row r="96" spans="5:7" x14ac:dyDescent="0.45">
      <c r="E96" s="478"/>
      <c r="G96" s="768"/>
    </row>
    <row r="97" spans="5:7" x14ac:dyDescent="0.45">
      <c r="E97" s="478"/>
      <c r="G97" s="768"/>
    </row>
    <row r="98" spans="5:7" x14ac:dyDescent="0.45">
      <c r="E98" s="478"/>
      <c r="G98" s="768"/>
    </row>
    <row r="99" spans="5:7" x14ac:dyDescent="0.45">
      <c r="E99" s="478"/>
      <c r="G99" s="768"/>
    </row>
    <row r="100" spans="5:7" x14ac:dyDescent="0.45">
      <c r="E100" s="478"/>
      <c r="G100" s="768"/>
    </row>
    <row r="101" spans="5:7" x14ac:dyDescent="0.45">
      <c r="E101" s="478"/>
      <c r="G101" s="768"/>
    </row>
    <row r="102" spans="5:7" x14ac:dyDescent="0.45">
      <c r="E102" s="478"/>
      <c r="G102" s="768"/>
    </row>
    <row r="103" spans="5:7" x14ac:dyDescent="0.45">
      <c r="E103" s="478"/>
      <c r="G103" s="768"/>
    </row>
    <row r="104" spans="5:7" x14ac:dyDescent="0.45">
      <c r="E104" s="478"/>
      <c r="G104" s="768"/>
    </row>
    <row r="105" spans="5:7" x14ac:dyDescent="0.45">
      <c r="E105" s="478"/>
      <c r="G105" s="768"/>
    </row>
    <row r="106" spans="5:7" x14ac:dyDescent="0.45">
      <c r="E106" s="478"/>
      <c r="G106" s="768"/>
    </row>
    <row r="107" spans="5:7" x14ac:dyDescent="0.45">
      <c r="E107" s="478"/>
      <c r="G107" s="768"/>
    </row>
    <row r="108" spans="5:7" x14ac:dyDescent="0.45">
      <c r="E108" s="478"/>
      <c r="G108" s="768"/>
    </row>
    <row r="109" spans="5:7" x14ac:dyDescent="0.45">
      <c r="E109" s="478"/>
      <c r="G109" s="768"/>
    </row>
    <row r="110" spans="5:7" x14ac:dyDescent="0.45">
      <c r="E110" s="478"/>
      <c r="G110" s="768"/>
    </row>
    <row r="111" spans="5:7" x14ac:dyDescent="0.45">
      <c r="E111" s="478"/>
      <c r="G111" s="768"/>
    </row>
    <row r="112" spans="5:7" x14ac:dyDescent="0.45">
      <c r="E112" s="478"/>
      <c r="G112" s="768"/>
    </row>
    <row r="113" spans="5:7" x14ac:dyDescent="0.45">
      <c r="E113" s="478"/>
      <c r="G113" s="768"/>
    </row>
    <row r="114" spans="5:7" x14ac:dyDescent="0.45">
      <c r="E114" s="478"/>
      <c r="G114" s="768"/>
    </row>
    <row r="115" spans="5:7" x14ac:dyDescent="0.45">
      <c r="E115" s="478"/>
      <c r="G115" s="768"/>
    </row>
    <row r="116" spans="5:7" x14ac:dyDescent="0.45">
      <c r="E116" s="478"/>
      <c r="G116" s="768"/>
    </row>
    <row r="117" spans="5:7" x14ac:dyDescent="0.45">
      <c r="E117" s="478"/>
      <c r="G117" s="768"/>
    </row>
    <row r="118" spans="5:7" x14ac:dyDescent="0.45">
      <c r="E118" s="478"/>
      <c r="G118" s="768"/>
    </row>
    <row r="119" spans="5:7" x14ac:dyDescent="0.45">
      <c r="E119" s="478"/>
      <c r="G119" s="768"/>
    </row>
    <row r="120" spans="5:7" x14ac:dyDescent="0.45">
      <c r="E120" s="478"/>
      <c r="G120" s="768"/>
    </row>
    <row r="121" spans="5:7" x14ac:dyDescent="0.45">
      <c r="E121" s="478"/>
      <c r="G121" s="768"/>
    </row>
    <row r="122" spans="5:7" x14ac:dyDescent="0.45">
      <c r="E122" s="478"/>
      <c r="G122" s="768"/>
    </row>
    <row r="123" spans="5:7" x14ac:dyDescent="0.45">
      <c r="E123" s="478"/>
      <c r="G123" s="768"/>
    </row>
    <row r="124" spans="5:7" x14ac:dyDescent="0.45">
      <c r="E124" s="478"/>
      <c r="G124" s="768"/>
    </row>
    <row r="125" spans="5:7" x14ac:dyDescent="0.45">
      <c r="E125" s="478"/>
      <c r="G125" s="768"/>
    </row>
    <row r="126" spans="5:7" x14ac:dyDescent="0.45">
      <c r="E126" s="478"/>
      <c r="G126" s="768"/>
    </row>
    <row r="127" spans="5:7" x14ac:dyDescent="0.45">
      <c r="E127" s="478"/>
      <c r="G127" s="768"/>
    </row>
    <row r="128" spans="5:7" x14ac:dyDescent="0.45">
      <c r="E128" s="478"/>
      <c r="G128" s="768"/>
    </row>
    <row r="129" spans="5:7" x14ac:dyDescent="0.45">
      <c r="E129" s="478"/>
      <c r="G129" s="768"/>
    </row>
    <row r="130" spans="5:7" x14ac:dyDescent="0.45">
      <c r="E130" s="478"/>
      <c r="G130" s="768"/>
    </row>
    <row r="131" spans="5:7" x14ac:dyDescent="0.45">
      <c r="E131" s="478"/>
      <c r="G131" s="768"/>
    </row>
    <row r="132" spans="5:7" x14ac:dyDescent="0.45">
      <c r="E132" s="478"/>
      <c r="G132" s="768"/>
    </row>
    <row r="133" spans="5:7" x14ac:dyDescent="0.45">
      <c r="E133" s="478"/>
      <c r="G133" s="768"/>
    </row>
    <row r="134" spans="5:7" x14ac:dyDescent="0.45">
      <c r="E134" s="478"/>
      <c r="G134" s="768"/>
    </row>
    <row r="135" spans="5:7" x14ac:dyDescent="0.45">
      <c r="E135" s="478"/>
      <c r="G135" s="768"/>
    </row>
    <row r="136" spans="5:7" x14ac:dyDescent="0.45">
      <c r="E136" s="478"/>
      <c r="G136" s="768"/>
    </row>
    <row r="137" spans="5:7" x14ac:dyDescent="0.45">
      <c r="E137" s="478"/>
      <c r="G137" s="768"/>
    </row>
    <row r="138" spans="5:7" x14ac:dyDescent="0.45">
      <c r="E138" s="478"/>
      <c r="G138" s="768"/>
    </row>
    <row r="139" spans="5:7" x14ac:dyDescent="0.45">
      <c r="E139" s="478"/>
      <c r="G139" s="768"/>
    </row>
    <row r="140" spans="5:7" x14ac:dyDescent="0.45">
      <c r="E140" s="478"/>
      <c r="G140" s="768"/>
    </row>
    <row r="141" spans="5:7" x14ac:dyDescent="0.45">
      <c r="E141" s="478"/>
      <c r="G141" s="768"/>
    </row>
    <row r="142" spans="5:7" x14ac:dyDescent="0.45">
      <c r="E142" s="478"/>
      <c r="G142" s="768"/>
    </row>
    <row r="143" spans="5:7" x14ac:dyDescent="0.45">
      <c r="E143" s="478"/>
      <c r="G143" s="768"/>
    </row>
    <row r="144" spans="5:7" x14ac:dyDescent="0.45">
      <c r="E144" s="478"/>
      <c r="G144" s="768"/>
    </row>
    <row r="145" spans="5:7" x14ac:dyDescent="0.45">
      <c r="E145" s="478"/>
      <c r="G145" s="768"/>
    </row>
    <row r="146" spans="5:7" x14ac:dyDescent="0.45">
      <c r="E146" s="478"/>
      <c r="G146" s="768"/>
    </row>
    <row r="147" spans="5:7" x14ac:dyDescent="0.45">
      <c r="E147" s="478"/>
      <c r="G147" s="768"/>
    </row>
    <row r="148" spans="5:7" x14ac:dyDescent="0.45">
      <c r="E148" s="478"/>
      <c r="G148" s="768"/>
    </row>
    <row r="149" spans="5:7" x14ac:dyDescent="0.45">
      <c r="E149" s="478"/>
      <c r="G149" s="768"/>
    </row>
    <row r="150" spans="5:7" x14ac:dyDescent="0.45">
      <c r="E150" s="478"/>
      <c r="G150" s="768"/>
    </row>
    <row r="151" spans="5:7" x14ac:dyDescent="0.45">
      <c r="E151" s="478"/>
      <c r="G151" s="768"/>
    </row>
    <row r="152" spans="5:7" x14ac:dyDescent="0.45">
      <c r="E152" s="478"/>
      <c r="G152" s="768"/>
    </row>
    <row r="153" spans="5:7" x14ac:dyDescent="0.45">
      <c r="E153" s="478"/>
      <c r="G153" s="768"/>
    </row>
    <row r="154" spans="5:7" x14ac:dyDescent="0.45">
      <c r="E154" s="478"/>
      <c r="G154" s="768"/>
    </row>
    <row r="155" spans="5:7" x14ac:dyDescent="0.45">
      <c r="E155" s="478"/>
      <c r="G155" s="768"/>
    </row>
    <row r="156" spans="5:7" x14ac:dyDescent="0.45">
      <c r="E156" s="478"/>
      <c r="G156" s="768"/>
    </row>
    <row r="157" spans="5:7" x14ac:dyDescent="0.45">
      <c r="E157" s="478"/>
      <c r="G157" s="768"/>
    </row>
    <row r="158" spans="5:7" x14ac:dyDescent="0.45">
      <c r="E158" s="478"/>
      <c r="G158" s="768"/>
    </row>
    <row r="159" spans="5:7" x14ac:dyDescent="0.45">
      <c r="E159" s="478"/>
      <c r="G159" s="768"/>
    </row>
    <row r="160" spans="5:7" x14ac:dyDescent="0.45">
      <c r="E160" s="478"/>
      <c r="G160" s="768"/>
    </row>
    <row r="161" spans="5:7" x14ac:dyDescent="0.45">
      <c r="E161" s="478"/>
      <c r="G161" s="768"/>
    </row>
    <row r="162" spans="5:7" x14ac:dyDescent="0.45">
      <c r="E162" s="478"/>
      <c r="G162" s="768"/>
    </row>
    <row r="163" spans="5:7" x14ac:dyDescent="0.45">
      <c r="E163" s="478"/>
      <c r="G163" s="768"/>
    </row>
    <row r="164" spans="5:7" x14ac:dyDescent="0.45">
      <c r="E164" s="478"/>
      <c r="G164" s="768"/>
    </row>
    <row r="165" spans="5:7" x14ac:dyDescent="0.45">
      <c r="E165" s="478"/>
      <c r="G165" s="768"/>
    </row>
    <row r="166" spans="5:7" x14ac:dyDescent="0.45">
      <c r="E166" s="478"/>
      <c r="G166" s="768"/>
    </row>
    <row r="167" spans="5:7" x14ac:dyDescent="0.45">
      <c r="E167" s="478"/>
      <c r="G167" s="768"/>
    </row>
    <row r="168" spans="5:7" x14ac:dyDescent="0.45">
      <c r="E168" s="478"/>
      <c r="G168" s="768"/>
    </row>
    <row r="169" spans="5:7" x14ac:dyDescent="0.45">
      <c r="E169" s="478"/>
      <c r="G169" s="768"/>
    </row>
    <row r="170" spans="5:7" x14ac:dyDescent="0.45">
      <c r="E170" s="478"/>
      <c r="G170" s="768"/>
    </row>
    <row r="171" spans="5:7" x14ac:dyDescent="0.45">
      <c r="E171" s="478"/>
      <c r="G171" s="768"/>
    </row>
    <row r="172" spans="5:7" x14ac:dyDescent="0.45">
      <c r="E172" s="478"/>
      <c r="G172" s="768"/>
    </row>
    <row r="173" spans="5:7" x14ac:dyDescent="0.45">
      <c r="E173" s="478"/>
      <c r="G173" s="768"/>
    </row>
    <row r="174" spans="5:7" x14ac:dyDescent="0.45">
      <c r="E174" s="478"/>
      <c r="G174" s="768"/>
    </row>
    <row r="175" spans="5:7" x14ac:dyDescent="0.45">
      <c r="E175" s="478"/>
      <c r="G175" s="768"/>
    </row>
    <row r="176" spans="5:7" x14ac:dyDescent="0.45">
      <c r="E176" s="478"/>
      <c r="G176" s="768"/>
    </row>
    <row r="177" spans="5:7" x14ac:dyDescent="0.45">
      <c r="E177" s="478"/>
      <c r="G177" s="768"/>
    </row>
    <row r="178" spans="5:7" x14ac:dyDescent="0.45">
      <c r="E178" s="478"/>
      <c r="G178" s="768"/>
    </row>
    <row r="179" spans="5:7" x14ac:dyDescent="0.45">
      <c r="E179" s="478"/>
      <c r="G179" s="768"/>
    </row>
  </sheetData>
  <mergeCells count="1">
    <mergeCell ref="B5:J5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C43D-816B-4386-81C0-AB411829AA2B}">
  <sheetPr>
    <tabColor theme="0" tint="-0.499984740745262"/>
  </sheetPr>
  <dimension ref="A1"/>
  <sheetViews>
    <sheetView showGridLines="0" zoomScale="80" zoomScaleNormal="80"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4694-2D53-4944-ADCC-A91411CDD724}">
  <sheetPr>
    <tabColor theme="0" tint="-0.499984740745262"/>
  </sheetPr>
  <dimension ref="A1:Y24"/>
  <sheetViews>
    <sheetView showGridLines="0" zoomScale="71" zoomScaleNormal="71" workbookViewId="0">
      <selection activeCell="C8" sqref="C8"/>
    </sheetView>
  </sheetViews>
  <sheetFormatPr defaultColWidth="9.1328125" defaultRowHeight="14.25" x14ac:dyDescent="0.45"/>
  <cols>
    <col min="2" max="2" width="26.3984375" bestFit="1" customWidth="1"/>
    <col min="3" max="5" width="11.59765625" bestFit="1" customWidth="1"/>
    <col min="6" max="6" width="11.1328125" bestFit="1" customWidth="1"/>
    <col min="7" max="8" width="11.59765625" bestFit="1" customWidth="1"/>
    <col min="9" max="9" width="10.73046875" bestFit="1" customWidth="1"/>
    <col min="10" max="10" width="11.59765625" bestFit="1" customWidth="1"/>
    <col min="11" max="11" width="10.73046875" bestFit="1" customWidth="1"/>
    <col min="12" max="12" width="11.59765625" bestFit="1" customWidth="1"/>
    <col min="13" max="13" width="10.73046875" bestFit="1" customWidth="1"/>
    <col min="17" max="17" width="8.86328125" customWidth="1"/>
  </cols>
  <sheetData>
    <row r="1" spans="1:25" x14ac:dyDescent="0.45">
      <c r="A1" s="30" t="s">
        <v>531</v>
      </c>
    </row>
    <row r="3" spans="1:25" ht="15.75" x14ac:dyDescent="0.5">
      <c r="B3" s="86" t="s">
        <v>529</v>
      </c>
    </row>
    <row r="5" spans="1:25" x14ac:dyDescent="0.45">
      <c r="O5" s="186"/>
    </row>
    <row r="6" spans="1:25" ht="28.5" x14ac:dyDescent="0.45">
      <c r="B6" s="151" t="s">
        <v>530</v>
      </c>
    </row>
    <row r="7" spans="1:25" x14ac:dyDescent="0.45">
      <c r="C7" s="30">
        <v>2010</v>
      </c>
      <c r="D7" s="30">
        <v>2011</v>
      </c>
      <c r="E7" s="30">
        <v>2012</v>
      </c>
      <c r="F7" s="30">
        <v>2013</v>
      </c>
      <c r="G7" s="30">
        <v>2014</v>
      </c>
      <c r="H7" s="30">
        <v>2015</v>
      </c>
      <c r="I7" s="30">
        <v>2016</v>
      </c>
      <c r="J7" s="30">
        <v>2017</v>
      </c>
      <c r="K7" s="30">
        <v>2018</v>
      </c>
      <c r="L7" s="30">
        <v>2019</v>
      </c>
      <c r="M7" s="30">
        <v>2020</v>
      </c>
      <c r="N7" s="30">
        <v>2021</v>
      </c>
      <c r="O7" s="30">
        <v>2022</v>
      </c>
      <c r="R7" s="50"/>
      <c r="S7" s="50"/>
      <c r="T7" s="50"/>
      <c r="U7" s="50"/>
      <c r="V7" s="50"/>
      <c r="W7" s="50"/>
      <c r="X7" s="50"/>
      <c r="Y7" s="50"/>
    </row>
    <row r="8" spans="1:25" x14ac:dyDescent="0.45">
      <c r="B8" t="s">
        <v>14</v>
      </c>
      <c r="C8" s="186">
        <v>3384.45</v>
      </c>
      <c r="D8" s="186">
        <v>3379.76</v>
      </c>
      <c r="E8" s="186">
        <v>3422.43</v>
      </c>
      <c r="F8" s="186">
        <v>2405.46</v>
      </c>
      <c r="G8" s="186">
        <v>2505.65</v>
      </c>
      <c r="H8" s="186">
        <v>3406.73</v>
      </c>
      <c r="I8" s="186">
        <v>3205.73</v>
      </c>
      <c r="J8" s="186">
        <v>3113.48</v>
      </c>
      <c r="K8" s="186">
        <v>2437.33</v>
      </c>
      <c r="L8" s="186">
        <v>3262.95</v>
      </c>
      <c r="M8" s="186">
        <v>2576.9499999999998</v>
      </c>
      <c r="N8" s="186">
        <v>2182.71</v>
      </c>
      <c r="O8" s="186">
        <v>2197.38</v>
      </c>
      <c r="Q8" s="49"/>
      <c r="R8" s="50"/>
      <c r="S8" s="50"/>
      <c r="T8" s="50"/>
      <c r="U8" s="50"/>
      <c r="V8" s="50"/>
      <c r="W8" s="50"/>
      <c r="X8" s="50"/>
      <c r="Y8" s="50"/>
    </row>
    <row r="9" spans="1:25" x14ac:dyDescent="0.45">
      <c r="B9" t="s">
        <v>15</v>
      </c>
      <c r="C9" s="186">
        <v>5217.08</v>
      </c>
      <c r="D9" s="186">
        <v>5975.31</v>
      </c>
      <c r="E9" s="186">
        <v>5288</v>
      </c>
      <c r="F9" s="186">
        <v>5588.6</v>
      </c>
      <c r="G9" s="186">
        <v>5884.45</v>
      </c>
      <c r="H9" s="186">
        <v>5901.51</v>
      </c>
      <c r="I9" s="186">
        <v>4646.6899999999996</v>
      </c>
      <c r="J9" s="186">
        <v>5249.27</v>
      </c>
      <c r="K9" s="186">
        <v>5134.22</v>
      </c>
      <c r="L9" s="186">
        <v>4113.9799999999996</v>
      </c>
      <c r="M9" s="186">
        <v>3483.15</v>
      </c>
      <c r="N9" s="186">
        <v>3052.42</v>
      </c>
      <c r="O9" s="186">
        <v>3461.47</v>
      </c>
      <c r="P9" s="50"/>
      <c r="Q9" s="49"/>
      <c r="R9" s="50"/>
      <c r="S9" s="50"/>
      <c r="T9" s="50"/>
      <c r="U9" s="50"/>
      <c r="V9" s="50"/>
      <c r="W9" s="50"/>
      <c r="X9" s="50"/>
      <c r="Y9" s="50"/>
    </row>
    <row r="10" spans="1:25" x14ac:dyDescent="0.45">
      <c r="B10" t="s">
        <v>16</v>
      </c>
      <c r="C10" s="186">
        <v>7210.82</v>
      </c>
      <c r="D10" s="186">
        <v>7609.28</v>
      </c>
      <c r="E10" s="186">
        <v>6619.56</v>
      </c>
      <c r="F10" s="186">
        <v>6553.29</v>
      </c>
      <c r="G10" s="186">
        <v>7275.92</v>
      </c>
      <c r="H10" s="186">
        <v>7197.95</v>
      </c>
      <c r="I10" s="186">
        <v>13115.42</v>
      </c>
      <c r="J10" s="186">
        <v>6318.71</v>
      </c>
      <c r="K10" s="186">
        <v>6459.59</v>
      </c>
      <c r="L10" s="186">
        <v>6697.25</v>
      </c>
      <c r="M10" s="186">
        <v>7851.67</v>
      </c>
      <c r="N10" s="186">
        <v>6095.68</v>
      </c>
      <c r="O10" s="186">
        <v>7230.53</v>
      </c>
      <c r="Q10" s="49"/>
    </row>
    <row r="11" spans="1:25" x14ac:dyDescent="0.45">
      <c r="Q11" s="49"/>
    </row>
    <row r="12" spans="1:25" x14ac:dyDescent="0.45">
      <c r="E12" s="93"/>
      <c r="F12" s="93"/>
      <c r="G12" s="93"/>
      <c r="H12" s="93"/>
      <c r="I12" s="93"/>
      <c r="J12" s="93"/>
      <c r="K12" s="93"/>
      <c r="L12" s="93"/>
      <c r="Q12" s="49"/>
    </row>
    <row r="13" spans="1:25" x14ac:dyDescent="0.45">
      <c r="B13" t="s">
        <v>17</v>
      </c>
      <c r="F13" s="93"/>
      <c r="G13" s="93"/>
      <c r="H13" s="93"/>
      <c r="I13" s="93"/>
      <c r="J13" s="93"/>
      <c r="K13" s="93"/>
      <c r="L13" s="93"/>
      <c r="Q13" s="49"/>
    </row>
    <row r="14" spans="1:25" x14ac:dyDescent="0.45">
      <c r="C14" s="30">
        <v>2010</v>
      </c>
      <c r="D14" s="30">
        <v>2011</v>
      </c>
      <c r="E14" s="30">
        <v>2012</v>
      </c>
      <c r="F14" s="30">
        <v>2013</v>
      </c>
      <c r="G14" s="30">
        <v>2014</v>
      </c>
      <c r="H14" s="30">
        <v>2015</v>
      </c>
      <c r="I14" s="30">
        <v>2016</v>
      </c>
      <c r="J14" s="30">
        <v>2017</v>
      </c>
      <c r="K14" s="30">
        <v>2018</v>
      </c>
      <c r="L14" s="30">
        <v>2019</v>
      </c>
      <c r="M14" s="30">
        <v>2020</v>
      </c>
      <c r="N14" s="30">
        <v>2021</v>
      </c>
      <c r="O14" s="30">
        <v>2022</v>
      </c>
      <c r="Q14" s="49"/>
    </row>
    <row r="15" spans="1:25" x14ac:dyDescent="0.45">
      <c r="B15" t="s">
        <v>14</v>
      </c>
      <c r="C15" s="51">
        <v>0.22994000000000001</v>
      </c>
      <c r="D15" s="51">
        <v>0.26740000000000003</v>
      </c>
      <c r="E15" s="51">
        <v>0.29085</v>
      </c>
      <c r="F15" s="51">
        <v>0.26200000000000001</v>
      </c>
      <c r="G15" s="51">
        <v>0.204018</v>
      </c>
      <c r="H15" s="51">
        <v>0.28000000000000003</v>
      </c>
      <c r="I15" s="51">
        <v>0.28808</v>
      </c>
      <c r="J15" s="51">
        <v>0.31020999999999999</v>
      </c>
      <c r="K15" s="51">
        <v>0.24858</v>
      </c>
      <c r="L15" s="51">
        <v>0.30092400000000002</v>
      </c>
      <c r="M15" s="51">
        <v>0.29532399999999998</v>
      </c>
      <c r="N15" s="51">
        <v>0.30989899999999998</v>
      </c>
      <c r="O15" s="51">
        <v>0.27660000000000001</v>
      </c>
      <c r="Q15" s="49"/>
    </row>
    <row r="16" spans="1:25" x14ac:dyDescent="0.45">
      <c r="B16" t="s">
        <v>15</v>
      </c>
      <c r="C16" s="51">
        <v>0.38</v>
      </c>
      <c r="D16" s="51">
        <v>0.38</v>
      </c>
      <c r="E16" s="51">
        <v>0.4</v>
      </c>
      <c r="F16" s="51">
        <v>0.45</v>
      </c>
      <c r="G16" s="51">
        <v>0.35</v>
      </c>
      <c r="H16" s="51">
        <v>0.42</v>
      </c>
      <c r="I16" s="51">
        <v>0.4</v>
      </c>
      <c r="J16" s="51">
        <v>0.45</v>
      </c>
      <c r="K16" s="51">
        <v>0.43</v>
      </c>
      <c r="L16" s="51">
        <v>0.43</v>
      </c>
      <c r="M16" s="51">
        <v>0.39</v>
      </c>
      <c r="N16" s="51">
        <v>0.39</v>
      </c>
      <c r="O16" s="51">
        <v>0.42</v>
      </c>
      <c r="Q16" s="49"/>
    </row>
    <row r="17" spans="2:17" x14ac:dyDescent="0.45">
      <c r="B17" t="s">
        <v>16</v>
      </c>
      <c r="C17" s="51">
        <v>0.49363899999999999</v>
      </c>
      <c r="D17" s="51">
        <v>0.41705999999999999</v>
      </c>
      <c r="E17" s="51">
        <v>0.44106000000000001</v>
      </c>
      <c r="F17" s="51">
        <v>0.54</v>
      </c>
      <c r="G17" s="51">
        <v>0.44783000000000001</v>
      </c>
      <c r="H17" s="51">
        <v>0.48493199999999997</v>
      </c>
      <c r="I17" s="51">
        <v>0.467974</v>
      </c>
      <c r="J17" s="51">
        <v>0.510911</v>
      </c>
      <c r="K17" s="51">
        <v>0.4849</v>
      </c>
      <c r="L17" s="51">
        <v>0.52972799999999998</v>
      </c>
      <c r="M17" s="51">
        <v>0.46695700000000001</v>
      </c>
      <c r="N17" s="51">
        <v>0.45900000000000002</v>
      </c>
      <c r="O17" s="51">
        <v>0.5</v>
      </c>
      <c r="Q17" s="49"/>
    </row>
    <row r="18" spans="2:17" x14ac:dyDescent="0.45">
      <c r="Q18" s="49"/>
    </row>
    <row r="19" spans="2:17" x14ac:dyDescent="0.45">
      <c r="L19" s="93"/>
      <c r="M19" s="93"/>
      <c r="Q19" s="49"/>
    </row>
    <row r="20" spans="2:17" x14ac:dyDescent="0.45">
      <c r="B20" s="158" t="s">
        <v>505</v>
      </c>
    </row>
    <row r="21" spans="2:17" x14ac:dyDescent="0.45">
      <c r="C21" s="30">
        <v>2010</v>
      </c>
      <c r="D21" s="30">
        <v>2011</v>
      </c>
      <c r="E21" s="30">
        <v>2012</v>
      </c>
      <c r="F21" s="30">
        <v>2013</v>
      </c>
      <c r="G21" s="30">
        <v>2014</v>
      </c>
      <c r="H21" s="30">
        <v>2015</v>
      </c>
      <c r="I21" s="30">
        <v>2016</v>
      </c>
      <c r="J21" s="30">
        <v>2017</v>
      </c>
      <c r="K21" s="30">
        <v>2018</v>
      </c>
      <c r="L21" s="30">
        <v>2019</v>
      </c>
      <c r="M21" s="30">
        <v>2020</v>
      </c>
      <c r="N21" s="30">
        <v>2021</v>
      </c>
      <c r="O21" s="30">
        <v>2022</v>
      </c>
    </row>
    <row r="22" spans="2:17" x14ac:dyDescent="0.45">
      <c r="B22" t="s">
        <v>14</v>
      </c>
      <c r="C22" s="49">
        <v>0.1181548</v>
      </c>
      <c r="D22" s="49">
        <v>0.1141411</v>
      </c>
      <c r="E22" s="49">
        <v>0.120113</v>
      </c>
      <c r="F22" s="49">
        <v>9.6254500000000007E-2</v>
      </c>
      <c r="G22" s="49">
        <v>0.1375458</v>
      </c>
      <c r="H22" s="49">
        <v>0.10941439999999999</v>
      </c>
      <c r="I22" s="49">
        <v>0.1051822</v>
      </c>
      <c r="J22" s="49">
        <v>9.7130499999999995E-2</v>
      </c>
      <c r="K22" s="49">
        <v>7.1740700000000004E-2</v>
      </c>
      <c r="L22" s="49">
        <v>6.9697700000000001E-2</v>
      </c>
      <c r="M22" s="49">
        <v>6.9009299999999996E-2</v>
      </c>
      <c r="N22" s="49">
        <v>5.5793700000000002E-2</v>
      </c>
      <c r="O22" s="49">
        <v>5.8005000000000001E-2</v>
      </c>
    </row>
    <row r="23" spans="2:17" x14ac:dyDescent="0.45">
      <c r="B23" t="s">
        <v>15</v>
      </c>
      <c r="C23" s="49">
        <v>0.197266</v>
      </c>
      <c r="D23" s="49">
        <v>0.206095</v>
      </c>
      <c r="E23" s="49">
        <v>0.174729</v>
      </c>
      <c r="F23" s="49">
        <v>0.14868799999999999</v>
      </c>
      <c r="G23" s="49">
        <v>0.18163199999999999</v>
      </c>
      <c r="H23" s="49">
        <v>0.148289</v>
      </c>
      <c r="I23" s="49">
        <v>0.122831</v>
      </c>
      <c r="J23" s="49">
        <v>0.11219899999999999</v>
      </c>
      <c r="K23" s="49">
        <v>0.10569199999999999</v>
      </c>
      <c r="L23" s="49">
        <v>9.1183E-2</v>
      </c>
      <c r="M23" s="49">
        <v>8.8096999999999995E-2</v>
      </c>
      <c r="N23" s="49">
        <v>7.8843999999999997E-2</v>
      </c>
      <c r="O23" s="49">
        <v>8.0651E-2</v>
      </c>
    </row>
    <row r="24" spans="2:17" x14ac:dyDescent="0.45">
      <c r="B24" t="s">
        <v>16</v>
      </c>
      <c r="C24" s="49">
        <v>0.323019</v>
      </c>
      <c r="D24" s="49">
        <v>0.259376</v>
      </c>
      <c r="E24" s="49">
        <v>0.24431</v>
      </c>
      <c r="F24" s="49">
        <v>0.215977</v>
      </c>
      <c r="G24" s="49">
        <v>0.21180499999999999</v>
      </c>
      <c r="H24" s="49">
        <v>0.18793299999999999</v>
      </c>
      <c r="I24" s="49">
        <v>0.36221300000000001</v>
      </c>
      <c r="J24" s="49">
        <v>0.15945500000000001</v>
      </c>
      <c r="K24" s="49">
        <v>0.22081600000000001</v>
      </c>
      <c r="L24" s="49">
        <v>0.17119999999999999</v>
      </c>
      <c r="M24" s="49">
        <v>0.24149499999999999</v>
      </c>
      <c r="N24" s="49">
        <v>0.11516999999999999</v>
      </c>
      <c r="O24" s="49">
        <v>0.21612400000000001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5A68-29C9-4818-A86A-518B604A076D}">
  <sheetPr>
    <tabColor theme="1" tint="0.499984740745262"/>
  </sheetPr>
  <dimension ref="A1:M200"/>
  <sheetViews>
    <sheetView showGridLines="0" zoomScale="80" zoomScaleNormal="80" workbookViewId="0"/>
  </sheetViews>
  <sheetFormatPr defaultRowHeight="14.25" x14ac:dyDescent="0.45"/>
  <cols>
    <col min="2" max="2" width="36.265625" bestFit="1" customWidth="1"/>
    <col min="3" max="3" width="9" style="52"/>
    <col min="4" max="4" width="13.1328125" bestFit="1" customWidth="1"/>
    <col min="5" max="5" width="23" bestFit="1" customWidth="1"/>
    <col min="6" max="6" width="22.59765625" bestFit="1" customWidth="1"/>
  </cols>
  <sheetData>
    <row r="1" spans="1:12" x14ac:dyDescent="0.45">
      <c r="A1" s="30" t="s">
        <v>532</v>
      </c>
    </row>
    <row r="2" spans="1:12" x14ac:dyDescent="0.45">
      <c r="C2" s="52" t="s">
        <v>84</v>
      </c>
    </row>
    <row r="4" spans="1:12" x14ac:dyDescent="0.45">
      <c r="B4" s="30" t="s">
        <v>85</v>
      </c>
      <c r="C4" s="53" t="s">
        <v>20</v>
      </c>
      <c r="D4" s="30" t="s">
        <v>86</v>
      </c>
      <c r="E4" s="30" t="s">
        <v>87</v>
      </c>
      <c r="F4" s="30" t="s">
        <v>88</v>
      </c>
    </row>
    <row r="5" spans="1:12" x14ac:dyDescent="0.45">
      <c r="B5" s="55" t="s">
        <v>75</v>
      </c>
      <c r="C5" s="54">
        <v>2000</v>
      </c>
      <c r="D5">
        <v>4</v>
      </c>
      <c r="E5">
        <v>1</v>
      </c>
      <c r="F5">
        <v>6</v>
      </c>
      <c r="J5" s="55"/>
      <c r="L5" s="54"/>
    </row>
    <row r="6" spans="1:12" x14ac:dyDescent="0.45">
      <c r="B6" s="55" t="s">
        <v>75</v>
      </c>
      <c r="C6" s="54">
        <v>2000</v>
      </c>
      <c r="D6">
        <v>10.5</v>
      </c>
      <c r="E6">
        <v>12</v>
      </c>
      <c r="F6">
        <v>10</v>
      </c>
      <c r="J6" s="55"/>
      <c r="L6" s="54"/>
    </row>
    <row r="7" spans="1:12" x14ac:dyDescent="0.45">
      <c r="B7" s="55" t="s">
        <v>75</v>
      </c>
      <c r="C7" s="54">
        <v>2001</v>
      </c>
      <c r="D7">
        <v>40</v>
      </c>
      <c r="E7">
        <v>4.7</v>
      </c>
      <c r="F7">
        <v>6</v>
      </c>
      <c r="J7" s="55"/>
      <c r="L7" s="54"/>
    </row>
    <row r="8" spans="1:12" x14ac:dyDescent="0.45">
      <c r="B8" s="55" t="s">
        <v>75</v>
      </c>
      <c r="C8" s="54">
        <v>2001</v>
      </c>
      <c r="D8">
        <v>10</v>
      </c>
      <c r="E8">
        <v>4</v>
      </c>
      <c r="F8">
        <v>10</v>
      </c>
      <c r="J8" s="55"/>
      <c r="L8" s="54"/>
    </row>
    <row r="9" spans="1:12" x14ac:dyDescent="0.45">
      <c r="B9" s="55" t="s">
        <v>75</v>
      </c>
      <c r="C9" s="54">
        <v>2002</v>
      </c>
      <c r="D9">
        <v>160</v>
      </c>
      <c r="E9">
        <v>20</v>
      </c>
      <c r="F9">
        <v>11</v>
      </c>
      <c r="J9" s="55"/>
      <c r="L9" s="54"/>
    </row>
    <row r="10" spans="1:12" x14ac:dyDescent="0.45">
      <c r="B10" s="55" t="s">
        <v>75</v>
      </c>
      <c r="C10" s="54">
        <v>2003</v>
      </c>
      <c r="D10">
        <v>23</v>
      </c>
      <c r="E10">
        <v>4</v>
      </c>
      <c r="F10">
        <v>13</v>
      </c>
      <c r="J10" s="55"/>
      <c r="L10" s="54"/>
    </row>
    <row r="11" spans="1:12" x14ac:dyDescent="0.45">
      <c r="B11" s="55" t="s">
        <v>75</v>
      </c>
      <c r="C11" s="54">
        <v>2003</v>
      </c>
      <c r="D11">
        <v>60</v>
      </c>
      <c r="E11">
        <v>7.2</v>
      </c>
      <c r="F11">
        <v>12</v>
      </c>
      <c r="J11" s="55"/>
      <c r="L11" s="54"/>
    </row>
    <row r="12" spans="1:12" x14ac:dyDescent="0.45">
      <c r="B12" s="55" t="s">
        <v>75</v>
      </c>
      <c r="C12" s="54">
        <v>2003</v>
      </c>
      <c r="D12">
        <v>165</v>
      </c>
      <c r="E12">
        <v>10.8</v>
      </c>
      <c r="F12">
        <v>9</v>
      </c>
      <c r="J12" s="55"/>
      <c r="L12" s="54"/>
    </row>
    <row r="13" spans="1:12" x14ac:dyDescent="0.45">
      <c r="B13" s="55" t="s">
        <v>75</v>
      </c>
      <c r="C13" s="54">
        <v>2004</v>
      </c>
      <c r="D13">
        <v>25.2</v>
      </c>
      <c r="E13">
        <v>10</v>
      </c>
      <c r="F13">
        <v>25</v>
      </c>
      <c r="J13" s="55"/>
      <c r="L13" s="54"/>
    </row>
    <row r="14" spans="1:12" x14ac:dyDescent="0.45">
      <c r="B14" s="55" t="s">
        <v>75</v>
      </c>
      <c r="C14" s="54">
        <v>2004</v>
      </c>
      <c r="D14">
        <v>60</v>
      </c>
      <c r="E14">
        <v>2.2999999999999998</v>
      </c>
      <c r="F14">
        <v>8</v>
      </c>
      <c r="J14" s="55"/>
      <c r="L14" s="54"/>
    </row>
    <row r="15" spans="1:12" x14ac:dyDescent="0.45">
      <c r="B15" s="55" t="s">
        <v>75</v>
      </c>
      <c r="C15" s="54">
        <v>2004</v>
      </c>
      <c r="D15">
        <v>4.5</v>
      </c>
      <c r="E15">
        <v>0.6</v>
      </c>
      <c r="F15">
        <v>3</v>
      </c>
      <c r="J15" s="55"/>
      <c r="L15" s="54"/>
    </row>
    <row r="16" spans="1:12" x14ac:dyDescent="0.45">
      <c r="B16" s="55" t="s">
        <v>75</v>
      </c>
      <c r="C16" s="54">
        <v>2005</v>
      </c>
      <c r="D16">
        <v>90</v>
      </c>
      <c r="E16">
        <v>8.5</v>
      </c>
      <c r="F16">
        <v>5</v>
      </c>
      <c r="J16" s="55"/>
      <c r="L16" s="54"/>
    </row>
    <row r="17" spans="2:12" x14ac:dyDescent="0.45">
      <c r="B17" s="55" t="s">
        <v>75</v>
      </c>
      <c r="C17" s="54">
        <v>2006</v>
      </c>
      <c r="D17">
        <v>90</v>
      </c>
      <c r="E17">
        <v>7.5</v>
      </c>
      <c r="F17">
        <v>20</v>
      </c>
      <c r="J17" s="55"/>
      <c r="L17" s="54"/>
    </row>
    <row r="18" spans="2:12" x14ac:dyDescent="0.45">
      <c r="B18" s="55" t="s">
        <v>75</v>
      </c>
      <c r="C18" s="54">
        <v>2007</v>
      </c>
      <c r="D18">
        <v>90</v>
      </c>
      <c r="E18">
        <v>6.4</v>
      </c>
      <c r="F18">
        <v>12</v>
      </c>
      <c r="J18" s="55"/>
      <c r="L18" s="54"/>
    </row>
    <row r="19" spans="2:12" x14ac:dyDescent="0.45">
      <c r="B19" s="55" t="s">
        <v>75</v>
      </c>
      <c r="C19" s="54">
        <v>2007</v>
      </c>
      <c r="D19">
        <v>108</v>
      </c>
      <c r="E19">
        <v>10</v>
      </c>
      <c r="F19">
        <v>18</v>
      </c>
      <c r="J19" s="55"/>
      <c r="L19" s="54"/>
    </row>
    <row r="20" spans="2:12" x14ac:dyDescent="0.45">
      <c r="B20" s="55" t="s">
        <v>75</v>
      </c>
      <c r="C20" s="54">
        <v>2007</v>
      </c>
      <c r="D20">
        <v>108</v>
      </c>
      <c r="E20">
        <v>18</v>
      </c>
      <c r="F20">
        <v>20</v>
      </c>
      <c r="J20" s="55"/>
      <c r="L20" s="54"/>
    </row>
    <row r="21" spans="2:12" x14ac:dyDescent="0.45">
      <c r="B21" s="55" t="s">
        <v>75</v>
      </c>
      <c r="C21" s="54">
        <v>2007</v>
      </c>
      <c r="D21">
        <v>10</v>
      </c>
      <c r="E21">
        <v>23</v>
      </c>
      <c r="F21">
        <v>45</v>
      </c>
      <c r="J21" s="55"/>
      <c r="L21" s="54"/>
    </row>
    <row r="22" spans="2:12" x14ac:dyDescent="0.45">
      <c r="B22" s="55" t="s">
        <v>75</v>
      </c>
      <c r="C22" s="54">
        <v>2007</v>
      </c>
      <c r="D22">
        <v>110.4</v>
      </c>
      <c r="E22">
        <v>11.3</v>
      </c>
      <c r="F22">
        <v>13</v>
      </c>
      <c r="J22" s="55"/>
      <c r="L22" s="54"/>
    </row>
    <row r="23" spans="2:12" x14ac:dyDescent="0.45">
      <c r="B23" s="55" t="s">
        <v>75</v>
      </c>
      <c r="C23" s="54">
        <v>2008</v>
      </c>
      <c r="D23">
        <v>120</v>
      </c>
      <c r="E23">
        <v>23</v>
      </c>
      <c r="F23">
        <v>24</v>
      </c>
      <c r="J23" s="55"/>
      <c r="L23" s="54"/>
    </row>
    <row r="24" spans="2:12" x14ac:dyDescent="0.45">
      <c r="B24" s="55" t="s">
        <v>75</v>
      </c>
      <c r="C24" s="54">
        <v>2009</v>
      </c>
      <c r="D24">
        <v>90</v>
      </c>
      <c r="E24">
        <v>8</v>
      </c>
      <c r="F24">
        <v>12.5</v>
      </c>
      <c r="J24" s="55"/>
      <c r="L24" s="54"/>
    </row>
    <row r="25" spans="2:12" x14ac:dyDescent="0.45">
      <c r="B25" s="55" t="s">
        <v>75</v>
      </c>
      <c r="C25" s="54">
        <v>2009</v>
      </c>
      <c r="D25">
        <v>194.4</v>
      </c>
      <c r="E25">
        <v>5</v>
      </c>
      <c r="F25">
        <v>11</v>
      </c>
      <c r="J25" s="55"/>
      <c r="L25" s="54"/>
    </row>
    <row r="26" spans="2:12" x14ac:dyDescent="0.45">
      <c r="B26" s="55" t="s">
        <v>75</v>
      </c>
      <c r="C26" s="54">
        <v>2009</v>
      </c>
      <c r="D26">
        <v>209.3</v>
      </c>
      <c r="E26">
        <v>31.7</v>
      </c>
      <c r="F26">
        <v>17</v>
      </c>
      <c r="J26" s="55"/>
      <c r="L26" s="54"/>
    </row>
    <row r="27" spans="2:12" x14ac:dyDescent="0.45">
      <c r="B27" s="55" t="s">
        <v>75</v>
      </c>
      <c r="C27" s="54">
        <v>2009</v>
      </c>
      <c r="D27">
        <v>30</v>
      </c>
      <c r="E27">
        <v>30</v>
      </c>
      <c r="F27">
        <v>27.5</v>
      </c>
      <c r="J27" s="55"/>
      <c r="L27" s="54"/>
    </row>
    <row r="28" spans="2:12" x14ac:dyDescent="0.45">
      <c r="B28" s="55" t="s">
        <v>75</v>
      </c>
      <c r="C28" s="54">
        <v>2010</v>
      </c>
      <c r="D28">
        <v>60</v>
      </c>
      <c r="E28">
        <v>56.2</v>
      </c>
      <c r="F28">
        <v>30</v>
      </c>
      <c r="J28" s="55"/>
      <c r="L28" s="54"/>
    </row>
    <row r="29" spans="2:12" x14ac:dyDescent="0.45">
      <c r="B29" s="55" t="s">
        <v>75</v>
      </c>
      <c r="C29" s="54">
        <v>2010</v>
      </c>
      <c r="D29">
        <v>165</v>
      </c>
      <c r="E29">
        <v>46</v>
      </c>
      <c r="F29">
        <v>37</v>
      </c>
      <c r="J29" s="55"/>
      <c r="L29" s="54"/>
    </row>
    <row r="30" spans="2:12" x14ac:dyDescent="0.45">
      <c r="B30" s="55" t="s">
        <v>75</v>
      </c>
      <c r="C30" s="54">
        <v>2010</v>
      </c>
      <c r="D30">
        <v>172.8</v>
      </c>
      <c r="E30">
        <v>7</v>
      </c>
      <c r="F30">
        <v>13</v>
      </c>
      <c r="J30" s="55"/>
      <c r="L30" s="54"/>
    </row>
    <row r="31" spans="2:12" x14ac:dyDescent="0.45">
      <c r="B31" s="55" t="s">
        <v>75</v>
      </c>
      <c r="C31" s="54">
        <v>2010</v>
      </c>
      <c r="D31">
        <v>180</v>
      </c>
      <c r="E31">
        <v>11</v>
      </c>
      <c r="F31">
        <v>12</v>
      </c>
      <c r="J31" s="55"/>
      <c r="L31" s="54"/>
    </row>
    <row r="32" spans="2:12" x14ac:dyDescent="0.45">
      <c r="B32" s="55" t="s">
        <v>75</v>
      </c>
      <c r="C32" s="54">
        <v>2010</v>
      </c>
      <c r="D32">
        <v>300</v>
      </c>
      <c r="E32">
        <v>12</v>
      </c>
      <c r="F32">
        <v>25</v>
      </c>
      <c r="J32" s="55"/>
      <c r="L32" s="54"/>
    </row>
    <row r="33" spans="2:12" x14ac:dyDescent="0.45">
      <c r="B33" s="55" t="s">
        <v>75</v>
      </c>
      <c r="C33" s="54">
        <v>2010</v>
      </c>
      <c r="D33">
        <v>207</v>
      </c>
      <c r="E33">
        <v>8.8000000000000007</v>
      </c>
      <c r="F33">
        <v>12</v>
      </c>
      <c r="J33" s="55"/>
      <c r="L33" s="54"/>
    </row>
    <row r="34" spans="2:12" x14ac:dyDescent="0.45">
      <c r="B34" s="55" t="s">
        <v>75</v>
      </c>
      <c r="C34" s="54">
        <v>2011</v>
      </c>
      <c r="D34">
        <v>48.3</v>
      </c>
      <c r="E34">
        <v>16</v>
      </c>
      <c r="F34">
        <v>18</v>
      </c>
      <c r="J34" s="55"/>
      <c r="L34" s="54"/>
    </row>
    <row r="35" spans="2:12" x14ac:dyDescent="0.45">
      <c r="B35" s="55" t="s">
        <v>75</v>
      </c>
      <c r="C35" s="54">
        <v>2011</v>
      </c>
      <c r="D35">
        <v>183.6</v>
      </c>
      <c r="E35">
        <v>19</v>
      </c>
      <c r="F35">
        <v>23</v>
      </c>
      <c r="J35" s="55"/>
      <c r="L35" s="54"/>
    </row>
    <row r="36" spans="2:12" x14ac:dyDescent="0.45">
      <c r="B36" s="55" t="s">
        <v>75</v>
      </c>
      <c r="C36" s="54">
        <v>2012</v>
      </c>
      <c r="D36">
        <v>183.6</v>
      </c>
      <c r="E36">
        <v>19</v>
      </c>
      <c r="F36">
        <v>30</v>
      </c>
      <c r="J36" s="55"/>
      <c r="L36" s="54"/>
    </row>
    <row r="37" spans="2:12" x14ac:dyDescent="0.45">
      <c r="B37" s="55" t="s">
        <v>75</v>
      </c>
      <c r="C37" s="54">
        <v>2012</v>
      </c>
      <c r="D37">
        <v>316.8</v>
      </c>
      <c r="E37">
        <v>23</v>
      </c>
      <c r="F37">
        <v>22</v>
      </c>
      <c r="J37" s="55"/>
      <c r="L37" s="54"/>
    </row>
    <row r="38" spans="2:12" x14ac:dyDescent="0.45">
      <c r="B38" s="55" t="s">
        <v>75</v>
      </c>
      <c r="C38" s="54">
        <v>2012</v>
      </c>
      <c r="D38">
        <v>504</v>
      </c>
      <c r="E38">
        <v>36</v>
      </c>
      <c r="F38">
        <v>34</v>
      </c>
      <c r="J38" s="55"/>
      <c r="L38" s="54"/>
    </row>
    <row r="39" spans="2:12" x14ac:dyDescent="0.45">
      <c r="B39" s="55" t="s">
        <v>75</v>
      </c>
      <c r="C39" s="54">
        <v>2012</v>
      </c>
      <c r="D39">
        <v>150</v>
      </c>
      <c r="E39">
        <v>10</v>
      </c>
      <c r="F39">
        <v>20</v>
      </c>
      <c r="J39" s="55"/>
      <c r="L39" s="54"/>
    </row>
    <row r="40" spans="2:12" x14ac:dyDescent="0.45">
      <c r="B40" s="55" t="s">
        <v>75</v>
      </c>
      <c r="C40" s="54">
        <v>2013</v>
      </c>
      <c r="D40">
        <v>400</v>
      </c>
      <c r="E40">
        <v>101</v>
      </c>
      <c r="F40">
        <v>41</v>
      </c>
      <c r="J40" s="55"/>
      <c r="L40" s="54"/>
    </row>
    <row r="41" spans="2:12" x14ac:dyDescent="0.45">
      <c r="B41" s="55" t="s">
        <v>75</v>
      </c>
      <c r="C41" s="54">
        <v>2013</v>
      </c>
      <c r="D41">
        <v>216</v>
      </c>
      <c r="E41">
        <v>38</v>
      </c>
      <c r="F41">
        <v>29.6</v>
      </c>
      <c r="J41" s="55"/>
      <c r="L41" s="54"/>
    </row>
    <row r="42" spans="2:12" x14ac:dyDescent="0.45">
      <c r="B42" s="55" t="s">
        <v>75</v>
      </c>
      <c r="C42" s="54">
        <v>2013</v>
      </c>
      <c r="D42">
        <v>270</v>
      </c>
      <c r="E42">
        <v>8</v>
      </c>
      <c r="F42">
        <v>15</v>
      </c>
      <c r="J42" s="55"/>
      <c r="L42" s="54"/>
    </row>
    <row r="43" spans="2:12" x14ac:dyDescent="0.45">
      <c r="B43" s="55" t="s">
        <v>75</v>
      </c>
      <c r="C43" s="54">
        <v>2013</v>
      </c>
      <c r="D43">
        <v>399.6</v>
      </c>
      <c r="E43">
        <v>21</v>
      </c>
      <c r="F43">
        <v>19</v>
      </c>
      <c r="J43" s="55"/>
      <c r="L43" s="54"/>
    </row>
    <row r="44" spans="2:12" x14ac:dyDescent="0.45">
      <c r="B44" s="55" t="s">
        <v>75</v>
      </c>
      <c r="C44" s="54">
        <v>2013</v>
      </c>
      <c r="D44">
        <v>630</v>
      </c>
      <c r="E44">
        <v>20</v>
      </c>
      <c r="F44">
        <v>25</v>
      </c>
      <c r="J44" s="55"/>
      <c r="L44" s="54"/>
    </row>
    <row r="45" spans="2:12" x14ac:dyDescent="0.45">
      <c r="B45" s="55" t="s">
        <v>75</v>
      </c>
      <c r="C45" s="54">
        <v>2013</v>
      </c>
      <c r="D45">
        <v>295.2</v>
      </c>
      <c r="E45">
        <v>30</v>
      </c>
      <c r="F45">
        <v>27.5</v>
      </c>
      <c r="J45" s="55"/>
      <c r="L45" s="54"/>
    </row>
    <row r="46" spans="2:12" x14ac:dyDescent="0.45">
      <c r="B46" s="55" t="s">
        <v>75</v>
      </c>
      <c r="C46" s="54">
        <v>2014</v>
      </c>
      <c r="D46">
        <v>108</v>
      </c>
      <c r="E46">
        <v>29</v>
      </c>
      <c r="F46">
        <v>23</v>
      </c>
      <c r="J46" s="55"/>
      <c r="L46" s="54"/>
    </row>
    <row r="47" spans="2:12" x14ac:dyDescent="0.45">
      <c r="B47" s="55" t="s">
        <v>75</v>
      </c>
      <c r="C47" s="54">
        <v>2014</v>
      </c>
      <c r="D47">
        <v>288</v>
      </c>
      <c r="E47">
        <v>89</v>
      </c>
      <c r="F47">
        <v>26</v>
      </c>
      <c r="J47" s="55"/>
      <c r="L47" s="54"/>
    </row>
    <row r="48" spans="2:12" x14ac:dyDescent="0.45">
      <c r="B48" s="55" t="s">
        <v>75</v>
      </c>
      <c r="C48" s="54">
        <v>2014</v>
      </c>
      <c r="D48">
        <v>388.8</v>
      </c>
      <c r="E48">
        <v>14</v>
      </c>
      <c r="F48">
        <v>24</v>
      </c>
      <c r="J48" s="55"/>
      <c r="L48" s="54"/>
    </row>
    <row r="49" spans="2:12" x14ac:dyDescent="0.45">
      <c r="B49" s="55" t="s">
        <v>75</v>
      </c>
      <c r="C49" s="54">
        <v>2015</v>
      </c>
      <c r="D49">
        <v>200</v>
      </c>
      <c r="E49">
        <v>65.7</v>
      </c>
      <c r="F49">
        <v>33</v>
      </c>
      <c r="J49" s="55"/>
      <c r="L49" s="54"/>
    </row>
    <row r="50" spans="2:12" x14ac:dyDescent="0.45">
      <c r="B50" s="55" t="s">
        <v>75</v>
      </c>
      <c r="C50" s="54">
        <v>2015</v>
      </c>
      <c r="D50">
        <v>400</v>
      </c>
      <c r="E50">
        <v>115</v>
      </c>
      <c r="F50">
        <v>40</v>
      </c>
      <c r="J50" s="55"/>
      <c r="L50" s="54"/>
    </row>
    <row r="51" spans="2:12" x14ac:dyDescent="0.45">
      <c r="B51" s="55" t="s">
        <v>75</v>
      </c>
      <c r="C51" s="54">
        <v>2015</v>
      </c>
      <c r="D51">
        <v>49.5</v>
      </c>
      <c r="E51">
        <v>8.8000000000000007</v>
      </c>
      <c r="F51">
        <v>5</v>
      </c>
      <c r="J51" s="55"/>
      <c r="L51" s="54"/>
    </row>
    <row r="52" spans="2:12" x14ac:dyDescent="0.45">
      <c r="B52" s="55" t="s">
        <v>75</v>
      </c>
      <c r="C52" s="54">
        <v>2015</v>
      </c>
      <c r="D52">
        <v>129</v>
      </c>
      <c r="E52">
        <v>23</v>
      </c>
      <c r="F52">
        <v>24</v>
      </c>
      <c r="J52" s="55"/>
      <c r="L52" s="54"/>
    </row>
    <row r="53" spans="2:12" x14ac:dyDescent="0.45">
      <c r="B53" s="55" t="s">
        <v>75</v>
      </c>
      <c r="C53" s="54">
        <v>2015</v>
      </c>
      <c r="D53">
        <v>210</v>
      </c>
      <c r="E53">
        <v>8</v>
      </c>
      <c r="F53">
        <v>26</v>
      </c>
      <c r="J53" s="55"/>
      <c r="L53" s="54"/>
    </row>
    <row r="54" spans="2:12" x14ac:dyDescent="0.45">
      <c r="B54" s="55" t="s">
        <v>75</v>
      </c>
      <c r="C54" s="54">
        <v>2015</v>
      </c>
      <c r="D54">
        <v>219</v>
      </c>
      <c r="E54">
        <v>8</v>
      </c>
      <c r="F54">
        <v>18</v>
      </c>
      <c r="J54" s="55"/>
      <c r="L54" s="54"/>
    </row>
    <row r="55" spans="2:12" x14ac:dyDescent="0.45">
      <c r="B55" s="55" t="s">
        <v>75</v>
      </c>
      <c r="C55" s="54">
        <v>2015</v>
      </c>
      <c r="D55">
        <v>288</v>
      </c>
      <c r="E55">
        <v>54</v>
      </c>
      <c r="F55">
        <v>22</v>
      </c>
      <c r="J55" s="55"/>
      <c r="L55" s="54"/>
    </row>
    <row r="56" spans="2:12" x14ac:dyDescent="0.45">
      <c r="B56" s="55" t="s">
        <v>75</v>
      </c>
      <c r="C56" s="54">
        <v>2015</v>
      </c>
      <c r="D56">
        <v>288</v>
      </c>
      <c r="E56">
        <v>70</v>
      </c>
      <c r="F56">
        <v>32</v>
      </c>
      <c r="J56" s="55"/>
      <c r="L56" s="54"/>
    </row>
    <row r="57" spans="2:12" x14ac:dyDescent="0.45">
      <c r="B57" s="55" t="s">
        <v>75</v>
      </c>
      <c r="C57" s="54">
        <v>2015</v>
      </c>
      <c r="D57">
        <v>301.60000000000002</v>
      </c>
      <c r="E57">
        <v>57</v>
      </c>
      <c r="F57">
        <v>24</v>
      </c>
      <c r="J57" s="55"/>
      <c r="L57" s="54"/>
    </row>
    <row r="58" spans="2:12" x14ac:dyDescent="0.45">
      <c r="B58" s="55" t="s">
        <v>75</v>
      </c>
      <c r="C58" s="54">
        <v>2015</v>
      </c>
      <c r="D58">
        <v>576</v>
      </c>
      <c r="E58">
        <v>12.87</v>
      </c>
      <c r="F58">
        <v>28</v>
      </c>
      <c r="J58" s="55"/>
      <c r="L58" s="54"/>
    </row>
    <row r="59" spans="2:12" x14ac:dyDescent="0.45">
      <c r="B59" t="s">
        <v>75</v>
      </c>
      <c r="C59" s="54">
        <v>2015</v>
      </c>
      <c r="D59">
        <v>288</v>
      </c>
      <c r="E59">
        <v>57</v>
      </c>
      <c r="F59">
        <v>44</v>
      </c>
      <c r="L59" s="54"/>
    </row>
    <row r="60" spans="2:12" x14ac:dyDescent="0.45">
      <c r="B60" t="s">
        <v>75</v>
      </c>
      <c r="C60" s="54">
        <v>2015</v>
      </c>
      <c r="D60">
        <v>295.2</v>
      </c>
      <c r="E60">
        <v>57</v>
      </c>
      <c r="F60">
        <v>25</v>
      </c>
      <c r="L60" s="54"/>
    </row>
    <row r="61" spans="2:12" x14ac:dyDescent="0.45">
      <c r="B61" t="s">
        <v>75</v>
      </c>
      <c r="C61" s="54">
        <v>2016</v>
      </c>
      <c r="D61">
        <v>144</v>
      </c>
      <c r="E61">
        <v>1.1000000000000001</v>
      </c>
      <c r="F61">
        <v>7</v>
      </c>
      <c r="L61" s="54"/>
    </row>
    <row r="62" spans="2:12" x14ac:dyDescent="0.45">
      <c r="B62" t="s">
        <v>75</v>
      </c>
      <c r="C62" s="54">
        <v>2016</v>
      </c>
      <c r="D62">
        <v>582</v>
      </c>
      <c r="E62">
        <v>44.2</v>
      </c>
      <c r="F62">
        <v>33.6</v>
      </c>
      <c r="L62" s="54"/>
    </row>
    <row r="63" spans="2:12" x14ac:dyDescent="0.45">
      <c r="B63" t="s">
        <v>75</v>
      </c>
      <c r="C63" s="54">
        <v>2017</v>
      </c>
      <c r="D63">
        <v>110.7</v>
      </c>
      <c r="E63">
        <v>16</v>
      </c>
      <c r="F63">
        <v>11</v>
      </c>
      <c r="L63" s="54"/>
    </row>
    <row r="64" spans="2:12" x14ac:dyDescent="0.45">
      <c r="B64" t="s">
        <v>75</v>
      </c>
      <c r="C64" s="54">
        <v>2017</v>
      </c>
      <c r="D64">
        <v>165</v>
      </c>
      <c r="E64">
        <v>46</v>
      </c>
      <c r="F64">
        <v>36</v>
      </c>
      <c r="L64" s="54"/>
    </row>
    <row r="65" spans="2:12" x14ac:dyDescent="0.45">
      <c r="B65" t="s">
        <v>75</v>
      </c>
      <c r="C65" s="54">
        <v>2017</v>
      </c>
      <c r="D65">
        <v>256</v>
      </c>
      <c r="E65">
        <v>6</v>
      </c>
      <c r="F65">
        <v>14</v>
      </c>
      <c r="L65" s="54"/>
    </row>
    <row r="66" spans="2:12" x14ac:dyDescent="0.45">
      <c r="B66" t="s">
        <v>75</v>
      </c>
      <c r="C66" s="54">
        <v>2017</v>
      </c>
      <c r="D66">
        <v>288</v>
      </c>
      <c r="E66">
        <v>90</v>
      </c>
      <c r="F66">
        <v>35</v>
      </c>
      <c r="L66" s="54"/>
    </row>
    <row r="67" spans="2:12" x14ac:dyDescent="0.45">
      <c r="B67" t="s">
        <v>75</v>
      </c>
      <c r="C67" s="54">
        <v>2017</v>
      </c>
      <c r="D67">
        <v>332.1</v>
      </c>
      <c r="E67">
        <v>47.3</v>
      </c>
      <c r="F67">
        <v>29</v>
      </c>
      <c r="L67" s="54"/>
    </row>
    <row r="68" spans="2:12" x14ac:dyDescent="0.45">
      <c r="B68" t="s">
        <v>75</v>
      </c>
      <c r="C68" s="54">
        <v>2017</v>
      </c>
      <c r="D68">
        <v>402</v>
      </c>
      <c r="E68">
        <v>32</v>
      </c>
      <c r="F68">
        <v>27</v>
      </c>
      <c r="L68" s="54"/>
    </row>
    <row r="69" spans="2:12" x14ac:dyDescent="0.45">
      <c r="B69" t="s">
        <v>75</v>
      </c>
      <c r="C69" s="54">
        <v>2017</v>
      </c>
      <c r="D69">
        <v>402</v>
      </c>
      <c r="E69">
        <v>95</v>
      </c>
      <c r="F69">
        <v>39.799999999999997</v>
      </c>
      <c r="L69" s="54"/>
    </row>
    <row r="70" spans="2:12" x14ac:dyDescent="0.45">
      <c r="B70" t="s">
        <v>75</v>
      </c>
      <c r="C70" s="54">
        <v>2017</v>
      </c>
      <c r="D70">
        <v>600</v>
      </c>
      <c r="E70">
        <v>85</v>
      </c>
      <c r="F70">
        <v>36</v>
      </c>
      <c r="L70" s="54"/>
    </row>
    <row r="71" spans="2:12" x14ac:dyDescent="0.45">
      <c r="B71" t="s">
        <v>75</v>
      </c>
      <c r="C71" s="54">
        <v>2017</v>
      </c>
      <c r="D71">
        <v>350</v>
      </c>
      <c r="E71">
        <v>73</v>
      </c>
      <c r="F71">
        <v>43</v>
      </c>
      <c r="L71" s="54"/>
    </row>
    <row r="72" spans="2:12" x14ac:dyDescent="0.45">
      <c r="B72" t="s">
        <v>75</v>
      </c>
      <c r="C72" s="54">
        <v>2017</v>
      </c>
      <c r="D72">
        <v>42</v>
      </c>
      <c r="E72">
        <v>1.55</v>
      </c>
      <c r="F72">
        <v>15</v>
      </c>
      <c r="L72" s="54"/>
    </row>
    <row r="73" spans="2:12" x14ac:dyDescent="0.45">
      <c r="B73" t="s">
        <v>75</v>
      </c>
      <c r="C73" s="54">
        <v>2018</v>
      </c>
      <c r="D73">
        <v>308.7</v>
      </c>
      <c r="E73">
        <v>33</v>
      </c>
      <c r="F73">
        <v>36</v>
      </c>
      <c r="L73" s="54"/>
    </row>
    <row r="74" spans="2:12" x14ac:dyDescent="0.45">
      <c r="B74" s="55" t="s">
        <v>75</v>
      </c>
      <c r="C74" s="54">
        <v>2018</v>
      </c>
      <c r="D74">
        <v>330</v>
      </c>
      <c r="E74">
        <v>19</v>
      </c>
      <c r="F74">
        <v>37</v>
      </c>
      <c r="J74" s="55"/>
      <c r="L74" s="54"/>
    </row>
    <row r="75" spans="2:12" x14ac:dyDescent="0.45">
      <c r="B75" t="s">
        <v>75</v>
      </c>
      <c r="C75" s="54">
        <v>2018</v>
      </c>
      <c r="D75">
        <v>330</v>
      </c>
      <c r="E75">
        <v>19</v>
      </c>
      <c r="F75">
        <v>37</v>
      </c>
      <c r="L75" s="54"/>
    </row>
    <row r="76" spans="2:12" x14ac:dyDescent="0.45">
      <c r="B76" t="s">
        <v>75</v>
      </c>
      <c r="C76" s="54">
        <v>2018</v>
      </c>
      <c r="D76">
        <v>352.8</v>
      </c>
      <c r="E76">
        <v>27</v>
      </c>
      <c r="F76">
        <v>39</v>
      </c>
      <c r="L76" s="54"/>
    </row>
    <row r="77" spans="2:12" x14ac:dyDescent="0.45">
      <c r="B77" t="s">
        <v>75</v>
      </c>
      <c r="C77" s="54">
        <v>2018</v>
      </c>
      <c r="D77">
        <v>400.2</v>
      </c>
      <c r="E77">
        <v>17</v>
      </c>
      <c r="F77">
        <v>41</v>
      </c>
      <c r="L77" s="54"/>
    </row>
    <row r="78" spans="2:12" x14ac:dyDescent="0.45">
      <c r="B78" t="s">
        <v>75</v>
      </c>
      <c r="C78" s="54">
        <v>2018</v>
      </c>
      <c r="D78">
        <v>573.29999999999995</v>
      </c>
      <c r="E78">
        <v>32</v>
      </c>
      <c r="F78">
        <v>26</v>
      </c>
      <c r="L78" s="54"/>
    </row>
    <row r="79" spans="2:12" x14ac:dyDescent="0.45">
      <c r="B79" t="s">
        <v>75</v>
      </c>
      <c r="C79" s="54">
        <v>2018</v>
      </c>
      <c r="D79">
        <v>28</v>
      </c>
      <c r="E79">
        <v>1</v>
      </c>
      <c r="F79">
        <v>6</v>
      </c>
      <c r="L79" s="54"/>
    </row>
    <row r="80" spans="2:12" x14ac:dyDescent="0.45">
      <c r="B80" t="s">
        <v>75</v>
      </c>
      <c r="C80" s="54">
        <v>2018</v>
      </c>
      <c r="D80">
        <v>93.2</v>
      </c>
      <c r="E80">
        <v>3</v>
      </c>
      <c r="F80">
        <v>30</v>
      </c>
      <c r="L80" s="54"/>
    </row>
    <row r="81" spans="2:13" x14ac:dyDescent="0.45">
      <c r="B81" t="s">
        <v>75</v>
      </c>
      <c r="C81" s="54">
        <v>2018</v>
      </c>
      <c r="D81">
        <v>252</v>
      </c>
      <c r="E81">
        <v>18.399999999999999</v>
      </c>
      <c r="F81">
        <v>55</v>
      </c>
      <c r="L81" s="54"/>
    </row>
    <row r="82" spans="2:13" x14ac:dyDescent="0.45">
      <c r="B82" t="s">
        <v>75</v>
      </c>
      <c r="C82" s="54">
        <v>2018</v>
      </c>
      <c r="D82">
        <v>5</v>
      </c>
      <c r="E82">
        <v>1.5</v>
      </c>
      <c r="F82">
        <v>30</v>
      </c>
      <c r="L82" s="54"/>
    </row>
    <row r="83" spans="2:13" x14ac:dyDescent="0.45">
      <c r="B83" t="s">
        <v>75</v>
      </c>
      <c r="C83" s="54">
        <v>2019</v>
      </c>
      <c r="D83">
        <v>16.8</v>
      </c>
      <c r="E83">
        <v>98</v>
      </c>
      <c r="F83">
        <v>40</v>
      </c>
      <c r="L83" s="54"/>
    </row>
    <row r="84" spans="2:13" x14ac:dyDescent="0.45">
      <c r="B84" t="s">
        <v>75</v>
      </c>
      <c r="C84" s="54">
        <v>2019</v>
      </c>
      <c r="D84">
        <v>202.56</v>
      </c>
      <c r="E84">
        <v>65.5</v>
      </c>
      <c r="F84">
        <v>35</v>
      </c>
      <c r="L84" s="54"/>
    </row>
    <row r="85" spans="2:13" x14ac:dyDescent="0.45">
      <c r="B85" t="s">
        <v>75</v>
      </c>
      <c r="C85" s="54">
        <v>2019</v>
      </c>
      <c r="D85">
        <v>252.2</v>
      </c>
      <c r="E85">
        <v>95</v>
      </c>
      <c r="F85">
        <v>40</v>
      </c>
      <c r="L85" s="54"/>
    </row>
    <row r="86" spans="2:13" x14ac:dyDescent="0.45">
      <c r="B86" t="s">
        <v>75</v>
      </c>
      <c r="C86" s="54">
        <v>2019</v>
      </c>
      <c r="D86">
        <v>369.6</v>
      </c>
      <c r="E86">
        <v>23</v>
      </c>
      <c r="F86">
        <v>35</v>
      </c>
      <c r="L86" s="54"/>
    </row>
    <row r="87" spans="2:13" x14ac:dyDescent="0.45">
      <c r="B87" t="s">
        <v>75</v>
      </c>
      <c r="C87" s="54">
        <v>2019</v>
      </c>
      <c r="D87">
        <v>387</v>
      </c>
      <c r="E87">
        <v>68</v>
      </c>
      <c r="F87">
        <v>37</v>
      </c>
      <c r="L87" s="54"/>
    </row>
    <row r="88" spans="2:13" x14ac:dyDescent="0.45">
      <c r="B88" t="s">
        <v>75</v>
      </c>
      <c r="C88" s="54">
        <v>2019</v>
      </c>
      <c r="D88">
        <v>396</v>
      </c>
      <c r="E88">
        <v>45</v>
      </c>
      <c r="F88">
        <v>33</v>
      </c>
      <c r="L88" s="54"/>
    </row>
    <row r="89" spans="2:13" x14ac:dyDescent="0.45">
      <c r="B89" t="s">
        <v>75</v>
      </c>
      <c r="C89" s="54">
        <v>2019</v>
      </c>
      <c r="D89">
        <v>406.7</v>
      </c>
      <c r="E89">
        <v>20.9</v>
      </c>
      <c r="F89">
        <v>20</v>
      </c>
      <c r="L89" s="54"/>
    </row>
    <row r="90" spans="2:13" x14ac:dyDescent="0.45">
      <c r="B90" t="s">
        <v>75</v>
      </c>
      <c r="C90" s="54">
        <v>2019</v>
      </c>
      <c r="D90">
        <v>497</v>
      </c>
      <c r="E90">
        <v>100</v>
      </c>
      <c r="F90">
        <v>40</v>
      </c>
      <c r="L90" s="54"/>
    </row>
    <row r="91" spans="2:13" x14ac:dyDescent="0.45">
      <c r="B91" t="s">
        <v>75</v>
      </c>
      <c r="C91" s="54">
        <v>2019</v>
      </c>
      <c r="D91" s="50">
        <v>1218</v>
      </c>
      <c r="E91">
        <v>120</v>
      </c>
      <c r="F91">
        <v>37</v>
      </c>
      <c r="L91" s="54"/>
      <c r="M91" s="50"/>
    </row>
    <row r="92" spans="2:13" x14ac:dyDescent="0.45">
      <c r="B92" t="s">
        <v>75</v>
      </c>
      <c r="C92" s="54">
        <v>2019</v>
      </c>
      <c r="D92">
        <v>12</v>
      </c>
      <c r="E92">
        <v>1.5</v>
      </c>
      <c r="F92">
        <v>20</v>
      </c>
      <c r="L92" s="54"/>
    </row>
    <row r="93" spans="2:13" x14ac:dyDescent="0.45">
      <c r="B93" t="s">
        <v>75</v>
      </c>
      <c r="C93" s="54">
        <v>2019</v>
      </c>
      <c r="D93">
        <v>336</v>
      </c>
      <c r="E93">
        <v>13.5</v>
      </c>
      <c r="F93">
        <v>55</v>
      </c>
      <c r="L93" s="54"/>
    </row>
    <row r="94" spans="2:13" x14ac:dyDescent="0.45">
      <c r="B94" t="s">
        <v>75</v>
      </c>
      <c r="C94" s="54">
        <v>2020</v>
      </c>
      <c r="D94">
        <v>464.8</v>
      </c>
      <c r="E94">
        <v>49.8</v>
      </c>
      <c r="F94">
        <v>28</v>
      </c>
      <c r="L94" s="54"/>
    </row>
    <row r="95" spans="2:13" x14ac:dyDescent="0.45">
      <c r="B95" t="s">
        <v>75</v>
      </c>
      <c r="C95" s="54">
        <v>2020</v>
      </c>
      <c r="D95">
        <v>112</v>
      </c>
      <c r="E95">
        <v>105</v>
      </c>
      <c r="F95">
        <v>40</v>
      </c>
      <c r="L95" s="54"/>
    </row>
    <row r="96" spans="2:13" x14ac:dyDescent="0.45">
      <c r="B96" t="s">
        <v>75</v>
      </c>
      <c r="C96" s="54">
        <v>2020</v>
      </c>
      <c r="D96">
        <v>218.5</v>
      </c>
      <c r="E96">
        <v>52</v>
      </c>
      <c r="F96">
        <v>40</v>
      </c>
      <c r="L96" s="54"/>
    </row>
    <row r="97" spans="2:12" x14ac:dyDescent="0.45">
      <c r="B97" t="s">
        <v>75</v>
      </c>
      <c r="C97" s="54">
        <v>2020</v>
      </c>
      <c r="D97">
        <v>235.2</v>
      </c>
      <c r="E97">
        <v>50</v>
      </c>
      <c r="F97">
        <v>39.9</v>
      </c>
      <c r="L97" s="54"/>
    </row>
    <row r="98" spans="2:12" x14ac:dyDescent="0.45">
      <c r="B98" t="s">
        <v>75</v>
      </c>
      <c r="C98" s="54">
        <v>2020</v>
      </c>
      <c r="D98">
        <v>252</v>
      </c>
      <c r="E98">
        <v>40</v>
      </c>
      <c r="F98">
        <v>38</v>
      </c>
      <c r="L98" s="54"/>
    </row>
    <row r="99" spans="2:12" x14ac:dyDescent="0.45">
      <c r="B99" t="s">
        <v>75</v>
      </c>
      <c r="C99" s="54">
        <v>2020</v>
      </c>
      <c r="D99">
        <v>752</v>
      </c>
      <c r="E99">
        <v>22</v>
      </c>
      <c r="F99">
        <v>38</v>
      </c>
      <c r="L99" s="54"/>
    </row>
    <row r="100" spans="2:12" x14ac:dyDescent="0.45">
      <c r="B100" t="s">
        <v>75</v>
      </c>
      <c r="C100" s="54">
        <v>2020</v>
      </c>
      <c r="D100">
        <v>714</v>
      </c>
      <c r="E100">
        <v>42</v>
      </c>
      <c r="F100">
        <v>48</v>
      </c>
      <c r="L100" s="54"/>
    </row>
    <row r="101" spans="2:12" x14ac:dyDescent="0.45">
      <c r="B101" t="s">
        <v>75</v>
      </c>
      <c r="C101" s="54">
        <v>2021</v>
      </c>
      <c r="D101">
        <v>19</v>
      </c>
      <c r="E101">
        <v>22.2</v>
      </c>
      <c r="F101">
        <v>38.5</v>
      </c>
      <c r="L101" s="54"/>
    </row>
    <row r="102" spans="2:12" x14ac:dyDescent="0.45">
      <c r="B102" t="s">
        <v>75</v>
      </c>
      <c r="C102" s="54">
        <v>2021</v>
      </c>
      <c r="D102">
        <v>382.7</v>
      </c>
      <c r="E102">
        <v>6.4</v>
      </c>
      <c r="F102">
        <v>6</v>
      </c>
      <c r="L102" s="54"/>
    </row>
    <row r="103" spans="2:12" x14ac:dyDescent="0.45">
      <c r="B103" t="s">
        <v>75</v>
      </c>
      <c r="C103" s="54">
        <v>2021</v>
      </c>
      <c r="D103">
        <v>604.79999999999995</v>
      </c>
      <c r="E103">
        <v>26.4</v>
      </c>
      <c r="F103">
        <v>35</v>
      </c>
      <c r="L103" s="54"/>
    </row>
    <row r="104" spans="2:12" x14ac:dyDescent="0.45">
      <c r="B104" t="s">
        <v>75</v>
      </c>
      <c r="C104" s="54">
        <v>2021</v>
      </c>
      <c r="D104">
        <v>731.5</v>
      </c>
      <c r="E104">
        <v>22.2</v>
      </c>
      <c r="F104">
        <v>37</v>
      </c>
      <c r="L104" s="54"/>
    </row>
    <row r="105" spans="2:12" x14ac:dyDescent="0.45">
      <c r="B105" t="s">
        <v>75</v>
      </c>
      <c r="C105" s="54">
        <v>2021</v>
      </c>
      <c r="D105">
        <v>857</v>
      </c>
      <c r="E105">
        <v>32</v>
      </c>
      <c r="F105">
        <v>18</v>
      </c>
      <c r="L105" s="54"/>
    </row>
    <row r="106" spans="2:12" x14ac:dyDescent="0.45">
      <c r="B106" t="s">
        <v>75</v>
      </c>
      <c r="C106" s="54">
        <v>2021</v>
      </c>
      <c r="D106">
        <v>949</v>
      </c>
      <c r="E106">
        <v>27.5</v>
      </c>
      <c r="F106">
        <v>57</v>
      </c>
      <c r="L106" s="54"/>
    </row>
    <row r="107" spans="2:12" x14ac:dyDescent="0.45">
      <c r="B107" t="s">
        <v>75</v>
      </c>
      <c r="C107" s="54">
        <v>2022</v>
      </c>
      <c r="D107">
        <v>30</v>
      </c>
      <c r="E107">
        <v>1.5</v>
      </c>
      <c r="F107">
        <v>18</v>
      </c>
      <c r="L107" s="54"/>
    </row>
    <row r="108" spans="2:12" x14ac:dyDescent="0.45">
      <c r="B108" t="s">
        <v>75</v>
      </c>
      <c r="C108" s="54">
        <v>2022</v>
      </c>
      <c r="D108">
        <v>325</v>
      </c>
      <c r="E108">
        <v>47.6</v>
      </c>
      <c r="F108">
        <v>25</v>
      </c>
      <c r="L108" s="54"/>
    </row>
    <row r="109" spans="2:12" x14ac:dyDescent="0.45">
      <c r="B109" t="s">
        <v>75</v>
      </c>
      <c r="C109" s="54">
        <v>2022</v>
      </c>
      <c r="D109">
        <v>480</v>
      </c>
      <c r="E109">
        <v>16</v>
      </c>
      <c r="F109">
        <v>19</v>
      </c>
      <c r="L109" s="54"/>
    </row>
    <row r="110" spans="2:12" x14ac:dyDescent="0.45">
      <c r="B110" t="s">
        <v>75</v>
      </c>
      <c r="C110" s="54">
        <v>2022</v>
      </c>
      <c r="D110">
        <v>770</v>
      </c>
      <c r="E110">
        <v>22.3</v>
      </c>
      <c r="F110">
        <v>28</v>
      </c>
      <c r="L110" s="54"/>
    </row>
    <row r="111" spans="2:12" x14ac:dyDescent="0.45">
      <c r="B111" t="s">
        <v>75</v>
      </c>
      <c r="C111" s="54">
        <v>2022</v>
      </c>
      <c r="D111">
        <v>924</v>
      </c>
      <c r="E111">
        <v>89</v>
      </c>
      <c r="F111">
        <v>40</v>
      </c>
      <c r="L111" s="54"/>
    </row>
    <row r="112" spans="2:12" x14ac:dyDescent="0.45">
      <c r="B112" t="s">
        <v>75</v>
      </c>
      <c r="C112" s="54">
        <v>2022</v>
      </c>
      <c r="D112">
        <v>740</v>
      </c>
      <c r="E112">
        <v>27</v>
      </c>
      <c r="F112">
        <v>58</v>
      </c>
      <c r="L112" s="54"/>
    </row>
    <row r="113" spans="2:12" x14ac:dyDescent="0.45">
      <c r="B113" t="s">
        <v>75</v>
      </c>
      <c r="C113" s="54">
        <v>2022</v>
      </c>
      <c r="D113">
        <v>10</v>
      </c>
      <c r="E113">
        <v>41</v>
      </c>
      <c r="F113">
        <v>37</v>
      </c>
      <c r="L113" s="54"/>
    </row>
    <row r="114" spans="2:12" x14ac:dyDescent="0.45">
      <c r="B114" t="s">
        <v>89</v>
      </c>
      <c r="C114" s="54">
        <v>2004</v>
      </c>
      <c r="D114">
        <v>1.32</v>
      </c>
      <c r="E114">
        <v>0.7</v>
      </c>
      <c r="F114">
        <v>13</v>
      </c>
      <c r="K114" s="55"/>
    </row>
    <row r="115" spans="2:12" x14ac:dyDescent="0.45">
      <c r="B115" t="s">
        <v>25</v>
      </c>
      <c r="C115" s="54">
        <v>2010</v>
      </c>
      <c r="D115">
        <v>32</v>
      </c>
      <c r="E115">
        <v>8</v>
      </c>
      <c r="F115">
        <v>4</v>
      </c>
      <c r="K115" s="55"/>
    </row>
    <row r="116" spans="2:12" x14ac:dyDescent="0.45">
      <c r="B116" t="s">
        <v>25</v>
      </c>
      <c r="C116" s="54">
        <v>2010</v>
      </c>
      <c r="D116">
        <v>102</v>
      </c>
      <c r="E116">
        <v>13</v>
      </c>
      <c r="F116">
        <v>10</v>
      </c>
      <c r="K116" s="55"/>
    </row>
    <row r="117" spans="2:12" x14ac:dyDescent="0.45">
      <c r="B117" t="s">
        <v>25</v>
      </c>
      <c r="C117" s="54">
        <v>2015</v>
      </c>
      <c r="D117">
        <v>202</v>
      </c>
      <c r="E117">
        <v>10</v>
      </c>
      <c r="F117">
        <v>12</v>
      </c>
      <c r="K117" s="55"/>
    </row>
    <row r="118" spans="2:12" x14ac:dyDescent="0.45">
      <c r="B118" t="s">
        <v>25</v>
      </c>
      <c r="C118" s="54">
        <v>2016</v>
      </c>
      <c r="D118">
        <v>50</v>
      </c>
      <c r="E118">
        <v>8.3000000000000007</v>
      </c>
      <c r="F118">
        <v>15</v>
      </c>
      <c r="K118" s="55"/>
    </row>
    <row r="119" spans="2:12" x14ac:dyDescent="0.45">
      <c r="B119" t="s">
        <v>25</v>
      </c>
      <c r="C119" s="54">
        <v>2016</v>
      </c>
      <c r="D119">
        <v>152</v>
      </c>
      <c r="E119">
        <v>25</v>
      </c>
      <c r="F119">
        <v>14.6</v>
      </c>
      <c r="K119" s="55"/>
    </row>
    <row r="120" spans="2:12" x14ac:dyDescent="0.45">
      <c r="B120" t="s">
        <v>89</v>
      </c>
      <c r="C120" s="54">
        <v>2016</v>
      </c>
      <c r="D120">
        <v>30</v>
      </c>
      <c r="E120">
        <v>4.8</v>
      </c>
      <c r="F120">
        <v>28.2</v>
      </c>
      <c r="K120" s="55"/>
    </row>
    <row r="121" spans="2:12" x14ac:dyDescent="0.45">
      <c r="B121" t="s">
        <v>25</v>
      </c>
      <c r="C121" s="54">
        <v>2017</v>
      </c>
      <c r="D121">
        <v>300</v>
      </c>
      <c r="E121">
        <v>15</v>
      </c>
      <c r="F121">
        <v>12</v>
      </c>
      <c r="K121" s="55"/>
    </row>
    <row r="122" spans="2:12" x14ac:dyDescent="0.45">
      <c r="B122" t="s">
        <v>89</v>
      </c>
      <c r="C122" s="54">
        <v>2017</v>
      </c>
      <c r="D122">
        <v>8</v>
      </c>
      <c r="E122">
        <v>2</v>
      </c>
      <c r="F122">
        <v>31</v>
      </c>
      <c r="K122" s="55"/>
    </row>
    <row r="123" spans="2:12" x14ac:dyDescent="0.45">
      <c r="B123" t="s">
        <v>89</v>
      </c>
      <c r="C123" s="54">
        <v>2017</v>
      </c>
      <c r="D123">
        <v>30</v>
      </c>
      <c r="E123">
        <v>1</v>
      </c>
      <c r="F123">
        <v>10</v>
      </c>
      <c r="K123" s="55"/>
    </row>
    <row r="124" spans="2:12" x14ac:dyDescent="0.45">
      <c r="B124" t="s">
        <v>25</v>
      </c>
      <c r="C124" s="54">
        <v>2018</v>
      </c>
      <c r="D124">
        <v>252</v>
      </c>
      <c r="E124">
        <v>11</v>
      </c>
      <c r="F124">
        <v>16</v>
      </c>
      <c r="K124" s="55"/>
    </row>
    <row r="125" spans="2:12" x14ac:dyDescent="0.45">
      <c r="B125" t="s">
        <v>25</v>
      </c>
      <c r="C125" s="54">
        <v>2018</v>
      </c>
      <c r="D125">
        <v>90</v>
      </c>
      <c r="E125">
        <v>5</v>
      </c>
      <c r="F125">
        <v>3</v>
      </c>
      <c r="K125" s="55"/>
    </row>
    <row r="126" spans="2:12" x14ac:dyDescent="0.45">
      <c r="B126" t="s">
        <v>25</v>
      </c>
      <c r="C126" s="54">
        <v>2018</v>
      </c>
      <c r="D126">
        <v>77.400000000000006</v>
      </c>
      <c r="E126">
        <v>5</v>
      </c>
      <c r="F126">
        <v>8</v>
      </c>
      <c r="K126" s="55"/>
    </row>
    <row r="127" spans="2:12" x14ac:dyDescent="0.45">
      <c r="B127" t="s">
        <v>25</v>
      </c>
      <c r="C127" s="54">
        <v>2018</v>
      </c>
      <c r="D127">
        <v>300</v>
      </c>
      <c r="E127">
        <v>14</v>
      </c>
      <c r="F127">
        <v>25</v>
      </c>
      <c r="K127" s="55"/>
    </row>
    <row r="128" spans="2:12" x14ac:dyDescent="0.45">
      <c r="B128" t="s">
        <v>25</v>
      </c>
      <c r="C128" s="54">
        <v>2018</v>
      </c>
      <c r="D128">
        <v>200</v>
      </c>
      <c r="E128">
        <v>18</v>
      </c>
      <c r="F128">
        <v>10</v>
      </c>
      <c r="K128" s="55"/>
    </row>
    <row r="129" spans="2:11" x14ac:dyDescent="0.45">
      <c r="B129" t="s">
        <v>25</v>
      </c>
      <c r="C129" s="54">
        <v>2018</v>
      </c>
      <c r="D129">
        <v>150</v>
      </c>
      <c r="E129">
        <v>21</v>
      </c>
      <c r="F129">
        <v>22</v>
      </c>
      <c r="K129" s="55"/>
    </row>
    <row r="130" spans="2:11" x14ac:dyDescent="0.45">
      <c r="B130" t="s">
        <v>25</v>
      </c>
      <c r="C130" s="54">
        <v>2018</v>
      </c>
      <c r="D130">
        <v>151.80000000000001</v>
      </c>
      <c r="E130">
        <v>21</v>
      </c>
      <c r="F130">
        <v>22</v>
      </c>
      <c r="K130" s="55"/>
    </row>
    <row r="131" spans="2:11" x14ac:dyDescent="0.45">
      <c r="B131" t="s">
        <v>25</v>
      </c>
      <c r="C131" s="54">
        <v>2018</v>
      </c>
      <c r="D131">
        <v>400</v>
      </c>
      <c r="E131">
        <v>16</v>
      </c>
      <c r="F131">
        <v>18</v>
      </c>
      <c r="K131" s="55"/>
    </row>
    <row r="132" spans="2:11" x14ac:dyDescent="0.45">
      <c r="B132" t="s">
        <v>25</v>
      </c>
      <c r="C132" s="54">
        <v>2018</v>
      </c>
      <c r="D132">
        <v>120</v>
      </c>
      <c r="E132">
        <v>25</v>
      </c>
      <c r="F132">
        <v>11</v>
      </c>
      <c r="K132" s="55"/>
    </row>
    <row r="133" spans="2:11" x14ac:dyDescent="0.45">
      <c r="B133" t="s">
        <v>25</v>
      </c>
      <c r="C133" s="54">
        <v>2018</v>
      </c>
      <c r="D133">
        <v>300</v>
      </c>
      <c r="E133">
        <v>23</v>
      </c>
      <c r="F133">
        <v>13</v>
      </c>
      <c r="K133" s="55"/>
    </row>
    <row r="134" spans="2:11" x14ac:dyDescent="0.45">
      <c r="B134" t="s">
        <v>25</v>
      </c>
      <c r="C134" s="54">
        <v>2019</v>
      </c>
      <c r="D134">
        <v>100</v>
      </c>
      <c r="E134">
        <v>10.7</v>
      </c>
      <c r="F134">
        <v>6</v>
      </c>
      <c r="K134" s="55"/>
    </row>
    <row r="135" spans="2:11" x14ac:dyDescent="0.45">
      <c r="B135" t="s">
        <v>25</v>
      </c>
      <c r="C135" s="54">
        <v>2019</v>
      </c>
      <c r="D135">
        <v>185</v>
      </c>
      <c r="E135">
        <v>8</v>
      </c>
      <c r="F135">
        <v>25</v>
      </c>
      <c r="K135" s="55"/>
    </row>
    <row r="136" spans="2:11" x14ac:dyDescent="0.45">
      <c r="B136" t="s">
        <v>25</v>
      </c>
      <c r="C136" s="54">
        <v>2019</v>
      </c>
      <c r="D136">
        <v>250</v>
      </c>
      <c r="E136">
        <v>6</v>
      </c>
      <c r="F136">
        <v>20</v>
      </c>
      <c r="K136" s="55"/>
    </row>
    <row r="137" spans="2:11" x14ac:dyDescent="0.45">
      <c r="B137" t="s">
        <v>25</v>
      </c>
      <c r="C137" s="54">
        <v>2019</v>
      </c>
      <c r="D137">
        <v>56</v>
      </c>
      <c r="E137">
        <v>2.4</v>
      </c>
      <c r="F137">
        <v>25</v>
      </c>
      <c r="K137" s="55"/>
    </row>
    <row r="138" spans="2:11" x14ac:dyDescent="0.45">
      <c r="B138" t="s">
        <v>25</v>
      </c>
      <c r="C138" s="54">
        <v>2019</v>
      </c>
      <c r="D138">
        <v>112</v>
      </c>
      <c r="E138">
        <v>2.4</v>
      </c>
      <c r="F138">
        <v>25</v>
      </c>
      <c r="K138" s="55"/>
    </row>
    <row r="139" spans="2:11" x14ac:dyDescent="0.45">
      <c r="B139" t="s">
        <v>25</v>
      </c>
      <c r="C139" s="54">
        <v>2019</v>
      </c>
      <c r="D139">
        <v>132</v>
      </c>
      <c r="E139">
        <v>2.4</v>
      </c>
      <c r="F139">
        <v>25</v>
      </c>
      <c r="K139" s="55"/>
    </row>
    <row r="140" spans="2:11" x14ac:dyDescent="0.45">
      <c r="B140" t="s">
        <v>25</v>
      </c>
      <c r="C140" s="54">
        <v>2019</v>
      </c>
      <c r="D140">
        <v>302.5</v>
      </c>
      <c r="E140">
        <v>12</v>
      </c>
      <c r="F140">
        <v>32</v>
      </c>
      <c r="K140" s="55"/>
    </row>
    <row r="141" spans="2:11" x14ac:dyDescent="0.45">
      <c r="B141" t="s">
        <v>25</v>
      </c>
      <c r="C141" s="54">
        <v>2019</v>
      </c>
      <c r="D141">
        <v>303.3</v>
      </c>
      <c r="E141">
        <v>12</v>
      </c>
      <c r="F141">
        <v>15</v>
      </c>
      <c r="K141" s="55"/>
    </row>
    <row r="142" spans="2:11" x14ac:dyDescent="0.45">
      <c r="B142" t="s">
        <v>89</v>
      </c>
      <c r="C142" s="54">
        <v>2019</v>
      </c>
      <c r="D142">
        <v>120</v>
      </c>
      <c r="E142">
        <v>6</v>
      </c>
      <c r="F142">
        <v>35</v>
      </c>
      <c r="K142" s="55"/>
    </row>
    <row r="143" spans="2:11" x14ac:dyDescent="0.45">
      <c r="B143" t="s">
        <v>25</v>
      </c>
      <c r="C143" s="54">
        <v>2019</v>
      </c>
      <c r="D143">
        <v>122.55</v>
      </c>
      <c r="E143">
        <v>40</v>
      </c>
      <c r="F143">
        <v>17</v>
      </c>
      <c r="K143" s="55"/>
    </row>
    <row r="144" spans="2:11" x14ac:dyDescent="0.45">
      <c r="B144" t="s">
        <v>25</v>
      </c>
      <c r="C144" s="54">
        <v>2019</v>
      </c>
      <c r="D144">
        <v>178.2</v>
      </c>
      <c r="E144">
        <v>40</v>
      </c>
      <c r="F144">
        <v>17</v>
      </c>
      <c r="K144" s="55"/>
    </row>
    <row r="145" spans="2:11" x14ac:dyDescent="0.45">
      <c r="B145" t="s">
        <v>25</v>
      </c>
      <c r="C145" s="54">
        <v>2019</v>
      </c>
      <c r="D145">
        <v>302.39999999999998</v>
      </c>
      <c r="E145">
        <v>42</v>
      </c>
      <c r="F145">
        <v>15</v>
      </c>
      <c r="K145" s="55"/>
    </row>
    <row r="146" spans="2:11" x14ac:dyDescent="0.45">
      <c r="B146" t="s">
        <v>25</v>
      </c>
      <c r="C146" s="54">
        <v>2019</v>
      </c>
      <c r="D146">
        <v>290.39999999999998</v>
      </c>
      <c r="E146">
        <v>4.7</v>
      </c>
      <c r="F146">
        <v>38</v>
      </c>
      <c r="K146" s="55"/>
    </row>
    <row r="147" spans="2:11" x14ac:dyDescent="0.45">
      <c r="B147" t="s">
        <v>89</v>
      </c>
      <c r="C147" s="54">
        <v>2020</v>
      </c>
      <c r="D147">
        <v>60</v>
      </c>
      <c r="E147">
        <v>12.4</v>
      </c>
      <c r="F147">
        <v>25</v>
      </c>
      <c r="K147" s="55"/>
    </row>
    <row r="148" spans="2:11" x14ac:dyDescent="0.45">
      <c r="B148" t="s">
        <v>25</v>
      </c>
      <c r="C148" s="54">
        <v>2020</v>
      </c>
      <c r="D148">
        <v>300</v>
      </c>
      <c r="E148">
        <v>22.5</v>
      </c>
      <c r="F148">
        <v>28.3</v>
      </c>
      <c r="K148" s="55"/>
    </row>
    <row r="149" spans="2:11" x14ac:dyDescent="0.45">
      <c r="B149" t="s">
        <v>25</v>
      </c>
      <c r="C149" s="54">
        <v>2020</v>
      </c>
      <c r="D149">
        <v>400</v>
      </c>
      <c r="E149">
        <v>19.5</v>
      </c>
      <c r="F149">
        <v>30</v>
      </c>
      <c r="K149" s="55"/>
    </row>
    <row r="150" spans="2:11" x14ac:dyDescent="0.45">
      <c r="B150" t="s">
        <v>89</v>
      </c>
      <c r="C150" s="54">
        <v>2020</v>
      </c>
      <c r="D150">
        <v>12</v>
      </c>
      <c r="E150">
        <v>44.448</v>
      </c>
      <c r="F150">
        <v>25.4</v>
      </c>
      <c r="K150" s="55"/>
    </row>
    <row r="151" spans="2:11" x14ac:dyDescent="0.45">
      <c r="B151" t="s">
        <v>89</v>
      </c>
      <c r="C151" s="54">
        <v>2020</v>
      </c>
      <c r="D151">
        <v>8</v>
      </c>
      <c r="E151">
        <v>8</v>
      </c>
      <c r="F151">
        <v>20</v>
      </c>
      <c r="K151" s="55"/>
    </row>
    <row r="152" spans="2:11" x14ac:dyDescent="0.45">
      <c r="B152" t="s">
        <v>89</v>
      </c>
      <c r="C152" s="54">
        <v>2020</v>
      </c>
      <c r="D152">
        <v>60</v>
      </c>
      <c r="E152">
        <v>12.4</v>
      </c>
      <c r="F152">
        <v>25</v>
      </c>
      <c r="K152" s="55"/>
    </row>
    <row r="153" spans="2:11" x14ac:dyDescent="0.45">
      <c r="B153" t="s">
        <v>25</v>
      </c>
      <c r="C153" s="54">
        <v>2020</v>
      </c>
      <c r="D153">
        <v>301.5</v>
      </c>
      <c r="E153">
        <v>45</v>
      </c>
      <c r="F153">
        <v>15</v>
      </c>
      <c r="K153" s="55"/>
    </row>
    <row r="154" spans="2:11" x14ac:dyDescent="0.45">
      <c r="B154" t="s">
        <v>25</v>
      </c>
      <c r="C154" s="54">
        <v>2021</v>
      </c>
      <c r="D154">
        <v>200</v>
      </c>
      <c r="E154">
        <v>5</v>
      </c>
      <c r="F154">
        <v>25</v>
      </c>
      <c r="K154" s="55"/>
    </row>
    <row r="155" spans="2:11" x14ac:dyDescent="0.45">
      <c r="B155" t="s">
        <v>25</v>
      </c>
      <c r="C155" s="54">
        <v>2021</v>
      </c>
      <c r="D155">
        <v>302.8</v>
      </c>
      <c r="E155">
        <v>0.85</v>
      </c>
      <c r="F155">
        <v>12.21</v>
      </c>
      <c r="K155" s="55"/>
    </row>
    <row r="156" spans="2:11" x14ac:dyDescent="0.45">
      <c r="B156" t="s">
        <v>25</v>
      </c>
      <c r="C156" s="54">
        <v>2021</v>
      </c>
      <c r="D156">
        <v>280.3</v>
      </c>
      <c r="E156">
        <v>4.7</v>
      </c>
      <c r="F156">
        <v>28</v>
      </c>
      <c r="K156" s="55"/>
    </row>
    <row r="157" spans="2:11" x14ac:dyDescent="0.45">
      <c r="B157" t="s">
        <v>25</v>
      </c>
      <c r="C157" s="54">
        <v>2021</v>
      </c>
      <c r="D157">
        <v>297.8</v>
      </c>
      <c r="E157">
        <v>4.7</v>
      </c>
      <c r="F157">
        <v>28</v>
      </c>
      <c r="K157" s="55"/>
    </row>
    <row r="158" spans="2:11" x14ac:dyDescent="0.45">
      <c r="B158" t="s">
        <v>89</v>
      </c>
      <c r="C158" s="54">
        <v>2021</v>
      </c>
      <c r="D158">
        <v>29.4</v>
      </c>
      <c r="E158">
        <v>5</v>
      </c>
      <c r="F158">
        <v>8</v>
      </c>
      <c r="K158" s="55"/>
    </row>
    <row r="159" spans="2:11" x14ac:dyDescent="0.45">
      <c r="B159" t="s">
        <v>89</v>
      </c>
      <c r="C159" s="54">
        <v>2021</v>
      </c>
      <c r="D159">
        <v>29.4</v>
      </c>
      <c r="E159">
        <v>9.1999999999999993</v>
      </c>
      <c r="F159">
        <v>3</v>
      </c>
      <c r="K159" s="55"/>
    </row>
    <row r="160" spans="2:11" x14ac:dyDescent="0.45">
      <c r="B160" t="s">
        <v>89</v>
      </c>
      <c r="C160" s="54">
        <v>2021</v>
      </c>
      <c r="D160">
        <v>50</v>
      </c>
      <c r="E160">
        <v>4.7</v>
      </c>
      <c r="F160">
        <v>8</v>
      </c>
      <c r="K160" s="55"/>
    </row>
    <row r="161" spans="2:11" x14ac:dyDescent="0.45">
      <c r="B161" t="s">
        <v>89</v>
      </c>
      <c r="C161" s="54">
        <v>2021</v>
      </c>
      <c r="D161">
        <v>75</v>
      </c>
      <c r="E161">
        <v>3</v>
      </c>
      <c r="K161" s="55"/>
    </row>
    <row r="162" spans="2:11" x14ac:dyDescent="0.45">
      <c r="B162" t="s">
        <v>25</v>
      </c>
      <c r="C162" s="54">
        <v>2021</v>
      </c>
      <c r="D162">
        <v>282</v>
      </c>
      <c r="E162">
        <v>25</v>
      </c>
      <c r="F162">
        <v>10</v>
      </c>
      <c r="K162" s="55"/>
    </row>
    <row r="163" spans="2:11" x14ac:dyDescent="0.45">
      <c r="B163" t="s">
        <v>25</v>
      </c>
      <c r="C163" s="54">
        <v>2021</v>
      </c>
      <c r="D163">
        <v>300</v>
      </c>
      <c r="E163">
        <v>17</v>
      </c>
      <c r="F163">
        <v>12</v>
      </c>
      <c r="K163" s="55"/>
    </row>
    <row r="164" spans="2:11" x14ac:dyDescent="0.45">
      <c r="B164" t="s">
        <v>25</v>
      </c>
      <c r="C164" s="54">
        <v>2021</v>
      </c>
      <c r="D164">
        <v>301.2</v>
      </c>
      <c r="E164">
        <v>15.7</v>
      </c>
      <c r="F164">
        <v>12</v>
      </c>
      <c r="K164" s="55"/>
    </row>
    <row r="165" spans="2:11" x14ac:dyDescent="0.45">
      <c r="B165" t="s">
        <v>25</v>
      </c>
      <c r="C165" s="54">
        <v>2021</v>
      </c>
      <c r="D165">
        <v>399.95</v>
      </c>
      <c r="E165">
        <v>25</v>
      </c>
      <c r="F165">
        <v>14</v>
      </c>
      <c r="K165" s="55"/>
    </row>
    <row r="166" spans="2:11" x14ac:dyDescent="0.45">
      <c r="B166" t="s">
        <v>25</v>
      </c>
      <c r="C166" s="54">
        <v>2021</v>
      </c>
      <c r="D166">
        <v>302.5</v>
      </c>
      <c r="E166">
        <v>12</v>
      </c>
      <c r="F166">
        <v>32</v>
      </c>
      <c r="K166" s="55"/>
    </row>
    <row r="167" spans="2:11" x14ac:dyDescent="0.45">
      <c r="B167" t="s">
        <v>25</v>
      </c>
      <c r="C167" s="54">
        <v>2021</v>
      </c>
      <c r="D167">
        <v>303.3</v>
      </c>
      <c r="E167">
        <v>12</v>
      </c>
      <c r="F167">
        <v>15</v>
      </c>
      <c r="K167" s="55"/>
    </row>
    <row r="168" spans="2:11" x14ac:dyDescent="0.45">
      <c r="B168" t="s">
        <v>25</v>
      </c>
      <c r="C168" s="54">
        <v>2021</v>
      </c>
      <c r="D168">
        <v>500.5</v>
      </c>
      <c r="E168">
        <v>10</v>
      </c>
      <c r="F168">
        <v>27</v>
      </c>
      <c r="K168" s="55"/>
    </row>
    <row r="169" spans="2:11" x14ac:dyDescent="0.45">
      <c r="B169" t="s">
        <v>89</v>
      </c>
      <c r="C169" s="54">
        <v>2021</v>
      </c>
      <c r="D169">
        <v>50</v>
      </c>
      <c r="E169">
        <v>3</v>
      </c>
      <c r="F169">
        <v>5</v>
      </c>
      <c r="K169" s="55"/>
    </row>
    <row r="170" spans="2:11" x14ac:dyDescent="0.45">
      <c r="B170" t="s">
        <v>89</v>
      </c>
      <c r="C170" s="54">
        <v>2021</v>
      </c>
      <c r="D170">
        <v>141</v>
      </c>
      <c r="E170">
        <v>1</v>
      </c>
      <c r="F170">
        <v>5</v>
      </c>
      <c r="K170" s="55"/>
    </row>
    <row r="171" spans="2:11" x14ac:dyDescent="0.45">
      <c r="B171" t="s">
        <v>25</v>
      </c>
      <c r="C171" s="54">
        <v>2021</v>
      </c>
      <c r="D171">
        <v>101.15</v>
      </c>
      <c r="E171">
        <v>20</v>
      </c>
      <c r="F171">
        <v>11</v>
      </c>
      <c r="K171" s="55"/>
    </row>
    <row r="172" spans="2:11" x14ac:dyDescent="0.45">
      <c r="B172" t="s">
        <v>25</v>
      </c>
      <c r="C172" s="54">
        <v>2021</v>
      </c>
      <c r="D172">
        <v>103.5</v>
      </c>
      <c r="E172">
        <v>40</v>
      </c>
      <c r="F172">
        <v>18</v>
      </c>
      <c r="K172" s="55"/>
    </row>
    <row r="173" spans="2:11" x14ac:dyDescent="0.45">
      <c r="B173" t="s">
        <v>25</v>
      </c>
      <c r="C173" s="54">
        <v>2021</v>
      </c>
      <c r="D173">
        <v>150</v>
      </c>
      <c r="E173">
        <v>30</v>
      </c>
      <c r="F173">
        <v>13</v>
      </c>
      <c r="K173" s="55"/>
    </row>
    <row r="174" spans="2:11" x14ac:dyDescent="0.45">
      <c r="B174" t="s">
        <v>25</v>
      </c>
      <c r="C174" s="54">
        <v>2021</v>
      </c>
      <c r="D174">
        <v>200</v>
      </c>
      <c r="E174">
        <v>15</v>
      </c>
      <c r="F174">
        <v>15</v>
      </c>
      <c r="K174" s="55"/>
    </row>
    <row r="175" spans="2:11" x14ac:dyDescent="0.45">
      <c r="B175" t="s">
        <v>25</v>
      </c>
      <c r="C175" s="54">
        <v>2021</v>
      </c>
      <c r="D175">
        <v>200</v>
      </c>
      <c r="E175">
        <v>47</v>
      </c>
      <c r="F175">
        <v>10</v>
      </c>
      <c r="K175" s="55"/>
    </row>
    <row r="176" spans="2:11" x14ac:dyDescent="0.45">
      <c r="B176" t="s">
        <v>25</v>
      </c>
      <c r="C176" s="54">
        <v>2021</v>
      </c>
      <c r="D176">
        <v>206.4</v>
      </c>
      <c r="E176">
        <v>10</v>
      </c>
      <c r="F176">
        <v>9</v>
      </c>
      <c r="K176" s="55"/>
    </row>
    <row r="177" spans="2:11" x14ac:dyDescent="0.45">
      <c r="B177" t="s">
        <v>25</v>
      </c>
      <c r="C177" s="54">
        <v>2021</v>
      </c>
      <c r="D177">
        <v>206.4</v>
      </c>
      <c r="E177">
        <v>67</v>
      </c>
      <c r="F177">
        <v>20</v>
      </c>
      <c r="K177" s="55"/>
    </row>
    <row r="178" spans="2:11" x14ac:dyDescent="0.45">
      <c r="B178" t="s">
        <v>25</v>
      </c>
      <c r="C178" s="54">
        <v>2021</v>
      </c>
      <c r="D178">
        <v>246</v>
      </c>
      <c r="E178">
        <v>6</v>
      </c>
      <c r="F178">
        <v>20</v>
      </c>
      <c r="K178" s="55"/>
    </row>
    <row r="179" spans="2:11" x14ac:dyDescent="0.45">
      <c r="B179" t="s">
        <v>25</v>
      </c>
      <c r="C179" s="54">
        <v>2021</v>
      </c>
      <c r="D179">
        <v>300</v>
      </c>
      <c r="E179">
        <v>36</v>
      </c>
      <c r="F179">
        <v>18</v>
      </c>
      <c r="K179" s="55"/>
    </row>
    <row r="180" spans="2:11" x14ac:dyDescent="0.45">
      <c r="B180" t="s">
        <v>25</v>
      </c>
      <c r="C180" s="54">
        <v>2021</v>
      </c>
      <c r="D180">
        <v>300</v>
      </c>
      <c r="E180">
        <v>37</v>
      </c>
      <c r="F180">
        <v>15</v>
      </c>
      <c r="K180" s="55"/>
    </row>
    <row r="181" spans="2:11" x14ac:dyDescent="0.45">
      <c r="B181" t="s">
        <v>25</v>
      </c>
      <c r="C181" s="54">
        <v>2021</v>
      </c>
      <c r="D181">
        <v>300</v>
      </c>
      <c r="E181">
        <v>48</v>
      </c>
      <c r="F181">
        <v>21</v>
      </c>
      <c r="K181" s="55"/>
    </row>
    <row r="182" spans="2:11" x14ac:dyDescent="0.45">
      <c r="B182" t="s">
        <v>25</v>
      </c>
      <c r="C182" s="54">
        <v>2021</v>
      </c>
      <c r="D182">
        <v>301.5</v>
      </c>
      <c r="E182">
        <v>40</v>
      </c>
      <c r="F182">
        <v>20</v>
      </c>
      <c r="K182" s="55"/>
    </row>
    <row r="183" spans="2:11" x14ac:dyDescent="0.45">
      <c r="B183" t="s">
        <v>25</v>
      </c>
      <c r="C183" s="54">
        <v>2021</v>
      </c>
      <c r="D183">
        <v>302.5</v>
      </c>
      <c r="E183">
        <v>10</v>
      </c>
      <c r="F183">
        <v>19</v>
      </c>
      <c r="K183" s="55"/>
    </row>
    <row r="184" spans="2:11" x14ac:dyDescent="0.45">
      <c r="B184" t="s">
        <v>25</v>
      </c>
      <c r="C184" s="54">
        <v>2021</v>
      </c>
      <c r="D184">
        <v>303.89999999999998</v>
      </c>
      <c r="E184">
        <v>20</v>
      </c>
      <c r="F184">
        <v>32</v>
      </c>
      <c r="K184" s="55"/>
    </row>
    <row r="185" spans="2:11" x14ac:dyDescent="0.45">
      <c r="B185" t="s">
        <v>25</v>
      </c>
      <c r="C185" s="54">
        <v>2021</v>
      </c>
      <c r="D185">
        <v>320</v>
      </c>
      <c r="E185">
        <v>8</v>
      </c>
      <c r="F185">
        <v>38</v>
      </c>
      <c r="K185" s="55"/>
    </row>
    <row r="186" spans="2:11" x14ac:dyDescent="0.45">
      <c r="B186" t="s">
        <v>89</v>
      </c>
      <c r="C186" s="54">
        <v>2021</v>
      </c>
      <c r="D186">
        <v>109.2</v>
      </c>
      <c r="E186">
        <v>8</v>
      </c>
      <c r="F186">
        <v>28</v>
      </c>
      <c r="K186" s="55"/>
    </row>
    <row r="187" spans="2:11" x14ac:dyDescent="0.45">
      <c r="B187" t="s">
        <v>25</v>
      </c>
      <c r="C187" s="54">
        <v>2021</v>
      </c>
      <c r="D187">
        <v>302.2</v>
      </c>
      <c r="E187">
        <v>20</v>
      </c>
      <c r="F187">
        <v>27</v>
      </c>
      <c r="K187" s="55"/>
    </row>
    <row r="188" spans="2:11" x14ac:dyDescent="0.45">
      <c r="B188" t="s">
        <v>89</v>
      </c>
      <c r="C188" s="54">
        <v>2021</v>
      </c>
      <c r="D188">
        <v>60</v>
      </c>
      <c r="E188">
        <v>1.84</v>
      </c>
      <c r="F188">
        <v>23</v>
      </c>
      <c r="K188" s="55"/>
    </row>
    <row r="189" spans="2:11" x14ac:dyDescent="0.45">
      <c r="B189" t="s">
        <v>25</v>
      </c>
      <c r="C189" s="54">
        <v>2021</v>
      </c>
      <c r="D189">
        <v>100</v>
      </c>
      <c r="E189">
        <v>12</v>
      </c>
      <c r="F189">
        <v>15</v>
      </c>
      <c r="K189" s="55"/>
    </row>
    <row r="190" spans="2:11" x14ac:dyDescent="0.45">
      <c r="B190" t="s">
        <v>25</v>
      </c>
      <c r="C190" s="54">
        <v>2021</v>
      </c>
      <c r="D190">
        <v>100</v>
      </c>
      <c r="E190">
        <v>39</v>
      </c>
      <c r="F190">
        <v>20.5</v>
      </c>
      <c r="K190" s="55"/>
    </row>
    <row r="191" spans="2:11" x14ac:dyDescent="0.45">
      <c r="B191" t="s">
        <v>25</v>
      </c>
      <c r="C191" s="54">
        <v>2021</v>
      </c>
      <c r="D191">
        <v>400</v>
      </c>
      <c r="E191">
        <v>33</v>
      </c>
      <c r="F191">
        <v>15</v>
      </c>
      <c r="K191" s="55"/>
    </row>
    <row r="192" spans="2:11" x14ac:dyDescent="0.45">
      <c r="B192" t="s">
        <v>89</v>
      </c>
      <c r="C192" s="54">
        <v>2022</v>
      </c>
      <c r="D192">
        <v>100</v>
      </c>
      <c r="E192">
        <v>3</v>
      </c>
      <c r="K192" s="55"/>
    </row>
    <row r="193" spans="2:11" x14ac:dyDescent="0.45">
      <c r="B193" t="s">
        <v>25</v>
      </c>
      <c r="C193" s="54">
        <v>2022</v>
      </c>
      <c r="D193">
        <v>308</v>
      </c>
      <c r="E193">
        <v>13</v>
      </c>
      <c r="F193">
        <v>25</v>
      </c>
      <c r="K193" s="55"/>
    </row>
    <row r="194" spans="2:11" x14ac:dyDescent="0.45">
      <c r="B194" t="s">
        <v>89</v>
      </c>
      <c r="C194" s="54">
        <v>2022</v>
      </c>
      <c r="D194">
        <v>139</v>
      </c>
      <c r="E194">
        <v>1.5</v>
      </c>
      <c r="F194">
        <v>25</v>
      </c>
      <c r="K194" s="55"/>
    </row>
    <row r="195" spans="2:11" x14ac:dyDescent="0.45">
      <c r="B195" t="s">
        <v>25</v>
      </c>
      <c r="C195" s="54">
        <v>2022</v>
      </c>
      <c r="D195">
        <v>400</v>
      </c>
      <c r="E195">
        <v>25</v>
      </c>
      <c r="F195">
        <v>37</v>
      </c>
      <c r="K195" s="55"/>
    </row>
    <row r="196" spans="2:11" x14ac:dyDescent="0.45">
      <c r="B196" t="s">
        <v>25</v>
      </c>
      <c r="C196" s="54">
        <v>2022</v>
      </c>
      <c r="D196">
        <v>502</v>
      </c>
      <c r="E196">
        <v>25</v>
      </c>
      <c r="F196">
        <v>38.6</v>
      </c>
      <c r="K196" s="55"/>
    </row>
    <row r="197" spans="2:11" x14ac:dyDescent="0.45">
      <c r="B197" t="s">
        <v>25</v>
      </c>
      <c r="C197" s="54">
        <v>2022</v>
      </c>
      <c r="D197">
        <v>503.1</v>
      </c>
      <c r="E197">
        <v>25</v>
      </c>
      <c r="F197">
        <v>37</v>
      </c>
      <c r="K197" s="55"/>
    </row>
    <row r="198" spans="2:11" x14ac:dyDescent="0.45">
      <c r="B198" t="s">
        <v>89</v>
      </c>
      <c r="C198" s="54">
        <v>2022</v>
      </c>
      <c r="D198">
        <v>605.20000000000005</v>
      </c>
      <c r="E198">
        <v>35.700000000000003</v>
      </c>
      <c r="F198">
        <v>44.1</v>
      </c>
      <c r="K198" s="55"/>
    </row>
    <row r="199" spans="2:11" x14ac:dyDescent="0.45">
      <c r="B199" t="s">
        <v>25</v>
      </c>
      <c r="C199" s="54">
        <v>2022</v>
      </c>
      <c r="D199">
        <v>401.5</v>
      </c>
      <c r="E199">
        <v>20</v>
      </c>
      <c r="F199">
        <v>26</v>
      </c>
      <c r="K199" s="55"/>
    </row>
    <row r="200" spans="2:11" x14ac:dyDescent="0.45">
      <c r="B200" t="s">
        <v>25</v>
      </c>
      <c r="C200" s="54">
        <v>2022</v>
      </c>
      <c r="D200">
        <v>501</v>
      </c>
      <c r="E200">
        <v>55</v>
      </c>
      <c r="F200">
        <v>46</v>
      </c>
      <c r="K200" s="55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1B31-DCC1-4599-8870-D9B2BFC25AC8}">
  <sheetPr>
    <tabColor theme="1" tint="0.499984740745262"/>
  </sheetPr>
  <dimension ref="A1:N177"/>
  <sheetViews>
    <sheetView showGridLines="0" zoomScale="80" zoomScaleNormal="80" workbookViewId="0">
      <selection activeCell="D103" sqref="D103"/>
    </sheetView>
  </sheetViews>
  <sheetFormatPr defaultRowHeight="14.25" x14ac:dyDescent="0.45"/>
  <cols>
    <col min="2" max="2" width="15.86328125" bestFit="1" customWidth="1"/>
    <col min="3" max="3" width="7.59765625" style="54" bestFit="1" customWidth="1"/>
    <col min="4" max="4" width="27.73046875" bestFit="1" customWidth="1"/>
    <col min="5" max="5" width="30.3984375" bestFit="1" customWidth="1"/>
    <col min="6" max="6" width="31.1328125" bestFit="1" customWidth="1"/>
  </cols>
  <sheetData>
    <row r="1" spans="1:14" x14ac:dyDescent="0.45">
      <c r="A1" s="30" t="s">
        <v>92</v>
      </c>
    </row>
    <row r="4" spans="1:14" x14ac:dyDescent="0.45">
      <c r="B4" s="56" t="s">
        <v>39</v>
      </c>
      <c r="C4" s="53" t="s">
        <v>90</v>
      </c>
      <c r="D4" s="53" t="s">
        <v>86</v>
      </c>
      <c r="E4" s="30" t="s">
        <v>87</v>
      </c>
      <c r="F4" s="53" t="s">
        <v>88</v>
      </c>
    </row>
    <row r="5" spans="1:14" x14ac:dyDescent="0.45">
      <c r="B5" t="s">
        <v>91</v>
      </c>
      <c r="C5" s="54">
        <v>2009</v>
      </c>
      <c r="D5">
        <v>30</v>
      </c>
      <c r="E5">
        <v>30</v>
      </c>
      <c r="F5">
        <v>27.5</v>
      </c>
      <c r="M5" s="55"/>
    </row>
    <row r="6" spans="1:14" x14ac:dyDescent="0.45">
      <c r="B6" t="s">
        <v>91</v>
      </c>
      <c r="C6" s="54">
        <v>2010</v>
      </c>
      <c r="D6">
        <v>165</v>
      </c>
      <c r="E6">
        <v>46</v>
      </c>
      <c r="F6">
        <v>37</v>
      </c>
      <c r="M6" s="55"/>
    </row>
    <row r="7" spans="1:14" x14ac:dyDescent="0.45">
      <c r="B7" t="s">
        <v>91</v>
      </c>
      <c r="C7" s="54">
        <v>2013</v>
      </c>
      <c r="D7">
        <v>216</v>
      </c>
      <c r="E7">
        <v>38</v>
      </c>
      <c r="F7">
        <v>29.6</v>
      </c>
      <c r="M7" s="55"/>
    </row>
    <row r="8" spans="1:14" x14ac:dyDescent="0.45">
      <c r="B8" t="s">
        <v>91</v>
      </c>
      <c r="C8" s="54">
        <v>2013</v>
      </c>
      <c r="D8">
        <v>295.2</v>
      </c>
      <c r="E8">
        <v>30</v>
      </c>
      <c r="F8">
        <v>27.5</v>
      </c>
      <c r="M8" s="55"/>
    </row>
    <row r="9" spans="1:14" x14ac:dyDescent="0.45">
      <c r="B9" t="s">
        <v>91</v>
      </c>
      <c r="C9" s="54">
        <v>2017</v>
      </c>
      <c r="D9">
        <v>165</v>
      </c>
      <c r="E9">
        <v>46</v>
      </c>
      <c r="F9">
        <v>36</v>
      </c>
      <c r="M9" s="55"/>
    </row>
    <row r="10" spans="1:14" x14ac:dyDescent="0.45">
      <c r="B10" t="s">
        <v>91</v>
      </c>
      <c r="C10" s="54">
        <v>2018</v>
      </c>
      <c r="D10">
        <v>308.7</v>
      </c>
      <c r="E10">
        <v>33</v>
      </c>
      <c r="F10">
        <v>36</v>
      </c>
      <c r="M10" s="55"/>
    </row>
    <row r="11" spans="1:14" x14ac:dyDescent="0.45">
      <c r="B11" t="s">
        <v>91</v>
      </c>
      <c r="C11" s="54">
        <v>2019</v>
      </c>
      <c r="D11">
        <v>369.6</v>
      </c>
      <c r="E11">
        <v>23</v>
      </c>
      <c r="F11">
        <v>35</v>
      </c>
      <c r="M11" s="55"/>
    </row>
    <row r="12" spans="1:14" x14ac:dyDescent="0.45">
      <c r="B12" t="s">
        <v>91</v>
      </c>
      <c r="C12" s="54">
        <v>2020</v>
      </c>
      <c r="D12">
        <v>218.5</v>
      </c>
      <c r="E12">
        <v>52</v>
      </c>
      <c r="F12">
        <v>40</v>
      </c>
      <c r="M12" s="55"/>
    </row>
    <row r="13" spans="1:14" x14ac:dyDescent="0.45">
      <c r="B13" t="s">
        <v>91</v>
      </c>
      <c r="C13" s="54">
        <v>2020</v>
      </c>
      <c r="D13">
        <v>235.2</v>
      </c>
      <c r="E13">
        <v>50</v>
      </c>
      <c r="F13">
        <v>39.9</v>
      </c>
      <c r="M13" s="55"/>
      <c r="N13" s="55"/>
    </row>
    <row r="14" spans="1:14" x14ac:dyDescent="0.45">
      <c r="B14" t="s">
        <v>91</v>
      </c>
      <c r="C14" s="54">
        <v>2020</v>
      </c>
      <c r="D14">
        <v>252</v>
      </c>
      <c r="E14">
        <v>40</v>
      </c>
      <c r="F14">
        <v>38</v>
      </c>
      <c r="M14" s="55"/>
      <c r="N14" s="55"/>
    </row>
    <row r="15" spans="1:14" x14ac:dyDescent="0.45">
      <c r="B15" t="s">
        <v>25</v>
      </c>
      <c r="C15" s="54">
        <v>2010</v>
      </c>
      <c r="D15">
        <v>32</v>
      </c>
      <c r="E15">
        <v>8</v>
      </c>
      <c r="F15">
        <v>4</v>
      </c>
      <c r="M15" s="55"/>
      <c r="N15" s="55"/>
    </row>
    <row r="16" spans="1:14" x14ac:dyDescent="0.45">
      <c r="B16" t="s">
        <v>25</v>
      </c>
      <c r="C16" s="54">
        <v>2010</v>
      </c>
      <c r="D16">
        <v>102</v>
      </c>
      <c r="E16">
        <v>13</v>
      </c>
      <c r="F16">
        <v>10</v>
      </c>
      <c r="M16" s="55"/>
      <c r="N16" s="55"/>
    </row>
    <row r="17" spans="2:14" x14ac:dyDescent="0.45">
      <c r="B17" t="s">
        <v>25</v>
      </c>
      <c r="C17" s="54">
        <v>2015</v>
      </c>
      <c r="D17">
        <v>202</v>
      </c>
      <c r="E17">
        <v>10</v>
      </c>
      <c r="F17">
        <v>12</v>
      </c>
      <c r="M17" s="55"/>
      <c r="N17" s="55"/>
    </row>
    <row r="18" spans="2:14" x14ac:dyDescent="0.45">
      <c r="B18" t="s">
        <v>25</v>
      </c>
      <c r="C18" s="54">
        <v>2016</v>
      </c>
      <c r="D18">
        <v>50</v>
      </c>
      <c r="E18">
        <v>8.3000000000000007</v>
      </c>
      <c r="F18">
        <v>15</v>
      </c>
      <c r="M18" s="55"/>
      <c r="N18" s="55"/>
    </row>
    <row r="19" spans="2:14" x14ac:dyDescent="0.45">
      <c r="B19" t="s">
        <v>25</v>
      </c>
      <c r="C19" s="54">
        <v>2016</v>
      </c>
      <c r="D19">
        <v>152</v>
      </c>
      <c r="E19">
        <v>25</v>
      </c>
      <c r="F19">
        <v>14.6</v>
      </c>
      <c r="M19" s="55"/>
      <c r="N19" s="55"/>
    </row>
    <row r="20" spans="2:14" x14ac:dyDescent="0.45">
      <c r="B20" t="s">
        <v>25</v>
      </c>
      <c r="C20" s="54">
        <v>2017</v>
      </c>
      <c r="D20">
        <v>300</v>
      </c>
      <c r="E20">
        <v>15</v>
      </c>
      <c r="F20">
        <v>12</v>
      </c>
      <c r="M20" s="55"/>
      <c r="N20" s="55"/>
    </row>
    <row r="21" spans="2:14" x14ac:dyDescent="0.45">
      <c r="B21" t="s">
        <v>25</v>
      </c>
      <c r="C21" s="54">
        <v>2018</v>
      </c>
      <c r="D21">
        <v>252</v>
      </c>
      <c r="E21">
        <v>11</v>
      </c>
      <c r="F21">
        <v>16</v>
      </c>
      <c r="M21" s="55"/>
      <c r="N21" s="55"/>
    </row>
    <row r="22" spans="2:14" x14ac:dyDescent="0.45">
      <c r="B22" t="s">
        <v>25</v>
      </c>
      <c r="C22" s="54">
        <v>2018</v>
      </c>
      <c r="D22">
        <v>90</v>
      </c>
      <c r="E22">
        <v>5</v>
      </c>
      <c r="F22">
        <v>3</v>
      </c>
      <c r="M22" s="55"/>
      <c r="N22" s="55"/>
    </row>
    <row r="23" spans="2:14" x14ac:dyDescent="0.45">
      <c r="B23" t="s">
        <v>25</v>
      </c>
      <c r="C23" s="54">
        <v>2018</v>
      </c>
      <c r="D23">
        <v>77.400000000000006</v>
      </c>
      <c r="E23">
        <v>5</v>
      </c>
      <c r="F23">
        <v>8</v>
      </c>
      <c r="M23" s="55"/>
    </row>
    <row r="24" spans="2:14" x14ac:dyDescent="0.45">
      <c r="B24" t="s">
        <v>25</v>
      </c>
      <c r="C24" s="54">
        <v>2018</v>
      </c>
      <c r="D24">
        <v>300</v>
      </c>
      <c r="E24">
        <v>14</v>
      </c>
      <c r="F24">
        <v>25</v>
      </c>
      <c r="M24" s="55"/>
    </row>
    <row r="25" spans="2:14" x14ac:dyDescent="0.45">
      <c r="B25" t="s">
        <v>25</v>
      </c>
      <c r="C25" s="54">
        <v>2018</v>
      </c>
      <c r="D25">
        <v>200</v>
      </c>
      <c r="E25">
        <v>18</v>
      </c>
      <c r="F25">
        <v>10</v>
      </c>
      <c r="M25" s="55"/>
    </row>
    <row r="26" spans="2:14" x14ac:dyDescent="0.45">
      <c r="B26" t="s">
        <v>25</v>
      </c>
      <c r="C26" s="54">
        <v>2018</v>
      </c>
      <c r="D26">
        <v>150</v>
      </c>
      <c r="E26">
        <v>21</v>
      </c>
      <c r="F26">
        <v>22</v>
      </c>
      <c r="M26" s="55"/>
    </row>
    <row r="27" spans="2:14" x14ac:dyDescent="0.45">
      <c r="B27" t="s">
        <v>25</v>
      </c>
      <c r="C27" s="54">
        <v>2018</v>
      </c>
      <c r="D27">
        <v>151.80000000000001</v>
      </c>
      <c r="E27">
        <v>21</v>
      </c>
      <c r="F27">
        <v>22</v>
      </c>
      <c r="M27" s="55"/>
    </row>
    <row r="28" spans="2:14" x14ac:dyDescent="0.45">
      <c r="B28" t="s">
        <v>25</v>
      </c>
      <c r="C28" s="54">
        <v>2018</v>
      </c>
      <c r="D28">
        <v>400</v>
      </c>
      <c r="E28">
        <v>16</v>
      </c>
      <c r="F28">
        <v>18</v>
      </c>
      <c r="M28" s="55"/>
    </row>
    <row r="29" spans="2:14" x14ac:dyDescent="0.45">
      <c r="B29" t="s">
        <v>25</v>
      </c>
      <c r="C29" s="54">
        <v>2018</v>
      </c>
      <c r="D29">
        <v>120</v>
      </c>
      <c r="E29">
        <v>25</v>
      </c>
      <c r="F29">
        <v>11</v>
      </c>
      <c r="L29" s="55"/>
      <c r="M29" s="55"/>
    </row>
    <row r="30" spans="2:14" x14ac:dyDescent="0.45">
      <c r="B30" t="s">
        <v>25</v>
      </c>
      <c r="C30" s="54">
        <v>2018</v>
      </c>
      <c r="D30">
        <v>300</v>
      </c>
      <c r="E30">
        <v>23</v>
      </c>
      <c r="F30">
        <v>13</v>
      </c>
      <c r="L30" s="55"/>
      <c r="M30" s="55"/>
    </row>
    <row r="31" spans="2:14" x14ac:dyDescent="0.45">
      <c r="B31" t="s">
        <v>25</v>
      </c>
      <c r="C31" s="54">
        <v>2019</v>
      </c>
      <c r="D31">
        <v>100</v>
      </c>
      <c r="E31">
        <v>10.7</v>
      </c>
      <c r="F31">
        <v>6</v>
      </c>
      <c r="L31" s="55"/>
      <c r="M31" s="55"/>
    </row>
    <row r="32" spans="2:14" x14ac:dyDescent="0.45">
      <c r="B32" t="s">
        <v>25</v>
      </c>
      <c r="C32" s="54">
        <v>2019</v>
      </c>
      <c r="D32">
        <v>185</v>
      </c>
      <c r="E32">
        <v>8</v>
      </c>
      <c r="F32">
        <v>25</v>
      </c>
      <c r="L32" s="55"/>
      <c r="M32" s="55"/>
    </row>
    <row r="33" spans="2:13" x14ac:dyDescent="0.45">
      <c r="B33" t="s">
        <v>25</v>
      </c>
      <c r="C33" s="54">
        <v>2019</v>
      </c>
      <c r="D33">
        <v>250</v>
      </c>
      <c r="E33">
        <v>6</v>
      </c>
      <c r="F33">
        <v>20</v>
      </c>
      <c r="L33" s="55"/>
      <c r="M33" s="55"/>
    </row>
    <row r="34" spans="2:13" x14ac:dyDescent="0.45">
      <c r="B34" t="s">
        <v>25</v>
      </c>
      <c r="C34" s="54">
        <v>2019</v>
      </c>
      <c r="D34">
        <v>56</v>
      </c>
      <c r="E34">
        <v>2.4</v>
      </c>
      <c r="F34">
        <v>25</v>
      </c>
      <c r="L34" s="55"/>
      <c r="M34" s="55"/>
    </row>
    <row r="35" spans="2:13" x14ac:dyDescent="0.45">
      <c r="B35" t="s">
        <v>25</v>
      </c>
      <c r="C35" s="54">
        <v>2019</v>
      </c>
      <c r="D35">
        <v>112</v>
      </c>
      <c r="E35">
        <v>2.4</v>
      </c>
      <c r="F35">
        <v>25</v>
      </c>
      <c r="L35" s="55"/>
      <c r="M35" s="55"/>
    </row>
    <row r="36" spans="2:13" x14ac:dyDescent="0.45">
      <c r="B36" t="s">
        <v>25</v>
      </c>
      <c r="C36" s="54">
        <v>2019</v>
      </c>
      <c r="D36">
        <v>132</v>
      </c>
      <c r="E36">
        <v>2.4</v>
      </c>
      <c r="F36">
        <v>25</v>
      </c>
      <c r="L36" s="55"/>
      <c r="M36" s="55"/>
    </row>
    <row r="37" spans="2:13" x14ac:dyDescent="0.45">
      <c r="B37" t="s">
        <v>25</v>
      </c>
      <c r="C37" s="54">
        <v>2019</v>
      </c>
      <c r="D37">
        <v>302.5</v>
      </c>
      <c r="E37">
        <v>12</v>
      </c>
      <c r="F37">
        <v>32</v>
      </c>
      <c r="L37" s="55"/>
      <c r="M37" s="55"/>
    </row>
    <row r="38" spans="2:13" x14ac:dyDescent="0.45">
      <c r="B38" t="s">
        <v>25</v>
      </c>
      <c r="C38" s="54">
        <v>2019</v>
      </c>
      <c r="D38">
        <v>303.3</v>
      </c>
      <c r="E38">
        <v>12</v>
      </c>
      <c r="F38">
        <v>15</v>
      </c>
      <c r="L38" s="55"/>
      <c r="M38" s="55"/>
    </row>
    <row r="39" spans="2:13" x14ac:dyDescent="0.45">
      <c r="B39" t="s">
        <v>25</v>
      </c>
      <c r="C39" s="54">
        <v>2019</v>
      </c>
      <c r="D39">
        <v>122.55</v>
      </c>
      <c r="E39">
        <v>40</v>
      </c>
      <c r="F39">
        <v>17</v>
      </c>
      <c r="L39" s="55"/>
      <c r="M39" s="55"/>
    </row>
    <row r="40" spans="2:13" x14ac:dyDescent="0.45">
      <c r="B40" t="s">
        <v>25</v>
      </c>
      <c r="C40" s="54">
        <v>2019</v>
      </c>
      <c r="D40">
        <v>178.2</v>
      </c>
      <c r="E40">
        <v>40</v>
      </c>
      <c r="F40">
        <v>17</v>
      </c>
      <c r="L40" s="55"/>
      <c r="M40" s="55"/>
    </row>
    <row r="41" spans="2:13" x14ac:dyDescent="0.45">
      <c r="B41" t="s">
        <v>25</v>
      </c>
      <c r="C41" s="54">
        <v>2019</v>
      </c>
      <c r="D41">
        <v>302.39999999999998</v>
      </c>
      <c r="E41">
        <v>42</v>
      </c>
      <c r="F41">
        <v>15</v>
      </c>
      <c r="L41" s="55"/>
      <c r="M41" s="55"/>
    </row>
    <row r="42" spans="2:13" x14ac:dyDescent="0.45">
      <c r="B42" t="s">
        <v>25</v>
      </c>
      <c r="C42" s="54">
        <v>2019</v>
      </c>
      <c r="D42">
        <v>290.39999999999998</v>
      </c>
      <c r="E42">
        <v>4.7</v>
      </c>
      <c r="F42">
        <v>38</v>
      </c>
      <c r="L42" s="55"/>
      <c r="M42" s="55"/>
    </row>
    <row r="43" spans="2:13" x14ac:dyDescent="0.45">
      <c r="B43" t="s">
        <v>25</v>
      </c>
      <c r="C43" s="54">
        <v>2020</v>
      </c>
      <c r="D43">
        <v>300</v>
      </c>
      <c r="E43">
        <v>22.5</v>
      </c>
      <c r="F43">
        <v>28.3</v>
      </c>
      <c r="M43" s="55"/>
    </row>
    <row r="44" spans="2:13" x14ac:dyDescent="0.45">
      <c r="B44" t="s">
        <v>25</v>
      </c>
      <c r="C44" s="54">
        <v>2020</v>
      </c>
      <c r="D44">
        <v>400</v>
      </c>
      <c r="E44">
        <v>19.5</v>
      </c>
      <c r="F44">
        <v>30</v>
      </c>
      <c r="M44" s="55"/>
    </row>
    <row r="45" spans="2:13" x14ac:dyDescent="0.45">
      <c r="B45" t="s">
        <v>25</v>
      </c>
      <c r="C45" s="54">
        <v>2021</v>
      </c>
      <c r="D45">
        <v>200</v>
      </c>
      <c r="E45">
        <v>5</v>
      </c>
      <c r="F45">
        <v>25</v>
      </c>
      <c r="M45" s="55"/>
    </row>
    <row r="46" spans="2:13" x14ac:dyDescent="0.45">
      <c r="B46" t="s">
        <v>25</v>
      </c>
      <c r="C46" s="54">
        <v>2021</v>
      </c>
      <c r="D46">
        <v>302.5</v>
      </c>
      <c r="E46">
        <v>12</v>
      </c>
      <c r="F46">
        <v>32</v>
      </c>
      <c r="M46" s="55"/>
    </row>
    <row r="47" spans="2:13" x14ac:dyDescent="0.45">
      <c r="B47" t="s">
        <v>25</v>
      </c>
      <c r="C47" s="54">
        <v>2021</v>
      </c>
      <c r="D47">
        <v>303.89999999999998</v>
      </c>
      <c r="E47">
        <v>20</v>
      </c>
      <c r="F47">
        <v>32</v>
      </c>
      <c r="M47" s="55"/>
    </row>
    <row r="48" spans="2:13" x14ac:dyDescent="0.45">
      <c r="B48" t="s">
        <v>25</v>
      </c>
      <c r="C48" s="54">
        <v>2021</v>
      </c>
      <c r="D48">
        <v>320</v>
      </c>
      <c r="E48">
        <v>8</v>
      </c>
      <c r="F48">
        <v>38</v>
      </c>
    </row>
    <row r="49" spans="2:13" x14ac:dyDescent="0.45">
      <c r="B49" t="s">
        <v>25</v>
      </c>
      <c r="C49" s="54">
        <v>2021</v>
      </c>
      <c r="D49">
        <v>100</v>
      </c>
      <c r="E49">
        <v>12</v>
      </c>
      <c r="F49">
        <v>15</v>
      </c>
    </row>
    <row r="50" spans="2:13" x14ac:dyDescent="0.45">
      <c r="B50" t="s">
        <v>25</v>
      </c>
      <c r="C50" s="54">
        <v>2022</v>
      </c>
      <c r="D50">
        <v>401.5</v>
      </c>
      <c r="E50">
        <v>20</v>
      </c>
      <c r="F50">
        <v>26</v>
      </c>
    </row>
    <row r="51" spans="2:13" x14ac:dyDescent="0.45">
      <c r="B51" t="s">
        <v>40</v>
      </c>
      <c r="C51" s="54">
        <v>2001</v>
      </c>
      <c r="D51">
        <v>40</v>
      </c>
      <c r="E51">
        <v>4.7</v>
      </c>
      <c r="F51">
        <v>6</v>
      </c>
      <c r="M51" s="55"/>
    </row>
    <row r="52" spans="2:13" x14ac:dyDescent="0.45">
      <c r="B52" t="s">
        <v>40</v>
      </c>
      <c r="C52" s="54">
        <v>2002</v>
      </c>
      <c r="D52">
        <v>160</v>
      </c>
      <c r="E52">
        <v>20</v>
      </c>
      <c r="F52">
        <v>11</v>
      </c>
      <c r="M52" s="55"/>
    </row>
    <row r="53" spans="2:13" x14ac:dyDescent="0.45">
      <c r="B53" t="s">
        <v>40</v>
      </c>
      <c r="C53" s="54">
        <v>2003</v>
      </c>
      <c r="D53">
        <v>23</v>
      </c>
      <c r="E53">
        <v>4</v>
      </c>
      <c r="F53">
        <v>13</v>
      </c>
      <c r="M53" s="55"/>
    </row>
    <row r="54" spans="2:13" x14ac:dyDescent="0.45">
      <c r="B54" t="s">
        <v>40</v>
      </c>
      <c r="C54" s="54">
        <v>2003</v>
      </c>
      <c r="D54">
        <v>165</v>
      </c>
      <c r="E54">
        <v>10.8</v>
      </c>
      <c r="F54">
        <v>9</v>
      </c>
      <c r="M54" s="55"/>
    </row>
    <row r="55" spans="2:13" x14ac:dyDescent="0.45">
      <c r="B55" t="s">
        <v>40</v>
      </c>
      <c r="C55" s="54">
        <v>2009</v>
      </c>
      <c r="D55">
        <v>209.3</v>
      </c>
      <c r="E55">
        <v>31.7</v>
      </c>
      <c r="F55">
        <v>17</v>
      </c>
      <c r="M55" s="55"/>
    </row>
    <row r="56" spans="2:13" x14ac:dyDescent="0.45">
      <c r="B56" t="s">
        <v>40</v>
      </c>
      <c r="C56" s="54">
        <v>2010</v>
      </c>
      <c r="D56">
        <v>207</v>
      </c>
      <c r="E56">
        <v>8.8000000000000007</v>
      </c>
      <c r="F56">
        <v>12</v>
      </c>
      <c r="M56" s="55"/>
    </row>
    <row r="57" spans="2:13" x14ac:dyDescent="0.45">
      <c r="B57" t="s">
        <v>40</v>
      </c>
      <c r="C57" s="54">
        <v>2013</v>
      </c>
      <c r="D57">
        <v>399.6</v>
      </c>
      <c r="E57">
        <v>21</v>
      </c>
      <c r="F57">
        <v>19</v>
      </c>
      <c r="M57" s="55"/>
    </row>
    <row r="58" spans="2:13" x14ac:dyDescent="0.45">
      <c r="B58" t="s">
        <v>40</v>
      </c>
      <c r="C58" s="54">
        <v>2018</v>
      </c>
      <c r="D58">
        <v>28</v>
      </c>
      <c r="E58">
        <v>1</v>
      </c>
      <c r="F58">
        <v>6</v>
      </c>
      <c r="M58" s="55"/>
    </row>
    <row r="59" spans="2:13" x14ac:dyDescent="0.45">
      <c r="B59" t="s">
        <v>40</v>
      </c>
      <c r="C59" s="54">
        <v>2019</v>
      </c>
      <c r="D59">
        <v>406.7</v>
      </c>
      <c r="E59">
        <v>20.9</v>
      </c>
      <c r="F59">
        <v>20</v>
      </c>
      <c r="M59" s="55"/>
    </row>
    <row r="60" spans="2:13" x14ac:dyDescent="0.45">
      <c r="B60" t="s">
        <v>40</v>
      </c>
      <c r="C60" s="54">
        <v>2021</v>
      </c>
      <c r="D60">
        <v>604.79999999999995</v>
      </c>
      <c r="E60">
        <v>26.4</v>
      </c>
      <c r="F60">
        <v>35</v>
      </c>
      <c r="M60" s="55"/>
    </row>
    <row r="61" spans="2:13" x14ac:dyDescent="0.45">
      <c r="B61" t="s">
        <v>40</v>
      </c>
      <c r="C61" s="54">
        <v>2022</v>
      </c>
      <c r="D61">
        <v>350</v>
      </c>
      <c r="E61">
        <v>4.2</v>
      </c>
      <c r="F61">
        <v>25</v>
      </c>
      <c r="M61" s="55"/>
    </row>
    <row r="62" spans="2:13" x14ac:dyDescent="0.45">
      <c r="B62" t="s">
        <v>40</v>
      </c>
      <c r="C62" s="54">
        <v>2023</v>
      </c>
      <c r="D62">
        <v>240</v>
      </c>
      <c r="E62">
        <v>4</v>
      </c>
      <c r="F62">
        <v>15</v>
      </c>
      <c r="M62" s="55"/>
    </row>
    <row r="63" spans="2:13" x14ac:dyDescent="0.45">
      <c r="B63" t="s">
        <v>40</v>
      </c>
      <c r="C63" s="54">
        <v>2023</v>
      </c>
      <c r="D63">
        <v>320</v>
      </c>
      <c r="E63">
        <v>15</v>
      </c>
      <c r="F63">
        <v>20</v>
      </c>
      <c r="M63" s="55"/>
    </row>
    <row r="64" spans="2:13" x14ac:dyDescent="0.45">
      <c r="B64" t="s">
        <v>27</v>
      </c>
      <c r="C64" s="54">
        <v>2004</v>
      </c>
      <c r="D64">
        <v>4.5</v>
      </c>
      <c r="E64">
        <v>0.6</v>
      </c>
      <c r="F64">
        <v>3</v>
      </c>
      <c r="M64" s="55"/>
    </row>
    <row r="65" spans="2:14" x14ac:dyDescent="0.45">
      <c r="B65" t="s">
        <v>27</v>
      </c>
      <c r="C65" s="54">
        <v>2010</v>
      </c>
      <c r="D65">
        <v>60</v>
      </c>
      <c r="E65">
        <v>56.2</v>
      </c>
      <c r="F65">
        <v>30</v>
      </c>
      <c r="M65" s="55"/>
    </row>
    <row r="66" spans="2:14" x14ac:dyDescent="0.45">
      <c r="B66" t="s">
        <v>27</v>
      </c>
      <c r="C66" s="54">
        <v>2011</v>
      </c>
      <c r="D66">
        <v>48.3</v>
      </c>
      <c r="E66">
        <v>16</v>
      </c>
      <c r="F66">
        <v>18</v>
      </c>
      <c r="M66" s="55"/>
    </row>
    <row r="67" spans="2:14" x14ac:dyDescent="0.45">
      <c r="B67" t="s">
        <v>27</v>
      </c>
      <c r="C67" s="54">
        <v>2013</v>
      </c>
      <c r="D67">
        <v>400</v>
      </c>
      <c r="E67">
        <v>101</v>
      </c>
      <c r="F67">
        <v>41</v>
      </c>
      <c r="M67" s="55"/>
    </row>
    <row r="68" spans="2:14" x14ac:dyDescent="0.45">
      <c r="B68" t="s">
        <v>27</v>
      </c>
      <c r="C68" s="54">
        <v>2014</v>
      </c>
      <c r="D68">
        <v>108</v>
      </c>
      <c r="E68">
        <v>29</v>
      </c>
      <c r="F68">
        <v>23</v>
      </c>
      <c r="M68" s="55"/>
    </row>
    <row r="69" spans="2:14" x14ac:dyDescent="0.45">
      <c r="B69" t="s">
        <v>27</v>
      </c>
      <c r="C69" s="54">
        <v>2014</v>
      </c>
      <c r="D69">
        <v>288</v>
      </c>
      <c r="E69">
        <v>89</v>
      </c>
      <c r="F69">
        <v>26</v>
      </c>
      <c r="M69" s="55"/>
    </row>
    <row r="70" spans="2:14" x14ac:dyDescent="0.45">
      <c r="B70" t="s">
        <v>27</v>
      </c>
      <c r="C70" s="54">
        <v>2015</v>
      </c>
      <c r="D70">
        <v>200</v>
      </c>
      <c r="E70">
        <v>65.7</v>
      </c>
      <c r="F70">
        <v>33</v>
      </c>
      <c r="M70" s="55"/>
    </row>
    <row r="71" spans="2:14" x14ac:dyDescent="0.45">
      <c r="B71" t="s">
        <v>27</v>
      </c>
      <c r="C71" s="54">
        <v>2015</v>
      </c>
      <c r="D71">
        <v>400</v>
      </c>
      <c r="E71">
        <v>115</v>
      </c>
      <c r="F71">
        <v>40</v>
      </c>
      <c r="M71" s="55"/>
    </row>
    <row r="72" spans="2:14" x14ac:dyDescent="0.45">
      <c r="B72" t="s">
        <v>27</v>
      </c>
      <c r="C72" s="54">
        <v>2015</v>
      </c>
      <c r="D72">
        <v>288</v>
      </c>
      <c r="E72">
        <v>54</v>
      </c>
      <c r="F72">
        <v>22</v>
      </c>
      <c r="M72" s="55"/>
    </row>
    <row r="73" spans="2:14" x14ac:dyDescent="0.45">
      <c r="B73" t="s">
        <v>27</v>
      </c>
      <c r="C73" s="54">
        <v>2015</v>
      </c>
      <c r="D73">
        <v>288</v>
      </c>
      <c r="E73">
        <v>70</v>
      </c>
      <c r="F73">
        <v>32</v>
      </c>
      <c r="M73" s="55"/>
    </row>
    <row r="74" spans="2:14" x14ac:dyDescent="0.45">
      <c r="B74" t="s">
        <v>27</v>
      </c>
      <c r="C74" s="54">
        <v>2015</v>
      </c>
      <c r="D74">
        <v>301.60000000000002</v>
      </c>
      <c r="E74">
        <v>57</v>
      </c>
      <c r="F74">
        <v>24</v>
      </c>
      <c r="M74" s="55"/>
    </row>
    <row r="75" spans="2:14" x14ac:dyDescent="0.45">
      <c r="B75" t="s">
        <v>27</v>
      </c>
      <c r="C75" s="54">
        <v>2015</v>
      </c>
      <c r="D75">
        <v>288</v>
      </c>
      <c r="E75">
        <v>57</v>
      </c>
      <c r="F75">
        <v>44</v>
      </c>
      <c r="M75" s="55"/>
    </row>
    <row r="76" spans="2:14" x14ac:dyDescent="0.45">
      <c r="B76" t="s">
        <v>27</v>
      </c>
      <c r="C76" s="54">
        <v>2015</v>
      </c>
      <c r="D76">
        <v>295.2</v>
      </c>
      <c r="E76">
        <v>57</v>
      </c>
      <c r="F76">
        <v>25</v>
      </c>
      <c r="M76" s="55"/>
    </row>
    <row r="77" spans="2:14" x14ac:dyDescent="0.45">
      <c r="B77" t="s">
        <v>27</v>
      </c>
      <c r="C77" s="54">
        <v>2016</v>
      </c>
      <c r="D77">
        <v>582</v>
      </c>
      <c r="E77">
        <v>44.2</v>
      </c>
      <c r="F77">
        <v>33.6</v>
      </c>
      <c r="M77" s="55"/>
    </row>
    <row r="78" spans="2:14" x14ac:dyDescent="0.45">
      <c r="B78" t="s">
        <v>27</v>
      </c>
      <c r="C78" s="54">
        <v>2017</v>
      </c>
      <c r="D78">
        <v>110.7</v>
      </c>
      <c r="E78">
        <v>16</v>
      </c>
      <c r="F78">
        <v>11</v>
      </c>
      <c r="M78" s="55"/>
    </row>
    <row r="79" spans="2:14" x14ac:dyDescent="0.45">
      <c r="B79" t="s">
        <v>27</v>
      </c>
      <c r="C79" s="54">
        <v>2017</v>
      </c>
      <c r="D79">
        <v>288</v>
      </c>
      <c r="E79">
        <v>90</v>
      </c>
      <c r="F79">
        <v>35</v>
      </c>
      <c r="M79" s="55"/>
    </row>
    <row r="80" spans="2:14" x14ac:dyDescent="0.45">
      <c r="B80" t="s">
        <v>27</v>
      </c>
      <c r="C80" s="54">
        <v>2017</v>
      </c>
      <c r="D80">
        <v>332.1</v>
      </c>
      <c r="E80">
        <v>47.3</v>
      </c>
      <c r="F80">
        <v>29</v>
      </c>
      <c r="M80" s="55"/>
      <c r="N80" s="55"/>
    </row>
    <row r="81" spans="2:14" x14ac:dyDescent="0.45">
      <c r="B81" t="s">
        <v>27</v>
      </c>
      <c r="C81" s="54">
        <v>2017</v>
      </c>
      <c r="D81">
        <v>402</v>
      </c>
      <c r="E81">
        <v>95</v>
      </c>
      <c r="F81">
        <v>39.799999999999997</v>
      </c>
      <c r="M81" s="55"/>
    </row>
    <row r="82" spans="2:14" x14ac:dyDescent="0.45">
      <c r="B82" t="s">
        <v>27</v>
      </c>
      <c r="C82" s="54">
        <v>2017</v>
      </c>
      <c r="D82">
        <v>350</v>
      </c>
      <c r="E82">
        <v>73</v>
      </c>
      <c r="F82">
        <v>43</v>
      </c>
      <c r="M82" s="55"/>
      <c r="N82" s="55"/>
    </row>
    <row r="83" spans="2:14" x14ac:dyDescent="0.45">
      <c r="B83" t="s">
        <v>27</v>
      </c>
      <c r="C83" s="54">
        <v>2019</v>
      </c>
      <c r="D83">
        <v>16.8</v>
      </c>
      <c r="E83">
        <v>98</v>
      </c>
      <c r="F83">
        <v>40</v>
      </c>
      <c r="M83" s="55"/>
      <c r="N83" s="55"/>
    </row>
    <row r="84" spans="2:14" x14ac:dyDescent="0.45">
      <c r="B84" t="s">
        <v>27</v>
      </c>
      <c r="C84" s="54">
        <v>2019</v>
      </c>
      <c r="D84">
        <v>202.56</v>
      </c>
      <c r="E84">
        <v>65.5</v>
      </c>
      <c r="F84">
        <v>35</v>
      </c>
      <c r="M84" s="55"/>
      <c r="N84" s="55"/>
    </row>
    <row r="85" spans="2:14" x14ac:dyDescent="0.45">
      <c r="B85" t="s">
        <v>27</v>
      </c>
      <c r="C85" s="54">
        <v>2019</v>
      </c>
      <c r="D85">
        <v>252.2</v>
      </c>
      <c r="E85">
        <v>95</v>
      </c>
      <c r="F85">
        <v>40</v>
      </c>
      <c r="M85" s="55"/>
      <c r="N85" s="55"/>
    </row>
    <row r="86" spans="2:14" x14ac:dyDescent="0.45">
      <c r="B86" t="s">
        <v>27</v>
      </c>
      <c r="C86" s="54">
        <v>2019</v>
      </c>
      <c r="D86">
        <v>387</v>
      </c>
      <c r="E86">
        <v>68</v>
      </c>
      <c r="F86">
        <v>37</v>
      </c>
      <c r="M86" s="55"/>
    </row>
    <row r="87" spans="2:14" x14ac:dyDescent="0.45">
      <c r="B87" t="s">
        <v>27</v>
      </c>
      <c r="C87" s="54">
        <v>2019</v>
      </c>
      <c r="D87">
        <v>396</v>
      </c>
      <c r="E87">
        <v>45</v>
      </c>
      <c r="F87">
        <v>33</v>
      </c>
      <c r="M87" s="55"/>
    </row>
    <row r="88" spans="2:14" x14ac:dyDescent="0.45">
      <c r="B88" t="s">
        <v>27</v>
      </c>
      <c r="C88" s="54">
        <v>2019</v>
      </c>
      <c r="D88">
        <v>497</v>
      </c>
      <c r="E88">
        <v>100</v>
      </c>
      <c r="F88">
        <v>40</v>
      </c>
      <c r="M88" s="55"/>
    </row>
    <row r="89" spans="2:14" x14ac:dyDescent="0.45">
      <c r="B89" t="s">
        <v>27</v>
      </c>
      <c r="C89" s="54">
        <v>2020</v>
      </c>
      <c r="D89">
        <v>464.8</v>
      </c>
      <c r="E89">
        <v>49.8</v>
      </c>
      <c r="F89">
        <v>28</v>
      </c>
      <c r="M89" s="55"/>
    </row>
    <row r="90" spans="2:14" x14ac:dyDescent="0.45">
      <c r="B90" t="s">
        <v>27</v>
      </c>
      <c r="C90" s="54">
        <v>2020</v>
      </c>
      <c r="D90">
        <v>112</v>
      </c>
      <c r="E90">
        <v>105</v>
      </c>
      <c r="F90">
        <v>40</v>
      </c>
      <c r="M90" s="55"/>
    </row>
    <row r="91" spans="2:14" x14ac:dyDescent="0.45">
      <c r="B91" t="s">
        <v>27</v>
      </c>
      <c r="C91" s="54">
        <v>2022</v>
      </c>
      <c r="D91">
        <v>325</v>
      </c>
      <c r="E91">
        <v>47.6</v>
      </c>
      <c r="F91">
        <v>25</v>
      </c>
      <c r="M91" s="55"/>
    </row>
    <row r="92" spans="2:14" x14ac:dyDescent="0.45">
      <c r="B92" t="s">
        <v>27</v>
      </c>
      <c r="C92" s="54">
        <v>2022</v>
      </c>
      <c r="D92">
        <v>865.2</v>
      </c>
      <c r="E92">
        <v>15</v>
      </c>
      <c r="F92">
        <v>20</v>
      </c>
      <c r="M92" s="55"/>
    </row>
    <row r="93" spans="2:14" x14ac:dyDescent="0.45">
      <c r="B93" t="s">
        <v>27</v>
      </c>
      <c r="C93" s="54">
        <v>2022</v>
      </c>
      <c r="D93">
        <v>10</v>
      </c>
      <c r="E93">
        <v>41</v>
      </c>
      <c r="F93">
        <v>37</v>
      </c>
      <c r="M93" s="55"/>
    </row>
    <row r="94" spans="2:14" x14ac:dyDescent="0.45">
      <c r="B94" t="s">
        <v>27</v>
      </c>
      <c r="C94" s="54">
        <v>2023</v>
      </c>
      <c r="D94">
        <v>192</v>
      </c>
      <c r="E94">
        <v>51</v>
      </c>
      <c r="F94">
        <v>33</v>
      </c>
      <c r="M94" s="55"/>
    </row>
    <row r="95" spans="2:14" x14ac:dyDescent="0.45">
      <c r="B95" t="s">
        <v>27</v>
      </c>
      <c r="C95" s="54">
        <v>2023</v>
      </c>
      <c r="D95">
        <v>210</v>
      </c>
      <c r="E95">
        <v>50</v>
      </c>
      <c r="F95">
        <v>34</v>
      </c>
      <c r="M95" s="55"/>
    </row>
    <row r="96" spans="2:14" x14ac:dyDescent="0.45">
      <c r="B96" t="s">
        <v>27</v>
      </c>
      <c r="C96" s="54">
        <v>2023</v>
      </c>
      <c r="D96">
        <v>252</v>
      </c>
      <c r="E96">
        <v>38</v>
      </c>
      <c r="F96">
        <v>45</v>
      </c>
      <c r="M96" s="55"/>
    </row>
    <row r="97" spans="2:14" x14ac:dyDescent="0.45">
      <c r="B97" t="s">
        <v>27</v>
      </c>
      <c r="C97" s="54">
        <v>2023</v>
      </c>
      <c r="D97">
        <v>476</v>
      </c>
      <c r="E97">
        <v>30</v>
      </c>
      <c r="F97">
        <v>44</v>
      </c>
      <c r="M97" s="55"/>
      <c r="N97" s="55"/>
    </row>
    <row r="98" spans="2:14" x14ac:dyDescent="0.45">
      <c r="B98" t="s">
        <v>27</v>
      </c>
      <c r="C98" s="54">
        <v>2023</v>
      </c>
      <c r="D98">
        <v>247</v>
      </c>
      <c r="E98">
        <v>19</v>
      </c>
      <c r="F98">
        <v>46</v>
      </c>
      <c r="M98" s="55"/>
    </row>
    <row r="99" spans="2:14" x14ac:dyDescent="0.45">
      <c r="B99" t="s">
        <v>27</v>
      </c>
      <c r="C99" s="54">
        <v>2024</v>
      </c>
      <c r="D99">
        <v>110</v>
      </c>
      <c r="E99">
        <v>41</v>
      </c>
      <c r="F99">
        <v>40</v>
      </c>
      <c r="M99" s="55"/>
    </row>
    <row r="100" spans="2:14" x14ac:dyDescent="0.45">
      <c r="B100" t="s">
        <v>27</v>
      </c>
      <c r="C100" s="54">
        <v>2024</v>
      </c>
      <c r="D100">
        <v>240</v>
      </c>
      <c r="E100">
        <v>58</v>
      </c>
      <c r="F100">
        <v>33</v>
      </c>
      <c r="M100" s="55"/>
      <c r="N100" s="55"/>
    </row>
    <row r="101" spans="2:14" x14ac:dyDescent="0.45">
      <c r="B101" t="s">
        <v>27</v>
      </c>
      <c r="C101" s="54">
        <v>2024</v>
      </c>
      <c r="D101">
        <v>240</v>
      </c>
      <c r="E101">
        <v>67</v>
      </c>
      <c r="F101">
        <v>31</v>
      </c>
      <c r="M101" s="55"/>
    </row>
    <row r="102" spans="2:14" x14ac:dyDescent="0.45">
      <c r="B102" t="s">
        <v>27</v>
      </c>
      <c r="C102" s="54">
        <v>2024</v>
      </c>
      <c r="D102">
        <v>250</v>
      </c>
      <c r="E102">
        <v>90</v>
      </c>
      <c r="F102">
        <v>37</v>
      </c>
      <c r="M102" s="55"/>
    </row>
    <row r="103" spans="2:14" x14ac:dyDescent="0.45">
      <c r="B103" t="s">
        <v>27</v>
      </c>
      <c r="C103" s="54">
        <v>2024</v>
      </c>
      <c r="D103">
        <v>400</v>
      </c>
      <c r="E103">
        <v>67</v>
      </c>
      <c r="F103">
        <v>35</v>
      </c>
      <c r="M103" s="55"/>
    </row>
    <row r="104" spans="2:14" x14ac:dyDescent="0.45">
      <c r="B104" t="s">
        <v>27</v>
      </c>
      <c r="C104" s="54">
        <v>2025</v>
      </c>
      <c r="D104">
        <v>486</v>
      </c>
      <c r="E104">
        <v>79</v>
      </c>
      <c r="F104">
        <v>39</v>
      </c>
      <c r="M104" s="55"/>
      <c r="N104" s="55"/>
    </row>
    <row r="105" spans="2:14" x14ac:dyDescent="0.45">
      <c r="B105" t="s">
        <v>27</v>
      </c>
      <c r="C105" s="54">
        <v>2025</v>
      </c>
      <c r="D105">
        <v>584</v>
      </c>
      <c r="E105">
        <v>83</v>
      </c>
      <c r="F105">
        <v>40</v>
      </c>
      <c r="M105" s="55"/>
    </row>
    <row r="106" spans="2:14" x14ac:dyDescent="0.45">
      <c r="B106" t="s">
        <v>27</v>
      </c>
      <c r="C106" s="54">
        <v>2025</v>
      </c>
      <c r="D106">
        <v>900</v>
      </c>
      <c r="E106">
        <v>97</v>
      </c>
      <c r="F106">
        <v>39</v>
      </c>
      <c r="M106" s="55"/>
    </row>
    <row r="107" spans="2:14" x14ac:dyDescent="0.45">
      <c r="B107" t="s">
        <v>30</v>
      </c>
      <c r="C107" s="54">
        <v>2007</v>
      </c>
      <c r="D107">
        <v>108</v>
      </c>
      <c r="E107">
        <v>10</v>
      </c>
      <c r="F107">
        <v>18</v>
      </c>
    </row>
    <row r="108" spans="2:14" x14ac:dyDescent="0.45">
      <c r="B108" t="s">
        <v>30</v>
      </c>
      <c r="C108" s="54">
        <v>2007</v>
      </c>
      <c r="D108">
        <v>108</v>
      </c>
      <c r="E108">
        <v>18</v>
      </c>
      <c r="F108">
        <v>20</v>
      </c>
    </row>
    <row r="109" spans="2:14" x14ac:dyDescent="0.45">
      <c r="B109" t="s">
        <v>30</v>
      </c>
      <c r="C109" s="54">
        <v>2008</v>
      </c>
      <c r="D109">
        <v>120</v>
      </c>
      <c r="E109">
        <v>23</v>
      </c>
      <c r="F109">
        <v>24</v>
      </c>
    </row>
    <row r="110" spans="2:14" x14ac:dyDescent="0.45">
      <c r="B110" t="s">
        <v>30</v>
      </c>
      <c r="C110" s="54">
        <v>2015</v>
      </c>
      <c r="D110">
        <v>129</v>
      </c>
      <c r="E110">
        <v>23</v>
      </c>
      <c r="F110">
        <v>24</v>
      </c>
    </row>
    <row r="111" spans="2:14" x14ac:dyDescent="0.45">
      <c r="B111" t="s">
        <v>30</v>
      </c>
      <c r="C111" s="54">
        <v>2016</v>
      </c>
      <c r="D111">
        <v>144</v>
      </c>
      <c r="E111">
        <v>1.1000000000000001</v>
      </c>
      <c r="F111">
        <v>7</v>
      </c>
    </row>
    <row r="112" spans="2:14" x14ac:dyDescent="0.45">
      <c r="B112" t="s">
        <v>30</v>
      </c>
      <c r="C112" s="54">
        <v>2017</v>
      </c>
      <c r="D112">
        <v>600</v>
      </c>
      <c r="E112">
        <v>85</v>
      </c>
      <c r="F112">
        <v>36</v>
      </c>
    </row>
    <row r="113" spans="2:12" x14ac:dyDescent="0.45">
      <c r="B113" t="s">
        <v>30</v>
      </c>
      <c r="C113" s="54">
        <v>2020</v>
      </c>
      <c r="D113">
        <v>752</v>
      </c>
      <c r="E113">
        <v>22</v>
      </c>
      <c r="F113">
        <v>38</v>
      </c>
    </row>
    <row r="114" spans="2:12" x14ac:dyDescent="0.45">
      <c r="B114" t="s">
        <v>30</v>
      </c>
      <c r="C114" s="54">
        <v>2021</v>
      </c>
      <c r="D114">
        <v>19</v>
      </c>
      <c r="E114">
        <v>22.2</v>
      </c>
      <c r="F114">
        <v>38.5</v>
      </c>
    </row>
    <row r="115" spans="2:12" x14ac:dyDescent="0.45">
      <c r="B115" t="s">
        <v>30</v>
      </c>
      <c r="C115" s="54">
        <v>2021</v>
      </c>
      <c r="D115" s="55">
        <v>382.7</v>
      </c>
      <c r="E115">
        <v>6.4</v>
      </c>
      <c r="F115">
        <v>6</v>
      </c>
    </row>
    <row r="116" spans="2:12" x14ac:dyDescent="0.45">
      <c r="B116" t="s">
        <v>30</v>
      </c>
      <c r="C116" s="54">
        <v>2021</v>
      </c>
      <c r="D116">
        <v>731.5</v>
      </c>
      <c r="E116">
        <v>22.2</v>
      </c>
      <c r="F116">
        <v>37</v>
      </c>
    </row>
    <row r="117" spans="2:12" x14ac:dyDescent="0.45">
      <c r="B117" t="s">
        <v>30</v>
      </c>
      <c r="C117" s="54">
        <v>2022</v>
      </c>
      <c r="D117">
        <v>770</v>
      </c>
      <c r="E117">
        <v>22.3</v>
      </c>
      <c r="F117">
        <v>28</v>
      </c>
    </row>
    <row r="118" spans="2:12" x14ac:dyDescent="0.45">
      <c r="B118" t="s">
        <v>30</v>
      </c>
      <c r="C118" s="54">
        <v>2023</v>
      </c>
      <c r="D118">
        <v>770</v>
      </c>
      <c r="E118">
        <v>18.5</v>
      </c>
      <c r="F118">
        <v>25.3</v>
      </c>
    </row>
    <row r="119" spans="2:12" x14ac:dyDescent="0.45">
      <c r="B119" t="s">
        <v>30</v>
      </c>
      <c r="C119" s="54">
        <v>2023</v>
      </c>
      <c r="D119">
        <v>350</v>
      </c>
      <c r="E119">
        <v>22</v>
      </c>
      <c r="F119">
        <v>34.5</v>
      </c>
    </row>
    <row r="120" spans="2:12" x14ac:dyDescent="0.45">
      <c r="B120" t="s">
        <v>30</v>
      </c>
      <c r="C120" s="54">
        <v>2025</v>
      </c>
      <c r="D120">
        <v>1400</v>
      </c>
      <c r="E120">
        <v>50</v>
      </c>
      <c r="F120">
        <v>31</v>
      </c>
    </row>
    <row r="121" spans="2:12" x14ac:dyDescent="0.45">
      <c r="B121" t="s">
        <v>33</v>
      </c>
      <c r="C121" s="54">
        <v>2000</v>
      </c>
      <c r="D121">
        <v>4</v>
      </c>
      <c r="E121">
        <v>1</v>
      </c>
      <c r="F121">
        <v>6</v>
      </c>
    </row>
    <row r="122" spans="2:12" x14ac:dyDescent="0.45">
      <c r="B122" t="s">
        <v>33</v>
      </c>
      <c r="C122" s="54">
        <v>2003</v>
      </c>
      <c r="D122">
        <v>60</v>
      </c>
      <c r="E122">
        <v>7.2</v>
      </c>
      <c r="F122">
        <v>12</v>
      </c>
      <c r="L122" s="55"/>
    </row>
    <row r="123" spans="2:12" x14ac:dyDescent="0.45">
      <c r="B123" t="s">
        <v>33</v>
      </c>
      <c r="C123" s="54">
        <v>2004</v>
      </c>
      <c r="D123">
        <v>60</v>
      </c>
      <c r="E123">
        <v>2.2999999999999998</v>
      </c>
      <c r="F123">
        <v>8</v>
      </c>
      <c r="L123" s="55"/>
    </row>
    <row r="124" spans="2:12" x14ac:dyDescent="0.45">
      <c r="B124" t="s">
        <v>33</v>
      </c>
      <c r="C124" s="54">
        <v>2005</v>
      </c>
      <c r="D124">
        <v>90</v>
      </c>
      <c r="E124">
        <v>8.5</v>
      </c>
      <c r="F124">
        <v>5</v>
      </c>
      <c r="L124" s="55"/>
    </row>
    <row r="125" spans="2:12" x14ac:dyDescent="0.45">
      <c r="B125" t="s">
        <v>33</v>
      </c>
      <c r="C125" s="54">
        <v>2006</v>
      </c>
      <c r="D125">
        <v>90</v>
      </c>
      <c r="E125">
        <v>7.5</v>
      </c>
      <c r="F125">
        <v>20</v>
      </c>
      <c r="L125" s="55"/>
    </row>
    <row r="126" spans="2:12" x14ac:dyDescent="0.45">
      <c r="B126" t="s">
        <v>33</v>
      </c>
      <c r="C126" s="54">
        <v>2007</v>
      </c>
      <c r="D126">
        <v>90</v>
      </c>
      <c r="E126">
        <v>6.4</v>
      </c>
      <c r="F126">
        <v>12</v>
      </c>
      <c r="L126" s="55"/>
    </row>
    <row r="127" spans="2:12" x14ac:dyDescent="0.45">
      <c r="B127" t="s">
        <v>33</v>
      </c>
      <c r="C127" s="54">
        <v>2007</v>
      </c>
      <c r="D127">
        <v>10</v>
      </c>
      <c r="E127">
        <v>23</v>
      </c>
      <c r="F127">
        <v>45</v>
      </c>
      <c r="L127" s="55"/>
    </row>
    <row r="128" spans="2:12" x14ac:dyDescent="0.45">
      <c r="B128" t="s">
        <v>33</v>
      </c>
      <c r="C128" s="54">
        <v>2009</v>
      </c>
      <c r="D128">
        <v>90</v>
      </c>
      <c r="E128">
        <v>8</v>
      </c>
      <c r="F128">
        <v>12.5</v>
      </c>
      <c r="L128" s="55"/>
    </row>
    <row r="129" spans="2:12" x14ac:dyDescent="0.45">
      <c r="B129" t="s">
        <v>33</v>
      </c>
      <c r="C129" s="54">
        <v>2009</v>
      </c>
      <c r="D129">
        <v>194.4</v>
      </c>
      <c r="E129">
        <v>5</v>
      </c>
      <c r="F129">
        <v>11</v>
      </c>
      <c r="L129" s="55"/>
    </row>
    <row r="130" spans="2:12" x14ac:dyDescent="0.45">
      <c r="B130" t="s">
        <v>33</v>
      </c>
      <c r="C130" s="54">
        <v>2010</v>
      </c>
      <c r="D130">
        <v>172.8</v>
      </c>
      <c r="E130">
        <v>7</v>
      </c>
      <c r="F130">
        <v>13</v>
      </c>
      <c r="L130" s="55"/>
    </row>
    <row r="131" spans="2:12" x14ac:dyDescent="0.45">
      <c r="B131" t="s">
        <v>33</v>
      </c>
      <c r="C131" s="54">
        <v>2010</v>
      </c>
      <c r="D131">
        <v>180</v>
      </c>
      <c r="E131">
        <v>11</v>
      </c>
      <c r="F131">
        <v>12</v>
      </c>
      <c r="L131" s="55"/>
    </row>
    <row r="132" spans="2:12" x14ac:dyDescent="0.45">
      <c r="B132" t="s">
        <v>33</v>
      </c>
      <c r="C132" s="54">
        <v>2010</v>
      </c>
      <c r="D132">
        <v>300</v>
      </c>
      <c r="E132">
        <v>12</v>
      </c>
      <c r="F132">
        <v>25</v>
      </c>
      <c r="L132" s="55"/>
    </row>
    <row r="133" spans="2:12" x14ac:dyDescent="0.45">
      <c r="B133" t="s">
        <v>33</v>
      </c>
      <c r="C133" s="54">
        <v>2011</v>
      </c>
      <c r="D133">
        <v>183.6</v>
      </c>
      <c r="E133">
        <v>19</v>
      </c>
      <c r="F133">
        <v>23</v>
      </c>
      <c r="L133" s="55"/>
    </row>
    <row r="134" spans="2:12" x14ac:dyDescent="0.45">
      <c r="B134" t="s">
        <v>33</v>
      </c>
      <c r="C134" s="54">
        <v>2012</v>
      </c>
      <c r="D134">
        <v>183.6</v>
      </c>
      <c r="E134">
        <v>19</v>
      </c>
      <c r="F134">
        <v>30</v>
      </c>
      <c r="L134" s="55"/>
    </row>
    <row r="135" spans="2:12" x14ac:dyDescent="0.45">
      <c r="B135" t="s">
        <v>33</v>
      </c>
      <c r="C135" s="54">
        <v>2012</v>
      </c>
      <c r="D135">
        <v>316.8</v>
      </c>
      <c r="E135">
        <v>23</v>
      </c>
      <c r="F135">
        <v>22</v>
      </c>
    </row>
    <row r="136" spans="2:12" x14ac:dyDescent="0.45">
      <c r="B136" t="s">
        <v>33</v>
      </c>
      <c r="C136" s="54">
        <v>2012</v>
      </c>
      <c r="D136">
        <v>504</v>
      </c>
      <c r="E136">
        <v>36</v>
      </c>
      <c r="F136">
        <v>34</v>
      </c>
    </row>
    <row r="137" spans="2:12" x14ac:dyDescent="0.45">
      <c r="B137" t="s">
        <v>33</v>
      </c>
      <c r="C137" s="54">
        <v>2012</v>
      </c>
      <c r="D137">
        <v>150</v>
      </c>
      <c r="E137">
        <v>10</v>
      </c>
      <c r="F137">
        <v>20</v>
      </c>
    </row>
    <row r="138" spans="2:12" x14ac:dyDescent="0.45">
      <c r="B138" t="s">
        <v>33</v>
      </c>
      <c r="C138" s="54">
        <v>2013</v>
      </c>
      <c r="D138">
        <v>270</v>
      </c>
      <c r="E138">
        <v>8</v>
      </c>
      <c r="F138">
        <v>15</v>
      </c>
    </row>
    <row r="139" spans="2:12" x14ac:dyDescent="0.45">
      <c r="B139" t="s">
        <v>33</v>
      </c>
      <c r="C139" s="54">
        <v>2013</v>
      </c>
      <c r="D139">
        <v>630</v>
      </c>
      <c r="E139">
        <v>20</v>
      </c>
      <c r="F139">
        <v>25</v>
      </c>
    </row>
    <row r="140" spans="2:12" x14ac:dyDescent="0.45">
      <c r="B140" t="s">
        <v>33</v>
      </c>
      <c r="C140" s="54">
        <v>2014</v>
      </c>
      <c r="D140">
        <v>388.8</v>
      </c>
      <c r="E140">
        <v>14</v>
      </c>
      <c r="F140">
        <v>24</v>
      </c>
    </row>
    <row r="141" spans="2:12" x14ac:dyDescent="0.45">
      <c r="B141" t="s">
        <v>33</v>
      </c>
      <c r="C141" s="54">
        <v>2015</v>
      </c>
      <c r="D141">
        <v>49.5</v>
      </c>
      <c r="E141">
        <v>8.8000000000000007</v>
      </c>
      <c r="F141">
        <v>5</v>
      </c>
    </row>
    <row r="142" spans="2:12" x14ac:dyDescent="0.45">
      <c r="B142" t="s">
        <v>33</v>
      </c>
      <c r="C142" s="54">
        <v>2015</v>
      </c>
      <c r="D142">
        <v>210</v>
      </c>
      <c r="E142">
        <v>8</v>
      </c>
      <c r="F142">
        <v>26</v>
      </c>
      <c r="K142" s="55"/>
    </row>
    <row r="143" spans="2:12" x14ac:dyDescent="0.45">
      <c r="B143" t="s">
        <v>33</v>
      </c>
      <c r="C143" s="54">
        <v>2015</v>
      </c>
      <c r="D143">
        <v>219</v>
      </c>
      <c r="E143">
        <v>8</v>
      </c>
      <c r="F143">
        <v>18</v>
      </c>
      <c r="K143" s="55"/>
    </row>
    <row r="144" spans="2:12" x14ac:dyDescent="0.45">
      <c r="B144" t="s">
        <v>33</v>
      </c>
      <c r="C144" s="54">
        <v>2015</v>
      </c>
      <c r="D144">
        <v>576</v>
      </c>
      <c r="E144">
        <v>12.87</v>
      </c>
      <c r="F144">
        <v>28</v>
      </c>
      <c r="K144" s="55"/>
    </row>
    <row r="145" spans="2:11" x14ac:dyDescent="0.45">
      <c r="B145" t="s">
        <v>33</v>
      </c>
      <c r="C145" s="54">
        <v>2017</v>
      </c>
      <c r="D145">
        <v>256</v>
      </c>
      <c r="E145">
        <v>6</v>
      </c>
      <c r="F145">
        <v>14</v>
      </c>
      <c r="K145" s="55"/>
    </row>
    <row r="146" spans="2:11" x14ac:dyDescent="0.45">
      <c r="B146" t="s">
        <v>33</v>
      </c>
      <c r="C146" s="54">
        <v>2017</v>
      </c>
      <c r="D146">
        <v>402</v>
      </c>
      <c r="E146">
        <v>32</v>
      </c>
      <c r="F146">
        <v>27</v>
      </c>
      <c r="K146" s="55"/>
    </row>
    <row r="147" spans="2:11" x14ac:dyDescent="0.45">
      <c r="B147" t="s">
        <v>33</v>
      </c>
      <c r="C147" s="54">
        <v>2018</v>
      </c>
      <c r="D147">
        <v>330</v>
      </c>
      <c r="E147">
        <v>19</v>
      </c>
      <c r="F147">
        <v>37</v>
      </c>
      <c r="K147" s="55"/>
    </row>
    <row r="148" spans="2:11" x14ac:dyDescent="0.45">
      <c r="B148" t="s">
        <v>33</v>
      </c>
      <c r="C148" s="54">
        <v>2018</v>
      </c>
      <c r="D148">
        <v>330</v>
      </c>
      <c r="E148">
        <v>19</v>
      </c>
      <c r="F148">
        <v>37</v>
      </c>
      <c r="K148" s="55"/>
    </row>
    <row r="149" spans="2:11" x14ac:dyDescent="0.45">
      <c r="B149" t="s">
        <v>33</v>
      </c>
      <c r="C149" s="54">
        <v>2018</v>
      </c>
      <c r="D149">
        <v>352.8</v>
      </c>
      <c r="E149">
        <v>27</v>
      </c>
      <c r="F149">
        <v>39</v>
      </c>
      <c r="K149" s="55"/>
    </row>
    <row r="150" spans="2:11" x14ac:dyDescent="0.45">
      <c r="B150" t="s">
        <v>33</v>
      </c>
      <c r="C150" s="54">
        <v>2018</v>
      </c>
      <c r="D150">
        <v>400.2</v>
      </c>
      <c r="E150">
        <v>17</v>
      </c>
      <c r="F150">
        <v>41</v>
      </c>
      <c r="K150" s="55"/>
    </row>
    <row r="151" spans="2:11" x14ac:dyDescent="0.45">
      <c r="B151" t="s">
        <v>33</v>
      </c>
      <c r="C151" s="54">
        <v>2018</v>
      </c>
      <c r="D151">
        <v>573.29999999999995</v>
      </c>
      <c r="E151">
        <v>32</v>
      </c>
      <c r="F151">
        <v>26</v>
      </c>
      <c r="K151" s="55"/>
    </row>
    <row r="152" spans="2:11" x14ac:dyDescent="0.45">
      <c r="B152" t="s">
        <v>33</v>
      </c>
      <c r="C152" s="54">
        <v>2018</v>
      </c>
      <c r="D152">
        <v>93.2</v>
      </c>
      <c r="E152">
        <v>3</v>
      </c>
      <c r="F152">
        <v>30</v>
      </c>
      <c r="K152" s="55"/>
    </row>
    <row r="153" spans="2:11" x14ac:dyDescent="0.45">
      <c r="B153" t="s">
        <v>33</v>
      </c>
      <c r="C153" s="54">
        <v>2018</v>
      </c>
      <c r="D153">
        <v>252</v>
      </c>
      <c r="E153">
        <v>18.399999999999999</v>
      </c>
      <c r="F153">
        <v>55</v>
      </c>
      <c r="K153" s="55"/>
    </row>
    <row r="154" spans="2:11" x14ac:dyDescent="0.45">
      <c r="B154" t="s">
        <v>33</v>
      </c>
      <c r="C154" s="54">
        <v>2019</v>
      </c>
      <c r="D154">
        <v>1218</v>
      </c>
      <c r="E154">
        <v>120</v>
      </c>
      <c r="F154">
        <v>37</v>
      </c>
      <c r="K154" s="55"/>
    </row>
    <row r="155" spans="2:11" x14ac:dyDescent="0.45">
      <c r="B155" t="s">
        <v>33</v>
      </c>
      <c r="C155" s="54">
        <v>2019</v>
      </c>
      <c r="D155">
        <v>12</v>
      </c>
      <c r="E155">
        <v>1.5</v>
      </c>
      <c r="F155">
        <v>20</v>
      </c>
      <c r="K155" s="55"/>
    </row>
    <row r="156" spans="2:11" x14ac:dyDescent="0.45">
      <c r="B156" t="s">
        <v>33</v>
      </c>
      <c r="C156" s="54">
        <v>2019</v>
      </c>
      <c r="D156">
        <v>336</v>
      </c>
      <c r="E156">
        <v>13.5</v>
      </c>
      <c r="F156">
        <v>55</v>
      </c>
      <c r="K156" s="55"/>
    </row>
    <row r="157" spans="2:11" x14ac:dyDescent="0.45">
      <c r="B157" t="s">
        <v>33</v>
      </c>
      <c r="C157" s="54">
        <v>2020</v>
      </c>
      <c r="D157">
        <v>714</v>
      </c>
      <c r="E157">
        <v>42</v>
      </c>
      <c r="F157">
        <v>48</v>
      </c>
      <c r="K157" s="55"/>
    </row>
    <row r="158" spans="2:11" x14ac:dyDescent="0.45">
      <c r="B158" t="s">
        <v>33</v>
      </c>
      <c r="C158" s="54">
        <v>2021</v>
      </c>
      <c r="D158">
        <v>949</v>
      </c>
      <c r="E158">
        <v>27.5</v>
      </c>
      <c r="F158">
        <v>57</v>
      </c>
      <c r="K158" s="55"/>
    </row>
    <row r="159" spans="2:11" x14ac:dyDescent="0.45">
      <c r="B159" t="s">
        <v>33</v>
      </c>
      <c r="C159" s="54">
        <v>2022</v>
      </c>
      <c r="D159">
        <v>855</v>
      </c>
      <c r="E159">
        <v>32</v>
      </c>
      <c r="F159">
        <v>18</v>
      </c>
      <c r="K159" s="55"/>
    </row>
    <row r="160" spans="2:11" x14ac:dyDescent="0.45">
      <c r="B160" t="s">
        <v>33</v>
      </c>
      <c r="C160" s="54">
        <v>2022</v>
      </c>
      <c r="D160">
        <v>450</v>
      </c>
      <c r="E160">
        <v>15.5</v>
      </c>
      <c r="F160">
        <v>55</v>
      </c>
      <c r="K160" s="55"/>
    </row>
    <row r="161" spans="2:11" x14ac:dyDescent="0.45">
      <c r="B161" t="s">
        <v>33</v>
      </c>
      <c r="C161" s="54">
        <v>2023</v>
      </c>
      <c r="D161">
        <v>1200</v>
      </c>
      <c r="E161">
        <v>131</v>
      </c>
      <c r="F161">
        <v>35</v>
      </c>
      <c r="K161" s="55"/>
    </row>
    <row r="162" spans="2:11" x14ac:dyDescent="0.45">
      <c r="B162" t="s">
        <v>33</v>
      </c>
      <c r="C162" s="54">
        <v>2023</v>
      </c>
      <c r="D162">
        <v>1386</v>
      </c>
      <c r="E162">
        <v>89</v>
      </c>
      <c r="F162">
        <v>40</v>
      </c>
      <c r="K162" s="55"/>
    </row>
    <row r="163" spans="2:11" x14ac:dyDescent="0.45">
      <c r="B163" t="s">
        <v>33</v>
      </c>
      <c r="C163" s="54">
        <v>2023</v>
      </c>
      <c r="D163">
        <v>1200</v>
      </c>
      <c r="E163">
        <v>165</v>
      </c>
      <c r="F163">
        <v>40</v>
      </c>
      <c r="K163" s="55"/>
    </row>
    <row r="164" spans="2:11" x14ac:dyDescent="0.45">
      <c r="B164" t="s">
        <v>33</v>
      </c>
      <c r="C164" s="54">
        <v>2024</v>
      </c>
      <c r="D164">
        <v>1200</v>
      </c>
      <c r="E164">
        <v>131</v>
      </c>
      <c r="F164">
        <v>36</v>
      </c>
      <c r="K164" s="55"/>
    </row>
    <row r="165" spans="2:11" x14ac:dyDescent="0.45">
      <c r="B165" t="s">
        <v>33</v>
      </c>
      <c r="C165" s="54">
        <v>2024</v>
      </c>
      <c r="D165">
        <v>1200</v>
      </c>
      <c r="E165">
        <v>165</v>
      </c>
      <c r="F165">
        <v>36</v>
      </c>
      <c r="K165" s="55"/>
    </row>
    <row r="166" spans="2:11" x14ac:dyDescent="0.45">
      <c r="B166" t="s">
        <v>33</v>
      </c>
      <c r="C166" s="54">
        <v>2024</v>
      </c>
      <c r="D166">
        <v>570</v>
      </c>
      <c r="E166">
        <v>27</v>
      </c>
      <c r="F166">
        <v>62</v>
      </c>
      <c r="K166" s="55"/>
    </row>
    <row r="167" spans="2:11" x14ac:dyDescent="0.45">
      <c r="B167" t="s">
        <v>33</v>
      </c>
      <c r="C167" s="54">
        <v>2024</v>
      </c>
      <c r="D167">
        <v>570</v>
      </c>
      <c r="E167">
        <v>38</v>
      </c>
      <c r="F167">
        <v>58</v>
      </c>
      <c r="K167" s="55"/>
    </row>
    <row r="168" spans="2:11" x14ac:dyDescent="0.45">
      <c r="B168" t="s">
        <v>33</v>
      </c>
      <c r="C168" s="54">
        <v>2025</v>
      </c>
      <c r="D168">
        <v>272</v>
      </c>
      <c r="E168">
        <v>8</v>
      </c>
      <c r="F168">
        <v>43</v>
      </c>
      <c r="K168" s="55"/>
    </row>
    <row r="169" spans="2:11" x14ac:dyDescent="0.45">
      <c r="B169" t="s">
        <v>33</v>
      </c>
      <c r="C169" s="54">
        <v>2025</v>
      </c>
      <c r="D169">
        <v>550</v>
      </c>
      <c r="E169">
        <v>22</v>
      </c>
      <c r="F169">
        <v>48</v>
      </c>
      <c r="K169" s="55"/>
    </row>
    <row r="170" spans="2:11" x14ac:dyDescent="0.45">
      <c r="B170" t="s">
        <v>33</v>
      </c>
      <c r="C170" s="54">
        <v>2025</v>
      </c>
      <c r="D170">
        <v>2400</v>
      </c>
      <c r="E170">
        <v>121</v>
      </c>
      <c r="F170">
        <v>70</v>
      </c>
      <c r="K170" s="55"/>
    </row>
    <row r="171" spans="2:11" x14ac:dyDescent="0.45">
      <c r="B171" t="s">
        <v>33</v>
      </c>
      <c r="C171" s="54">
        <v>2027</v>
      </c>
      <c r="D171">
        <v>605</v>
      </c>
      <c r="E171">
        <v>39</v>
      </c>
      <c r="F171">
        <v>64</v>
      </c>
      <c r="K171" s="55"/>
    </row>
    <row r="172" spans="2:11" x14ac:dyDescent="0.45">
      <c r="B172" t="s">
        <v>33</v>
      </c>
      <c r="C172" s="54">
        <v>2027</v>
      </c>
      <c r="D172">
        <v>605</v>
      </c>
      <c r="E172">
        <v>39</v>
      </c>
      <c r="F172">
        <v>64</v>
      </c>
      <c r="K172" s="55"/>
    </row>
    <row r="173" spans="2:11" x14ac:dyDescent="0.45">
      <c r="B173" t="s">
        <v>33</v>
      </c>
      <c r="C173" s="54">
        <v>2027</v>
      </c>
      <c r="D173">
        <v>610</v>
      </c>
      <c r="E173">
        <v>39</v>
      </c>
      <c r="F173">
        <v>64</v>
      </c>
      <c r="K173" s="55"/>
    </row>
    <row r="174" spans="2:11" x14ac:dyDescent="0.45">
      <c r="B174" t="s">
        <v>33</v>
      </c>
      <c r="C174" s="54">
        <v>2027</v>
      </c>
      <c r="D174">
        <v>3600</v>
      </c>
      <c r="E174">
        <v>72</v>
      </c>
      <c r="F174">
        <v>40</v>
      </c>
      <c r="K174" s="55"/>
    </row>
    <row r="175" spans="2:11" x14ac:dyDescent="0.45">
      <c r="B175" t="s">
        <v>33</v>
      </c>
      <c r="C175" s="54">
        <v>2028</v>
      </c>
      <c r="D175">
        <v>225</v>
      </c>
      <c r="E175">
        <v>22</v>
      </c>
      <c r="F175">
        <v>57</v>
      </c>
      <c r="K175" s="55"/>
    </row>
    <row r="176" spans="2:11" x14ac:dyDescent="0.45">
      <c r="B176" t="s">
        <v>33</v>
      </c>
      <c r="C176" s="54">
        <v>2028</v>
      </c>
      <c r="D176">
        <v>565</v>
      </c>
      <c r="E176">
        <v>22</v>
      </c>
      <c r="F176">
        <v>57</v>
      </c>
      <c r="K176" s="55"/>
    </row>
    <row r="177" spans="11:11" x14ac:dyDescent="0.45">
      <c r="K177" s="55"/>
    </row>
  </sheetData>
  <autoFilter ref="B4:F176" xr:uid="{2C7C1B31-DCC1-4599-8870-D9B2BFC25AC8}">
    <sortState xmlns:xlrd2="http://schemas.microsoft.com/office/spreadsheetml/2017/richdata2" ref="B5:F176">
      <sortCondition ref="B5:B176"/>
      <sortCondition ref="C5:C176"/>
    </sortState>
  </autoFilter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837D-79B7-4E25-B7A3-962D31BEBE52}">
  <sheetPr>
    <tabColor theme="0" tint="-0.499984740745262"/>
  </sheetPr>
  <dimension ref="A1:O42"/>
  <sheetViews>
    <sheetView showGridLines="0" zoomScale="80" zoomScaleNormal="80" workbookViewId="0">
      <selection activeCell="F33" sqref="F33"/>
    </sheetView>
  </sheetViews>
  <sheetFormatPr defaultColWidth="9.1328125" defaultRowHeight="14.25" x14ac:dyDescent="0.45"/>
  <cols>
    <col min="2" max="2" width="16.3984375" style="54" customWidth="1"/>
    <col min="3" max="3" width="13.1328125" style="54" customWidth="1"/>
    <col min="4" max="4" width="19.59765625" style="54" customWidth="1"/>
    <col min="5" max="5" width="15.1328125" style="54" customWidth="1"/>
    <col min="6" max="6" width="17.59765625" bestFit="1" customWidth="1"/>
    <col min="11" max="11" width="14.86328125" bestFit="1" customWidth="1"/>
    <col min="14" max="14" width="14.86328125" bestFit="1" customWidth="1"/>
  </cols>
  <sheetData>
    <row r="1" spans="1:15" x14ac:dyDescent="0.45">
      <c r="A1" s="30" t="s">
        <v>533</v>
      </c>
    </row>
    <row r="2" spans="1:15" x14ac:dyDescent="0.45">
      <c r="A2" s="30"/>
    </row>
    <row r="3" spans="1:15" ht="15.75" x14ac:dyDescent="0.45">
      <c r="B3" s="57" t="s">
        <v>93</v>
      </c>
    </row>
    <row r="4" spans="1:15" ht="15.75" x14ac:dyDescent="0.45">
      <c r="B4" s="58"/>
    </row>
    <row r="5" spans="1:15" ht="15.75" customHeight="1" x14ac:dyDescent="0.5">
      <c r="B5" s="59" t="s">
        <v>94</v>
      </c>
      <c r="D5" s="60"/>
      <c r="E5" s="60"/>
    </row>
    <row r="6" spans="1:15" s="61" customFormat="1" ht="30" customHeight="1" x14ac:dyDescent="0.5">
      <c r="B6" s="62"/>
      <c r="C6" s="871" t="s">
        <v>95</v>
      </c>
      <c r="D6" s="871"/>
      <c r="E6" s="871"/>
      <c r="F6" s="872" t="s">
        <v>96</v>
      </c>
      <c r="G6" s="60"/>
      <c r="H6" s="60"/>
    </row>
    <row r="7" spans="1:15" x14ac:dyDescent="0.45">
      <c r="B7" s="64" t="s">
        <v>20</v>
      </c>
      <c r="C7" s="62" t="s">
        <v>14</v>
      </c>
      <c r="D7" s="62" t="s">
        <v>15</v>
      </c>
      <c r="E7" s="62" t="s">
        <v>16</v>
      </c>
      <c r="F7" s="872"/>
      <c r="O7" s="93"/>
    </row>
    <row r="8" spans="1:15" x14ac:dyDescent="0.45">
      <c r="B8" s="64">
        <v>2000</v>
      </c>
      <c r="C8" s="65">
        <v>1.5249999999999999</v>
      </c>
      <c r="D8" s="65">
        <v>1.6379300000000001</v>
      </c>
      <c r="E8" s="65">
        <v>1.9750000000000001</v>
      </c>
      <c r="F8" s="66">
        <v>7.25</v>
      </c>
      <c r="O8" s="93"/>
    </row>
    <row r="9" spans="1:15" x14ac:dyDescent="0.45">
      <c r="B9" s="64">
        <v>2001</v>
      </c>
      <c r="C9" s="65">
        <v>2</v>
      </c>
      <c r="D9" s="65">
        <v>2</v>
      </c>
      <c r="E9" s="65">
        <v>2</v>
      </c>
      <c r="F9" s="66">
        <v>25</v>
      </c>
      <c r="O9" s="93"/>
    </row>
    <row r="10" spans="1:15" x14ac:dyDescent="0.45">
      <c r="B10" s="64">
        <v>2002</v>
      </c>
      <c r="C10" s="65">
        <v>2</v>
      </c>
      <c r="D10" s="65">
        <v>2</v>
      </c>
      <c r="E10" s="65">
        <v>2</v>
      </c>
      <c r="F10" s="66">
        <v>160</v>
      </c>
      <c r="O10" s="93"/>
    </row>
    <row r="11" spans="1:15" x14ac:dyDescent="0.45">
      <c r="B11" s="64">
        <v>2003</v>
      </c>
      <c r="C11" s="65">
        <v>2.0299999999999998</v>
      </c>
      <c r="D11" s="65">
        <v>2.22742</v>
      </c>
      <c r="E11" s="65">
        <v>2.2999999999999998</v>
      </c>
      <c r="F11" s="66">
        <v>82.667000000000002</v>
      </c>
      <c r="O11" s="93"/>
    </row>
    <row r="12" spans="1:15" x14ac:dyDescent="0.45">
      <c r="B12" s="64">
        <v>2004</v>
      </c>
      <c r="C12" s="65">
        <v>0.74</v>
      </c>
      <c r="D12" s="65">
        <v>2.4446599999999998</v>
      </c>
      <c r="E12" s="65">
        <v>3.44</v>
      </c>
      <c r="F12" s="66">
        <v>22.754999999999999</v>
      </c>
      <c r="O12" s="93"/>
    </row>
    <row r="13" spans="1:15" x14ac:dyDescent="0.45">
      <c r="B13" s="64">
        <v>2005</v>
      </c>
      <c r="C13" s="65">
        <v>3</v>
      </c>
      <c r="D13" s="65">
        <v>3</v>
      </c>
      <c r="E13" s="65">
        <v>3</v>
      </c>
      <c r="F13" s="66">
        <v>90</v>
      </c>
      <c r="O13" s="93"/>
    </row>
    <row r="14" spans="1:15" x14ac:dyDescent="0.45">
      <c r="B14" s="64">
        <v>2006</v>
      </c>
      <c r="C14" s="65">
        <v>3</v>
      </c>
      <c r="D14" s="65">
        <v>3</v>
      </c>
      <c r="E14" s="65">
        <v>3</v>
      </c>
      <c r="F14" s="66">
        <v>90</v>
      </c>
      <c r="O14" s="93"/>
    </row>
    <row r="15" spans="1:15" x14ac:dyDescent="0.45">
      <c r="B15" s="64">
        <v>2007</v>
      </c>
      <c r="C15" s="65">
        <v>2.0449999999999999</v>
      </c>
      <c r="D15" s="65">
        <v>2.8954800000000001</v>
      </c>
      <c r="E15" s="65">
        <v>3.51</v>
      </c>
      <c r="F15" s="66">
        <v>85.28</v>
      </c>
      <c r="O15" s="93"/>
    </row>
    <row r="16" spans="1:15" x14ac:dyDescent="0.45">
      <c r="B16" s="64">
        <v>2008</v>
      </c>
      <c r="C16" s="65">
        <v>2</v>
      </c>
      <c r="D16" s="65">
        <v>2</v>
      </c>
      <c r="E16" s="65">
        <v>2</v>
      </c>
      <c r="F16" s="66">
        <v>120</v>
      </c>
      <c r="O16" s="93"/>
    </row>
    <row r="17" spans="2:15" x14ac:dyDescent="0.45">
      <c r="B17" s="64">
        <v>2009</v>
      </c>
      <c r="C17" s="65">
        <v>2.2999999999999998</v>
      </c>
      <c r="D17" s="65">
        <v>3.1568800000000001</v>
      </c>
      <c r="E17" s="65">
        <v>4.72</v>
      </c>
      <c r="F17" s="66">
        <v>91.667000000000002</v>
      </c>
      <c r="O17" s="93"/>
    </row>
    <row r="18" spans="2:15" x14ac:dyDescent="0.45">
      <c r="B18" s="64">
        <v>2010</v>
      </c>
      <c r="C18" s="65">
        <v>2.105</v>
      </c>
      <c r="D18" s="65">
        <v>3.0950899999999999</v>
      </c>
      <c r="E18" s="65">
        <v>4.6500000000000004</v>
      </c>
      <c r="F18" s="66">
        <v>135.678</v>
      </c>
      <c r="O18" s="93"/>
    </row>
    <row r="19" spans="2:15" x14ac:dyDescent="0.45">
      <c r="B19" s="64">
        <v>2011</v>
      </c>
      <c r="C19" s="65">
        <v>2.37</v>
      </c>
      <c r="D19" s="65">
        <v>3.2305299999999999</v>
      </c>
      <c r="E19" s="65">
        <v>3.54</v>
      </c>
      <c r="F19" s="66">
        <v>83.3</v>
      </c>
      <c r="O19" s="93"/>
    </row>
    <row r="20" spans="2:15" x14ac:dyDescent="0.45">
      <c r="B20" s="64">
        <v>2012</v>
      </c>
      <c r="C20" s="65">
        <v>3.6</v>
      </c>
      <c r="D20" s="65">
        <v>3.95655</v>
      </c>
      <c r="E20" s="65">
        <v>4.8499999999999996</v>
      </c>
      <c r="F20" s="66">
        <v>288.60000000000002</v>
      </c>
      <c r="O20" s="93"/>
    </row>
    <row r="21" spans="2:15" x14ac:dyDescent="0.45">
      <c r="B21" s="64">
        <v>2013</v>
      </c>
      <c r="C21" s="65">
        <v>1.74</v>
      </c>
      <c r="D21" s="65">
        <v>4.1150599999999997</v>
      </c>
      <c r="E21" s="65">
        <v>5.7474999999999996</v>
      </c>
      <c r="F21" s="66">
        <v>261.31400000000002</v>
      </c>
      <c r="O21" s="93"/>
    </row>
    <row r="22" spans="2:15" x14ac:dyDescent="0.45">
      <c r="B22" s="64">
        <v>2014</v>
      </c>
      <c r="C22" s="65">
        <v>2.2400000000000002</v>
      </c>
      <c r="D22" s="65">
        <v>3.5602399999999998</v>
      </c>
      <c r="E22" s="65">
        <v>3.6</v>
      </c>
      <c r="F22" s="66">
        <v>201.2</v>
      </c>
      <c r="O22" s="93"/>
    </row>
    <row r="23" spans="2:15" x14ac:dyDescent="0.45">
      <c r="B23" s="64">
        <v>2015</v>
      </c>
      <c r="C23" s="65">
        <v>3</v>
      </c>
      <c r="D23" s="65">
        <v>4.18668</v>
      </c>
      <c r="E23" s="65">
        <v>6.4050000000000002</v>
      </c>
      <c r="F23" s="66">
        <v>231.28700000000001</v>
      </c>
      <c r="O23" s="93"/>
    </row>
    <row r="24" spans="2:15" x14ac:dyDescent="0.45">
      <c r="B24" s="64">
        <v>2016</v>
      </c>
      <c r="C24" s="65">
        <v>1.68</v>
      </c>
      <c r="D24" s="65">
        <v>5.3418299999999999</v>
      </c>
      <c r="E24" s="65">
        <v>6.0144299999999999</v>
      </c>
      <c r="F24" s="66">
        <v>149.029</v>
      </c>
      <c r="O24" s="93"/>
    </row>
    <row r="25" spans="2:15" x14ac:dyDescent="0.45">
      <c r="B25" s="64">
        <v>2017</v>
      </c>
      <c r="C25" s="65">
        <v>3.18</v>
      </c>
      <c r="D25" s="65">
        <v>5.5362999999999998</v>
      </c>
      <c r="E25" s="65">
        <v>6.9139999999999997</v>
      </c>
      <c r="F25" s="66">
        <v>236.84299999999999</v>
      </c>
      <c r="O25" s="93"/>
    </row>
    <row r="26" spans="2:15" x14ac:dyDescent="0.45">
      <c r="B26" s="64">
        <v>2018</v>
      </c>
      <c r="C26" s="65">
        <v>2.5</v>
      </c>
      <c r="D26" s="65">
        <v>5.3735600000000003</v>
      </c>
      <c r="E26" s="65">
        <v>8.25</v>
      </c>
      <c r="F26" s="66">
        <v>223.495</v>
      </c>
      <c r="O26" s="93"/>
    </row>
    <row r="27" spans="2:15" x14ac:dyDescent="0.45">
      <c r="B27" s="64">
        <v>2019</v>
      </c>
      <c r="C27" s="54">
        <v>3.42</v>
      </c>
      <c r="D27" s="65">
        <v>6.7706799999999996</v>
      </c>
      <c r="E27" s="54">
        <v>8.4</v>
      </c>
      <c r="F27" s="66">
        <v>235.499</v>
      </c>
      <c r="O27" s="93"/>
    </row>
    <row r="28" spans="2:15" x14ac:dyDescent="0.45">
      <c r="B28" s="64">
        <v>2020</v>
      </c>
      <c r="C28" s="54">
        <v>4.4000000000000004</v>
      </c>
      <c r="D28" s="65">
        <v>6.8221600000000002</v>
      </c>
      <c r="E28" s="54">
        <v>8.6199999999999992</v>
      </c>
      <c r="F28" s="66">
        <v>303.5</v>
      </c>
      <c r="O28" s="93"/>
    </row>
    <row r="29" spans="2:15" x14ac:dyDescent="0.45">
      <c r="B29" s="64">
        <v>2021</v>
      </c>
      <c r="C29" s="65">
        <v>4</v>
      </c>
      <c r="D29" s="65">
        <v>6.2535499999999997</v>
      </c>
      <c r="E29" s="65">
        <v>9.5</v>
      </c>
      <c r="F29" s="66">
        <v>266.11099999999999</v>
      </c>
      <c r="O29" s="93"/>
    </row>
    <row r="30" spans="2:15" x14ac:dyDescent="0.45">
      <c r="B30" s="64">
        <v>2022</v>
      </c>
      <c r="C30" s="65">
        <v>4.2</v>
      </c>
      <c r="D30" s="65">
        <v>7.96401</v>
      </c>
      <c r="E30" s="65">
        <v>11</v>
      </c>
      <c r="F30" s="66">
        <v>338.53100000000001</v>
      </c>
    </row>
    <row r="31" spans="2:15" x14ac:dyDescent="0.45">
      <c r="B31" s="64"/>
    </row>
    <row r="32" spans="2:15" x14ac:dyDescent="0.45">
      <c r="B32" s="64"/>
    </row>
    <row r="33" spans="2:2" s="54" customFormat="1" x14ac:dyDescent="0.45">
      <c r="B33" s="64"/>
    </row>
    <row r="34" spans="2:2" s="54" customFormat="1" x14ac:dyDescent="0.45">
      <c r="B34" s="64"/>
    </row>
    <row r="35" spans="2:2" s="54" customFormat="1" x14ac:dyDescent="0.45">
      <c r="B35" s="64"/>
    </row>
    <row r="36" spans="2:2" s="54" customFormat="1" x14ac:dyDescent="0.45">
      <c r="B36" s="64"/>
    </row>
    <row r="37" spans="2:2" s="54" customFormat="1" x14ac:dyDescent="0.45">
      <c r="B37" s="64"/>
    </row>
    <row r="38" spans="2:2" s="54" customFormat="1" x14ac:dyDescent="0.45">
      <c r="B38" s="64"/>
    </row>
    <row r="39" spans="2:2" s="54" customFormat="1" x14ac:dyDescent="0.45">
      <c r="B39" s="64"/>
    </row>
    <row r="40" spans="2:2" s="54" customFormat="1" x14ac:dyDescent="0.45">
      <c r="B40" s="64"/>
    </row>
    <row r="41" spans="2:2" s="54" customFormat="1" x14ac:dyDescent="0.45">
      <c r="B41" s="64"/>
    </row>
    <row r="42" spans="2:2" s="54" customFormat="1" x14ac:dyDescent="0.45">
      <c r="B42" s="64"/>
    </row>
  </sheetData>
  <mergeCells count="2">
    <mergeCell ref="C6:E6"/>
    <mergeCell ref="F6:F7"/>
  </mergeCells>
  <pageMargins left="0.7" right="0.7" top="0.75" bottom="0.75" header="0.3" footer="0.3"/>
  <pageSetup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A43D-E6F4-4460-BF49-F67ED85BEB17}">
  <sheetPr>
    <tabColor theme="0" tint="-0.499984740745262"/>
  </sheetPr>
  <dimension ref="A1:R62"/>
  <sheetViews>
    <sheetView showGridLines="0" zoomScale="80" zoomScaleNormal="80" workbookViewId="0">
      <selection activeCell="F9" sqref="F9"/>
    </sheetView>
  </sheetViews>
  <sheetFormatPr defaultColWidth="9.1328125" defaultRowHeight="14.25" x14ac:dyDescent="0.45"/>
  <cols>
    <col min="2" max="5" width="10.86328125" customWidth="1"/>
  </cols>
  <sheetData>
    <row r="1" spans="1:12" x14ac:dyDescent="0.45">
      <c r="A1" s="30" t="s">
        <v>534</v>
      </c>
    </row>
    <row r="3" spans="1:12" ht="15.75" x14ac:dyDescent="0.5">
      <c r="B3" s="86" t="s">
        <v>503</v>
      </c>
      <c r="C3" s="30"/>
      <c r="D3" s="30"/>
      <c r="E3" s="30"/>
    </row>
    <row r="4" spans="1:12" ht="30.75" customHeight="1" x14ac:dyDescent="0.5">
      <c r="B4" s="30"/>
      <c r="C4" s="871" t="s">
        <v>94</v>
      </c>
      <c r="D4" s="871"/>
      <c r="E4" s="871"/>
    </row>
    <row r="5" spans="1:12" ht="28.5" x14ac:dyDescent="0.45">
      <c r="B5" s="87" t="s">
        <v>20</v>
      </c>
      <c r="C5" s="62" t="s">
        <v>14</v>
      </c>
      <c r="D5" s="62" t="s">
        <v>15</v>
      </c>
      <c r="E5" s="62" t="s">
        <v>16</v>
      </c>
    </row>
    <row r="6" spans="1:12" x14ac:dyDescent="0.45">
      <c r="B6" s="30">
        <v>2000</v>
      </c>
      <c r="C6" s="186">
        <v>2325.6799999999998</v>
      </c>
      <c r="D6" s="186">
        <v>2873.06</v>
      </c>
      <c r="E6" s="186">
        <v>3056.46</v>
      </c>
      <c r="H6" s="94"/>
      <c r="I6" s="95"/>
      <c r="J6" s="55"/>
      <c r="K6" s="50"/>
      <c r="L6" s="55"/>
    </row>
    <row r="7" spans="1:12" x14ac:dyDescent="0.45">
      <c r="B7" s="30">
        <v>2001</v>
      </c>
      <c r="C7" s="186">
        <v>2624.59</v>
      </c>
      <c r="D7" s="186">
        <v>2676.38</v>
      </c>
      <c r="E7" s="186">
        <v>2935.28</v>
      </c>
      <c r="H7" s="94"/>
      <c r="I7" s="95"/>
      <c r="J7" s="55"/>
      <c r="K7" s="50"/>
      <c r="L7" s="55"/>
    </row>
    <row r="8" spans="1:12" x14ac:dyDescent="0.45">
      <c r="B8" s="30">
        <v>2002</v>
      </c>
      <c r="C8" s="186">
        <v>3857.8</v>
      </c>
      <c r="D8" s="186">
        <v>3857.8</v>
      </c>
      <c r="E8" s="186">
        <v>3857.8</v>
      </c>
      <c r="H8" s="94"/>
      <c r="I8" s="95"/>
      <c r="J8" s="55"/>
      <c r="K8" s="50"/>
      <c r="L8" s="55"/>
    </row>
    <row r="9" spans="1:12" x14ac:dyDescent="0.45">
      <c r="B9" s="30">
        <v>2003</v>
      </c>
      <c r="C9" s="186">
        <v>1138.19</v>
      </c>
      <c r="D9" s="186">
        <v>3079.29</v>
      </c>
      <c r="E9" s="186">
        <v>3332.99</v>
      </c>
      <c r="H9" s="94"/>
      <c r="I9" s="95"/>
      <c r="J9" s="55"/>
      <c r="K9" s="50"/>
      <c r="L9" s="55"/>
    </row>
    <row r="10" spans="1:12" x14ac:dyDescent="0.45">
      <c r="B10" s="30">
        <v>2004</v>
      </c>
      <c r="C10" s="186">
        <v>2416.0100000000002</v>
      </c>
      <c r="D10" s="186">
        <v>3500.25</v>
      </c>
      <c r="E10" s="186">
        <v>6820.16</v>
      </c>
      <c r="H10" s="94"/>
      <c r="I10" s="95"/>
      <c r="J10" s="55"/>
      <c r="K10" s="50"/>
      <c r="L10" s="55"/>
    </row>
    <row r="11" spans="1:12" x14ac:dyDescent="0.45">
      <c r="B11" s="30">
        <v>2005</v>
      </c>
      <c r="C11" s="186">
        <v>2717.91</v>
      </c>
      <c r="D11" s="186">
        <v>2717.91</v>
      </c>
      <c r="E11" s="186">
        <v>2717.91</v>
      </c>
      <c r="H11" s="94"/>
      <c r="I11" s="95"/>
      <c r="J11" s="55"/>
      <c r="K11" s="50"/>
      <c r="L11" s="55"/>
    </row>
    <row r="12" spans="1:12" x14ac:dyDescent="0.45">
      <c r="B12" s="30">
        <v>2006</v>
      </c>
      <c r="C12" s="186">
        <v>2331.63</v>
      </c>
      <c r="D12" s="186">
        <v>3063.47</v>
      </c>
      <c r="E12" s="186">
        <v>3045.25</v>
      </c>
      <c r="H12" s="94"/>
      <c r="I12" s="95"/>
      <c r="J12" s="55"/>
      <c r="K12" s="50"/>
      <c r="L12" s="55"/>
    </row>
    <row r="13" spans="1:12" x14ac:dyDescent="0.45">
      <c r="B13" s="30">
        <v>2007</v>
      </c>
      <c r="C13" s="186">
        <v>3268.46</v>
      </c>
      <c r="D13" s="186">
        <v>4996.43</v>
      </c>
      <c r="E13" s="186">
        <v>7720.03</v>
      </c>
      <c r="H13" s="94"/>
      <c r="I13" s="95"/>
      <c r="J13" s="55"/>
      <c r="K13" s="50"/>
      <c r="L13" s="55"/>
    </row>
    <row r="14" spans="1:12" x14ac:dyDescent="0.45">
      <c r="B14" s="30">
        <v>2008</v>
      </c>
      <c r="C14" s="186">
        <v>5526.78</v>
      </c>
      <c r="D14" s="186">
        <v>6112.26</v>
      </c>
      <c r="E14" s="186">
        <v>6453.95</v>
      </c>
      <c r="H14" s="94"/>
      <c r="I14" s="95"/>
      <c r="J14" s="55"/>
      <c r="K14" s="50"/>
      <c r="L14" s="55"/>
    </row>
    <row r="15" spans="1:12" x14ac:dyDescent="0.45">
      <c r="B15" s="30">
        <v>2009</v>
      </c>
      <c r="C15" s="186">
        <v>3461.09</v>
      </c>
      <c r="D15" s="186">
        <v>4939.95</v>
      </c>
      <c r="E15" s="186">
        <v>6702.01</v>
      </c>
      <c r="H15" s="94"/>
      <c r="I15" s="95"/>
      <c r="J15" s="55"/>
      <c r="K15" s="50"/>
      <c r="L15" s="55"/>
    </row>
    <row r="16" spans="1:12" x14ac:dyDescent="0.45">
      <c r="B16" s="30">
        <v>2010</v>
      </c>
      <c r="C16" s="186">
        <v>3384.45</v>
      </c>
      <c r="D16" s="186">
        <v>5217.08</v>
      </c>
      <c r="E16" s="186">
        <v>7210.82</v>
      </c>
      <c r="H16" s="94"/>
      <c r="I16" s="95"/>
      <c r="J16" s="55"/>
      <c r="K16" s="50"/>
      <c r="L16" s="55"/>
    </row>
    <row r="17" spans="2:18" x14ac:dyDescent="0.45">
      <c r="B17" s="30">
        <v>2011</v>
      </c>
      <c r="C17" s="186">
        <v>3379.76</v>
      </c>
      <c r="D17" s="186">
        <v>5975.31</v>
      </c>
      <c r="E17" s="186">
        <v>7609.28</v>
      </c>
      <c r="H17" s="94"/>
      <c r="I17" s="95"/>
      <c r="J17" s="55"/>
      <c r="K17" s="50"/>
      <c r="L17" s="55"/>
    </row>
    <row r="18" spans="2:18" x14ac:dyDescent="0.45">
      <c r="B18" s="30">
        <v>2012</v>
      </c>
      <c r="C18" s="186">
        <v>3422.43</v>
      </c>
      <c r="D18" s="186">
        <v>5288</v>
      </c>
      <c r="E18" s="186">
        <v>6619.56</v>
      </c>
      <c r="H18" s="94"/>
      <c r="I18" s="95"/>
      <c r="J18" s="55"/>
      <c r="K18" s="50"/>
      <c r="L18" s="55"/>
    </row>
    <row r="19" spans="2:18" x14ac:dyDescent="0.45">
      <c r="B19" s="30">
        <v>2013</v>
      </c>
      <c r="C19" s="186">
        <v>2405.46</v>
      </c>
      <c r="D19" s="186">
        <v>5588.6</v>
      </c>
      <c r="E19" s="186">
        <v>6553.29</v>
      </c>
      <c r="H19" s="94"/>
      <c r="I19" s="95"/>
      <c r="J19" s="55"/>
      <c r="K19" s="50"/>
      <c r="L19" s="55"/>
    </row>
    <row r="20" spans="2:18" x14ac:dyDescent="0.45">
      <c r="B20" s="30">
        <v>2014</v>
      </c>
      <c r="C20" s="186">
        <v>2505.65</v>
      </c>
      <c r="D20" s="186">
        <v>5884.45</v>
      </c>
      <c r="E20" s="186">
        <v>7275.92</v>
      </c>
      <c r="H20" s="94"/>
      <c r="I20" s="95"/>
      <c r="J20" s="55"/>
      <c r="K20" s="50"/>
      <c r="L20" s="55"/>
    </row>
    <row r="21" spans="2:18" x14ac:dyDescent="0.45">
      <c r="B21" s="30">
        <v>2015</v>
      </c>
      <c r="C21" s="186">
        <v>3406.73</v>
      </c>
      <c r="D21" s="186">
        <v>5901.51</v>
      </c>
      <c r="E21" s="186">
        <v>7197.95</v>
      </c>
      <c r="H21" s="94"/>
      <c r="I21" s="95"/>
      <c r="J21" s="55"/>
      <c r="K21" s="50"/>
      <c r="L21" s="55"/>
    </row>
    <row r="22" spans="2:18" x14ac:dyDescent="0.45">
      <c r="B22" s="30">
        <v>2016</v>
      </c>
      <c r="C22" s="186">
        <v>3131.93</v>
      </c>
      <c r="D22" s="186">
        <v>4545.8500000000004</v>
      </c>
      <c r="E22" s="186">
        <v>5085.6099999999997</v>
      </c>
      <c r="H22" s="94"/>
      <c r="I22" s="95"/>
      <c r="J22" s="55"/>
      <c r="K22" s="50"/>
      <c r="L22" s="55"/>
      <c r="P22" s="66"/>
      <c r="Q22" s="66"/>
      <c r="R22" s="66"/>
    </row>
    <row r="23" spans="2:18" x14ac:dyDescent="0.45">
      <c r="B23" s="30">
        <v>2017</v>
      </c>
      <c r="C23" s="186">
        <v>3113.48</v>
      </c>
      <c r="D23" s="186">
        <v>5221.43</v>
      </c>
      <c r="E23" s="186">
        <v>6150.07</v>
      </c>
      <c r="H23" s="94"/>
      <c r="I23" s="95"/>
      <c r="J23" s="55"/>
      <c r="K23" s="50"/>
      <c r="L23" s="55"/>
      <c r="P23" s="66"/>
      <c r="Q23" s="66"/>
      <c r="R23" s="66"/>
    </row>
    <row r="24" spans="2:18" x14ac:dyDescent="0.45">
      <c r="B24" s="30">
        <v>2018</v>
      </c>
      <c r="C24" s="186">
        <v>2425.13</v>
      </c>
      <c r="D24" s="186">
        <v>5131.01</v>
      </c>
      <c r="E24" s="186">
        <v>6282.71</v>
      </c>
      <c r="H24" s="94"/>
      <c r="I24" s="95"/>
      <c r="J24" s="55"/>
      <c r="K24" s="50"/>
      <c r="L24" s="55"/>
      <c r="P24" s="66"/>
      <c r="Q24" s="66"/>
      <c r="R24" s="66"/>
    </row>
    <row r="25" spans="2:18" x14ac:dyDescent="0.45">
      <c r="B25" s="30">
        <v>2019</v>
      </c>
      <c r="C25" s="186">
        <v>3261.2</v>
      </c>
      <c r="D25" s="186">
        <v>4112.1499999999996</v>
      </c>
      <c r="E25" s="186">
        <v>6509.84</v>
      </c>
      <c r="H25" s="94"/>
      <c r="I25" s="95"/>
      <c r="J25" s="55"/>
      <c r="K25" s="50"/>
      <c r="L25" s="55"/>
      <c r="P25" s="66"/>
      <c r="Q25" s="66"/>
      <c r="R25" s="66"/>
    </row>
    <row r="26" spans="2:18" x14ac:dyDescent="0.45">
      <c r="B26" s="30">
        <v>2020</v>
      </c>
      <c r="C26" s="186">
        <v>2568.59</v>
      </c>
      <c r="D26" s="186">
        <v>3446.2</v>
      </c>
      <c r="E26" s="186">
        <v>5920.11</v>
      </c>
      <c r="J26" s="50"/>
      <c r="K26" s="50"/>
      <c r="L26" s="50"/>
      <c r="P26" s="66"/>
      <c r="Q26" s="66"/>
      <c r="R26" s="66"/>
    </row>
    <row r="27" spans="2:18" x14ac:dyDescent="0.45">
      <c r="B27" s="30">
        <v>2021</v>
      </c>
      <c r="C27" s="186">
        <v>2176.31</v>
      </c>
      <c r="D27" s="186">
        <v>3026.19</v>
      </c>
      <c r="E27" s="186">
        <v>5459.58</v>
      </c>
      <c r="G27" s="91"/>
      <c r="H27" s="91"/>
      <c r="I27" s="91"/>
      <c r="J27" s="50"/>
      <c r="K27" s="50"/>
      <c r="L27" s="50"/>
      <c r="P27" s="66"/>
      <c r="Q27" s="66"/>
      <c r="R27" s="66"/>
    </row>
    <row r="28" spans="2:18" x14ac:dyDescent="0.45">
      <c r="B28" s="30">
        <v>2022</v>
      </c>
      <c r="C28" s="186">
        <v>2179.87</v>
      </c>
      <c r="D28" s="186">
        <v>3461.08</v>
      </c>
      <c r="E28" s="186">
        <v>6567.18</v>
      </c>
      <c r="G28" s="91"/>
      <c r="H28" s="91"/>
      <c r="I28" s="91"/>
      <c r="J28" s="50"/>
      <c r="K28" s="50"/>
      <c r="L28" s="50"/>
      <c r="P28" s="66"/>
      <c r="Q28" s="66"/>
      <c r="R28" s="66"/>
    </row>
    <row r="29" spans="2:18" x14ac:dyDescent="0.45">
      <c r="C29" s="50"/>
      <c r="D29" s="50"/>
      <c r="E29" s="50"/>
      <c r="G29" s="91"/>
      <c r="H29" s="91"/>
      <c r="I29" s="91"/>
      <c r="P29" s="66"/>
      <c r="Q29" s="66"/>
      <c r="R29" s="66"/>
    </row>
    <row r="30" spans="2:18" x14ac:dyDescent="0.45">
      <c r="C30" s="50"/>
      <c r="D30" s="50"/>
      <c r="E30" s="50"/>
      <c r="G30" s="91"/>
      <c r="H30" s="91"/>
      <c r="I30" s="91"/>
      <c r="P30" s="66"/>
      <c r="Q30" s="66"/>
      <c r="R30" s="66"/>
    </row>
    <row r="31" spans="2:18" x14ac:dyDescent="0.45">
      <c r="C31" s="55"/>
      <c r="D31" s="55"/>
      <c r="E31" s="50"/>
      <c r="G31" s="91"/>
      <c r="H31" s="91"/>
      <c r="I31" s="91"/>
      <c r="P31" s="66"/>
      <c r="Q31" s="66"/>
      <c r="R31" s="66"/>
    </row>
    <row r="32" spans="2:18" x14ac:dyDescent="0.45">
      <c r="C32" s="50"/>
      <c r="D32" s="50"/>
      <c r="E32" s="50"/>
      <c r="G32" s="91"/>
      <c r="H32" s="91"/>
      <c r="I32" s="91"/>
      <c r="P32" s="66"/>
      <c r="Q32" s="66"/>
      <c r="R32" s="66"/>
    </row>
    <row r="33" spans="3:18" x14ac:dyDescent="0.45">
      <c r="C33" s="55"/>
      <c r="D33" s="55"/>
      <c r="E33" s="50"/>
      <c r="G33" s="91"/>
      <c r="H33" s="91"/>
      <c r="I33" s="91"/>
      <c r="P33" s="66"/>
      <c r="Q33" s="66"/>
      <c r="R33" s="66"/>
    </row>
    <row r="34" spans="3:18" x14ac:dyDescent="0.45">
      <c r="C34" s="50"/>
      <c r="G34" s="91"/>
      <c r="H34" s="91"/>
      <c r="I34" s="91"/>
      <c r="P34" s="66"/>
      <c r="Q34" s="66"/>
      <c r="R34" s="66"/>
    </row>
    <row r="35" spans="3:18" x14ac:dyDescent="0.45">
      <c r="C35" s="50"/>
      <c r="G35" s="91"/>
      <c r="H35" s="91"/>
      <c r="I35" s="91"/>
      <c r="P35" s="66"/>
      <c r="Q35" s="66"/>
      <c r="R35" s="66"/>
    </row>
    <row r="36" spans="3:18" x14ac:dyDescent="0.45">
      <c r="C36" s="50"/>
      <c r="G36" s="91"/>
      <c r="H36" s="91"/>
      <c r="I36" s="91"/>
      <c r="P36" s="66"/>
      <c r="Q36" s="66"/>
      <c r="R36" s="66"/>
    </row>
    <row r="37" spans="3:18" x14ac:dyDescent="0.45">
      <c r="C37" s="50"/>
      <c r="P37" s="66"/>
      <c r="Q37" s="66"/>
      <c r="R37" s="66"/>
    </row>
    <row r="38" spans="3:18" x14ac:dyDescent="0.45">
      <c r="C38" s="50"/>
      <c r="P38" s="66"/>
      <c r="Q38" s="66"/>
      <c r="R38" s="66"/>
    </row>
    <row r="39" spans="3:18" x14ac:dyDescent="0.45">
      <c r="C39" s="50"/>
      <c r="P39" s="66"/>
      <c r="Q39" s="66"/>
      <c r="R39" s="66"/>
    </row>
    <row r="40" spans="3:18" x14ac:dyDescent="0.45">
      <c r="C40" s="50"/>
      <c r="P40" s="66"/>
      <c r="Q40" s="66"/>
      <c r="R40" s="66"/>
    </row>
    <row r="41" spans="3:18" x14ac:dyDescent="0.45">
      <c r="C41" s="50"/>
      <c r="P41" s="66"/>
      <c r="Q41" s="66"/>
      <c r="R41" s="66"/>
    </row>
    <row r="42" spans="3:18" x14ac:dyDescent="0.45">
      <c r="C42" s="50"/>
      <c r="P42" s="66"/>
      <c r="Q42" s="66"/>
      <c r="R42" s="66"/>
    </row>
    <row r="43" spans="3:18" x14ac:dyDescent="0.45">
      <c r="C43" s="50"/>
    </row>
    <row r="44" spans="3:18" x14ac:dyDescent="0.45">
      <c r="D44" s="50"/>
    </row>
    <row r="45" spans="3:18" x14ac:dyDescent="0.45">
      <c r="D45" s="50"/>
    </row>
    <row r="46" spans="3:18" x14ac:dyDescent="0.45">
      <c r="D46" s="50"/>
    </row>
    <row r="47" spans="3:18" x14ac:dyDescent="0.45">
      <c r="D47" s="50"/>
    </row>
    <row r="48" spans="3:18" x14ac:dyDescent="0.45">
      <c r="D48" s="50"/>
    </row>
    <row r="49" spans="4:4" x14ac:dyDescent="0.45">
      <c r="D49" s="50"/>
    </row>
    <row r="50" spans="4:4" x14ac:dyDescent="0.45">
      <c r="D50" s="50"/>
    </row>
    <row r="51" spans="4:4" x14ac:dyDescent="0.45">
      <c r="D51" s="50"/>
    </row>
    <row r="52" spans="4:4" x14ac:dyDescent="0.45">
      <c r="D52" s="50"/>
    </row>
    <row r="53" spans="4:4" x14ac:dyDescent="0.45">
      <c r="D53" s="50"/>
    </row>
    <row r="54" spans="4:4" x14ac:dyDescent="0.45">
      <c r="D54" s="50"/>
    </row>
    <row r="55" spans="4:4" x14ac:dyDescent="0.45">
      <c r="D55" s="50"/>
    </row>
    <row r="56" spans="4:4" x14ac:dyDescent="0.45">
      <c r="D56" s="50"/>
    </row>
    <row r="57" spans="4:4" x14ac:dyDescent="0.45">
      <c r="D57" s="50"/>
    </row>
    <row r="58" spans="4:4" x14ac:dyDescent="0.45">
      <c r="D58" s="50"/>
    </row>
    <row r="59" spans="4:4" x14ac:dyDescent="0.45">
      <c r="D59" s="50"/>
    </row>
    <row r="60" spans="4:4" x14ac:dyDescent="0.45">
      <c r="D60" s="50"/>
    </row>
    <row r="61" spans="4:4" x14ac:dyDescent="0.45">
      <c r="D61" s="50"/>
    </row>
    <row r="62" spans="4:4" x14ac:dyDescent="0.45">
      <c r="D62" s="50"/>
    </row>
  </sheetData>
  <mergeCells count="1">
    <mergeCell ref="C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2F08-B911-40CB-A9E4-02658C2FFD2A}">
  <sheetPr>
    <tabColor theme="9" tint="-0.249977111117893"/>
  </sheetPr>
  <dimension ref="A1:O17"/>
  <sheetViews>
    <sheetView showGridLines="0" zoomScale="80" zoomScaleNormal="80" workbookViewId="0">
      <selection activeCell="B6" sqref="B6"/>
    </sheetView>
  </sheetViews>
  <sheetFormatPr defaultRowHeight="14.25" x14ac:dyDescent="0.45"/>
  <cols>
    <col min="2" max="2" width="48.86328125" customWidth="1"/>
    <col min="3" max="3" width="35.73046875" bestFit="1" customWidth="1"/>
    <col min="4" max="4" width="16.86328125" customWidth="1"/>
    <col min="5" max="5" width="20.59765625" customWidth="1"/>
    <col min="6" max="6" width="26.1328125" customWidth="1"/>
    <col min="7" max="7" width="15.59765625" customWidth="1"/>
    <col min="8" max="8" width="19.59765625" customWidth="1"/>
    <col min="9" max="9" width="22.1328125" customWidth="1"/>
  </cols>
  <sheetData>
    <row r="1" spans="1:15" x14ac:dyDescent="0.45">
      <c r="A1" s="8" t="s">
        <v>502</v>
      </c>
      <c r="C1" s="158"/>
      <c r="D1" s="158"/>
      <c r="E1" s="158"/>
      <c r="F1" s="158"/>
    </row>
    <row r="2" spans="1:15" x14ac:dyDescent="0.45">
      <c r="C2" s="158"/>
      <c r="D2" s="158"/>
      <c r="E2" s="158"/>
      <c r="F2" s="158"/>
    </row>
    <row r="3" spans="1:15" x14ac:dyDescent="0.45">
      <c r="C3" s="158"/>
      <c r="D3" s="158"/>
      <c r="E3" s="158"/>
      <c r="F3" s="158"/>
    </row>
    <row r="4" spans="1:15" ht="38.25" customHeight="1" x14ac:dyDescent="0.45">
      <c r="B4" s="9"/>
      <c r="C4" s="10" t="s">
        <v>364</v>
      </c>
      <c r="D4" s="10" t="s">
        <v>94</v>
      </c>
      <c r="E4" s="10" t="s">
        <v>36</v>
      </c>
      <c r="F4" s="10" t="s">
        <v>365</v>
      </c>
      <c r="G4" s="10" t="s">
        <v>294</v>
      </c>
      <c r="H4" s="10" t="s">
        <v>282</v>
      </c>
      <c r="I4" s="10" t="s">
        <v>226</v>
      </c>
    </row>
    <row r="5" spans="1:15" ht="22.5" x14ac:dyDescent="0.45">
      <c r="B5" s="9" t="s">
        <v>500</v>
      </c>
      <c r="C5" s="376">
        <v>-0.03</v>
      </c>
      <c r="D5" s="377">
        <v>0.02</v>
      </c>
      <c r="E5" s="378">
        <v>-0.05</v>
      </c>
      <c r="F5" s="379">
        <v>-0.02</v>
      </c>
      <c r="G5" s="469">
        <v>-0.13</v>
      </c>
      <c r="H5" s="470">
        <v>-0.22</v>
      </c>
      <c r="I5" s="471">
        <v>0.18</v>
      </c>
      <c r="J5" s="30"/>
      <c r="K5" s="30"/>
      <c r="L5" s="30"/>
      <c r="M5" s="30"/>
      <c r="N5" s="30"/>
      <c r="O5" s="30"/>
    </row>
    <row r="6" spans="1:15" x14ac:dyDescent="0.45">
      <c r="I6" s="410"/>
      <c r="J6" s="410"/>
      <c r="K6" s="410"/>
      <c r="L6" s="410"/>
      <c r="M6" s="410"/>
      <c r="N6" s="410"/>
      <c r="O6" s="410"/>
    </row>
    <row r="7" spans="1:15" x14ac:dyDescent="0.45">
      <c r="I7" s="410"/>
      <c r="J7" s="410"/>
      <c r="K7" s="410"/>
      <c r="L7" s="410"/>
      <c r="M7" s="410"/>
      <c r="N7" s="410"/>
      <c r="O7" s="410"/>
    </row>
    <row r="8" spans="1:15" x14ac:dyDescent="0.45">
      <c r="I8" s="410"/>
      <c r="J8" s="410"/>
      <c r="K8" s="410"/>
      <c r="L8" s="410"/>
      <c r="M8" s="410"/>
      <c r="N8" s="410"/>
      <c r="O8" s="410"/>
    </row>
    <row r="11" spans="1:15" x14ac:dyDescent="0.45"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45">
      <c r="C12" s="30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</row>
    <row r="13" spans="1:15" x14ac:dyDescent="0.45">
      <c r="C13" s="30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</row>
    <row r="14" spans="1:15" x14ac:dyDescent="0.45">
      <c r="C14" s="30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</row>
    <row r="17" spans="10:15" x14ac:dyDescent="0.45">
      <c r="J17" s="30"/>
      <c r="K17" s="30"/>
      <c r="L17" s="30"/>
      <c r="M17" s="30"/>
      <c r="N17" s="30"/>
      <c r="O17" s="3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49A3-D9F1-43D4-B5B1-D8D16B27D8FF}">
  <sheetPr>
    <tabColor theme="0" tint="-0.499984740745262"/>
  </sheetPr>
  <dimension ref="A1:E53"/>
  <sheetViews>
    <sheetView showGridLines="0" zoomScale="80" zoomScaleNormal="80" workbookViewId="0">
      <selection activeCell="N45" sqref="N45"/>
    </sheetView>
  </sheetViews>
  <sheetFormatPr defaultColWidth="9" defaultRowHeight="14.25" x14ac:dyDescent="0.45"/>
  <cols>
    <col min="3" max="3" width="25.1328125" bestFit="1" customWidth="1"/>
    <col min="4" max="4" width="22.265625" bestFit="1" customWidth="1"/>
    <col min="5" max="5" width="24.59765625" style="78" bestFit="1" customWidth="1"/>
  </cols>
  <sheetData>
    <row r="1" spans="1:5" x14ac:dyDescent="0.45">
      <c r="A1" t="s">
        <v>180</v>
      </c>
    </row>
    <row r="5" spans="1:5" x14ac:dyDescent="0.45">
      <c r="C5" s="30" t="s">
        <v>111</v>
      </c>
      <c r="D5" s="30" t="s">
        <v>112</v>
      </c>
      <c r="E5" s="79" t="s">
        <v>113</v>
      </c>
    </row>
    <row r="6" spans="1:5" x14ac:dyDescent="0.45">
      <c r="C6" t="s">
        <v>114</v>
      </c>
      <c r="D6" t="s">
        <v>115</v>
      </c>
      <c r="E6" s="78">
        <v>0.40649729299999998</v>
      </c>
    </row>
    <row r="7" spans="1:5" x14ac:dyDescent="0.45">
      <c r="C7" t="s">
        <v>114</v>
      </c>
      <c r="D7" t="s">
        <v>116</v>
      </c>
      <c r="E7" s="78">
        <v>0.17263640099999999</v>
      </c>
    </row>
    <row r="8" spans="1:5" x14ac:dyDescent="0.45">
      <c r="C8" t="s">
        <v>114</v>
      </c>
      <c r="D8" t="s">
        <v>117</v>
      </c>
      <c r="E8" s="78">
        <v>0.16055810100000001</v>
      </c>
    </row>
    <row r="9" spans="1:5" x14ac:dyDescent="0.45">
      <c r="C9" t="s">
        <v>114</v>
      </c>
      <c r="D9" t="s">
        <v>118</v>
      </c>
      <c r="E9" s="78">
        <v>0.15701790900000001</v>
      </c>
    </row>
    <row r="10" spans="1:5" x14ac:dyDescent="0.45">
      <c r="C10" t="s">
        <v>114</v>
      </c>
      <c r="D10" t="s">
        <v>119</v>
      </c>
      <c r="E10" s="78">
        <v>2.6655559999999998E-2</v>
      </c>
    </row>
    <row r="11" spans="1:5" x14ac:dyDescent="0.45">
      <c r="C11" t="s">
        <v>114</v>
      </c>
      <c r="D11" t="s">
        <v>120</v>
      </c>
      <c r="E11" s="78">
        <v>7.6634735999999995E-2</v>
      </c>
    </row>
    <row r="12" spans="1:5" x14ac:dyDescent="0.45">
      <c r="C12" t="s">
        <v>121</v>
      </c>
      <c r="D12" t="s">
        <v>115</v>
      </c>
      <c r="E12" s="78">
        <v>0.37531894100000002</v>
      </c>
    </row>
    <row r="13" spans="1:5" x14ac:dyDescent="0.45">
      <c r="C13" t="s">
        <v>121</v>
      </c>
      <c r="D13" t="s">
        <v>116</v>
      </c>
      <c r="E13" s="78">
        <v>0.14080937600000001</v>
      </c>
    </row>
    <row r="14" spans="1:5" x14ac:dyDescent="0.45">
      <c r="C14" t="s">
        <v>121</v>
      </c>
      <c r="D14" t="s">
        <v>117</v>
      </c>
      <c r="E14" s="78">
        <v>0.14424214299999999</v>
      </c>
    </row>
    <row r="15" spans="1:5" x14ac:dyDescent="0.45">
      <c r="C15" t="s">
        <v>121</v>
      </c>
      <c r="D15" t="s">
        <v>118</v>
      </c>
      <c r="E15" s="78">
        <v>0.16952282799999999</v>
      </c>
    </row>
    <row r="16" spans="1:5" x14ac:dyDescent="0.45">
      <c r="C16" t="s">
        <v>121</v>
      </c>
      <c r="D16" t="s">
        <v>119</v>
      </c>
      <c r="E16" s="78">
        <v>3.5492590999999997E-2</v>
      </c>
    </row>
    <row r="17" spans="3:5" x14ac:dyDescent="0.45">
      <c r="C17" t="s">
        <v>121</v>
      </c>
      <c r="D17" t="s">
        <v>120</v>
      </c>
      <c r="E17" s="78">
        <v>0.134614122</v>
      </c>
    </row>
    <row r="18" spans="3:5" x14ac:dyDescent="0.45">
      <c r="C18" t="s">
        <v>122</v>
      </c>
      <c r="D18" t="s">
        <v>115</v>
      </c>
      <c r="E18" s="78">
        <v>0.394827131</v>
      </c>
    </row>
    <row r="19" spans="3:5" x14ac:dyDescent="0.45">
      <c r="C19" t="s">
        <v>122</v>
      </c>
      <c r="D19" t="s">
        <v>116</v>
      </c>
      <c r="E19" s="78">
        <v>0.128529955</v>
      </c>
    </row>
    <row r="20" spans="3:5" x14ac:dyDescent="0.45">
      <c r="C20" t="s">
        <v>122</v>
      </c>
      <c r="D20" t="s">
        <v>117</v>
      </c>
      <c r="E20" s="78">
        <v>0.169437846</v>
      </c>
    </row>
    <row r="21" spans="3:5" x14ac:dyDescent="0.45">
      <c r="C21" t="s">
        <v>122</v>
      </c>
      <c r="D21" t="s">
        <v>118</v>
      </c>
      <c r="E21" s="78">
        <v>0.14594879899999999</v>
      </c>
    </row>
    <row r="22" spans="3:5" x14ac:dyDescent="0.45">
      <c r="C22" t="s">
        <v>122</v>
      </c>
      <c r="D22" t="s">
        <v>119</v>
      </c>
      <c r="E22" s="78">
        <v>6.4660860000000001E-2</v>
      </c>
    </row>
    <row r="23" spans="3:5" x14ac:dyDescent="0.45">
      <c r="C23" t="s">
        <v>122</v>
      </c>
      <c r="D23" t="s">
        <v>120</v>
      </c>
      <c r="E23" s="78">
        <v>9.6595407999999994E-2</v>
      </c>
    </row>
    <row r="24" spans="3:5" x14ac:dyDescent="0.45">
      <c r="C24" t="s">
        <v>123</v>
      </c>
      <c r="D24" t="s">
        <v>115</v>
      </c>
      <c r="E24" s="78">
        <v>0.37593985000000002</v>
      </c>
    </row>
    <row r="25" spans="3:5" x14ac:dyDescent="0.45">
      <c r="C25" t="s">
        <v>123</v>
      </c>
      <c r="D25" t="s">
        <v>116</v>
      </c>
      <c r="E25" s="78">
        <v>0.159340659</v>
      </c>
    </row>
    <row r="26" spans="3:5" x14ac:dyDescent="0.45">
      <c r="C26" t="s">
        <v>123</v>
      </c>
      <c r="D26" t="s">
        <v>117</v>
      </c>
      <c r="E26" s="78">
        <v>0.159340659</v>
      </c>
    </row>
    <row r="27" spans="3:5" x14ac:dyDescent="0.45">
      <c r="C27" t="s">
        <v>123</v>
      </c>
      <c r="D27" t="s">
        <v>118</v>
      </c>
      <c r="E27" s="78">
        <v>0.13273568499999999</v>
      </c>
    </row>
    <row r="28" spans="3:5" x14ac:dyDescent="0.45">
      <c r="C28" t="s">
        <v>123</v>
      </c>
      <c r="D28" t="s">
        <v>119</v>
      </c>
      <c r="E28" s="78">
        <v>2.9207634E-2</v>
      </c>
    </row>
    <row r="29" spans="3:5" x14ac:dyDescent="0.45">
      <c r="C29" t="s">
        <v>123</v>
      </c>
      <c r="D29" t="s">
        <v>120</v>
      </c>
      <c r="E29" s="78">
        <v>0.14343551199999999</v>
      </c>
    </row>
    <row r="30" spans="3:5" x14ac:dyDescent="0.45">
      <c r="C30" t="s">
        <v>124</v>
      </c>
      <c r="D30" t="s">
        <v>115</v>
      </c>
      <c r="E30" s="78">
        <v>0.43</v>
      </c>
    </row>
    <row r="31" spans="3:5" x14ac:dyDescent="0.45">
      <c r="C31" t="s">
        <v>124</v>
      </c>
      <c r="D31" t="s">
        <v>116</v>
      </c>
      <c r="E31" s="78">
        <v>0.14000000000000001</v>
      </c>
    </row>
    <row r="32" spans="3:5" x14ac:dyDescent="0.45">
      <c r="C32" t="s">
        <v>124</v>
      </c>
      <c r="D32" t="s">
        <v>117</v>
      </c>
      <c r="E32" s="78">
        <v>0.18</v>
      </c>
    </row>
    <row r="33" spans="3:5" x14ac:dyDescent="0.45">
      <c r="C33" t="s">
        <v>124</v>
      </c>
      <c r="D33" t="s">
        <v>118</v>
      </c>
      <c r="E33" s="78">
        <v>0.08</v>
      </c>
    </row>
    <row r="34" spans="3:5" x14ac:dyDescent="0.45">
      <c r="C34" t="s">
        <v>124</v>
      </c>
      <c r="D34" t="s">
        <v>119</v>
      </c>
      <c r="E34" s="78">
        <v>7.0000000000000007E-2</v>
      </c>
    </row>
    <row r="35" spans="3:5" x14ac:dyDescent="0.45">
      <c r="C35" t="s">
        <v>124</v>
      </c>
      <c r="D35" t="s">
        <v>120</v>
      </c>
      <c r="E35" s="78">
        <v>0.1</v>
      </c>
    </row>
    <row r="36" spans="3:5" x14ac:dyDescent="0.45">
      <c r="C36" t="s">
        <v>125</v>
      </c>
      <c r="D36" t="s">
        <v>115</v>
      </c>
      <c r="E36" s="78">
        <v>0.407016973</v>
      </c>
    </row>
    <row r="37" spans="3:5" x14ac:dyDescent="0.45">
      <c r="C37" t="s">
        <v>125</v>
      </c>
      <c r="D37" t="s">
        <v>116</v>
      </c>
      <c r="E37" s="78">
        <v>0.179087468</v>
      </c>
    </row>
    <row r="38" spans="3:5" x14ac:dyDescent="0.45">
      <c r="C38" t="s">
        <v>125</v>
      </c>
      <c r="D38" t="s">
        <v>117</v>
      </c>
      <c r="E38" s="78">
        <v>0.13838577099999999</v>
      </c>
    </row>
    <row r="39" spans="3:5" x14ac:dyDescent="0.45">
      <c r="C39" t="s">
        <v>125</v>
      </c>
      <c r="D39" t="s">
        <v>118</v>
      </c>
      <c r="E39" s="78">
        <v>0.131832797</v>
      </c>
    </row>
    <row r="40" spans="3:5" x14ac:dyDescent="0.45">
      <c r="C40" t="s">
        <v>125</v>
      </c>
      <c r="D40" t="s">
        <v>119</v>
      </c>
      <c r="E40" s="78">
        <v>2.7270137E-2</v>
      </c>
    </row>
    <row r="41" spans="3:5" x14ac:dyDescent="0.45">
      <c r="C41" t="s">
        <v>125</v>
      </c>
      <c r="D41" t="s">
        <v>120</v>
      </c>
      <c r="E41" s="78">
        <v>0.116406854</v>
      </c>
    </row>
    <row r="42" spans="3:5" x14ac:dyDescent="0.45">
      <c r="C42" t="s">
        <v>126</v>
      </c>
      <c r="D42" t="s">
        <v>115</v>
      </c>
      <c r="E42" s="78">
        <v>0.33</v>
      </c>
    </row>
    <row r="43" spans="3:5" x14ac:dyDescent="0.45">
      <c r="C43" t="s">
        <v>126</v>
      </c>
      <c r="D43" t="s">
        <v>116</v>
      </c>
      <c r="E43" s="78">
        <v>0.19</v>
      </c>
    </row>
    <row r="44" spans="3:5" x14ac:dyDescent="0.45">
      <c r="C44" t="s">
        <v>126</v>
      </c>
      <c r="D44" t="s">
        <v>117</v>
      </c>
      <c r="E44" s="78">
        <v>0.22</v>
      </c>
    </row>
    <row r="45" spans="3:5" x14ac:dyDescent="0.45">
      <c r="C45" t="s">
        <v>126</v>
      </c>
      <c r="D45" t="s">
        <v>118</v>
      </c>
      <c r="E45" s="78">
        <v>0.12</v>
      </c>
    </row>
    <row r="46" spans="3:5" x14ac:dyDescent="0.45">
      <c r="C46" t="s">
        <v>126</v>
      </c>
      <c r="D46" t="s">
        <v>119</v>
      </c>
      <c r="E46" s="78">
        <v>0.02</v>
      </c>
    </row>
    <row r="47" spans="3:5" x14ac:dyDescent="0.45">
      <c r="C47" t="s">
        <v>126</v>
      </c>
      <c r="D47" t="s">
        <v>120</v>
      </c>
      <c r="E47" s="78">
        <v>0.12</v>
      </c>
    </row>
    <row r="48" spans="3:5" x14ac:dyDescent="0.45">
      <c r="C48" t="s">
        <v>127</v>
      </c>
      <c r="D48" t="s">
        <v>115</v>
      </c>
      <c r="E48" s="78">
        <v>0.34300000000000003</v>
      </c>
    </row>
    <row r="49" spans="3:5" x14ac:dyDescent="0.45">
      <c r="C49" t="s">
        <v>127</v>
      </c>
      <c r="D49" t="s">
        <v>116</v>
      </c>
      <c r="E49" s="78">
        <v>8.4000000000000005E-2</v>
      </c>
    </row>
    <row r="50" spans="3:5" x14ac:dyDescent="0.45">
      <c r="C50" t="s">
        <v>127</v>
      </c>
      <c r="D50" t="s">
        <v>117</v>
      </c>
      <c r="E50" s="78">
        <v>0.13500000000000001</v>
      </c>
    </row>
    <row r="51" spans="3:5" x14ac:dyDescent="0.45">
      <c r="C51" t="s">
        <v>127</v>
      </c>
      <c r="D51" t="s">
        <v>118</v>
      </c>
      <c r="E51" s="78">
        <v>0.24399999999999999</v>
      </c>
    </row>
    <row r="52" spans="3:5" x14ac:dyDescent="0.45">
      <c r="C52" t="s">
        <v>127</v>
      </c>
      <c r="D52" t="s">
        <v>119</v>
      </c>
      <c r="E52" s="78">
        <v>0.05</v>
      </c>
    </row>
    <row r="53" spans="3:5" x14ac:dyDescent="0.45">
      <c r="C53" t="s">
        <v>127</v>
      </c>
      <c r="D53" t="s">
        <v>120</v>
      </c>
      <c r="E53" s="78">
        <v>0.14399999999999999</v>
      </c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0860-0553-4BF7-A260-5DC3FB459549}">
  <sheetPr>
    <tabColor theme="1" tint="0.499984740745262"/>
  </sheetPr>
  <dimension ref="A1:D15"/>
  <sheetViews>
    <sheetView showGridLines="0" zoomScale="80" zoomScaleNormal="80" workbookViewId="0"/>
  </sheetViews>
  <sheetFormatPr defaultRowHeight="14.25" x14ac:dyDescent="0.45"/>
  <cols>
    <col min="3" max="3" width="31.265625" customWidth="1"/>
    <col min="4" max="4" width="23.265625" customWidth="1"/>
  </cols>
  <sheetData>
    <row r="1" spans="1:4" x14ac:dyDescent="0.45">
      <c r="A1" s="30" t="s">
        <v>535</v>
      </c>
    </row>
    <row r="4" spans="1:4" ht="42.75" x14ac:dyDescent="0.45">
      <c r="B4" s="56" t="s">
        <v>20</v>
      </c>
      <c r="C4" s="80" t="s">
        <v>128</v>
      </c>
      <c r="D4" s="80" t="s">
        <v>129</v>
      </c>
    </row>
    <row r="5" spans="1:4" x14ac:dyDescent="0.45">
      <c r="B5" s="81">
        <v>2010</v>
      </c>
      <c r="C5" s="82">
        <v>1.9945205479999999</v>
      </c>
      <c r="D5" s="82">
        <v>86.637362636999995</v>
      </c>
    </row>
    <row r="6" spans="1:4" x14ac:dyDescent="0.45">
      <c r="B6" s="81">
        <v>2011</v>
      </c>
      <c r="C6" s="82">
        <v>0.81369862999999998</v>
      </c>
      <c r="D6" s="82">
        <v>59.358585859000002</v>
      </c>
    </row>
    <row r="7" spans="1:4" x14ac:dyDescent="0.45">
      <c r="B7" s="81">
        <v>2012</v>
      </c>
      <c r="C7" s="82">
        <v>3.1123287670000002</v>
      </c>
      <c r="D7" s="82">
        <v>161.936619718</v>
      </c>
    </row>
    <row r="8" spans="1:4" x14ac:dyDescent="0.45">
      <c r="B8" s="81">
        <v>2013</v>
      </c>
      <c r="C8" s="82">
        <v>2.3712328770000002</v>
      </c>
      <c r="D8" s="82">
        <v>143.558048703</v>
      </c>
    </row>
    <row r="9" spans="1:4" x14ac:dyDescent="0.45">
      <c r="B9" s="81">
        <v>2014</v>
      </c>
      <c r="C9" s="82">
        <v>2.043835616</v>
      </c>
      <c r="D9" s="82">
        <v>91.874776733000004</v>
      </c>
    </row>
    <row r="10" spans="1:4" x14ac:dyDescent="0.45">
      <c r="B10" s="81">
        <v>2015</v>
      </c>
      <c r="C10" s="82">
        <v>2.247073474</v>
      </c>
      <c r="D10" s="82">
        <v>131.27959361800001</v>
      </c>
    </row>
    <row r="11" spans="1:4" x14ac:dyDescent="0.45">
      <c r="B11" s="81">
        <v>2016</v>
      </c>
      <c r="C11" s="82">
        <v>1.652054795</v>
      </c>
      <c r="D11" s="82">
        <v>352.28855721399998</v>
      </c>
    </row>
    <row r="12" spans="1:4" x14ac:dyDescent="0.45">
      <c r="B12" s="81">
        <v>2017</v>
      </c>
      <c r="C12" s="82">
        <v>1.439269406</v>
      </c>
      <c r="D12" s="82">
        <v>179.20706051299999</v>
      </c>
    </row>
    <row r="13" spans="1:4" x14ac:dyDescent="0.45">
      <c r="B13" s="81">
        <v>2018</v>
      </c>
      <c r="C13" s="82">
        <v>1.4921232879999999</v>
      </c>
      <c r="D13" s="82">
        <v>227.91172309800001</v>
      </c>
    </row>
    <row r="14" spans="1:4" x14ac:dyDescent="0.45">
      <c r="B14" s="81">
        <v>2019</v>
      </c>
      <c r="C14" s="82">
        <v>1.7129375950000001</v>
      </c>
      <c r="D14" s="82">
        <v>279.41258349399999</v>
      </c>
    </row>
    <row r="15" spans="1:4" x14ac:dyDescent="0.45">
      <c r="B15" s="81">
        <v>2020</v>
      </c>
      <c r="C15" s="82">
        <v>1.3155251139999999</v>
      </c>
      <c r="D15" s="82">
        <v>235.54505101999999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2AC4-C7AD-4F4C-98A9-42E2CAF0F9C2}">
  <sheetPr>
    <tabColor theme="0" tint="-0.499984740745262"/>
  </sheetPr>
  <dimension ref="A1:U37"/>
  <sheetViews>
    <sheetView showGridLines="0" zoomScale="80" zoomScaleNormal="80" workbookViewId="0">
      <selection activeCell="G8" sqref="G8"/>
    </sheetView>
  </sheetViews>
  <sheetFormatPr defaultColWidth="9.1328125" defaultRowHeight="14.25" x14ac:dyDescent="0.45"/>
  <cols>
    <col min="2" max="2" width="10" customWidth="1"/>
    <col min="3" max="3" width="12" customWidth="1"/>
    <col min="4" max="4" width="11.73046875" customWidth="1"/>
    <col min="5" max="5" width="12.3984375" customWidth="1"/>
  </cols>
  <sheetData>
    <row r="1" spans="1:11" x14ac:dyDescent="0.45">
      <c r="A1" s="30" t="s">
        <v>536</v>
      </c>
    </row>
    <row r="3" spans="1:11" ht="15.75" x14ac:dyDescent="0.5">
      <c r="B3" s="86" t="s">
        <v>17</v>
      </c>
      <c r="C3" s="30"/>
      <c r="D3" s="30"/>
      <c r="E3" s="30"/>
    </row>
    <row r="4" spans="1:11" ht="30.75" customHeight="1" x14ac:dyDescent="0.5">
      <c r="B4" s="30"/>
      <c r="C4" s="871" t="s">
        <v>94</v>
      </c>
      <c r="D4" s="871"/>
      <c r="E4" s="871"/>
    </row>
    <row r="5" spans="1:11" ht="28.5" x14ac:dyDescent="0.45">
      <c r="B5" s="87" t="s">
        <v>20</v>
      </c>
      <c r="C5" s="62" t="s">
        <v>14</v>
      </c>
      <c r="D5" s="62" t="s">
        <v>15</v>
      </c>
      <c r="E5" s="62" t="s">
        <v>16</v>
      </c>
    </row>
    <row r="6" spans="1:11" x14ac:dyDescent="0.45">
      <c r="B6" s="30">
        <v>2000</v>
      </c>
      <c r="C6" s="88">
        <v>0.41310000000000002</v>
      </c>
      <c r="D6" s="88">
        <v>0.41310000000000002</v>
      </c>
      <c r="E6" s="88">
        <v>0.41310000000000002</v>
      </c>
      <c r="F6" s="3"/>
      <c r="I6" s="88"/>
      <c r="J6" s="88"/>
      <c r="K6" s="88"/>
    </row>
    <row r="7" spans="1:11" x14ac:dyDescent="0.45">
      <c r="B7" s="30">
        <v>2001</v>
      </c>
      <c r="C7" s="88">
        <v>0.27742</v>
      </c>
      <c r="D7" s="88">
        <v>0.28767999999999999</v>
      </c>
      <c r="E7" s="88">
        <v>0.33898</v>
      </c>
      <c r="F7" s="3"/>
      <c r="I7" s="88"/>
      <c r="J7" s="88"/>
      <c r="K7" s="88"/>
    </row>
    <row r="8" spans="1:11" x14ac:dyDescent="0.45">
      <c r="B8" s="30">
        <v>2002</v>
      </c>
      <c r="C8" s="88">
        <v>0.42809999999999998</v>
      </c>
      <c r="D8" s="88">
        <v>0.42809999999999998</v>
      </c>
      <c r="E8" s="88">
        <v>0.42809999999999998</v>
      </c>
      <c r="F8" s="3"/>
      <c r="I8" s="88"/>
      <c r="J8" s="88"/>
      <c r="K8" s="88"/>
    </row>
    <row r="9" spans="1:11" x14ac:dyDescent="0.45">
      <c r="B9" s="30">
        <v>2003</v>
      </c>
      <c r="C9" s="88">
        <v>0.39780900000000002</v>
      </c>
      <c r="D9" s="88">
        <v>0.41237800000000002</v>
      </c>
      <c r="E9" s="88">
        <v>0.42532999999999999</v>
      </c>
      <c r="F9" s="3"/>
      <c r="I9" s="88"/>
      <c r="J9" s="88"/>
      <c r="K9" s="88"/>
    </row>
    <row r="10" spans="1:11" x14ac:dyDescent="0.45">
      <c r="B10" s="30">
        <v>2004</v>
      </c>
      <c r="C10" s="88">
        <v>0.29664400000000002</v>
      </c>
      <c r="D10" s="88">
        <v>0.31852200000000003</v>
      </c>
      <c r="E10" s="88">
        <v>0.38747999999999999</v>
      </c>
      <c r="F10" s="3"/>
      <c r="I10" s="88"/>
      <c r="J10" s="88"/>
      <c r="K10" s="88"/>
    </row>
    <row r="11" spans="1:11" x14ac:dyDescent="0.45">
      <c r="B11" s="30">
        <v>2005</v>
      </c>
      <c r="C11" s="88">
        <v>0.35510000000000003</v>
      </c>
      <c r="D11" s="88">
        <v>0.35510000000000003</v>
      </c>
      <c r="E11" s="88">
        <v>0.35510000000000003</v>
      </c>
      <c r="F11" s="3"/>
      <c r="I11" s="88"/>
      <c r="J11" s="88"/>
      <c r="K11" s="88"/>
    </row>
    <row r="12" spans="1:11" x14ac:dyDescent="0.45">
      <c r="B12" s="30">
        <v>2006</v>
      </c>
      <c r="C12" s="88">
        <v>0.27583999999999997</v>
      </c>
      <c r="D12" s="88">
        <v>0.38364300000000001</v>
      </c>
      <c r="E12" s="88">
        <v>0.38096000000000002</v>
      </c>
      <c r="F12" s="3"/>
      <c r="I12" s="88"/>
      <c r="J12" s="88"/>
      <c r="K12" s="88"/>
    </row>
    <row r="13" spans="1:11" x14ac:dyDescent="0.45">
      <c r="B13" s="30">
        <v>2007</v>
      </c>
      <c r="C13" s="88">
        <v>0.25622</v>
      </c>
      <c r="D13" s="88">
        <v>0.32118099999999999</v>
      </c>
      <c r="E13" s="88">
        <v>0.34095999999999999</v>
      </c>
      <c r="F13" s="3"/>
      <c r="I13" s="88"/>
      <c r="J13" s="88"/>
      <c r="K13" s="88"/>
    </row>
    <row r="14" spans="1:11" x14ac:dyDescent="0.45">
      <c r="B14" s="30">
        <v>2008</v>
      </c>
      <c r="C14" s="88">
        <v>0.381691</v>
      </c>
      <c r="D14" s="88">
        <v>0.39290599999999998</v>
      </c>
      <c r="E14" s="88">
        <v>0.41212199999999999</v>
      </c>
      <c r="F14" s="3"/>
      <c r="I14" s="88"/>
      <c r="J14" s="88"/>
      <c r="K14" s="88"/>
    </row>
    <row r="15" spans="1:11" x14ac:dyDescent="0.45">
      <c r="B15" s="30">
        <v>2009</v>
      </c>
      <c r="C15" s="88">
        <v>0.29859999999999998</v>
      </c>
      <c r="D15" s="88">
        <v>0.36545899999999998</v>
      </c>
      <c r="E15" s="88">
        <v>0.42399999999999999</v>
      </c>
      <c r="F15" s="3"/>
      <c r="I15" s="88"/>
      <c r="J15" s="88"/>
      <c r="K15" s="88"/>
    </row>
    <row r="16" spans="1:11" x14ac:dyDescent="0.45">
      <c r="B16" s="30">
        <v>2010</v>
      </c>
      <c r="C16" s="88">
        <v>0.22994000000000001</v>
      </c>
      <c r="D16" s="88">
        <v>0.37916</v>
      </c>
      <c r="E16" s="88">
        <v>0.49363899999999999</v>
      </c>
      <c r="F16" s="3"/>
      <c r="I16" s="88"/>
      <c r="J16" s="88"/>
      <c r="K16" s="88"/>
    </row>
    <row r="17" spans="2:21" x14ac:dyDescent="0.45">
      <c r="B17" s="30">
        <v>2011</v>
      </c>
      <c r="C17" s="88">
        <v>0.26740000000000003</v>
      </c>
      <c r="D17" s="88">
        <v>0.38137500000000002</v>
      </c>
      <c r="E17" s="88">
        <v>0.41705999999999999</v>
      </c>
      <c r="F17" s="3"/>
      <c r="I17" s="88"/>
      <c r="J17" s="88"/>
      <c r="K17" s="88"/>
      <c r="S17" s="51"/>
      <c r="T17" s="51"/>
      <c r="U17" s="51"/>
    </row>
    <row r="18" spans="2:21" x14ac:dyDescent="0.45">
      <c r="B18" s="30">
        <v>2012</v>
      </c>
      <c r="C18" s="88">
        <v>0.29085</v>
      </c>
      <c r="D18" s="88">
        <v>0.39866699999999999</v>
      </c>
      <c r="E18" s="88">
        <v>0.44106000000000001</v>
      </c>
      <c r="F18" s="3"/>
      <c r="I18" s="88"/>
      <c r="J18" s="88"/>
      <c r="K18" s="88"/>
      <c r="S18" s="51"/>
      <c r="T18" s="51"/>
      <c r="U18" s="51"/>
    </row>
    <row r="19" spans="2:21" x14ac:dyDescent="0.45">
      <c r="B19" s="30">
        <v>2013</v>
      </c>
      <c r="C19" s="88">
        <v>0.26200000000000001</v>
      </c>
      <c r="D19" s="88">
        <v>0.45045600000000002</v>
      </c>
      <c r="E19" s="88">
        <v>0.54</v>
      </c>
      <c r="F19" s="3"/>
      <c r="I19" s="88"/>
      <c r="J19" s="88"/>
      <c r="K19" s="88"/>
      <c r="S19" s="51"/>
      <c r="T19" s="51"/>
      <c r="U19" s="51"/>
    </row>
    <row r="20" spans="2:21" x14ac:dyDescent="0.45">
      <c r="B20" s="30">
        <v>2014</v>
      </c>
      <c r="C20" s="88">
        <v>0.204018</v>
      </c>
      <c r="D20" s="88">
        <v>0.35055700000000001</v>
      </c>
      <c r="E20" s="88">
        <v>0.44783000000000001</v>
      </c>
      <c r="F20" s="3"/>
      <c r="I20" s="88"/>
      <c r="J20" s="88"/>
      <c r="K20" s="88"/>
      <c r="S20" s="51"/>
      <c r="T20" s="51"/>
      <c r="U20" s="51"/>
    </row>
    <row r="21" spans="2:21" x14ac:dyDescent="0.45">
      <c r="B21" s="30">
        <v>2015</v>
      </c>
      <c r="C21" s="88">
        <v>0.28000000000000003</v>
      </c>
      <c r="D21" s="88">
        <v>0.418736</v>
      </c>
      <c r="E21" s="88">
        <v>0.48493199999999997</v>
      </c>
      <c r="F21" s="3"/>
      <c r="I21" s="88"/>
      <c r="J21" s="88"/>
      <c r="K21" s="88"/>
      <c r="S21" s="51"/>
      <c r="T21" s="51"/>
      <c r="U21" s="51"/>
    </row>
    <row r="22" spans="2:21" x14ac:dyDescent="0.45">
      <c r="B22" s="30">
        <v>2016</v>
      </c>
      <c r="C22" s="88">
        <v>0.300344</v>
      </c>
      <c r="D22" s="88">
        <v>0.39610899999999999</v>
      </c>
      <c r="E22" s="88">
        <v>0.44402599999999998</v>
      </c>
      <c r="F22" s="3"/>
      <c r="I22" s="88"/>
      <c r="J22" s="88"/>
      <c r="K22" s="88"/>
      <c r="S22" s="51"/>
      <c r="T22" s="51"/>
      <c r="U22" s="51"/>
    </row>
    <row r="23" spans="2:21" x14ac:dyDescent="0.45">
      <c r="B23" s="30">
        <v>2017</v>
      </c>
      <c r="C23" s="88">
        <v>0.31020999999999999</v>
      </c>
      <c r="D23" s="88">
        <v>0.44734600000000002</v>
      </c>
      <c r="E23" s="88">
        <v>0.510911</v>
      </c>
      <c r="F23" s="3"/>
      <c r="I23" s="88"/>
      <c r="J23" s="88"/>
      <c r="K23" s="88"/>
      <c r="S23" s="51"/>
      <c r="T23" s="51"/>
      <c r="U23" s="51"/>
    </row>
    <row r="24" spans="2:21" x14ac:dyDescent="0.45">
      <c r="B24" s="30">
        <v>2018</v>
      </c>
      <c r="C24" s="88">
        <v>0.24715000000000001</v>
      </c>
      <c r="D24" s="88">
        <v>0.43144500000000002</v>
      </c>
      <c r="E24" s="88">
        <v>0.48575000000000002</v>
      </c>
      <c r="F24" s="3"/>
      <c r="G24" s="89"/>
      <c r="H24" s="89"/>
      <c r="I24" s="88"/>
      <c r="J24" s="88"/>
      <c r="K24" s="88"/>
      <c r="L24" s="90"/>
      <c r="S24" s="51"/>
      <c r="T24" s="51"/>
      <c r="U24" s="51"/>
    </row>
    <row r="25" spans="2:21" x14ac:dyDescent="0.45">
      <c r="B25" s="30">
        <v>2019</v>
      </c>
      <c r="C25" s="88">
        <v>0.30080800000000002</v>
      </c>
      <c r="D25" s="88">
        <v>0.42527900000000002</v>
      </c>
      <c r="E25" s="88">
        <v>0.52972799999999998</v>
      </c>
      <c r="F25" s="3"/>
      <c r="G25" s="89"/>
      <c r="H25" s="89"/>
      <c r="I25" s="88"/>
      <c r="J25" s="88"/>
      <c r="K25" s="88"/>
      <c r="L25" s="90"/>
      <c r="S25" s="51"/>
      <c r="T25" s="51"/>
      <c r="U25" s="51"/>
    </row>
    <row r="26" spans="2:21" x14ac:dyDescent="0.45">
      <c r="B26" s="30">
        <v>2020</v>
      </c>
      <c r="C26" s="88">
        <v>0.29499999999999998</v>
      </c>
      <c r="D26" s="88">
        <v>0.38547399999999998</v>
      </c>
      <c r="E26" s="88">
        <v>0.46784900000000001</v>
      </c>
      <c r="F26" s="3"/>
      <c r="G26" s="89"/>
      <c r="H26" s="89"/>
      <c r="I26" s="88"/>
      <c r="J26" s="88"/>
      <c r="K26" s="88"/>
      <c r="L26" s="90"/>
      <c r="S26" s="51"/>
      <c r="T26" s="51"/>
      <c r="U26" s="51"/>
    </row>
    <row r="27" spans="2:21" x14ac:dyDescent="0.45">
      <c r="B27" s="30">
        <v>2021</v>
      </c>
      <c r="C27" s="88">
        <v>0.30989899999999998</v>
      </c>
      <c r="D27" s="88">
        <v>0.38839699999999999</v>
      </c>
      <c r="E27" s="88">
        <v>0.45900000000000002</v>
      </c>
      <c r="G27" s="89"/>
      <c r="H27" s="89"/>
      <c r="I27" s="88"/>
      <c r="J27" s="88"/>
      <c r="K27" s="88"/>
      <c r="L27" s="90"/>
      <c r="S27" s="51"/>
      <c r="T27" s="51"/>
      <c r="U27" s="51"/>
    </row>
    <row r="28" spans="2:21" x14ac:dyDescent="0.45">
      <c r="B28" s="30">
        <v>2022</v>
      </c>
      <c r="C28" s="88">
        <v>0.27529999999999999</v>
      </c>
      <c r="D28" s="88">
        <v>0.41648499999999999</v>
      </c>
      <c r="E28" s="88">
        <v>0.5</v>
      </c>
      <c r="G28" s="89"/>
      <c r="H28" s="89"/>
      <c r="I28" s="89"/>
      <c r="J28" s="90"/>
      <c r="K28" s="90"/>
      <c r="L28" s="90"/>
      <c r="S28" s="51"/>
      <c r="T28" s="51"/>
      <c r="U28" s="51"/>
    </row>
    <row r="29" spans="2:21" x14ac:dyDescent="0.45">
      <c r="G29" s="89"/>
      <c r="H29" s="89"/>
      <c r="I29" s="89"/>
      <c r="J29" s="90"/>
      <c r="K29" s="90"/>
      <c r="L29" s="90"/>
      <c r="S29" s="51"/>
      <c r="T29" s="51"/>
      <c r="U29" s="51"/>
    </row>
    <row r="30" spans="2:21" x14ac:dyDescent="0.45">
      <c r="G30" s="89"/>
      <c r="H30" s="89"/>
      <c r="I30" s="89"/>
      <c r="J30" s="90"/>
      <c r="K30" s="90"/>
      <c r="L30" s="90"/>
      <c r="S30" s="51"/>
      <c r="T30" s="51"/>
      <c r="U30" s="51"/>
    </row>
    <row r="31" spans="2:21" x14ac:dyDescent="0.45">
      <c r="G31" s="89"/>
      <c r="H31" s="89"/>
      <c r="I31" s="89"/>
      <c r="J31" s="90"/>
      <c r="K31" s="90"/>
      <c r="L31" s="90"/>
      <c r="S31" s="51"/>
      <c r="T31" s="51"/>
      <c r="U31" s="51"/>
    </row>
    <row r="32" spans="2:21" x14ac:dyDescent="0.45">
      <c r="G32" s="89"/>
      <c r="H32" s="89"/>
      <c r="I32" s="89"/>
      <c r="J32" s="90"/>
      <c r="K32" s="90"/>
      <c r="L32" s="90"/>
      <c r="S32" s="51"/>
      <c r="T32" s="51"/>
      <c r="U32" s="51"/>
    </row>
    <row r="33" spans="7:21" x14ac:dyDescent="0.45">
      <c r="G33" s="89"/>
      <c r="H33" s="89"/>
      <c r="I33" s="89"/>
      <c r="J33" s="90"/>
      <c r="K33" s="90"/>
      <c r="L33" s="90"/>
      <c r="S33" s="51"/>
      <c r="T33" s="51"/>
      <c r="U33" s="51"/>
    </row>
    <row r="34" spans="7:21" x14ac:dyDescent="0.45">
      <c r="S34" s="51"/>
      <c r="T34" s="51"/>
      <c r="U34" s="51"/>
    </row>
    <row r="35" spans="7:21" x14ac:dyDescent="0.45">
      <c r="S35" s="51"/>
      <c r="T35" s="51"/>
      <c r="U35" s="51"/>
    </row>
    <row r="36" spans="7:21" x14ac:dyDescent="0.45">
      <c r="S36" s="51"/>
      <c r="T36" s="51"/>
      <c r="U36" s="51"/>
    </row>
    <row r="37" spans="7:21" x14ac:dyDescent="0.45">
      <c r="S37" s="51"/>
      <c r="T37" s="51"/>
      <c r="U37" s="51"/>
    </row>
  </sheetData>
  <mergeCells count="1">
    <mergeCell ref="C4:E4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8001-91F4-45B4-9F4D-4E83DE777AF0}">
  <sheetPr>
    <tabColor theme="1" tint="0.499984740745262"/>
  </sheetPr>
  <dimension ref="A1:D17"/>
  <sheetViews>
    <sheetView showGridLines="0" zoomScale="80" zoomScaleNormal="80" workbookViewId="0">
      <selection activeCell="M3" sqref="M3"/>
    </sheetView>
  </sheetViews>
  <sheetFormatPr defaultColWidth="9" defaultRowHeight="14.25" x14ac:dyDescent="0.45"/>
  <cols>
    <col min="3" max="3" width="13.59765625" bestFit="1" customWidth="1"/>
    <col min="4" max="4" width="18.265625" bestFit="1" customWidth="1"/>
  </cols>
  <sheetData>
    <row r="1" spans="1:4" x14ac:dyDescent="0.45">
      <c r="A1" s="30" t="s">
        <v>537</v>
      </c>
    </row>
    <row r="4" spans="1:4" ht="42.75" x14ac:dyDescent="0.45">
      <c r="B4" s="56" t="s">
        <v>20</v>
      </c>
      <c r="C4" s="80" t="s">
        <v>130</v>
      </c>
      <c r="D4" s="80" t="s">
        <v>131</v>
      </c>
    </row>
    <row r="5" spans="1:4" x14ac:dyDescent="0.45">
      <c r="B5" s="83">
        <v>2010</v>
      </c>
      <c r="C5" s="153">
        <v>83.092799999999997</v>
      </c>
      <c r="D5" s="153">
        <v>111.8969</v>
      </c>
    </row>
    <row r="6" spans="1:4" x14ac:dyDescent="0.45">
      <c r="B6" s="83">
        <v>2011</v>
      </c>
      <c r="C6" s="153">
        <v>80</v>
      </c>
      <c r="D6" s="153">
        <v>93</v>
      </c>
    </row>
    <row r="7" spans="1:4" x14ac:dyDescent="0.45">
      <c r="B7" s="83">
        <v>2012</v>
      </c>
      <c r="C7" s="153">
        <v>80</v>
      </c>
      <c r="D7" s="153">
        <v>107</v>
      </c>
    </row>
    <row r="8" spans="1:4" x14ac:dyDescent="0.45">
      <c r="B8" s="83">
        <v>2013</v>
      </c>
      <c r="C8" s="153">
        <v>89.803799999999995</v>
      </c>
      <c r="D8" s="153">
        <v>118.5188</v>
      </c>
    </row>
    <row r="9" spans="1:4" x14ac:dyDescent="0.45">
      <c r="B9" s="83">
        <v>2014</v>
      </c>
      <c r="C9" s="153">
        <v>90</v>
      </c>
      <c r="D9" s="153">
        <v>116.4545</v>
      </c>
    </row>
    <row r="10" spans="1:4" x14ac:dyDescent="0.45">
      <c r="B10" s="83">
        <v>2015</v>
      </c>
      <c r="C10" s="153">
        <v>86.803700000000006</v>
      </c>
      <c r="D10" s="153">
        <v>119.8156</v>
      </c>
    </row>
    <row r="11" spans="1:4" x14ac:dyDescent="0.45">
      <c r="B11" s="83">
        <v>2016</v>
      </c>
      <c r="C11" s="153">
        <v>104.1052</v>
      </c>
      <c r="D11" s="153">
        <v>141.43450000000001</v>
      </c>
    </row>
    <row r="12" spans="1:4" x14ac:dyDescent="0.45">
      <c r="B12" s="83">
        <v>2017</v>
      </c>
      <c r="C12" s="153">
        <v>99.863299999999995</v>
      </c>
      <c r="D12" s="153">
        <v>143.54580000000001</v>
      </c>
    </row>
    <row r="13" spans="1:4" x14ac:dyDescent="0.45">
      <c r="B13" s="83">
        <v>2018</v>
      </c>
      <c r="C13" s="153">
        <v>100.5759</v>
      </c>
      <c r="D13" s="153">
        <v>142.21950000000001</v>
      </c>
    </row>
    <row r="14" spans="1:4" x14ac:dyDescent="0.45">
      <c r="B14" s="83">
        <v>2019</v>
      </c>
      <c r="C14" s="153">
        <v>107.6339</v>
      </c>
      <c r="D14" s="153">
        <v>157.37039999999999</v>
      </c>
    </row>
    <row r="15" spans="1:4" x14ac:dyDescent="0.45">
      <c r="B15" s="83">
        <v>2020</v>
      </c>
      <c r="C15" s="153">
        <v>98.628299999999996</v>
      </c>
      <c r="D15" s="153">
        <v>158.11920000000001</v>
      </c>
    </row>
    <row r="16" spans="1:4" x14ac:dyDescent="0.45">
      <c r="B16" s="83">
        <v>2021</v>
      </c>
      <c r="C16" s="153">
        <v>100.5527</v>
      </c>
      <c r="D16" s="153">
        <v>160.3486</v>
      </c>
    </row>
    <row r="17" spans="2:4" x14ac:dyDescent="0.45">
      <c r="B17" s="83">
        <v>2022</v>
      </c>
      <c r="C17" s="153">
        <v>112.32080000000001</v>
      </c>
      <c r="D17" s="153">
        <v>174.45740000000001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D938-ECE2-4C39-AFE2-B0B6C60FC293}">
  <sheetPr>
    <tabColor theme="1" tint="0.499984740745262"/>
  </sheetPr>
  <dimension ref="A1:I36"/>
  <sheetViews>
    <sheetView showGridLines="0" zoomScale="80" zoomScaleNormal="80" workbookViewId="0">
      <selection activeCell="D21" sqref="D21"/>
    </sheetView>
  </sheetViews>
  <sheetFormatPr defaultColWidth="9" defaultRowHeight="14.25" x14ac:dyDescent="0.45"/>
  <cols>
    <col min="2" max="2" width="9" style="81"/>
    <col min="3" max="3" width="23.86328125" customWidth="1"/>
    <col min="4" max="4" width="23.1328125" customWidth="1"/>
  </cols>
  <sheetData>
    <row r="1" spans="1:9" x14ac:dyDescent="0.45">
      <c r="A1" s="85" t="s">
        <v>547</v>
      </c>
    </row>
    <row r="4" spans="1:9" ht="42.75" x14ac:dyDescent="0.45">
      <c r="B4" s="84" t="s">
        <v>20</v>
      </c>
      <c r="C4" s="80" t="s">
        <v>132</v>
      </c>
      <c r="D4" s="80" t="s">
        <v>133</v>
      </c>
    </row>
    <row r="5" spans="1:9" x14ac:dyDescent="0.45">
      <c r="B5" s="81">
        <v>2010</v>
      </c>
      <c r="C5" s="187">
        <v>0</v>
      </c>
      <c r="D5" s="187">
        <v>0</v>
      </c>
    </row>
    <row r="6" spans="1:9" x14ac:dyDescent="0.45">
      <c r="B6" s="81">
        <v>2011</v>
      </c>
      <c r="C6" s="187">
        <v>-8.8409999999999999E-3</v>
      </c>
      <c r="D6" s="187">
        <v>-5.3637999999999998E-2</v>
      </c>
      <c r="E6" s="187"/>
    </row>
    <row r="7" spans="1:9" x14ac:dyDescent="0.45">
      <c r="B7" s="81">
        <v>2012</v>
      </c>
      <c r="C7" s="187">
        <v>3.1881E-2</v>
      </c>
      <c r="D7" s="187">
        <v>-2.114E-3</v>
      </c>
      <c r="E7" s="187"/>
      <c r="I7" s="187"/>
    </row>
    <row r="8" spans="1:9" x14ac:dyDescent="0.45">
      <c r="B8" s="81">
        <v>2013</v>
      </c>
      <c r="C8" s="187">
        <v>0.116656</v>
      </c>
      <c r="D8" s="187">
        <v>7.1659999999999996E-3</v>
      </c>
      <c r="E8" s="187"/>
      <c r="I8" s="187"/>
    </row>
    <row r="9" spans="1:9" x14ac:dyDescent="0.45">
      <c r="B9" s="81">
        <v>2014</v>
      </c>
      <c r="C9" s="187">
        <v>-3.1909999999999998E-3</v>
      </c>
      <c r="D9" s="187">
        <v>2.9909000000000002E-2</v>
      </c>
      <c r="E9" s="187"/>
      <c r="I9" s="187"/>
    </row>
    <row r="10" spans="1:9" x14ac:dyDescent="0.45">
      <c r="B10" s="81">
        <v>2015</v>
      </c>
      <c r="C10" s="187">
        <v>9.6127000000000004E-2</v>
      </c>
      <c r="D10" s="187">
        <v>3.0634999999999999E-2</v>
      </c>
      <c r="E10" s="187"/>
      <c r="I10" s="187"/>
    </row>
    <row r="11" spans="1:9" x14ac:dyDescent="0.45">
      <c r="B11" s="81">
        <v>2016</v>
      </c>
      <c r="C11" s="187">
        <v>0.106963</v>
      </c>
      <c r="D11" s="187">
        <v>3.7844000000000003E-2</v>
      </c>
      <c r="E11" s="187"/>
      <c r="I11" s="187"/>
    </row>
    <row r="12" spans="1:9" x14ac:dyDescent="0.45">
      <c r="B12" s="81">
        <v>2017</v>
      </c>
      <c r="C12" s="187">
        <v>0.20180200000000001</v>
      </c>
      <c r="D12" s="187">
        <v>3.2878999999999999E-2</v>
      </c>
      <c r="E12" s="187"/>
      <c r="I12" s="187"/>
    </row>
    <row r="13" spans="1:9" x14ac:dyDescent="0.45">
      <c r="B13" s="81">
        <v>2018</v>
      </c>
      <c r="C13" s="187">
        <v>0.151057</v>
      </c>
      <c r="D13" s="187">
        <v>2.4663000000000001E-2</v>
      </c>
      <c r="E13" s="187"/>
      <c r="I13" s="187"/>
    </row>
    <row r="14" spans="1:9" x14ac:dyDescent="0.45">
      <c r="B14" s="81">
        <v>2019</v>
      </c>
      <c r="C14" s="187">
        <v>0.22394500000000001</v>
      </c>
      <c r="D14" s="187">
        <v>3.6205000000000001E-2</v>
      </c>
      <c r="E14" s="187"/>
      <c r="I14" s="187"/>
    </row>
    <row r="15" spans="1:9" x14ac:dyDescent="0.45">
      <c r="B15" s="81">
        <v>2020</v>
      </c>
      <c r="C15" s="187">
        <v>7.0218000000000003E-2</v>
      </c>
      <c r="D15" s="187">
        <v>2.7674000000000001E-2</v>
      </c>
      <c r="E15" s="187"/>
      <c r="I15" s="187"/>
    </row>
    <row r="16" spans="1:9" x14ac:dyDescent="0.45">
      <c r="B16" s="81">
        <v>2021</v>
      </c>
      <c r="C16" s="187">
        <v>0.22047800000000001</v>
      </c>
      <c r="D16" s="187">
        <v>2.6595000000000001E-2</v>
      </c>
      <c r="E16" s="187"/>
      <c r="I16" s="187"/>
    </row>
    <row r="17" spans="2:9" x14ac:dyDescent="0.45">
      <c r="B17" s="81">
        <v>2022</v>
      </c>
      <c r="C17" s="187">
        <v>0.22902700000000001</v>
      </c>
      <c r="D17" s="187">
        <v>4.6918000000000001E-2</v>
      </c>
      <c r="E17" s="187"/>
      <c r="I17" s="187"/>
    </row>
    <row r="18" spans="2:9" x14ac:dyDescent="0.45">
      <c r="B18" s="81">
        <v>2023</v>
      </c>
      <c r="C18" s="187">
        <v>0.24948400000000001</v>
      </c>
      <c r="D18" s="187">
        <v>-2.1107999999999998E-2</v>
      </c>
      <c r="E18" s="187"/>
      <c r="I18" s="187"/>
    </row>
    <row r="19" spans="2:9" x14ac:dyDescent="0.45">
      <c r="B19" s="81">
        <v>2024</v>
      </c>
      <c r="C19" s="187">
        <v>0.19032099999999999</v>
      </c>
      <c r="D19" s="187">
        <v>2.7545E-2</v>
      </c>
      <c r="E19" s="187"/>
      <c r="I19" s="187"/>
    </row>
    <row r="20" spans="2:9" x14ac:dyDescent="0.45">
      <c r="B20" s="81">
        <v>2025</v>
      </c>
      <c r="C20" s="187">
        <v>0.20405400000000001</v>
      </c>
      <c r="D20" s="187">
        <v>4.9259999999999998E-2</v>
      </c>
      <c r="E20" s="187"/>
      <c r="I20" s="187"/>
    </row>
    <row r="21" spans="2:9" x14ac:dyDescent="0.45">
      <c r="E21" s="187"/>
      <c r="I21" s="187"/>
    </row>
    <row r="22" spans="2:9" x14ac:dyDescent="0.45">
      <c r="E22" s="93"/>
      <c r="I22" s="187"/>
    </row>
    <row r="23" spans="2:9" x14ac:dyDescent="0.45">
      <c r="E23" s="93"/>
    </row>
    <row r="24" spans="2:9" x14ac:dyDescent="0.45">
      <c r="E24" s="93"/>
    </row>
    <row r="25" spans="2:9" x14ac:dyDescent="0.45">
      <c r="E25" s="93"/>
    </row>
    <row r="26" spans="2:9" x14ac:dyDescent="0.45">
      <c r="E26" s="93"/>
    </row>
    <row r="27" spans="2:9" x14ac:dyDescent="0.45">
      <c r="E27" s="93"/>
    </row>
    <row r="28" spans="2:9" x14ac:dyDescent="0.45">
      <c r="E28" s="93"/>
    </row>
    <row r="29" spans="2:9" x14ac:dyDescent="0.45">
      <c r="E29" s="93"/>
    </row>
    <row r="30" spans="2:9" x14ac:dyDescent="0.45">
      <c r="E30" s="93"/>
    </row>
    <row r="31" spans="2:9" x14ac:dyDescent="0.45">
      <c r="E31" s="93"/>
    </row>
    <row r="32" spans="2:9" x14ac:dyDescent="0.45">
      <c r="E32" s="93"/>
    </row>
    <row r="33" spans="5:5" x14ac:dyDescent="0.45">
      <c r="E33" s="93"/>
    </row>
    <row r="34" spans="5:5" x14ac:dyDescent="0.45">
      <c r="E34" s="93"/>
    </row>
    <row r="35" spans="5:5" x14ac:dyDescent="0.45">
      <c r="E35" s="93"/>
    </row>
    <row r="36" spans="5:5" x14ac:dyDescent="0.45">
      <c r="E36" s="93"/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A1D8-9EC6-41D6-AF7E-7EE7EF43C6DC}">
  <sheetPr>
    <tabColor theme="0" tint="-0.499984740745262"/>
  </sheetPr>
  <dimension ref="A1:S90"/>
  <sheetViews>
    <sheetView showGridLines="0" zoomScale="80" zoomScaleNormal="80" workbookViewId="0">
      <selection activeCell="H10" sqref="H10"/>
    </sheetView>
  </sheetViews>
  <sheetFormatPr defaultColWidth="9" defaultRowHeight="14.25" x14ac:dyDescent="0.45"/>
  <cols>
    <col min="2" max="2" width="11.1328125" customWidth="1"/>
    <col min="3" max="3" width="16" bestFit="1" customWidth="1"/>
    <col min="4" max="4" width="22" bestFit="1" customWidth="1"/>
    <col min="5" max="5" width="15.1328125" bestFit="1" customWidth="1"/>
    <col min="6" max="6" width="30.86328125" style="52" bestFit="1" customWidth="1"/>
    <col min="17" max="19" width="9.1328125" bestFit="1" customWidth="1"/>
  </cols>
  <sheetData>
    <row r="1" spans="1:19" x14ac:dyDescent="0.45">
      <c r="A1" s="30" t="s">
        <v>548</v>
      </c>
    </row>
    <row r="2" spans="1:19" ht="15.75" x14ac:dyDescent="0.5">
      <c r="B2" s="96"/>
    </row>
    <row r="3" spans="1:19" ht="30.75" customHeight="1" x14ac:dyDescent="0.5">
      <c r="C3" s="871" t="s">
        <v>94</v>
      </c>
      <c r="D3" s="871"/>
    </row>
    <row r="4" spans="1:19" x14ac:dyDescent="0.45">
      <c r="B4" s="87"/>
      <c r="C4" s="62"/>
      <c r="D4" s="62"/>
    </row>
    <row r="5" spans="1:19" x14ac:dyDescent="0.45">
      <c r="B5" s="30"/>
      <c r="C5" s="185" t="s">
        <v>39</v>
      </c>
      <c r="D5" s="185" t="s">
        <v>95</v>
      </c>
      <c r="E5" s="30" t="s">
        <v>182</v>
      </c>
      <c r="F5" s="185" t="s">
        <v>181</v>
      </c>
      <c r="I5" s="30"/>
    </row>
    <row r="6" spans="1:19" x14ac:dyDescent="0.45">
      <c r="B6" s="30"/>
      <c r="C6" t="s">
        <v>33</v>
      </c>
      <c r="D6" s="82">
        <v>8.8000000000000007</v>
      </c>
      <c r="E6" s="88">
        <v>0.38215100000000002</v>
      </c>
      <c r="F6" s="153">
        <v>416.58699999999999</v>
      </c>
    </row>
    <row r="7" spans="1:19" x14ac:dyDescent="0.45">
      <c r="B7" s="30"/>
      <c r="C7" t="s">
        <v>33</v>
      </c>
      <c r="D7" s="82">
        <v>8.25</v>
      </c>
      <c r="E7" s="88">
        <v>0.47299999999999998</v>
      </c>
      <c r="F7" s="153">
        <v>390.55</v>
      </c>
    </row>
    <row r="8" spans="1:19" x14ac:dyDescent="0.45">
      <c r="B8" s="30"/>
      <c r="C8" s="97" t="s">
        <v>33</v>
      </c>
      <c r="D8" s="82">
        <v>8.25</v>
      </c>
      <c r="E8" s="88">
        <v>0.47299999999999998</v>
      </c>
      <c r="F8" s="153">
        <v>390.55</v>
      </c>
      <c r="I8" s="97"/>
      <c r="J8" s="97"/>
      <c r="K8" s="97"/>
    </row>
    <row r="9" spans="1:19" x14ac:dyDescent="0.45">
      <c r="B9" s="30"/>
      <c r="C9" s="97" t="s">
        <v>33</v>
      </c>
      <c r="D9" s="82">
        <v>8.06</v>
      </c>
      <c r="E9" s="88">
        <v>0.47299999999999998</v>
      </c>
      <c r="F9" s="153">
        <v>381.55599999999998</v>
      </c>
      <c r="I9" s="97"/>
      <c r="J9" s="97"/>
      <c r="K9" s="97"/>
    </row>
    <row r="10" spans="1:19" x14ac:dyDescent="0.45">
      <c r="B10" s="30"/>
      <c r="C10" s="97" t="s">
        <v>33</v>
      </c>
      <c r="D10" s="82">
        <v>7</v>
      </c>
      <c r="E10" s="88">
        <v>0.47599999999999998</v>
      </c>
      <c r="F10" s="153">
        <v>375.80900000000003</v>
      </c>
      <c r="I10" s="97"/>
      <c r="J10" s="97"/>
      <c r="K10" s="97"/>
    </row>
    <row r="11" spans="1:19" x14ac:dyDescent="0.45">
      <c r="B11" s="30"/>
      <c r="C11" s="97" t="s">
        <v>33</v>
      </c>
      <c r="D11" s="82">
        <v>7</v>
      </c>
      <c r="E11" s="88">
        <v>0.3836</v>
      </c>
      <c r="F11" s="153">
        <v>375.80900000000003</v>
      </c>
      <c r="I11" s="97"/>
      <c r="J11" s="97"/>
      <c r="K11" s="97"/>
      <c r="P11" s="49"/>
      <c r="Q11" s="49"/>
      <c r="R11" s="49"/>
    </row>
    <row r="12" spans="1:19" x14ac:dyDescent="0.45">
      <c r="B12" s="30"/>
      <c r="C12" s="97" t="s">
        <v>33</v>
      </c>
      <c r="D12" s="82">
        <v>7</v>
      </c>
      <c r="E12" s="88">
        <v>0.49</v>
      </c>
      <c r="F12" s="153">
        <v>375.80900000000003</v>
      </c>
      <c r="I12" s="97"/>
      <c r="J12" s="97"/>
      <c r="K12" s="97"/>
      <c r="P12" s="49"/>
      <c r="Q12" s="49"/>
      <c r="R12" s="49"/>
      <c r="S12" s="49"/>
    </row>
    <row r="13" spans="1:19" x14ac:dyDescent="0.45">
      <c r="B13" s="30"/>
      <c r="C13" s="97" t="s">
        <v>33</v>
      </c>
      <c r="D13" s="82">
        <v>7</v>
      </c>
      <c r="E13" s="88">
        <v>0.49</v>
      </c>
      <c r="F13" s="153">
        <v>375.80900000000003</v>
      </c>
      <c r="I13" s="97"/>
      <c r="J13" s="97"/>
      <c r="K13" s="97"/>
      <c r="P13" s="49"/>
      <c r="Q13" s="49"/>
      <c r="R13" s="49"/>
      <c r="S13" s="49"/>
    </row>
    <row r="14" spans="1:19" ht="15.75" x14ac:dyDescent="0.45">
      <c r="B14" s="30"/>
      <c r="C14" s="97" t="s">
        <v>33</v>
      </c>
      <c r="D14" s="82">
        <v>6.3</v>
      </c>
      <c r="E14" s="184">
        <v>0.42518299999999998</v>
      </c>
      <c r="F14" s="153">
        <v>338.22800000000001</v>
      </c>
      <c r="I14" s="97"/>
      <c r="J14" s="97"/>
      <c r="K14" s="97"/>
      <c r="P14" s="49"/>
      <c r="Q14" s="49"/>
      <c r="R14" s="49"/>
      <c r="S14" s="49"/>
    </row>
    <row r="15" spans="1:19" x14ac:dyDescent="0.45">
      <c r="B15" s="30"/>
      <c r="C15" s="97" t="s">
        <v>33</v>
      </c>
      <c r="D15" s="82">
        <v>6.3</v>
      </c>
      <c r="E15" s="88">
        <v>0.45577600000000001</v>
      </c>
      <c r="F15" s="153">
        <v>338.22800000000001</v>
      </c>
      <c r="H15" s="49"/>
      <c r="I15" s="97"/>
      <c r="J15" s="97"/>
      <c r="K15" s="97"/>
      <c r="P15" s="49"/>
      <c r="Q15" s="49"/>
      <c r="R15" s="49"/>
      <c r="S15" s="49"/>
    </row>
    <row r="16" spans="1:19" x14ac:dyDescent="0.45">
      <c r="B16" s="30"/>
      <c r="C16" s="97" t="s">
        <v>33</v>
      </c>
      <c r="D16" s="82">
        <v>6</v>
      </c>
      <c r="E16" s="88">
        <v>0.43458000000000002</v>
      </c>
      <c r="F16" s="153">
        <v>322.12200000000001</v>
      </c>
      <c r="H16" s="49"/>
      <c r="I16" s="97"/>
      <c r="J16" s="97"/>
      <c r="K16" s="97"/>
      <c r="P16" s="49"/>
      <c r="Q16" s="49"/>
      <c r="R16" s="49"/>
      <c r="S16" s="49"/>
    </row>
    <row r="17" spans="2:19" x14ac:dyDescent="0.45">
      <c r="B17" s="30"/>
      <c r="C17" s="97" t="s">
        <v>33</v>
      </c>
      <c r="D17" s="82">
        <v>6</v>
      </c>
      <c r="E17" s="88">
        <v>0.52972799999999998</v>
      </c>
      <c r="F17" s="153"/>
      <c r="H17" s="49"/>
      <c r="I17" s="97"/>
      <c r="J17" s="97"/>
      <c r="K17" s="97"/>
      <c r="P17" s="49"/>
      <c r="Q17" s="49"/>
      <c r="R17" s="49"/>
      <c r="S17" s="49"/>
    </row>
    <row r="18" spans="2:19" x14ac:dyDescent="0.45">
      <c r="B18" s="30"/>
      <c r="C18" s="97" t="s">
        <v>33</v>
      </c>
      <c r="D18" s="82">
        <v>6</v>
      </c>
      <c r="E18" s="88">
        <v>0.49694500000000003</v>
      </c>
      <c r="F18" s="153">
        <v>322.12200000000001</v>
      </c>
      <c r="H18" s="49"/>
      <c r="I18" s="97"/>
      <c r="J18" s="97"/>
      <c r="K18" s="97"/>
      <c r="P18" s="49"/>
      <c r="Q18" s="49"/>
      <c r="R18" s="49"/>
      <c r="S18" s="49"/>
    </row>
    <row r="19" spans="2:19" x14ac:dyDescent="0.45">
      <c r="B19" s="30"/>
      <c r="C19" s="97" t="s">
        <v>33</v>
      </c>
      <c r="D19" s="82">
        <v>5</v>
      </c>
      <c r="E19" s="88">
        <v>0.38051800000000002</v>
      </c>
      <c r="F19" s="153"/>
      <c r="H19" s="49"/>
      <c r="I19" s="97"/>
      <c r="J19" s="97"/>
      <c r="K19" s="97"/>
      <c r="P19" s="49"/>
      <c r="Q19" s="49"/>
      <c r="R19" s="49"/>
      <c r="S19" s="49"/>
    </row>
    <row r="20" spans="2:19" x14ac:dyDescent="0.45">
      <c r="B20" s="30"/>
      <c r="C20" s="97" t="s">
        <v>33</v>
      </c>
      <c r="D20" s="82">
        <v>4</v>
      </c>
      <c r="E20" s="88">
        <v>0.37830000000000003</v>
      </c>
      <c r="F20" s="153">
        <v>444.839</v>
      </c>
      <c r="H20" s="49"/>
      <c r="I20" s="97"/>
      <c r="J20" s="97"/>
      <c r="K20" s="97"/>
      <c r="P20" s="49"/>
      <c r="Q20" s="49"/>
      <c r="R20" s="49"/>
      <c r="S20" s="49"/>
    </row>
    <row r="21" spans="2:19" x14ac:dyDescent="0.45">
      <c r="B21" s="30"/>
      <c r="C21" s="97" t="s">
        <v>33</v>
      </c>
      <c r="D21" s="82">
        <v>4</v>
      </c>
      <c r="E21" s="88">
        <v>0.396146</v>
      </c>
      <c r="F21" s="153">
        <v>444.839</v>
      </c>
      <c r="H21" s="49"/>
      <c r="I21" s="97"/>
      <c r="J21" s="97"/>
      <c r="K21" s="97"/>
      <c r="P21" s="49"/>
      <c r="Q21" s="49"/>
      <c r="R21" s="49"/>
      <c r="S21" s="49"/>
    </row>
    <row r="22" spans="2:19" x14ac:dyDescent="0.45">
      <c r="B22" s="30"/>
      <c r="C22" s="97" t="s">
        <v>33</v>
      </c>
      <c r="D22" s="82">
        <v>3.6</v>
      </c>
      <c r="E22" s="88">
        <v>0.372</v>
      </c>
      <c r="F22" s="153"/>
      <c r="H22" s="49"/>
      <c r="I22" s="97"/>
      <c r="J22" s="97"/>
      <c r="K22" s="97"/>
      <c r="P22" s="49"/>
      <c r="Q22" s="49"/>
      <c r="R22" s="49"/>
      <c r="S22" s="49"/>
    </row>
    <row r="23" spans="2:19" x14ac:dyDescent="0.45">
      <c r="B23" s="30"/>
      <c r="C23" s="97" t="s">
        <v>33</v>
      </c>
      <c r="D23" s="82">
        <v>3.6</v>
      </c>
      <c r="E23" s="88">
        <v>0.41220000000000001</v>
      </c>
      <c r="F23" s="153"/>
      <c r="H23" s="49"/>
      <c r="I23" s="97"/>
      <c r="J23" s="97"/>
      <c r="K23" s="97"/>
      <c r="P23" s="49"/>
      <c r="Q23" s="49"/>
      <c r="R23" s="49"/>
      <c r="S23" s="49"/>
    </row>
    <row r="24" spans="2:19" x14ac:dyDescent="0.45">
      <c r="B24" s="30"/>
      <c r="C24" s="97" t="s">
        <v>33</v>
      </c>
      <c r="D24" s="82">
        <v>3.6</v>
      </c>
      <c r="E24" s="88">
        <v>0.41220000000000001</v>
      </c>
      <c r="F24" s="153"/>
      <c r="I24" s="97"/>
      <c r="J24" s="97"/>
      <c r="K24" s="97"/>
      <c r="P24" s="49"/>
      <c r="Q24" s="49"/>
      <c r="R24" s="49"/>
      <c r="S24" s="49"/>
    </row>
    <row r="25" spans="2:19" x14ac:dyDescent="0.45">
      <c r="B25" s="30"/>
      <c r="C25" s="97" t="s">
        <v>33</v>
      </c>
      <c r="D25" s="82">
        <v>3.6</v>
      </c>
      <c r="E25" s="88">
        <v>0.4</v>
      </c>
      <c r="F25" s="153"/>
      <c r="G25" s="97"/>
      <c r="H25" s="49"/>
      <c r="I25" s="97"/>
      <c r="J25" s="97"/>
      <c r="K25" s="97"/>
      <c r="P25" s="49"/>
      <c r="Q25" s="49"/>
      <c r="R25" s="49"/>
      <c r="S25" s="49"/>
    </row>
    <row r="26" spans="2:19" x14ac:dyDescent="0.45">
      <c r="B26" s="30"/>
      <c r="C26" s="97" t="s">
        <v>33</v>
      </c>
      <c r="D26" s="82">
        <v>3.6</v>
      </c>
      <c r="E26" s="88">
        <v>0.41</v>
      </c>
      <c r="F26" s="153"/>
      <c r="G26" s="97"/>
      <c r="H26" s="49"/>
      <c r="I26" s="97"/>
      <c r="J26" s="97"/>
      <c r="K26" s="97"/>
      <c r="P26" s="49"/>
      <c r="Q26" s="49"/>
      <c r="R26" s="49"/>
      <c r="S26" s="49"/>
    </row>
    <row r="27" spans="2:19" x14ac:dyDescent="0.45">
      <c r="B27" s="30"/>
      <c r="C27" s="97" t="s">
        <v>33</v>
      </c>
      <c r="D27" s="82">
        <v>3.6</v>
      </c>
      <c r="E27" s="88">
        <v>0.375</v>
      </c>
      <c r="F27" s="153"/>
      <c r="G27" s="97"/>
      <c r="H27" s="49"/>
      <c r="I27" s="97"/>
      <c r="J27" s="97"/>
      <c r="K27" s="97"/>
      <c r="P27" s="49"/>
      <c r="Q27" s="49"/>
      <c r="R27" s="49"/>
      <c r="S27" s="49"/>
    </row>
    <row r="28" spans="2:19" x14ac:dyDescent="0.45">
      <c r="B28" s="30"/>
      <c r="C28" s="97" t="s">
        <v>33</v>
      </c>
      <c r="D28" s="82">
        <v>3.6</v>
      </c>
      <c r="E28" s="88">
        <v>0.38650000000000001</v>
      </c>
      <c r="F28" s="153">
        <v>400.35500000000002</v>
      </c>
      <c r="G28" s="97"/>
      <c r="H28" s="49"/>
      <c r="I28" s="97"/>
      <c r="J28" s="97"/>
      <c r="K28" s="97"/>
      <c r="P28" s="49"/>
      <c r="Q28" s="49"/>
      <c r="R28" s="49"/>
      <c r="S28" s="49"/>
    </row>
    <row r="29" spans="2:19" x14ac:dyDescent="0.45">
      <c r="B29" s="30"/>
      <c r="C29" s="97" t="s">
        <v>33</v>
      </c>
      <c r="D29" s="82">
        <v>3.45</v>
      </c>
      <c r="E29" s="88">
        <v>0.47299999999999998</v>
      </c>
      <c r="F29" s="153">
        <v>350.18200000000002</v>
      </c>
      <c r="G29" s="97"/>
      <c r="H29" s="49"/>
      <c r="I29" s="97"/>
      <c r="J29" s="97"/>
      <c r="K29" s="97"/>
      <c r="P29" s="49"/>
      <c r="Q29" s="49"/>
      <c r="R29" s="49"/>
      <c r="S29" s="49"/>
    </row>
    <row r="30" spans="2:19" x14ac:dyDescent="0.45">
      <c r="C30" s="49" t="s">
        <v>33</v>
      </c>
      <c r="D30" s="82">
        <v>3.3</v>
      </c>
      <c r="E30" s="88">
        <v>0.41510999999999998</v>
      </c>
      <c r="F30" s="153">
        <v>334.95600000000002</v>
      </c>
      <c r="G30" s="97"/>
      <c r="H30" s="49"/>
      <c r="I30" s="49"/>
      <c r="K30" s="49"/>
      <c r="P30" s="49"/>
      <c r="Q30" s="49"/>
      <c r="R30" s="49"/>
      <c r="S30" s="49"/>
    </row>
    <row r="31" spans="2:19" x14ac:dyDescent="0.45">
      <c r="C31" s="49" t="s">
        <v>33</v>
      </c>
      <c r="D31" s="82">
        <v>3</v>
      </c>
      <c r="E31" s="88">
        <v>0.36530000000000001</v>
      </c>
      <c r="F31" s="153"/>
      <c r="G31" s="97"/>
      <c r="H31" s="49"/>
      <c r="I31" s="49"/>
      <c r="K31" s="49"/>
      <c r="P31" s="49"/>
      <c r="Q31" s="49"/>
      <c r="R31" s="49"/>
      <c r="S31" s="49"/>
    </row>
    <row r="32" spans="2:19" x14ac:dyDescent="0.45">
      <c r="C32" s="49" t="s">
        <v>33</v>
      </c>
      <c r="D32" s="82">
        <v>3</v>
      </c>
      <c r="E32" s="88">
        <v>0.35</v>
      </c>
      <c r="F32" s="153"/>
      <c r="G32" s="97"/>
      <c r="H32" s="49"/>
      <c r="I32" s="49"/>
      <c r="K32" s="49"/>
      <c r="P32" s="49"/>
      <c r="Q32" s="49"/>
      <c r="R32" s="49"/>
      <c r="S32" s="49"/>
    </row>
    <row r="33" spans="3:19" x14ac:dyDescent="0.45">
      <c r="C33" s="49" t="s">
        <v>33</v>
      </c>
      <c r="D33" s="82">
        <v>3</v>
      </c>
      <c r="E33" s="88">
        <v>0.42899999999999999</v>
      </c>
      <c r="F33" s="153">
        <v>304.50599999999997</v>
      </c>
      <c r="G33" s="97"/>
      <c r="H33" s="49"/>
      <c r="I33" s="49"/>
      <c r="K33" s="49"/>
      <c r="P33" s="49"/>
      <c r="Q33" s="49"/>
      <c r="R33" s="49"/>
      <c r="S33" s="49"/>
    </row>
    <row r="34" spans="3:19" x14ac:dyDescent="0.45">
      <c r="C34" s="49" t="s">
        <v>33</v>
      </c>
      <c r="D34" s="82"/>
      <c r="E34" s="88">
        <v>0.51078299999999999</v>
      </c>
      <c r="F34" s="153"/>
      <c r="G34" s="97"/>
      <c r="H34" s="49"/>
      <c r="I34" s="49"/>
      <c r="K34" s="49"/>
      <c r="P34" s="49"/>
      <c r="Q34" s="49"/>
      <c r="R34" s="49"/>
      <c r="S34" s="49"/>
    </row>
    <row r="35" spans="3:19" x14ac:dyDescent="0.45">
      <c r="C35" t="s">
        <v>33</v>
      </c>
      <c r="D35" s="82"/>
      <c r="E35" s="88">
        <v>0.372</v>
      </c>
      <c r="F35" s="153"/>
      <c r="P35" s="49"/>
      <c r="Q35" s="49"/>
      <c r="R35" s="49"/>
      <c r="S35" s="49"/>
    </row>
    <row r="36" spans="3:19" x14ac:dyDescent="0.45">
      <c r="C36" t="s">
        <v>33</v>
      </c>
      <c r="D36" s="82"/>
      <c r="E36" s="88">
        <v>0.38</v>
      </c>
      <c r="F36" s="153"/>
      <c r="Q36" s="49"/>
      <c r="R36" s="49"/>
      <c r="S36" s="49"/>
    </row>
    <row r="37" spans="3:19" x14ac:dyDescent="0.45">
      <c r="C37" t="s">
        <v>30</v>
      </c>
      <c r="D37" s="82">
        <v>8</v>
      </c>
      <c r="E37" s="88">
        <v>0.468169</v>
      </c>
      <c r="F37" s="153">
        <v>365.23099999999999</v>
      </c>
    </row>
    <row r="38" spans="3:19" x14ac:dyDescent="0.45">
      <c r="C38" t="s">
        <v>30</v>
      </c>
      <c r="D38" s="82">
        <v>3</v>
      </c>
      <c r="E38" s="88">
        <v>0.4773</v>
      </c>
      <c r="F38" s="153"/>
    </row>
    <row r="39" spans="3:19" x14ac:dyDescent="0.45">
      <c r="C39" t="s">
        <v>30</v>
      </c>
      <c r="D39" s="82"/>
      <c r="E39" s="88">
        <v>0.39610000000000001</v>
      </c>
      <c r="F39" s="153"/>
    </row>
    <row r="40" spans="3:19" x14ac:dyDescent="0.45">
      <c r="C40" t="s">
        <v>30</v>
      </c>
      <c r="D40" s="82"/>
      <c r="E40" s="88">
        <v>0.49459999999999998</v>
      </c>
      <c r="F40" s="153"/>
    </row>
    <row r="41" spans="3:19" x14ac:dyDescent="0.45">
      <c r="C41" t="s">
        <v>27</v>
      </c>
      <c r="D41" s="82">
        <v>8.4</v>
      </c>
      <c r="E41" s="88">
        <v>0.466806</v>
      </c>
      <c r="F41" s="153">
        <v>397.65100000000001</v>
      </c>
    </row>
    <row r="42" spans="3:19" x14ac:dyDescent="0.45">
      <c r="C42" t="s">
        <v>27</v>
      </c>
      <c r="D42" s="82">
        <v>8.3000000000000007</v>
      </c>
      <c r="E42" s="88">
        <v>0.40842200000000001</v>
      </c>
      <c r="F42" s="153">
        <v>392.91699999999997</v>
      </c>
    </row>
    <row r="43" spans="3:19" x14ac:dyDescent="0.45">
      <c r="C43" t="s">
        <v>27</v>
      </c>
      <c r="D43" s="82">
        <v>8.1300000000000008</v>
      </c>
      <c r="E43" s="88">
        <v>0.466806</v>
      </c>
      <c r="F43" s="153">
        <v>384.86900000000003</v>
      </c>
    </row>
    <row r="44" spans="3:19" x14ac:dyDescent="0.45">
      <c r="C44" t="s">
        <v>27</v>
      </c>
      <c r="D44" s="82">
        <v>7</v>
      </c>
      <c r="E44" s="88">
        <v>0.46784900000000001</v>
      </c>
      <c r="F44" s="153">
        <v>375.80900000000003</v>
      </c>
    </row>
    <row r="45" spans="3:19" x14ac:dyDescent="0.45">
      <c r="C45" t="s">
        <v>27</v>
      </c>
      <c r="D45" s="82">
        <v>7</v>
      </c>
      <c r="E45" s="88">
        <v>0.46784900000000001</v>
      </c>
      <c r="F45" s="153">
        <v>375.80900000000003</v>
      </c>
    </row>
    <row r="46" spans="3:19" x14ac:dyDescent="0.45">
      <c r="C46" t="s">
        <v>27</v>
      </c>
      <c r="D46" s="82">
        <v>6.45</v>
      </c>
      <c r="E46" s="88">
        <v>0.52700000000000002</v>
      </c>
      <c r="F46" s="153">
        <v>346.28100000000001</v>
      </c>
    </row>
    <row r="47" spans="3:19" x14ac:dyDescent="0.45">
      <c r="C47" t="s">
        <v>27</v>
      </c>
      <c r="D47" s="82">
        <v>6.33</v>
      </c>
      <c r="E47" s="88">
        <v>0.45084999999999997</v>
      </c>
      <c r="F47" s="153">
        <v>348.84100000000001</v>
      </c>
    </row>
    <row r="48" spans="3:19" x14ac:dyDescent="0.45">
      <c r="C48" t="s">
        <v>27</v>
      </c>
      <c r="D48" s="82">
        <v>6.27</v>
      </c>
      <c r="E48" s="88">
        <v>0.41499999999999998</v>
      </c>
      <c r="F48" s="153">
        <v>336.512</v>
      </c>
    </row>
    <row r="49" spans="3:6" x14ac:dyDescent="0.45">
      <c r="C49" t="s">
        <v>27</v>
      </c>
      <c r="D49" s="82">
        <v>6.15</v>
      </c>
      <c r="E49" s="88">
        <v>0.38670500000000002</v>
      </c>
      <c r="F49" s="153">
        <v>493.22399999999999</v>
      </c>
    </row>
    <row r="50" spans="3:6" x14ac:dyDescent="0.45">
      <c r="C50" t="s">
        <v>27</v>
      </c>
      <c r="D50" s="82">
        <v>6.15</v>
      </c>
      <c r="E50" s="88">
        <v>0.45646500000000001</v>
      </c>
      <c r="F50" s="153">
        <v>493.22399999999999</v>
      </c>
    </row>
    <row r="51" spans="3:6" x14ac:dyDescent="0.45">
      <c r="C51" t="s">
        <v>27</v>
      </c>
      <c r="D51" s="82">
        <v>6.15</v>
      </c>
      <c r="E51" s="88">
        <v>0.44690000000000002</v>
      </c>
      <c r="F51" s="153">
        <v>493.22399999999999</v>
      </c>
    </row>
    <row r="52" spans="3:6" x14ac:dyDescent="0.45">
      <c r="C52" t="s">
        <v>27</v>
      </c>
      <c r="D52" s="82">
        <v>6</v>
      </c>
      <c r="E52" s="88">
        <v>0.45404</v>
      </c>
      <c r="F52" s="153">
        <v>322.12200000000001</v>
      </c>
    </row>
    <row r="53" spans="3:6" x14ac:dyDescent="0.45">
      <c r="C53" t="s">
        <v>27</v>
      </c>
      <c r="D53" s="82">
        <v>6</v>
      </c>
      <c r="E53" s="88">
        <v>0.50412999999999997</v>
      </c>
      <c r="F53" s="153">
        <v>339.53100000000001</v>
      </c>
    </row>
    <row r="54" spans="3:6" x14ac:dyDescent="0.45">
      <c r="C54" t="s">
        <v>27</v>
      </c>
      <c r="D54" s="82">
        <v>5</v>
      </c>
      <c r="E54" s="88">
        <v>0.39954299999999998</v>
      </c>
      <c r="F54" s="153">
        <v>349.31200000000001</v>
      </c>
    </row>
    <row r="55" spans="3:6" x14ac:dyDescent="0.45">
      <c r="C55" t="s">
        <v>27</v>
      </c>
      <c r="D55" s="82">
        <v>5</v>
      </c>
      <c r="E55" s="88">
        <v>0.39954299999999998</v>
      </c>
      <c r="F55" s="153">
        <v>473.113</v>
      </c>
    </row>
    <row r="56" spans="3:6" x14ac:dyDescent="0.45">
      <c r="C56" t="s">
        <v>27</v>
      </c>
      <c r="D56" s="82">
        <v>5</v>
      </c>
      <c r="E56" s="88">
        <v>0.456621</v>
      </c>
      <c r="F56" s="153">
        <v>473.113</v>
      </c>
    </row>
    <row r="57" spans="3:6" x14ac:dyDescent="0.45">
      <c r="C57" t="s">
        <v>27</v>
      </c>
      <c r="D57" s="82">
        <v>5</v>
      </c>
      <c r="E57" s="88">
        <v>0.34499999999999997</v>
      </c>
      <c r="F57" s="153">
        <v>427.721</v>
      </c>
    </row>
    <row r="58" spans="3:6" x14ac:dyDescent="0.45">
      <c r="C58" t="s">
        <v>27</v>
      </c>
      <c r="D58" s="82">
        <v>5</v>
      </c>
      <c r="E58" s="88">
        <v>0.50951299999999999</v>
      </c>
      <c r="F58" s="153">
        <v>400.995</v>
      </c>
    </row>
    <row r="59" spans="3:6" x14ac:dyDescent="0.45">
      <c r="C59" t="s">
        <v>27</v>
      </c>
      <c r="D59" s="82">
        <v>4</v>
      </c>
      <c r="E59" s="88">
        <v>0.503</v>
      </c>
      <c r="F59" s="153">
        <v>301.35899999999998</v>
      </c>
    </row>
    <row r="60" spans="3:6" x14ac:dyDescent="0.45">
      <c r="C60" t="s">
        <v>27</v>
      </c>
      <c r="D60" s="82">
        <v>3.77</v>
      </c>
      <c r="E60" s="88">
        <v>0.44</v>
      </c>
      <c r="F60" s="153">
        <v>333.34100000000001</v>
      </c>
    </row>
    <row r="61" spans="3:6" x14ac:dyDescent="0.45">
      <c r="C61" t="s">
        <v>27</v>
      </c>
      <c r="D61" s="82">
        <v>3.6</v>
      </c>
      <c r="E61" s="88">
        <v>0.38429999999999997</v>
      </c>
      <c r="F61" s="153">
        <v>400.35500000000002</v>
      </c>
    </row>
    <row r="62" spans="3:6" x14ac:dyDescent="0.45">
      <c r="C62" t="s">
        <v>27</v>
      </c>
      <c r="D62" s="82">
        <v>3.6</v>
      </c>
      <c r="E62" s="88">
        <v>0.39610099999999998</v>
      </c>
      <c r="F62" s="153">
        <v>318.31</v>
      </c>
    </row>
    <row r="63" spans="3:6" x14ac:dyDescent="0.45">
      <c r="C63" t="s">
        <v>27</v>
      </c>
      <c r="D63" s="82">
        <v>3.6</v>
      </c>
      <c r="E63" s="88">
        <v>0.47564699999999999</v>
      </c>
      <c r="F63" s="153">
        <v>318.31</v>
      </c>
    </row>
    <row r="64" spans="3:6" x14ac:dyDescent="0.45">
      <c r="C64" t="s">
        <v>27</v>
      </c>
      <c r="D64" s="82">
        <v>3.6</v>
      </c>
      <c r="E64" s="88">
        <v>0.48199999999999998</v>
      </c>
      <c r="F64" s="153">
        <v>318.31</v>
      </c>
    </row>
    <row r="65" spans="3:6" x14ac:dyDescent="0.45">
      <c r="C65" t="s">
        <v>27</v>
      </c>
      <c r="D65" s="82">
        <v>3.6</v>
      </c>
      <c r="E65" s="88">
        <v>0.51132</v>
      </c>
      <c r="F65" s="153">
        <v>318.31</v>
      </c>
    </row>
    <row r="66" spans="3:6" x14ac:dyDescent="0.45">
      <c r="C66" t="s">
        <v>27</v>
      </c>
      <c r="D66" s="82">
        <v>2.2999999999999998</v>
      </c>
      <c r="E66" s="88">
        <v>0.38400000000000001</v>
      </c>
      <c r="F66" s="153">
        <v>338.589</v>
      </c>
    </row>
    <row r="67" spans="3:6" x14ac:dyDescent="0.45">
      <c r="C67" t="s">
        <v>27</v>
      </c>
      <c r="D67" s="82"/>
      <c r="E67" s="88">
        <v>0.45646500000000001</v>
      </c>
      <c r="F67" s="153"/>
    </row>
    <row r="68" spans="3:6" x14ac:dyDescent="0.45">
      <c r="C68" t="s">
        <v>27</v>
      </c>
      <c r="D68" s="82"/>
      <c r="E68" s="88">
        <v>0.45646500000000001</v>
      </c>
      <c r="F68" s="153"/>
    </row>
    <row r="69" spans="3:6" x14ac:dyDescent="0.45">
      <c r="C69" t="s">
        <v>27</v>
      </c>
      <c r="D69" s="82"/>
      <c r="E69" s="88">
        <v>0.40397</v>
      </c>
      <c r="F69" s="153"/>
    </row>
    <row r="70" spans="3:6" x14ac:dyDescent="0.45">
      <c r="C70" t="s">
        <v>27</v>
      </c>
      <c r="D70" s="82"/>
      <c r="E70" s="88">
        <v>0.45660000000000001</v>
      </c>
      <c r="F70" s="153"/>
    </row>
    <row r="71" spans="3:6" x14ac:dyDescent="0.45">
      <c r="C71" t="s">
        <v>27</v>
      </c>
      <c r="D71" s="82"/>
      <c r="E71" s="88">
        <v>0.45660000000000001</v>
      </c>
      <c r="F71" s="153"/>
    </row>
    <row r="72" spans="3:6" x14ac:dyDescent="0.45">
      <c r="C72" t="s">
        <v>27</v>
      </c>
      <c r="D72" s="82"/>
      <c r="E72" s="88">
        <v>0.42030000000000001</v>
      </c>
      <c r="F72" s="153"/>
    </row>
    <row r="73" spans="3:6" x14ac:dyDescent="0.45">
      <c r="C73" t="s">
        <v>27</v>
      </c>
      <c r="D73" s="82"/>
      <c r="E73" s="88">
        <v>0.48305599999999999</v>
      </c>
      <c r="F73" s="153"/>
    </row>
    <row r="74" spans="3:6" x14ac:dyDescent="0.45">
      <c r="C74" t="s">
        <v>40</v>
      </c>
      <c r="D74" s="82">
        <v>8.3000000000000007</v>
      </c>
      <c r="E74" s="88">
        <v>0.49928</v>
      </c>
      <c r="F74" s="153">
        <v>378.92700000000002</v>
      </c>
    </row>
    <row r="75" spans="3:6" x14ac:dyDescent="0.45">
      <c r="C75" t="s">
        <v>40</v>
      </c>
      <c r="D75" s="82">
        <v>7</v>
      </c>
      <c r="E75" s="88">
        <v>0.4</v>
      </c>
      <c r="F75" s="153">
        <v>375.80900000000003</v>
      </c>
    </row>
    <row r="76" spans="3:6" x14ac:dyDescent="0.45">
      <c r="C76" t="s">
        <v>40</v>
      </c>
      <c r="D76" s="82">
        <v>3.6</v>
      </c>
      <c r="E76" s="88">
        <v>0.54</v>
      </c>
      <c r="F76" s="153">
        <v>318.31</v>
      </c>
    </row>
    <row r="77" spans="3:6" x14ac:dyDescent="0.45">
      <c r="C77" t="s">
        <v>40</v>
      </c>
      <c r="D77" s="82">
        <v>2.2999999999999998</v>
      </c>
      <c r="E77" s="88">
        <v>0.44118000000000002</v>
      </c>
      <c r="F77" s="153"/>
    </row>
    <row r="78" spans="3:6" x14ac:dyDescent="0.45">
      <c r="C78" t="s">
        <v>40</v>
      </c>
      <c r="D78" s="82"/>
      <c r="E78" s="88">
        <v>0.49928</v>
      </c>
      <c r="F78" s="153"/>
    </row>
    <row r="79" spans="3:6" x14ac:dyDescent="0.45">
      <c r="C79" t="s">
        <v>40</v>
      </c>
      <c r="D79" s="82"/>
      <c r="E79" s="88">
        <v>0.54</v>
      </c>
      <c r="F79" s="153"/>
    </row>
    <row r="80" spans="3:6" x14ac:dyDescent="0.45">
      <c r="C80" t="s">
        <v>40</v>
      </c>
      <c r="D80" s="82"/>
      <c r="E80" s="88">
        <v>0.3594</v>
      </c>
      <c r="F80" s="153"/>
    </row>
    <row r="81" spans="3:6" x14ac:dyDescent="0.45">
      <c r="C81" t="s">
        <v>91</v>
      </c>
      <c r="D81" s="82">
        <v>9.5</v>
      </c>
      <c r="E81" s="88">
        <v>0.42767699999999997</v>
      </c>
      <c r="F81" s="153">
        <v>449.72399999999999</v>
      </c>
    </row>
    <row r="82" spans="3:6" x14ac:dyDescent="0.45">
      <c r="C82" t="s">
        <v>91</v>
      </c>
      <c r="D82" s="82">
        <v>8.4</v>
      </c>
      <c r="E82" s="88">
        <v>0.39790300000000001</v>
      </c>
      <c r="F82" s="153">
        <v>383.49200000000002</v>
      </c>
    </row>
    <row r="83" spans="3:6" x14ac:dyDescent="0.45">
      <c r="C83" t="s">
        <v>91</v>
      </c>
      <c r="D83" s="82">
        <v>8.4</v>
      </c>
      <c r="E83" s="88">
        <v>0.39790300000000001</v>
      </c>
      <c r="F83" s="153">
        <v>383.49200000000002</v>
      </c>
    </row>
    <row r="84" spans="3:6" x14ac:dyDescent="0.45">
      <c r="C84" t="s">
        <v>91</v>
      </c>
      <c r="D84" s="82">
        <v>8.4</v>
      </c>
      <c r="E84" s="88">
        <v>0.43240600000000001</v>
      </c>
      <c r="F84" s="153">
        <v>397.65100000000001</v>
      </c>
    </row>
    <row r="85" spans="3:6" x14ac:dyDescent="0.45">
      <c r="C85" t="s">
        <v>91</v>
      </c>
      <c r="D85" s="82">
        <v>7.35</v>
      </c>
      <c r="E85" s="88">
        <v>0.40649999999999997</v>
      </c>
      <c r="F85" s="153">
        <v>394.59899999999999</v>
      </c>
    </row>
    <row r="86" spans="3:6" x14ac:dyDescent="0.45">
      <c r="C86" t="s">
        <v>91</v>
      </c>
      <c r="D86" s="82">
        <v>6.15</v>
      </c>
      <c r="E86" s="88">
        <v>0.36199999999999999</v>
      </c>
      <c r="F86" s="153"/>
    </row>
    <row r="87" spans="3:6" x14ac:dyDescent="0.45">
      <c r="C87" t="s">
        <v>91</v>
      </c>
      <c r="D87" s="82">
        <v>3.3</v>
      </c>
      <c r="E87" s="88">
        <v>0.45</v>
      </c>
      <c r="F87" s="153">
        <v>334.95600000000002</v>
      </c>
    </row>
    <row r="88" spans="3:6" x14ac:dyDescent="0.45">
      <c r="C88" t="s">
        <v>91</v>
      </c>
      <c r="D88" s="82">
        <v>3</v>
      </c>
      <c r="E88" s="88">
        <v>0.44950000000000001</v>
      </c>
      <c r="F88" s="153">
        <v>304.50599999999997</v>
      </c>
    </row>
    <row r="89" spans="3:6" x14ac:dyDescent="0.45">
      <c r="C89" t="s">
        <v>91</v>
      </c>
      <c r="D89" s="82">
        <v>3</v>
      </c>
      <c r="E89" s="88">
        <v>0.38051800000000002</v>
      </c>
      <c r="F89" s="153"/>
    </row>
    <row r="90" spans="3:6" x14ac:dyDescent="0.45">
      <c r="C90" t="s">
        <v>91</v>
      </c>
      <c r="D90" s="82"/>
      <c r="E90" s="88">
        <v>0.47</v>
      </c>
      <c r="F90" s="153"/>
    </row>
  </sheetData>
  <mergeCells count="1">
    <mergeCell ref="C3:D3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51F3-817F-47A9-BEE9-5D3AAD041DE6}">
  <sheetPr>
    <tabColor theme="0" tint="-0.499984740745262"/>
  </sheetPr>
  <dimension ref="A1:T36"/>
  <sheetViews>
    <sheetView showGridLines="0" zoomScale="80" zoomScaleNormal="80" workbookViewId="0">
      <selection activeCell="D13" sqref="D13"/>
    </sheetView>
  </sheetViews>
  <sheetFormatPr defaultColWidth="9" defaultRowHeight="14.25" x14ac:dyDescent="0.45"/>
  <cols>
    <col min="2" max="5" width="11.1328125" customWidth="1"/>
    <col min="18" max="20" width="9.1328125" bestFit="1" customWidth="1"/>
  </cols>
  <sheetData>
    <row r="1" spans="1:20" x14ac:dyDescent="0.45">
      <c r="A1" s="30" t="s">
        <v>550</v>
      </c>
    </row>
    <row r="2" spans="1:20" ht="15.75" x14ac:dyDescent="0.5">
      <c r="B2" s="96" t="s">
        <v>551</v>
      </c>
    </row>
    <row r="3" spans="1:20" ht="30.75" customHeight="1" x14ac:dyDescent="0.5">
      <c r="C3" s="871" t="s">
        <v>94</v>
      </c>
      <c r="D3" s="871"/>
      <c r="E3" s="871"/>
    </row>
    <row r="4" spans="1:20" ht="28.5" x14ac:dyDescent="0.45">
      <c r="B4" s="87" t="s">
        <v>20</v>
      </c>
      <c r="C4" s="62" t="s">
        <v>14</v>
      </c>
      <c r="D4" s="62" t="s">
        <v>15</v>
      </c>
      <c r="E4" s="62" t="s">
        <v>16</v>
      </c>
    </row>
    <row r="5" spans="1:20" x14ac:dyDescent="0.45">
      <c r="B5" s="30">
        <v>2000</v>
      </c>
      <c r="C5" s="97">
        <v>0.130139</v>
      </c>
      <c r="D5" s="97">
        <v>0.17713200000000001</v>
      </c>
      <c r="E5" s="97">
        <v>0.31739099999999998</v>
      </c>
    </row>
    <row r="6" spans="1:20" x14ac:dyDescent="0.45">
      <c r="B6" s="30">
        <v>2001</v>
      </c>
      <c r="C6" s="97">
        <v>0.14184099999999999</v>
      </c>
      <c r="D6" s="97">
        <v>0.16738600000000001</v>
      </c>
      <c r="E6" s="97">
        <v>0.17249500000000001</v>
      </c>
    </row>
    <row r="7" spans="1:20" x14ac:dyDescent="0.45">
      <c r="B7" s="30">
        <v>2002</v>
      </c>
      <c r="C7" s="97">
        <v>0.141406</v>
      </c>
      <c r="D7" s="97">
        <v>0.141406</v>
      </c>
      <c r="E7" s="97">
        <v>0.141406</v>
      </c>
    </row>
    <row r="8" spans="1:20" x14ac:dyDescent="0.45">
      <c r="B8" s="30">
        <v>2003</v>
      </c>
      <c r="C8" s="97">
        <v>8.2044000000000006E-2</v>
      </c>
      <c r="D8" s="97">
        <v>0.130749</v>
      </c>
      <c r="E8" s="97">
        <v>0.143036</v>
      </c>
      <c r="J8" s="97"/>
      <c r="K8" s="97"/>
      <c r="L8" s="97"/>
    </row>
    <row r="9" spans="1:20" x14ac:dyDescent="0.45">
      <c r="B9" s="30">
        <v>2004</v>
      </c>
      <c r="C9" s="97">
        <v>0.12695699999999999</v>
      </c>
      <c r="D9" s="97">
        <v>0.18535699999999999</v>
      </c>
      <c r="E9" s="97">
        <v>0.202907</v>
      </c>
      <c r="J9" s="97"/>
      <c r="K9" s="97"/>
      <c r="L9" s="97"/>
    </row>
    <row r="10" spans="1:20" x14ac:dyDescent="0.45">
      <c r="B10" s="30">
        <v>2005</v>
      </c>
      <c r="C10" s="97">
        <v>0.15648599999999999</v>
      </c>
      <c r="D10" s="97">
        <v>0.15648599999999999</v>
      </c>
      <c r="E10" s="97">
        <v>0.15648599999999999</v>
      </c>
      <c r="J10" s="97"/>
      <c r="K10" s="97"/>
      <c r="L10" s="97"/>
    </row>
    <row r="11" spans="1:20" x14ac:dyDescent="0.45">
      <c r="B11" s="30">
        <v>2006</v>
      </c>
      <c r="C11" s="97">
        <v>0.15454499999999999</v>
      </c>
      <c r="D11" s="97">
        <v>0.15400900000000001</v>
      </c>
      <c r="E11" s="97">
        <v>0.17555899999999999</v>
      </c>
      <c r="J11" s="97"/>
      <c r="K11" s="97"/>
      <c r="L11" s="97"/>
      <c r="Q11" s="49"/>
      <c r="R11" s="49"/>
      <c r="S11" s="49"/>
    </row>
    <row r="12" spans="1:20" x14ac:dyDescent="0.45">
      <c r="B12" s="30">
        <v>2007</v>
      </c>
      <c r="C12" s="97">
        <v>0.15429599999999999</v>
      </c>
      <c r="D12" s="97">
        <v>0.224028</v>
      </c>
      <c r="E12" s="97">
        <v>0.41453800000000002</v>
      </c>
      <c r="J12" s="97"/>
      <c r="K12" s="97"/>
      <c r="L12" s="97"/>
      <c r="Q12" s="49"/>
      <c r="R12" s="49"/>
      <c r="S12" s="49"/>
      <c r="T12" s="49"/>
    </row>
    <row r="13" spans="1:20" x14ac:dyDescent="0.45">
      <c r="B13" s="30">
        <v>2008</v>
      </c>
      <c r="C13" s="97">
        <v>0.18085300000000001</v>
      </c>
      <c r="D13" s="97">
        <v>0.22120600000000001</v>
      </c>
      <c r="E13" s="97">
        <v>0.244756</v>
      </c>
      <c r="J13" s="97"/>
      <c r="K13" s="97"/>
      <c r="L13" s="97"/>
      <c r="Q13" s="49"/>
      <c r="R13" s="49"/>
      <c r="S13" s="49"/>
      <c r="T13" s="49"/>
    </row>
    <row r="14" spans="1:20" ht="15.75" x14ac:dyDescent="0.5">
      <c r="B14" s="30">
        <v>2009</v>
      </c>
      <c r="C14" s="97">
        <v>0.16401499999999999</v>
      </c>
      <c r="D14" s="97">
        <v>0.20392199999999999</v>
      </c>
      <c r="E14" s="97">
        <v>0.255527</v>
      </c>
      <c r="F14" s="96"/>
      <c r="J14" s="97"/>
      <c r="K14" s="97"/>
      <c r="L14" s="97"/>
      <c r="Q14" s="49"/>
      <c r="R14" s="49"/>
      <c r="S14" s="49"/>
      <c r="T14" s="49"/>
    </row>
    <row r="15" spans="1:20" x14ac:dyDescent="0.45">
      <c r="B15" s="30">
        <v>2010</v>
      </c>
      <c r="C15" s="97">
        <v>0.118155</v>
      </c>
      <c r="D15" s="97">
        <v>0.197266</v>
      </c>
      <c r="E15" s="97">
        <v>0.323019</v>
      </c>
      <c r="I15" s="49"/>
      <c r="J15" s="97"/>
      <c r="K15" s="97"/>
      <c r="L15" s="97"/>
      <c r="Q15" s="49"/>
      <c r="R15" s="49"/>
      <c r="S15" s="49"/>
      <c r="T15" s="49"/>
    </row>
    <row r="16" spans="1:20" x14ac:dyDescent="0.45">
      <c r="B16" s="30">
        <v>2011</v>
      </c>
      <c r="C16" s="97">
        <v>0.11414100000000001</v>
      </c>
      <c r="D16" s="97">
        <v>0.206095</v>
      </c>
      <c r="E16" s="97">
        <v>0.259376</v>
      </c>
      <c r="I16" s="49"/>
      <c r="J16" s="97"/>
      <c r="K16" s="97"/>
      <c r="L16" s="97"/>
      <c r="Q16" s="49"/>
      <c r="R16" s="49"/>
      <c r="S16" s="49"/>
      <c r="T16" s="49"/>
    </row>
    <row r="17" spans="2:20" x14ac:dyDescent="0.45">
      <c r="B17" s="30">
        <v>2012</v>
      </c>
      <c r="C17" s="97">
        <v>0.120113</v>
      </c>
      <c r="D17" s="97">
        <v>0.174729</v>
      </c>
      <c r="E17" s="97">
        <v>0.24431</v>
      </c>
      <c r="I17" s="49"/>
      <c r="J17" s="97"/>
      <c r="K17" s="97"/>
      <c r="L17" s="97"/>
      <c r="Q17" s="49"/>
      <c r="R17" s="49"/>
      <c r="S17" s="49"/>
      <c r="T17" s="49"/>
    </row>
    <row r="18" spans="2:20" x14ac:dyDescent="0.45">
      <c r="B18" s="30">
        <v>2013</v>
      </c>
      <c r="C18" s="97">
        <v>9.6254999999999993E-2</v>
      </c>
      <c r="D18" s="97">
        <v>0.14868799999999999</v>
      </c>
      <c r="E18" s="97">
        <v>0.215977</v>
      </c>
      <c r="I18" s="49"/>
      <c r="J18" s="97"/>
      <c r="K18" s="97"/>
      <c r="L18" s="97"/>
      <c r="Q18" s="49"/>
      <c r="R18" s="49"/>
      <c r="S18" s="49"/>
      <c r="T18" s="49"/>
    </row>
    <row r="19" spans="2:20" x14ac:dyDescent="0.45">
      <c r="B19" s="30">
        <v>2014</v>
      </c>
      <c r="C19" s="97">
        <v>0.137546</v>
      </c>
      <c r="D19" s="97">
        <v>0.18163199999999999</v>
      </c>
      <c r="E19" s="97">
        <v>0.21180499999999999</v>
      </c>
      <c r="I19" s="49"/>
      <c r="J19" s="97"/>
      <c r="K19" s="97"/>
      <c r="L19" s="97"/>
      <c r="Q19" s="49"/>
      <c r="R19" s="49"/>
      <c r="S19" s="49"/>
      <c r="T19" s="49"/>
    </row>
    <row r="20" spans="2:20" x14ac:dyDescent="0.45">
      <c r="B20" s="30">
        <v>2015</v>
      </c>
      <c r="C20" s="97">
        <v>0.109414</v>
      </c>
      <c r="D20" s="97">
        <v>0.148289</v>
      </c>
      <c r="E20" s="97">
        <v>0.18793299999999999</v>
      </c>
      <c r="I20" s="49"/>
      <c r="J20" s="97"/>
      <c r="K20" s="97"/>
      <c r="L20" s="97"/>
      <c r="Q20" s="49"/>
      <c r="R20" s="49"/>
      <c r="S20" s="49"/>
      <c r="T20" s="49"/>
    </row>
    <row r="21" spans="2:20" x14ac:dyDescent="0.45">
      <c r="B21" s="30">
        <v>2016</v>
      </c>
      <c r="C21" s="97">
        <v>0.105182</v>
      </c>
      <c r="D21" s="97">
        <v>0.122831</v>
      </c>
      <c r="E21" s="97">
        <v>0.36221300000000001</v>
      </c>
      <c r="I21" s="49"/>
      <c r="J21" s="97"/>
      <c r="K21" s="97"/>
      <c r="L21" s="97"/>
      <c r="Q21" s="49"/>
      <c r="R21" s="49"/>
      <c r="S21" s="49"/>
      <c r="T21" s="49"/>
    </row>
    <row r="22" spans="2:20" x14ac:dyDescent="0.45">
      <c r="B22" s="30">
        <v>2017</v>
      </c>
      <c r="C22" s="97">
        <v>9.7130999999999995E-2</v>
      </c>
      <c r="D22" s="97">
        <v>0.11219899999999999</v>
      </c>
      <c r="E22" s="97">
        <v>0.15945500000000001</v>
      </c>
      <c r="I22" s="49"/>
      <c r="J22" s="97"/>
      <c r="K22" s="97"/>
      <c r="L22" s="97"/>
      <c r="Q22" s="49"/>
      <c r="R22" s="49"/>
      <c r="S22" s="49"/>
      <c r="T22" s="49"/>
    </row>
    <row r="23" spans="2:20" x14ac:dyDescent="0.45">
      <c r="B23" s="30">
        <v>2018</v>
      </c>
      <c r="C23" s="97">
        <v>7.1740999999999999E-2</v>
      </c>
      <c r="D23" s="97">
        <v>0.10569199999999999</v>
      </c>
      <c r="E23" s="97">
        <v>0.22081600000000001</v>
      </c>
      <c r="I23" s="49"/>
      <c r="J23" s="97"/>
      <c r="K23" s="97"/>
      <c r="L23" s="97"/>
      <c r="Q23" s="49"/>
      <c r="R23" s="49"/>
      <c r="S23" s="49"/>
      <c r="T23" s="49"/>
    </row>
    <row r="24" spans="2:20" x14ac:dyDescent="0.45">
      <c r="B24" s="30">
        <v>2019</v>
      </c>
      <c r="C24" s="97">
        <v>6.9697999999999996E-2</v>
      </c>
      <c r="D24" s="97">
        <v>9.1183E-2</v>
      </c>
      <c r="E24" s="97">
        <v>0.17119999999999999</v>
      </c>
      <c r="J24" s="97"/>
      <c r="K24" s="97"/>
      <c r="L24" s="97"/>
      <c r="Q24" s="49"/>
      <c r="R24" s="49"/>
      <c r="S24" s="49"/>
      <c r="T24" s="49"/>
    </row>
    <row r="25" spans="2:20" x14ac:dyDescent="0.45">
      <c r="B25" s="30">
        <v>2020</v>
      </c>
      <c r="C25" s="97">
        <v>6.9009000000000001E-2</v>
      </c>
      <c r="D25" s="97">
        <v>8.8096999999999995E-2</v>
      </c>
      <c r="E25" s="97">
        <v>0.24149499999999999</v>
      </c>
      <c r="F25" s="97"/>
      <c r="G25" s="97"/>
      <c r="H25" s="97"/>
      <c r="I25" s="49"/>
      <c r="J25" s="97"/>
      <c r="K25" s="97"/>
      <c r="L25" s="97"/>
      <c r="Q25" s="49"/>
      <c r="R25" s="49"/>
      <c r="S25" s="49"/>
      <c r="T25" s="49"/>
    </row>
    <row r="26" spans="2:20" x14ac:dyDescent="0.45">
      <c r="B26" s="30">
        <v>2021</v>
      </c>
      <c r="C26" s="97">
        <v>5.5794000000000003E-2</v>
      </c>
      <c r="D26" s="97">
        <v>7.8843999999999997E-2</v>
      </c>
      <c r="E26" s="97">
        <v>0.11516999999999999</v>
      </c>
      <c r="F26" s="97"/>
      <c r="G26" s="97"/>
      <c r="H26" s="97"/>
      <c r="I26" s="49"/>
      <c r="J26" s="97"/>
      <c r="K26" s="97"/>
      <c r="L26" s="97"/>
      <c r="Q26" s="49"/>
      <c r="R26" s="49"/>
      <c r="S26" s="49"/>
      <c r="T26" s="49"/>
    </row>
    <row r="27" spans="2:20" x14ac:dyDescent="0.45">
      <c r="B27" s="30">
        <v>2022</v>
      </c>
      <c r="C27" s="97">
        <v>5.8005000000000001E-2</v>
      </c>
      <c r="D27" s="97">
        <v>8.0651E-2</v>
      </c>
      <c r="E27" s="97">
        <v>0.21612400000000001</v>
      </c>
      <c r="F27" s="97"/>
      <c r="G27" s="97"/>
      <c r="H27" s="97"/>
      <c r="I27" s="49"/>
      <c r="J27" s="97"/>
      <c r="K27" s="97"/>
      <c r="L27" s="97"/>
      <c r="Q27" s="49"/>
      <c r="R27" s="49"/>
      <c r="S27" s="49"/>
      <c r="T27" s="49"/>
    </row>
    <row r="28" spans="2:20" x14ac:dyDescent="0.45">
      <c r="B28" s="30"/>
      <c r="C28" s="97"/>
      <c r="D28" s="97"/>
      <c r="E28" s="97"/>
      <c r="F28" s="97"/>
      <c r="G28" s="97"/>
      <c r="H28" s="97"/>
      <c r="I28" s="49"/>
      <c r="J28" s="97"/>
      <c r="K28" s="97"/>
      <c r="L28" s="97"/>
      <c r="Q28" s="49"/>
      <c r="R28" s="49"/>
      <c r="S28" s="49"/>
      <c r="T28" s="49"/>
    </row>
    <row r="29" spans="2:20" x14ac:dyDescent="0.45">
      <c r="B29" s="30"/>
      <c r="C29" s="97"/>
      <c r="D29" s="97"/>
      <c r="E29" s="97"/>
      <c r="F29" s="97"/>
      <c r="G29" s="97"/>
      <c r="H29" s="97"/>
      <c r="I29" s="49"/>
      <c r="J29" s="97"/>
      <c r="K29" s="97"/>
      <c r="L29" s="97"/>
      <c r="Q29" s="49"/>
      <c r="R29" s="49"/>
      <c r="S29" s="49"/>
      <c r="T29" s="49"/>
    </row>
    <row r="30" spans="2:20" x14ac:dyDescent="0.45">
      <c r="C30" s="55"/>
      <c r="D30" s="55"/>
      <c r="E30" s="50"/>
      <c r="F30" s="97"/>
      <c r="G30" s="97"/>
      <c r="H30" s="97"/>
      <c r="I30" s="49"/>
      <c r="J30" s="49"/>
      <c r="L30" s="49"/>
      <c r="Q30" s="49"/>
      <c r="R30" s="49"/>
      <c r="S30" s="49"/>
      <c r="T30" s="49"/>
    </row>
    <row r="31" spans="2:20" x14ac:dyDescent="0.45">
      <c r="C31" s="50"/>
      <c r="D31" s="50"/>
      <c r="E31" s="50"/>
      <c r="F31" s="97"/>
      <c r="G31" s="97"/>
      <c r="H31" s="97"/>
      <c r="I31" s="49"/>
      <c r="J31" s="49"/>
      <c r="L31" s="49"/>
      <c r="Q31" s="49"/>
      <c r="R31" s="49"/>
      <c r="S31" s="49"/>
      <c r="T31" s="49"/>
    </row>
    <row r="32" spans="2:20" x14ac:dyDescent="0.45">
      <c r="C32" s="55"/>
      <c r="D32" s="55"/>
      <c r="E32" s="50"/>
      <c r="F32" s="97"/>
      <c r="G32" s="97"/>
      <c r="H32" s="97"/>
      <c r="I32" s="49"/>
      <c r="J32" s="49"/>
      <c r="L32" s="49"/>
      <c r="Q32" s="49"/>
      <c r="R32" s="49"/>
      <c r="S32" s="49"/>
      <c r="T32" s="49"/>
    </row>
    <row r="33" spans="6:20" x14ac:dyDescent="0.45">
      <c r="F33" s="97"/>
      <c r="G33" s="97"/>
      <c r="H33" s="97"/>
      <c r="I33" s="49"/>
      <c r="J33" s="49"/>
      <c r="L33" s="49"/>
      <c r="Q33" s="49"/>
      <c r="R33" s="49"/>
      <c r="S33" s="49"/>
      <c r="T33" s="49"/>
    </row>
    <row r="34" spans="6:20" x14ac:dyDescent="0.45">
      <c r="F34" s="97"/>
      <c r="G34" s="97"/>
      <c r="H34" s="97"/>
      <c r="I34" s="49"/>
      <c r="J34" s="49"/>
      <c r="L34" s="49"/>
      <c r="Q34" s="49"/>
      <c r="R34" s="49"/>
      <c r="S34" s="49"/>
      <c r="T34" s="49"/>
    </row>
    <row r="35" spans="6:20" x14ac:dyDescent="0.45">
      <c r="Q35" s="49"/>
      <c r="R35" s="49"/>
      <c r="S35" s="49"/>
      <c r="T35" s="49"/>
    </row>
    <row r="36" spans="6:20" x14ac:dyDescent="0.45">
      <c r="R36" s="49"/>
      <c r="S36" s="49"/>
      <c r="T36" s="49"/>
    </row>
  </sheetData>
  <mergeCells count="1">
    <mergeCell ref="C3:E3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A041-91E2-4D62-A28D-508693789F43}">
  <sheetPr>
    <tabColor theme="0" tint="-0.499984740745262"/>
  </sheetPr>
  <dimension ref="A1:G17"/>
  <sheetViews>
    <sheetView showGridLines="0" topLeftCell="A3" zoomScale="80" zoomScaleNormal="80" workbookViewId="0">
      <selection activeCell="A2" sqref="A2"/>
    </sheetView>
  </sheetViews>
  <sheetFormatPr defaultColWidth="9" defaultRowHeight="14.25" x14ac:dyDescent="0.45"/>
  <cols>
    <col min="1" max="1" width="9" customWidth="1"/>
    <col min="2" max="2" width="20.59765625" customWidth="1"/>
    <col min="3" max="3" width="13.1328125" customWidth="1"/>
    <col min="4" max="4" width="12.1328125" customWidth="1"/>
    <col min="5" max="5" width="12.3984375" bestFit="1" customWidth="1"/>
    <col min="6" max="6" width="11.59765625" bestFit="1" customWidth="1"/>
    <col min="7" max="7" width="12.3984375" bestFit="1" customWidth="1"/>
  </cols>
  <sheetData>
    <row r="1" spans="1:7" x14ac:dyDescent="0.45">
      <c r="A1" s="30" t="s">
        <v>141</v>
      </c>
    </row>
    <row r="2" spans="1:7" ht="15.4" x14ac:dyDescent="0.45">
      <c r="B2" s="9"/>
      <c r="D2" s="11"/>
      <c r="E2" s="11"/>
      <c r="F2" s="9"/>
      <c r="G2" s="9"/>
    </row>
    <row r="4" spans="1:7" x14ac:dyDescent="0.45">
      <c r="D4" s="98"/>
      <c r="E4" s="98"/>
      <c r="F4" s="98"/>
      <c r="G4" s="98"/>
    </row>
    <row r="5" spans="1:7" ht="43.15" customHeight="1" thickBot="1" x14ac:dyDescent="0.5">
      <c r="B5" s="875" t="s">
        <v>134</v>
      </c>
      <c r="C5" s="876"/>
      <c r="D5" s="99">
        <v>2010</v>
      </c>
      <c r="E5" s="99">
        <v>2015</v>
      </c>
      <c r="F5" s="99">
        <v>2020</v>
      </c>
      <c r="G5" s="99">
        <v>2021</v>
      </c>
    </row>
    <row r="6" spans="1:7" ht="14.65" thickBot="1" x14ac:dyDescent="0.5">
      <c r="B6" s="873" t="s">
        <v>135</v>
      </c>
      <c r="C6" s="107" t="s">
        <v>25</v>
      </c>
      <c r="D6" s="102">
        <v>67</v>
      </c>
      <c r="E6" s="102">
        <v>109</v>
      </c>
      <c r="F6" s="102">
        <v>350</v>
      </c>
      <c r="G6" s="102">
        <v>245</v>
      </c>
    </row>
    <row r="7" spans="1:7" ht="14.65" thickBot="1" x14ac:dyDescent="0.5">
      <c r="B7" s="874"/>
      <c r="C7" s="103" t="s">
        <v>75</v>
      </c>
      <c r="D7" s="104">
        <v>155</v>
      </c>
      <c r="E7" s="104">
        <v>270</v>
      </c>
      <c r="F7" s="104">
        <v>347</v>
      </c>
      <c r="G7" s="105">
        <v>591</v>
      </c>
    </row>
    <row r="8" spans="1:7" ht="16.149999999999999" customHeight="1" thickBot="1" x14ac:dyDescent="0.5">
      <c r="B8" s="873" t="s">
        <v>136</v>
      </c>
      <c r="C8" s="100" t="s">
        <v>25</v>
      </c>
      <c r="D8" s="101">
        <v>12</v>
      </c>
      <c r="E8" s="101">
        <v>10</v>
      </c>
      <c r="F8" s="101">
        <v>21</v>
      </c>
      <c r="G8" s="102">
        <v>12</v>
      </c>
    </row>
    <row r="9" spans="1:7" ht="14.65" thickBot="1" x14ac:dyDescent="0.5">
      <c r="B9" s="874"/>
      <c r="C9" s="103" t="s">
        <v>75</v>
      </c>
      <c r="D9" s="104">
        <v>18</v>
      </c>
      <c r="E9" s="104">
        <v>49</v>
      </c>
      <c r="F9" s="104">
        <v>41</v>
      </c>
      <c r="G9" s="105">
        <v>23</v>
      </c>
    </row>
    <row r="10" spans="1:7" ht="14.65" thickBot="1" x14ac:dyDescent="0.5">
      <c r="B10" s="873" t="s">
        <v>137</v>
      </c>
      <c r="C10" s="100" t="s">
        <v>25</v>
      </c>
      <c r="D10" s="101">
        <v>9</v>
      </c>
      <c r="E10" s="101">
        <v>12</v>
      </c>
      <c r="F10" s="101">
        <v>29</v>
      </c>
      <c r="G10" s="102">
        <v>31</v>
      </c>
    </row>
    <row r="11" spans="1:7" ht="14.65" thickBot="1" x14ac:dyDescent="0.5">
      <c r="B11" s="874"/>
      <c r="C11" s="103" t="s">
        <v>75</v>
      </c>
      <c r="D11" s="104">
        <v>21</v>
      </c>
      <c r="E11" s="104">
        <v>29</v>
      </c>
      <c r="F11" s="104">
        <v>39</v>
      </c>
      <c r="G11" s="105">
        <v>39</v>
      </c>
    </row>
    <row r="12" spans="1:7" ht="14.65" thickBot="1" x14ac:dyDescent="0.5">
      <c r="B12" s="873" t="s">
        <v>138</v>
      </c>
      <c r="C12" s="100" t="s">
        <v>25</v>
      </c>
      <c r="D12" s="106"/>
      <c r="E12" s="101">
        <v>90</v>
      </c>
      <c r="F12" s="101">
        <v>103</v>
      </c>
      <c r="G12" s="102">
        <v>102</v>
      </c>
    </row>
    <row r="13" spans="1:7" ht="14.65" thickBot="1" x14ac:dyDescent="0.5">
      <c r="B13" s="874"/>
      <c r="C13" s="103" t="s">
        <v>75</v>
      </c>
      <c r="D13" s="104">
        <v>83</v>
      </c>
      <c r="E13" s="104">
        <v>87</v>
      </c>
      <c r="F13" s="104">
        <v>97</v>
      </c>
      <c r="G13" s="105">
        <v>108</v>
      </c>
    </row>
    <row r="14" spans="1:7" ht="14.65" thickBot="1" x14ac:dyDescent="0.5">
      <c r="B14" s="873" t="s">
        <v>139</v>
      </c>
      <c r="C14" s="100" t="s">
        <v>25</v>
      </c>
      <c r="D14" s="106"/>
      <c r="E14" s="101">
        <v>130</v>
      </c>
      <c r="F14" s="101">
        <v>162</v>
      </c>
      <c r="G14" s="102">
        <v>163</v>
      </c>
    </row>
    <row r="15" spans="1:7" ht="14.65" thickBot="1" x14ac:dyDescent="0.5">
      <c r="B15" s="874"/>
      <c r="C15" s="103" t="s">
        <v>75</v>
      </c>
      <c r="D15" s="104">
        <v>112</v>
      </c>
      <c r="E15" s="104">
        <v>119</v>
      </c>
      <c r="F15" s="104">
        <v>162</v>
      </c>
      <c r="G15" s="105">
        <v>159</v>
      </c>
    </row>
    <row r="16" spans="1:7" ht="14.65" thickBot="1" x14ac:dyDescent="0.5">
      <c r="B16" s="873" t="s">
        <v>140</v>
      </c>
      <c r="C16" s="100" t="s">
        <v>25</v>
      </c>
      <c r="D16" s="101">
        <v>2.8</v>
      </c>
      <c r="E16" s="101">
        <v>4</v>
      </c>
      <c r="F16" s="101">
        <v>5.9</v>
      </c>
      <c r="G16" s="102">
        <v>6.7</v>
      </c>
    </row>
    <row r="17" spans="2:7" ht="14.65" thickBot="1" x14ac:dyDescent="0.5">
      <c r="B17" s="874"/>
      <c r="C17" s="103" t="s">
        <v>75</v>
      </c>
      <c r="D17" s="104">
        <v>3.1</v>
      </c>
      <c r="E17" s="104">
        <v>4.2</v>
      </c>
      <c r="F17" s="104">
        <v>7.9</v>
      </c>
      <c r="G17" s="104">
        <v>8.5</v>
      </c>
    </row>
  </sheetData>
  <mergeCells count="7">
    <mergeCell ref="B16:B17"/>
    <mergeCell ref="B5:C5"/>
    <mergeCell ref="B12:B13"/>
    <mergeCell ref="B14:B15"/>
    <mergeCell ref="B8:B9"/>
    <mergeCell ref="B10:B11"/>
    <mergeCell ref="B6:B7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0C88-0E18-4A7C-B91E-C186BD5877FE}">
  <sheetPr>
    <tabColor theme="0" tint="-0.499984740745262"/>
  </sheetPr>
  <dimension ref="A1:I24"/>
  <sheetViews>
    <sheetView showGridLines="0" zoomScale="80" zoomScaleNormal="80" workbookViewId="0">
      <selection activeCell="J12" sqref="J12"/>
    </sheetView>
  </sheetViews>
  <sheetFormatPr defaultColWidth="9" defaultRowHeight="14.25" x14ac:dyDescent="0.45"/>
  <cols>
    <col min="2" max="2" width="16.1328125" customWidth="1"/>
    <col min="3" max="3" width="20.59765625" customWidth="1"/>
    <col min="4" max="4" width="13.1328125" customWidth="1"/>
    <col min="5" max="5" width="12.1328125" customWidth="1"/>
    <col min="6" max="6" width="12.3984375" bestFit="1" customWidth="1"/>
    <col min="7" max="7" width="11.59765625" bestFit="1" customWidth="1"/>
    <col min="8" max="8" width="12.3984375" bestFit="1" customWidth="1"/>
  </cols>
  <sheetData>
    <row r="1" spans="1:9" x14ac:dyDescent="0.45">
      <c r="A1" s="30" t="s">
        <v>552</v>
      </c>
    </row>
    <row r="3" spans="1:9" ht="15.75" x14ac:dyDescent="0.5">
      <c r="B3" s="86" t="s">
        <v>503</v>
      </c>
    </row>
    <row r="4" spans="1:9" ht="15.75" x14ac:dyDescent="0.5">
      <c r="B4" s="86" t="s">
        <v>94</v>
      </c>
      <c r="E4" s="96"/>
      <c r="F4" s="96"/>
    </row>
    <row r="5" spans="1:9" ht="15.75" x14ac:dyDescent="0.5">
      <c r="B5" s="96"/>
      <c r="E5" s="96"/>
      <c r="F5" s="96"/>
    </row>
    <row r="7" spans="1:9" x14ac:dyDescent="0.45">
      <c r="C7" s="877"/>
      <c r="D7" s="879">
        <v>2010</v>
      </c>
      <c r="E7" s="880"/>
      <c r="F7" s="881"/>
      <c r="G7" s="879">
        <v>2022</v>
      </c>
      <c r="H7" s="880"/>
      <c r="I7" s="880"/>
    </row>
    <row r="8" spans="1:9" ht="24.75" x14ac:dyDescent="0.45">
      <c r="C8" s="877"/>
      <c r="D8" s="108" t="s">
        <v>147</v>
      </c>
      <c r="E8" s="109" t="s">
        <v>61</v>
      </c>
      <c r="F8" s="108" t="s">
        <v>148</v>
      </c>
      <c r="G8" s="108" t="s">
        <v>147</v>
      </c>
      <c r="H8" s="109" t="s">
        <v>61</v>
      </c>
      <c r="I8" s="108" t="s">
        <v>148</v>
      </c>
    </row>
    <row r="9" spans="1:9" ht="21.75" customHeight="1" x14ac:dyDescent="0.45">
      <c r="C9" s="878"/>
      <c r="D9" s="882" t="s">
        <v>520</v>
      </c>
      <c r="E9" s="883"/>
      <c r="F9" s="883"/>
      <c r="G9" s="883"/>
      <c r="H9" s="883"/>
      <c r="I9" s="883"/>
    </row>
    <row r="10" spans="1:9" x14ac:dyDescent="0.45">
      <c r="C10" s="110" t="s">
        <v>149</v>
      </c>
      <c r="D10" s="111">
        <v>3189</v>
      </c>
      <c r="E10" s="112">
        <v>5008</v>
      </c>
      <c r="F10" s="111">
        <v>5607</v>
      </c>
      <c r="G10" s="111">
        <v>2128</v>
      </c>
      <c r="H10" s="112">
        <v>3156</v>
      </c>
      <c r="I10" s="111">
        <v>5561</v>
      </c>
    </row>
    <row r="11" spans="1:9" x14ac:dyDescent="0.45">
      <c r="C11" s="113" t="s">
        <v>25</v>
      </c>
      <c r="D11" s="114">
        <v>3116</v>
      </c>
      <c r="E11" s="115">
        <v>4962</v>
      </c>
      <c r="F11" s="114">
        <v>5513</v>
      </c>
      <c r="G11" s="114">
        <v>2273</v>
      </c>
      <c r="H11" s="116">
        <v>2811</v>
      </c>
      <c r="I11" s="117">
        <v>3271</v>
      </c>
    </row>
    <row r="12" spans="1:9" x14ac:dyDescent="0.45">
      <c r="C12" s="113" t="s">
        <v>29</v>
      </c>
      <c r="D12" s="114">
        <v>5471</v>
      </c>
      <c r="E12" s="116">
        <v>5471</v>
      </c>
      <c r="F12" s="114">
        <v>5471</v>
      </c>
      <c r="G12" s="114">
        <v>6637</v>
      </c>
      <c r="H12" s="116">
        <v>6637</v>
      </c>
      <c r="I12" s="114">
        <v>6637</v>
      </c>
    </row>
    <row r="13" spans="1:9" x14ac:dyDescent="0.45">
      <c r="C13" s="113" t="s">
        <v>144</v>
      </c>
      <c r="D13" s="114" t="s">
        <v>563</v>
      </c>
      <c r="E13" s="116" t="s">
        <v>563</v>
      </c>
      <c r="F13" s="114" t="s">
        <v>563</v>
      </c>
      <c r="G13" s="114">
        <v>5605</v>
      </c>
      <c r="H13" s="116">
        <v>6717</v>
      </c>
      <c r="I13" s="114">
        <v>7830</v>
      </c>
    </row>
    <row r="14" spans="1:9" x14ac:dyDescent="0.45">
      <c r="C14" s="110" t="s">
        <v>64</v>
      </c>
      <c r="D14" s="111">
        <v>3941</v>
      </c>
      <c r="E14" s="112">
        <v>5225</v>
      </c>
      <c r="F14" s="111">
        <v>7211</v>
      </c>
      <c r="G14" s="111">
        <v>2693</v>
      </c>
      <c r="H14" s="112">
        <v>3907</v>
      </c>
      <c r="I14" s="111">
        <v>13136</v>
      </c>
    </row>
    <row r="15" spans="1:9" x14ac:dyDescent="0.45">
      <c r="C15" s="113" t="s">
        <v>142</v>
      </c>
      <c r="D15" s="114">
        <v>6777</v>
      </c>
      <c r="E15" s="115">
        <v>6777</v>
      </c>
      <c r="F15" s="114">
        <v>6777</v>
      </c>
      <c r="G15" s="114">
        <v>3607</v>
      </c>
      <c r="H15" s="116">
        <v>3793</v>
      </c>
      <c r="I15" s="114">
        <v>4147</v>
      </c>
    </row>
    <row r="16" spans="1:9" x14ac:dyDescent="0.45">
      <c r="C16" s="113" t="s">
        <v>541</v>
      </c>
      <c r="D16" s="114">
        <v>3662</v>
      </c>
      <c r="E16" s="116">
        <v>3662</v>
      </c>
      <c r="F16" s="114">
        <v>3662</v>
      </c>
      <c r="G16" s="114">
        <v>2449</v>
      </c>
      <c r="H16" s="116">
        <v>2449</v>
      </c>
      <c r="I16" s="114">
        <v>2449</v>
      </c>
    </row>
    <row r="17" spans="3:9" x14ac:dyDescent="0.45">
      <c r="C17" s="113" t="s">
        <v>27</v>
      </c>
      <c r="D17" s="114">
        <v>7211</v>
      </c>
      <c r="E17" s="116">
        <v>7211</v>
      </c>
      <c r="F17" s="114">
        <v>7211</v>
      </c>
      <c r="G17" s="114">
        <v>2867</v>
      </c>
      <c r="H17" s="116">
        <v>4220</v>
      </c>
      <c r="I17" s="114">
        <v>4187</v>
      </c>
    </row>
    <row r="18" spans="3:9" x14ac:dyDescent="0.45">
      <c r="C18" s="113" t="s">
        <v>543</v>
      </c>
      <c r="D18" s="114">
        <v>4600</v>
      </c>
      <c r="E18" s="116">
        <v>4600</v>
      </c>
      <c r="F18" s="114">
        <v>4600</v>
      </c>
      <c r="G18" s="114">
        <v>2604</v>
      </c>
      <c r="H18" s="116">
        <v>2604</v>
      </c>
      <c r="I18" s="114">
        <v>2604</v>
      </c>
    </row>
    <row r="19" spans="3:9" x14ac:dyDescent="0.45">
      <c r="C19" s="118" t="s">
        <v>33</v>
      </c>
      <c r="D19" s="119">
        <v>4521</v>
      </c>
      <c r="E19" s="120">
        <v>5086</v>
      </c>
      <c r="F19" s="119">
        <v>5427</v>
      </c>
      <c r="G19" s="119">
        <v>3814</v>
      </c>
      <c r="H19" s="120">
        <v>3891</v>
      </c>
      <c r="I19" s="119">
        <v>3990</v>
      </c>
    </row>
    <row r="21" spans="3:9" x14ac:dyDescent="0.45">
      <c r="C21" t="s">
        <v>564</v>
      </c>
    </row>
    <row r="22" spans="3:9" x14ac:dyDescent="0.45">
      <c r="C22" t="s">
        <v>544</v>
      </c>
    </row>
    <row r="23" spans="3:9" x14ac:dyDescent="0.45">
      <c r="C23" t="s">
        <v>545</v>
      </c>
    </row>
    <row r="24" spans="3:9" x14ac:dyDescent="0.45">
      <c r="C24" t="s">
        <v>546</v>
      </c>
    </row>
  </sheetData>
  <mergeCells count="4">
    <mergeCell ref="C7:C9"/>
    <mergeCell ref="D7:F7"/>
    <mergeCell ref="G7:I7"/>
    <mergeCell ref="D9:I9"/>
  </mergeCells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9EBA-9FAC-480A-9BB0-B3F747F322A9}">
  <sheetPr>
    <tabColor theme="0" tint="-0.499984740745262"/>
  </sheetPr>
  <dimension ref="A1:E18"/>
  <sheetViews>
    <sheetView showGridLines="0" zoomScale="80" zoomScaleNormal="80" workbookViewId="0">
      <selection activeCell="E13" sqref="E13"/>
    </sheetView>
  </sheetViews>
  <sheetFormatPr defaultColWidth="9.1328125" defaultRowHeight="14.25" x14ac:dyDescent="0.45"/>
  <cols>
    <col min="2" max="2" width="16.3984375" customWidth="1"/>
    <col min="5" max="5" width="16.86328125" customWidth="1"/>
  </cols>
  <sheetData>
    <row r="1" spans="1:5" x14ac:dyDescent="0.45">
      <c r="A1" s="30" t="s">
        <v>538</v>
      </c>
    </row>
    <row r="3" spans="1:5" ht="15.75" x14ac:dyDescent="0.5">
      <c r="B3" s="86" t="s">
        <v>17</v>
      </c>
    </row>
    <row r="4" spans="1:5" ht="15.75" x14ac:dyDescent="0.5">
      <c r="B4" s="86" t="s">
        <v>94</v>
      </c>
    </row>
    <row r="6" spans="1:5" ht="23.25" x14ac:dyDescent="0.45">
      <c r="B6" s="884"/>
      <c r="C6" s="121">
        <v>2010</v>
      </c>
      <c r="D6" s="121">
        <v>2022</v>
      </c>
      <c r="E6" s="131" t="s">
        <v>539</v>
      </c>
    </row>
    <row r="7" spans="1:5" x14ac:dyDescent="0.45">
      <c r="B7" s="885"/>
      <c r="C7" s="886" t="s">
        <v>151</v>
      </c>
      <c r="D7" s="887"/>
      <c r="E7" s="887"/>
    </row>
    <row r="8" spans="1:5" x14ac:dyDescent="0.45">
      <c r="B8" s="122" t="s">
        <v>142</v>
      </c>
      <c r="C8" s="123">
        <v>38</v>
      </c>
      <c r="D8" s="123" t="s">
        <v>150</v>
      </c>
      <c r="E8" s="124">
        <v>8</v>
      </c>
    </row>
    <row r="9" spans="1:5" ht="13.5" customHeight="1" x14ac:dyDescent="0.45">
      <c r="B9" s="125" t="s">
        <v>25</v>
      </c>
      <c r="C9" s="126">
        <v>30</v>
      </c>
      <c r="D9" s="126">
        <v>37</v>
      </c>
      <c r="E9" s="127">
        <v>23</v>
      </c>
    </row>
    <row r="10" spans="1:5" ht="13.5" customHeight="1" x14ac:dyDescent="0.45">
      <c r="B10" s="122" t="s">
        <v>541</v>
      </c>
      <c r="C10" s="123">
        <v>44</v>
      </c>
      <c r="D10" s="123" t="s">
        <v>540</v>
      </c>
      <c r="E10" s="124">
        <v>14</v>
      </c>
    </row>
    <row r="11" spans="1:5" x14ac:dyDescent="0.45">
      <c r="B11" s="125" t="s">
        <v>27</v>
      </c>
      <c r="C11" s="126">
        <v>50</v>
      </c>
      <c r="D11" s="126">
        <v>46</v>
      </c>
      <c r="E11" s="127">
        <v>-8</v>
      </c>
    </row>
    <row r="12" spans="1:5" x14ac:dyDescent="0.45">
      <c r="B12" s="122" t="s">
        <v>29</v>
      </c>
      <c r="C12" s="123">
        <v>28</v>
      </c>
      <c r="D12" s="123">
        <v>30</v>
      </c>
      <c r="E12" s="124">
        <v>7</v>
      </c>
    </row>
    <row r="13" spans="1:5" x14ac:dyDescent="0.45">
      <c r="B13" s="125" t="s">
        <v>543</v>
      </c>
      <c r="C13" s="114" t="s">
        <v>542</v>
      </c>
      <c r="D13" s="126">
        <v>49</v>
      </c>
      <c r="E13" s="127">
        <v>2</v>
      </c>
    </row>
    <row r="14" spans="1:5" x14ac:dyDescent="0.45">
      <c r="B14" s="128" t="s">
        <v>33</v>
      </c>
      <c r="C14" s="129">
        <v>36</v>
      </c>
      <c r="D14" s="129">
        <v>49</v>
      </c>
      <c r="E14" s="130">
        <v>36</v>
      </c>
    </row>
    <row r="16" spans="1:5" x14ac:dyDescent="0.45">
      <c r="B16" t="s">
        <v>544</v>
      </c>
    </row>
    <row r="17" spans="2:2" x14ac:dyDescent="0.45">
      <c r="B17" t="s">
        <v>545</v>
      </c>
    </row>
    <row r="18" spans="2:2" x14ac:dyDescent="0.45">
      <c r="B18" t="s">
        <v>546</v>
      </c>
    </row>
  </sheetData>
  <mergeCells count="2">
    <mergeCell ref="B6:B7"/>
    <mergeCell ref="C7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577D-C1A4-4CF0-888D-3F54AC1AFAB8}">
  <sheetPr>
    <tabColor theme="9" tint="-0.249977111117893"/>
  </sheetPr>
  <dimension ref="A1:P33"/>
  <sheetViews>
    <sheetView showGridLines="0" zoomScale="80" zoomScaleNormal="80" workbookViewId="0">
      <selection activeCell="C34" sqref="C34"/>
    </sheetView>
  </sheetViews>
  <sheetFormatPr defaultRowHeight="14.25" x14ac:dyDescent="0.45"/>
  <cols>
    <col min="2" max="2" width="26.73046875" bestFit="1" customWidth="1"/>
    <col min="3" max="3" width="15.265625" bestFit="1" customWidth="1"/>
  </cols>
  <sheetData>
    <row r="1" spans="1:16" x14ac:dyDescent="0.45">
      <c r="A1" s="30" t="s">
        <v>492</v>
      </c>
    </row>
    <row r="4" spans="1:16" x14ac:dyDescent="0.4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64"/>
    </row>
    <row r="9" spans="1:16" x14ac:dyDescent="0.45">
      <c r="B9" s="30" t="s">
        <v>485</v>
      </c>
      <c r="C9" s="413" t="s">
        <v>364</v>
      </c>
      <c r="D9" s="413"/>
      <c r="F9" s="9"/>
      <c r="G9" s="413" t="s">
        <v>451</v>
      </c>
      <c r="H9" s="413"/>
    </row>
    <row r="10" spans="1:16" x14ac:dyDescent="0.45">
      <c r="B10" s="8"/>
      <c r="C10" s="413">
        <v>2010</v>
      </c>
      <c r="D10" s="413">
        <v>2022</v>
      </c>
      <c r="F10" s="8"/>
      <c r="G10" s="413">
        <v>2010</v>
      </c>
      <c r="H10" s="413">
        <v>2022</v>
      </c>
    </row>
    <row r="11" spans="1:16" x14ac:dyDescent="0.45">
      <c r="B11" s="271" t="s">
        <v>14</v>
      </c>
      <c r="C11" s="414">
        <v>0.222</v>
      </c>
      <c r="D11" s="414">
        <v>0.03</v>
      </c>
      <c r="F11" s="271" t="s">
        <v>14</v>
      </c>
      <c r="G11" s="414">
        <v>4.2000000000000003E-2</v>
      </c>
      <c r="H11" s="414">
        <v>4.8000000000000001E-2</v>
      </c>
    </row>
    <row r="12" spans="1:16" x14ac:dyDescent="0.45">
      <c r="B12" s="271" t="s">
        <v>15</v>
      </c>
      <c r="C12" s="414">
        <v>0.44500000000000001</v>
      </c>
      <c r="D12" s="414">
        <v>4.9000000000000002E-2</v>
      </c>
      <c r="F12" s="271" t="s">
        <v>15</v>
      </c>
      <c r="G12" s="414">
        <v>8.2000000000000003E-2</v>
      </c>
      <c r="H12" s="414">
        <v>6.0999999999999999E-2</v>
      </c>
    </row>
    <row r="13" spans="1:16" x14ac:dyDescent="0.45">
      <c r="B13" s="271" t="s">
        <v>16</v>
      </c>
      <c r="C13" s="414">
        <v>0.55800000000000005</v>
      </c>
      <c r="D13" s="414">
        <v>0.12</v>
      </c>
      <c r="F13" s="271" t="s">
        <v>16</v>
      </c>
      <c r="G13" s="414">
        <v>0.153</v>
      </c>
      <c r="H13" s="414">
        <v>0.125</v>
      </c>
    </row>
    <row r="14" spans="1:16" x14ac:dyDescent="0.45">
      <c r="B14" s="271"/>
      <c r="C14" s="13"/>
      <c r="D14" s="13"/>
      <c r="F14" s="410"/>
      <c r="G14" s="158"/>
      <c r="H14" s="158"/>
    </row>
    <row r="15" spans="1:16" ht="15.4" x14ac:dyDescent="0.45">
      <c r="B15" s="412"/>
      <c r="C15" s="413" t="s">
        <v>36</v>
      </c>
      <c r="D15" s="413"/>
      <c r="F15" s="271"/>
      <c r="G15" s="413" t="s">
        <v>282</v>
      </c>
      <c r="H15" s="413"/>
    </row>
    <row r="16" spans="1:16" x14ac:dyDescent="0.45">
      <c r="B16" s="411"/>
      <c r="C16" s="413">
        <v>2010</v>
      </c>
      <c r="D16" s="413">
        <v>2022</v>
      </c>
      <c r="F16" s="411"/>
      <c r="G16" s="413">
        <v>2010</v>
      </c>
      <c r="H16" s="413">
        <v>2022</v>
      </c>
    </row>
    <row r="17" spans="2:8" x14ac:dyDescent="0.45">
      <c r="B17" s="271" t="s">
        <v>14</v>
      </c>
      <c r="C17" s="414">
        <v>6.6400000000000001E-2</v>
      </c>
      <c r="D17" s="414">
        <v>2.1000000000000001E-2</v>
      </c>
      <c r="F17" s="271" t="s">
        <v>14</v>
      </c>
      <c r="G17" s="414">
        <v>3.9E-2</v>
      </c>
      <c r="H17" s="414">
        <v>4.5999999999999999E-2</v>
      </c>
    </row>
    <row r="18" spans="2:8" x14ac:dyDescent="0.45">
      <c r="B18" s="271" t="s">
        <v>15</v>
      </c>
      <c r="C18" s="414">
        <v>0.107</v>
      </c>
      <c r="D18" s="414">
        <v>3.3000000000000002E-2</v>
      </c>
      <c r="F18" s="271" t="s">
        <v>15</v>
      </c>
      <c r="G18" s="414">
        <v>5.2999999999999999E-2</v>
      </c>
      <c r="H18" s="414">
        <v>5.6000000000000001E-2</v>
      </c>
    </row>
    <row r="19" spans="2:8" x14ac:dyDescent="0.45">
      <c r="B19" s="271" t="s">
        <v>16</v>
      </c>
      <c r="C19" s="414">
        <v>0.14069999999999999</v>
      </c>
      <c r="D19" s="414">
        <v>6.3899999999999998E-2</v>
      </c>
      <c r="F19" s="271" t="s">
        <v>16</v>
      </c>
      <c r="G19" s="414">
        <v>8.1000000000000003E-2</v>
      </c>
      <c r="H19" s="414">
        <v>0.122</v>
      </c>
    </row>
    <row r="20" spans="2:8" x14ac:dyDescent="0.45">
      <c r="B20" s="271"/>
      <c r="C20" s="13"/>
      <c r="D20" s="13"/>
      <c r="F20" s="410"/>
      <c r="G20" s="158"/>
      <c r="H20" s="158"/>
    </row>
    <row r="21" spans="2:8" x14ac:dyDescent="0.45">
      <c r="B21" s="271"/>
      <c r="C21" s="13"/>
      <c r="D21" s="13"/>
      <c r="F21" s="410"/>
      <c r="G21" s="158"/>
      <c r="H21" s="158"/>
    </row>
    <row r="22" spans="2:8" x14ac:dyDescent="0.45">
      <c r="B22" s="271"/>
      <c r="C22" s="831" t="s">
        <v>94</v>
      </c>
      <c r="D22" s="831"/>
      <c r="F22" s="271"/>
      <c r="G22" s="832" t="s">
        <v>226</v>
      </c>
      <c r="H22" s="832"/>
    </row>
    <row r="23" spans="2:8" x14ac:dyDescent="0.45">
      <c r="B23" s="411"/>
      <c r="C23" s="413">
        <v>2010</v>
      </c>
      <c r="D23" s="413">
        <v>2022</v>
      </c>
      <c r="F23" s="411"/>
      <c r="G23" s="413">
        <v>2010</v>
      </c>
      <c r="H23" s="413">
        <v>2022</v>
      </c>
    </row>
    <row r="24" spans="2:8" x14ac:dyDescent="0.45">
      <c r="B24" s="271" t="s">
        <v>14</v>
      </c>
      <c r="C24" s="414">
        <v>0.1119</v>
      </c>
      <c r="D24" s="414">
        <v>5.3600000000000002E-2</v>
      </c>
      <c r="F24" s="271" t="s">
        <v>14</v>
      </c>
      <c r="G24" s="414">
        <v>2.1999999999999999E-2</v>
      </c>
      <c r="H24" s="414">
        <v>2.3E-2</v>
      </c>
    </row>
    <row r="25" spans="2:8" x14ac:dyDescent="0.45">
      <c r="B25" s="271" t="s">
        <v>15</v>
      </c>
      <c r="C25" s="414">
        <v>0.19700000000000001</v>
      </c>
      <c r="D25" s="414">
        <v>8.1000000000000003E-2</v>
      </c>
      <c r="F25" s="271" t="s">
        <v>15</v>
      </c>
      <c r="G25" s="414">
        <v>4.2000000000000003E-2</v>
      </c>
      <c r="H25" s="414">
        <v>6.0999999999999999E-2</v>
      </c>
    </row>
    <row r="26" spans="2:8" x14ac:dyDescent="0.45">
      <c r="B26" s="271" t="s">
        <v>16</v>
      </c>
      <c r="C26" s="414">
        <v>0.307</v>
      </c>
      <c r="D26" s="414">
        <v>0.12659999999999999</v>
      </c>
      <c r="F26" s="271" t="s">
        <v>16</v>
      </c>
      <c r="G26" s="414">
        <v>9.2999999999999999E-2</v>
      </c>
      <c r="H26" s="414">
        <v>0.16600000000000001</v>
      </c>
    </row>
    <row r="27" spans="2:8" x14ac:dyDescent="0.45">
      <c r="B27" s="271"/>
      <c r="C27" s="13"/>
      <c r="D27" s="13"/>
      <c r="G27" s="158"/>
      <c r="H27" s="158"/>
    </row>
    <row r="28" spans="2:8" x14ac:dyDescent="0.45">
      <c r="B28" s="271"/>
      <c r="C28" s="13"/>
      <c r="D28" s="13"/>
      <c r="G28" s="158"/>
      <c r="H28" s="158"/>
    </row>
    <row r="29" spans="2:8" x14ac:dyDescent="0.45">
      <c r="B29" s="271"/>
      <c r="C29" s="830" t="s">
        <v>365</v>
      </c>
      <c r="D29" s="830"/>
      <c r="F29" s="8" t="s">
        <v>366</v>
      </c>
      <c r="G29" s="413" t="s">
        <v>485</v>
      </c>
      <c r="H29" s="158"/>
    </row>
    <row r="30" spans="2:8" x14ac:dyDescent="0.45">
      <c r="B30" s="411"/>
      <c r="C30" s="413">
        <v>2010</v>
      </c>
      <c r="D30" s="413">
        <v>2022</v>
      </c>
      <c r="F30" s="411" t="s">
        <v>367</v>
      </c>
      <c r="G30" s="414">
        <v>6.9000000000000006E-2</v>
      </c>
      <c r="H30" s="158"/>
    </row>
    <row r="31" spans="2:8" x14ac:dyDescent="0.45">
      <c r="B31" s="271" t="s">
        <v>14</v>
      </c>
      <c r="C31" s="415">
        <v>0.29099999999999998</v>
      </c>
      <c r="D31" s="415"/>
      <c r="F31" s="411" t="s">
        <v>368</v>
      </c>
      <c r="G31" s="414">
        <v>0.24399999999999999</v>
      </c>
      <c r="H31" s="158"/>
    </row>
    <row r="32" spans="2:8" x14ac:dyDescent="0.45">
      <c r="B32" s="271" t="s">
        <v>15</v>
      </c>
      <c r="C32" s="415">
        <v>0.38</v>
      </c>
      <c r="D32" s="415">
        <v>0.11799999999999999</v>
      </c>
    </row>
    <row r="33" spans="2:4" x14ac:dyDescent="0.45">
      <c r="B33" s="271" t="s">
        <v>16</v>
      </c>
      <c r="C33" s="415">
        <v>0.432</v>
      </c>
      <c r="D33" s="415"/>
    </row>
  </sheetData>
  <mergeCells count="3">
    <mergeCell ref="C29:D29"/>
    <mergeCell ref="C22:D22"/>
    <mergeCell ref="G22:H22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32A3-D1F5-49BC-9475-5C332F6341E3}">
  <sheetPr filterMode="1">
    <tabColor theme="0" tint="-0.499984740745262"/>
  </sheetPr>
  <dimension ref="A1:Q44"/>
  <sheetViews>
    <sheetView showGridLines="0" topLeftCell="A6" zoomScale="80" zoomScaleNormal="80" workbookViewId="0">
      <selection activeCell="K16" sqref="K16"/>
    </sheetView>
  </sheetViews>
  <sheetFormatPr defaultColWidth="9" defaultRowHeight="14.25" x14ac:dyDescent="0.45"/>
  <cols>
    <col min="2" max="2" width="16.3984375" bestFit="1" customWidth="1"/>
    <col min="3" max="3" width="15.3984375" bestFit="1" customWidth="1"/>
    <col min="4" max="4" width="19.86328125" bestFit="1" customWidth="1"/>
    <col min="5" max="5" width="17.1328125" bestFit="1" customWidth="1"/>
    <col min="6" max="6" width="15.3984375" bestFit="1" customWidth="1"/>
    <col min="7" max="7" width="19.86328125" bestFit="1" customWidth="1"/>
    <col min="8" max="8" width="17.1328125" bestFit="1" customWidth="1"/>
  </cols>
  <sheetData>
    <row r="1" spans="1:8" x14ac:dyDescent="0.45">
      <c r="A1" s="30" t="s">
        <v>562</v>
      </c>
      <c r="D1" s="54"/>
      <c r="E1" s="54"/>
      <c r="F1" s="54"/>
      <c r="G1" s="54"/>
    </row>
    <row r="2" spans="1:8" x14ac:dyDescent="0.45">
      <c r="D2" s="54"/>
      <c r="E2" s="54"/>
      <c r="F2" s="54"/>
      <c r="G2" s="54"/>
    </row>
    <row r="3" spans="1:8" ht="15.75" x14ac:dyDescent="0.5">
      <c r="B3" s="86" t="s">
        <v>505</v>
      </c>
      <c r="D3" s="132"/>
      <c r="E3" s="132"/>
      <c r="F3" s="132"/>
      <c r="G3" s="132"/>
    </row>
    <row r="4" spans="1:8" ht="15" customHeight="1" x14ac:dyDescent="0.5">
      <c r="B4" s="59" t="s">
        <v>94</v>
      </c>
      <c r="C4" s="96"/>
      <c r="D4" s="132"/>
      <c r="F4" s="60"/>
      <c r="G4" s="60"/>
    </row>
    <row r="5" spans="1:8" ht="15" customHeight="1" x14ac:dyDescent="0.5">
      <c r="C5" s="96"/>
      <c r="D5" s="132"/>
      <c r="E5" s="133"/>
      <c r="F5" s="133"/>
      <c r="G5" s="133"/>
    </row>
    <row r="6" spans="1:8" ht="21.75" customHeight="1" x14ac:dyDescent="0.45">
      <c r="B6" s="888"/>
      <c r="C6" s="890">
        <v>2010</v>
      </c>
      <c r="D6" s="891"/>
      <c r="E6" s="892"/>
      <c r="F6" s="890">
        <v>2022</v>
      </c>
      <c r="G6" s="891"/>
      <c r="H6" s="891"/>
    </row>
    <row r="7" spans="1:8" ht="21" customHeight="1" x14ac:dyDescent="0.45">
      <c r="B7" s="888"/>
      <c r="C7" s="134" t="s">
        <v>153</v>
      </c>
      <c r="D7" s="135" t="s">
        <v>154</v>
      </c>
      <c r="E7" s="134" t="s">
        <v>155</v>
      </c>
      <c r="F7" s="134" t="s">
        <v>153</v>
      </c>
      <c r="G7" s="135" t="s">
        <v>154</v>
      </c>
      <c r="H7" s="134" t="s">
        <v>155</v>
      </c>
    </row>
    <row r="8" spans="1:8" ht="19.5" customHeight="1" x14ac:dyDescent="0.45">
      <c r="B8" s="889"/>
      <c r="C8" s="893" t="s">
        <v>520</v>
      </c>
      <c r="D8" s="894"/>
      <c r="E8" s="894"/>
      <c r="F8" s="894"/>
      <c r="G8" s="894"/>
      <c r="H8" s="894"/>
    </row>
    <row r="9" spans="1:8" x14ac:dyDescent="0.45">
      <c r="B9" s="136" t="s">
        <v>152</v>
      </c>
      <c r="C9" s="137">
        <v>0.129</v>
      </c>
      <c r="D9" s="138">
        <v>0.19</v>
      </c>
      <c r="E9" s="137">
        <v>0.21</v>
      </c>
      <c r="F9" s="137">
        <v>6.2E-2</v>
      </c>
      <c r="G9" s="138">
        <v>8.5000000000000006E-2</v>
      </c>
      <c r="H9" s="137">
        <v>0.152</v>
      </c>
    </row>
    <row r="10" spans="1:8" x14ac:dyDescent="0.45">
      <c r="B10" s="139" t="s">
        <v>25</v>
      </c>
      <c r="C10" s="140">
        <v>0.126</v>
      </c>
      <c r="D10" s="141">
        <v>0.189</v>
      </c>
      <c r="E10" s="140">
        <v>0.20799999999999999</v>
      </c>
      <c r="F10" s="140">
        <v>6.0999999999999999E-2</v>
      </c>
      <c r="G10" s="141">
        <v>7.6999999999999999E-2</v>
      </c>
      <c r="H10" s="140">
        <v>9.1999999999999998E-2</v>
      </c>
    </row>
    <row r="11" spans="1:8" x14ac:dyDescent="0.45">
      <c r="B11" s="139" t="s">
        <v>29</v>
      </c>
      <c r="C11" s="140">
        <v>0.2</v>
      </c>
      <c r="D11" s="141">
        <v>0.2</v>
      </c>
      <c r="E11" s="140">
        <v>0.2</v>
      </c>
      <c r="F11" s="140">
        <v>0.221</v>
      </c>
      <c r="G11" s="141">
        <v>0.221</v>
      </c>
      <c r="H11" s="140">
        <v>0.221</v>
      </c>
    </row>
    <row r="12" spans="1:8" x14ac:dyDescent="0.45">
      <c r="B12" s="139" t="s">
        <v>144</v>
      </c>
      <c r="C12" s="142" t="s">
        <v>146</v>
      </c>
      <c r="D12" s="143" t="s">
        <v>146</v>
      </c>
      <c r="E12" s="142" t="s">
        <v>146</v>
      </c>
      <c r="F12" s="140" t="s">
        <v>561</v>
      </c>
      <c r="G12" s="141" t="s">
        <v>558</v>
      </c>
      <c r="H12" s="140" t="s">
        <v>555</v>
      </c>
    </row>
    <row r="13" spans="1:8" x14ac:dyDescent="0.45">
      <c r="B13" s="136" t="s">
        <v>75</v>
      </c>
      <c r="C13" s="137">
        <v>0.13500000000000001</v>
      </c>
      <c r="D13" s="138">
        <v>0.2</v>
      </c>
      <c r="E13" s="137">
        <v>0.23499999999999999</v>
      </c>
      <c r="F13" s="137">
        <v>5.8000000000000003E-2</v>
      </c>
      <c r="G13" s="138">
        <v>7.3999999999999996E-2</v>
      </c>
      <c r="H13" s="137">
        <v>0.113</v>
      </c>
    </row>
    <row r="14" spans="1:8" x14ac:dyDescent="0.45">
      <c r="B14" s="139" t="s">
        <v>142</v>
      </c>
      <c r="C14" s="140">
        <v>0.23799999999999999</v>
      </c>
      <c r="D14" s="141">
        <v>0.23799999999999999</v>
      </c>
      <c r="E14" s="140">
        <v>0.23799999999999999</v>
      </c>
      <c r="F14" s="140" t="s">
        <v>560</v>
      </c>
      <c r="G14" s="141" t="s">
        <v>559</v>
      </c>
      <c r="H14" s="140" t="s">
        <v>556</v>
      </c>
    </row>
    <row r="15" spans="1:8" x14ac:dyDescent="0.45">
      <c r="B15" s="139" t="s">
        <v>40</v>
      </c>
      <c r="C15" s="140">
        <v>0.114</v>
      </c>
      <c r="D15" s="141">
        <v>0.114</v>
      </c>
      <c r="E15" s="140">
        <v>0.114</v>
      </c>
      <c r="F15" s="140" t="s">
        <v>557</v>
      </c>
      <c r="G15" s="141" t="s">
        <v>557</v>
      </c>
      <c r="H15" s="140" t="s">
        <v>557</v>
      </c>
    </row>
    <row r="16" spans="1:8" x14ac:dyDescent="0.45">
      <c r="B16" s="139" t="s">
        <v>143</v>
      </c>
      <c r="C16" s="140">
        <v>0.187</v>
      </c>
      <c r="D16" s="141">
        <v>0.189</v>
      </c>
      <c r="E16" s="140">
        <v>0.19400000000000001</v>
      </c>
      <c r="F16" s="140">
        <v>5.8999999999999997E-2</v>
      </c>
      <c r="G16" s="141">
        <v>7.8E-2</v>
      </c>
      <c r="H16" s="140">
        <v>7.8E-2</v>
      </c>
    </row>
    <row r="17" spans="2:17" x14ac:dyDescent="0.45">
      <c r="B17" s="139" t="s">
        <v>30</v>
      </c>
      <c r="C17" s="142" t="s">
        <v>146</v>
      </c>
      <c r="D17" s="143" t="s">
        <v>146</v>
      </c>
      <c r="E17" s="142" t="s">
        <v>146</v>
      </c>
      <c r="F17" s="140">
        <v>5.8000000000000003E-2</v>
      </c>
      <c r="G17" s="141">
        <v>5.8000000000000003E-2</v>
      </c>
      <c r="H17" s="140">
        <v>5.8000000000000003E-2</v>
      </c>
    </row>
    <row r="18" spans="2:17" x14ac:dyDescent="0.45">
      <c r="B18" s="144" t="s">
        <v>33</v>
      </c>
      <c r="C18" s="145">
        <v>0.21</v>
      </c>
      <c r="D18" s="146">
        <v>0.219</v>
      </c>
      <c r="E18" s="145">
        <v>0.22700000000000001</v>
      </c>
      <c r="F18" s="145">
        <v>0.06</v>
      </c>
      <c r="G18" s="146">
        <v>6.4000000000000001E-2</v>
      </c>
      <c r="H18" s="145">
        <v>6.7000000000000004E-2</v>
      </c>
    </row>
    <row r="20" spans="2:17" x14ac:dyDescent="0.45">
      <c r="B20" t="s">
        <v>544</v>
      </c>
      <c r="P20" s="50"/>
    </row>
    <row r="21" spans="2:17" x14ac:dyDescent="0.45">
      <c r="B21" t="s">
        <v>545</v>
      </c>
    </row>
    <row r="30" spans="2:17" x14ac:dyDescent="0.45">
      <c r="K30" t="s">
        <v>553</v>
      </c>
      <c r="L30" t="s">
        <v>526</v>
      </c>
      <c r="M30" t="s">
        <v>554</v>
      </c>
      <c r="N30" t="s">
        <v>527</v>
      </c>
      <c r="O30" t="s">
        <v>528</v>
      </c>
      <c r="P30" t="s">
        <v>549</v>
      </c>
      <c r="Q30" t="s">
        <v>525</v>
      </c>
    </row>
    <row r="31" spans="2:17" hidden="1" x14ac:dyDescent="0.45">
      <c r="K31" t="s">
        <v>152</v>
      </c>
      <c r="L31" t="s">
        <v>25</v>
      </c>
      <c r="M31">
        <v>2022</v>
      </c>
      <c r="N31">
        <v>6.0772E-2</v>
      </c>
      <c r="O31">
        <v>9.1666999999999998E-2</v>
      </c>
      <c r="P31">
        <v>7.6916999999999999E-2</v>
      </c>
      <c r="Q31" s="50">
        <v>4070</v>
      </c>
    </row>
    <row r="32" spans="2:17" x14ac:dyDescent="0.45">
      <c r="K32" t="s">
        <v>152</v>
      </c>
      <c r="L32" t="s">
        <v>25</v>
      </c>
      <c r="M32">
        <v>2010</v>
      </c>
      <c r="N32">
        <v>0.12623500000000001</v>
      </c>
      <c r="O32">
        <v>0.208207</v>
      </c>
      <c r="P32">
        <v>0.189392</v>
      </c>
      <c r="Q32">
        <v>142.5</v>
      </c>
    </row>
    <row r="33" spans="11:17" hidden="1" x14ac:dyDescent="0.45">
      <c r="K33" t="s">
        <v>152</v>
      </c>
      <c r="L33" t="s">
        <v>29</v>
      </c>
      <c r="M33">
        <v>2022</v>
      </c>
      <c r="N33">
        <v>0.221112</v>
      </c>
      <c r="O33">
        <v>0.221112</v>
      </c>
      <c r="P33">
        <v>0.221112</v>
      </c>
      <c r="Q33">
        <v>139</v>
      </c>
    </row>
    <row r="34" spans="11:17" x14ac:dyDescent="0.45">
      <c r="K34" t="s">
        <v>152</v>
      </c>
      <c r="L34" t="s">
        <v>29</v>
      </c>
      <c r="M34">
        <v>2010</v>
      </c>
      <c r="N34">
        <v>0.2001</v>
      </c>
      <c r="O34">
        <v>0.2001</v>
      </c>
      <c r="P34">
        <v>0.2001</v>
      </c>
      <c r="Q34">
        <v>14</v>
      </c>
    </row>
    <row r="35" spans="11:17" hidden="1" x14ac:dyDescent="0.45">
      <c r="K35" t="s">
        <v>152</v>
      </c>
      <c r="L35" t="s">
        <v>179</v>
      </c>
      <c r="M35">
        <v>2022</v>
      </c>
      <c r="N35">
        <v>7.6708999999999999E-2</v>
      </c>
      <c r="O35">
        <v>7.6708999999999999E-2</v>
      </c>
      <c r="P35">
        <v>7.6708999999999999E-2</v>
      </c>
      <c r="Q35">
        <v>100</v>
      </c>
    </row>
    <row r="36" spans="11:17" x14ac:dyDescent="0.45">
      <c r="K36" t="s">
        <v>75</v>
      </c>
      <c r="L36" t="s">
        <v>91</v>
      </c>
      <c r="M36">
        <v>2010</v>
      </c>
      <c r="N36">
        <v>0.23766499999999999</v>
      </c>
      <c r="O36">
        <v>0.23766499999999999</v>
      </c>
      <c r="P36">
        <v>0.23766499999999999</v>
      </c>
      <c r="Q36">
        <v>165</v>
      </c>
    </row>
    <row r="37" spans="11:17" x14ac:dyDescent="0.45">
      <c r="K37" t="s">
        <v>75</v>
      </c>
      <c r="L37" t="s">
        <v>40</v>
      </c>
      <c r="M37">
        <v>2010</v>
      </c>
      <c r="N37">
        <v>0.113607</v>
      </c>
      <c r="O37">
        <v>0.113607</v>
      </c>
      <c r="P37">
        <v>0.113607</v>
      </c>
      <c r="Q37">
        <v>207</v>
      </c>
    </row>
    <row r="38" spans="11:17" hidden="1" x14ac:dyDescent="0.45">
      <c r="K38" t="s">
        <v>75</v>
      </c>
      <c r="L38" t="s">
        <v>27</v>
      </c>
      <c r="M38">
        <v>2022</v>
      </c>
      <c r="N38">
        <v>5.8686000000000002E-2</v>
      </c>
      <c r="O38">
        <v>7.7117000000000005E-2</v>
      </c>
      <c r="P38">
        <v>7.8077999999999995E-2</v>
      </c>
      <c r="Q38">
        <v>337.3</v>
      </c>
    </row>
    <row r="39" spans="11:17" x14ac:dyDescent="0.45">
      <c r="K39" t="s">
        <v>75</v>
      </c>
      <c r="L39" t="s">
        <v>27</v>
      </c>
      <c r="M39">
        <v>2010</v>
      </c>
      <c r="N39">
        <v>0.18654100000000001</v>
      </c>
      <c r="O39">
        <v>0.195711</v>
      </c>
      <c r="P39">
        <v>0.188578</v>
      </c>
      <c r="Q39">
        <v>80</v>
      </c>
    </row>
    <row r="40" spans="11:17" hidden="1" x14ac:dyDescent="0.45">
      <c r="K40" t="s">
        <v>75</v>
      </c>
      <c r="L40" t="s">
        <v>30</v>
      </c>
      <c r="M40">
        <v>2022</v>
      </c>
      <c r="N40">
        <v>5.7970000000000001E-2</v>
      </c>
      <c r="O40">
        <v>5.7970000000000001E-2</v>
      </c>
      <c r="P40">
        <v>5.7970000000000001E-2</v>
      </c>
      <c r="Q40">
        <v>770</v>
      </c>
    </row>
    <row r="41" spans="11:17" hidden="1" x14ac:dyDescent="0.45">
      <c r="K41" t="s">
        <v>75</v>
      </c>
      <c r="L41" t="s">
        <v>50</v>
      </c>
      <c r="M41">
        <v>2022</v>
      </c>
      <c r="N41">
        <v>0.128024</v>
      </c>
      <c r="O41">
        <v>0.128024</v>
      </c>
      <c r="P41">
        <v>0.128024</v>
      </c>
      <c r="Q41">
        <v>88</v>
      </c>
    </row>
    <row r="42" spans="11:17" hidden="1" x14ac:dyDescent="0.45">
      <c r="K42" t="s">
        <v>75</v>
      </c>
      <c r="L42" t="s">
        <v>33</v>
      </c>
      <c r="M42">
        <v>2022</v>
      </c>
      <c r="N42">
        <v>6.0026000000000003E-2</v>
      </c>
      <c r="O42">
        <v>6.744E-2</v>
      </c>
      <c r="P42">
        <v>6.4187999999999995E-2</v>
      </c>
      <c r="Q42" s="50">
        <v>1664</v>
      </c>
    </row>
    <row r="43" spans="11:17" x14ac:dyDescent="0.45">
      <c r="K43" t="s">
        <v>75</v>
      </c>
      <c r="L43" t="s">
        <v>33</v>
      </c>
      <c r="M43">
        <v>2010</v>
      </c>
      <c r="N43">
        <v>0.20981</v>
      </c>
      <c r="O43">
        <v>0.22731899999999999</v>
      </c>
      <c r="P43">
        <v>0.21893599999999999</v>
      </c>
      <c r="Q43">
        <v>652.79999999999995</v>
      </c>
    </row>
    <row r="44" spans="11:17" x14ac:dyDescent="0.45">
      <c r="P44" s="50"/>
    </row>
  </sheetData>
  <autoFilter ref="K30:Q43" xr:uid="{DEB932A3-D1F5-49BC-9475-5C332F6341E3}">
    <filterColumn colId="2">
      <filters>
        <filter val="2010"/>
      </filters>
    </filterColumn>
  </autoFilter>
  <mergeCells count="4">
    <mergeCell ref="B6:B8"/>
    <mergeCell ref="C6:E6"/>
    <mergeCell ref="F6:H6"/>
    <mergeCell ref="C8:H8"/>
  </mergeCells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CC80-3441-40EF-A5F4-D5E636B48A62}">
  <sheetPr>
    <tabColor rgb="FF7030A0"/>
  </sheetPr>
  <dimension ref="A1:E9"/>
  <sheetViews>
    <sheetView showGridLines="0" zoomScale="80" zoomScaleNormal="80" workbookViewId="0">
      <selection activeCell="A2" sqref="A2"/>
    </sheetView>
  </sheetViews>
  <sheetFormatPr defaultRowHeight="14.25" x14ac:dyDescent="0.45"/>
  <cols>
    <col min="3" max="3" width="9.1328125" customWidth="1"/>
  </cols>
  <sheetData>
    <row r="1" spans="1:5" x14ac:dyDescent="0.45">
      <c r="A1" s="9"/>
    </row>
    <row r="8" spans="1:5" x14ac:dyDescent="0.45">
      <c r="D8" s="214"/>
      <c r="E8" s="214"/>
    </row>
    <row r="9" spans="1:5" x14ac:dyDescent="0.45">
      <c r="D9" s="92"/>
      <c r="E9" s="92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6679-2642-4F02-829E-F21AF5ED5286}">
  <sheetPr>
    <tabColor rgb="FF7030A0"/>
  </sheetPr>
  <dimension ref="A1:X44"/>
  <sheetViews>
    <sheetView showGridLines="0" zoomScale="80" zoomScaleNormal="80" workbookViewId="0">
      <selection activeCell="V8" sqref="V8:V20"/>
    </sheetView>
  </sheetViews>
  <sheetFormatPr defaultColWidth="9" defaultRowHeight="14.25" x14ac:dyDescent="0.45"/>
  <cols>
    <col min="2" max="2" width="21.59765625" bestFit="1" customWidth="1"/>
    <col min="6" max="23" width="13.1328125" customWidth="1"/>
  </cols>
  <sheetData>
    <row r="1" spans="1:24" x14ac:dyDescent="0.45">
      <c r="A1" s="8" t="s">
        <v>898</v>
      </c>
    </row>
    <row r="4" spans="1:24" ht="15.4" x14ac:dyDescent="0.45"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</row>
    <row r="5" spans="1:24" x14ac:dyDescent="0.45">
      <c r="B5" s="283"/>
      <c r="C5" s="22"/>
      <c r="D5" s="22"/>
      <c r="E5" s="22"/>
      <c r="F5" s="774"/>
      <c r="G5" s="774"/>
      <c r="H5" s="774"/>
      <c r="I5" s="774"/>
      <c r="J5" s="774"/>
      <c r="K5" s="774"/>
      <c r="L5" s="774"/>
      <c r="M5" s="774"/>
      <c r="N5" s="774"/>
      <c r="O5" s="580"/>
    </row>
    <row r="6" spans="1:24" ht="31.5" x14ac:dyDescent="0.5">
      <c r="F6" s="743" t="s">
        <v>661</v>
      </c>
      <c r="G6" s="568"/>
      <c r="H6" s="568"/>
      <c r="I6" s="764" t="s">
        <v>755</v>
      </c>
      <c r="J6" s="568"/>
      <c r="K6" s="568"/>
      <c r="L6" s="568"/>
      <c r="M6" s="743" t="s">
        <v>290</v>
      </c>
      <c r="N6" s="568"/>
      <c r="O6" s="568"/>
      <c r="P6" s="568"/>
      <c r="Q6" s="568"/>
      <c r="R6" s="568"/>
      <c r="S6" s="743" t="s">
        <v>661</v>
      </c>
      <c r="T6" s="568"/>
      <c r="U6" s="568"/>
      <c r="V6" s="764" t="s">
        <v>485</v>
      </c>
      <c r="W6" s="568"/>
    </row>
    <row r="7" spans="1:24" ht="31.5" x14ac:dyDescent="0.5">
      <c r="F7" s="739" t="s">
        <v>20</v>
      </c>
      <c r="G7" s="743"/>
      <c r="H7" s="752" t="s">
        <v>14</v>
      </c>
      <c r="I7" s="752" t="s">
        <v>15</v>
      </c>
      <c r="J7" s="752" t="s">
        <v>16</v>
      </c>
      <c r="K7" s="743"/>
      <c r="L7" s="568"/>
      <c r="M7" s="739" t="s">
        <v>20</v>
      </c>
      <c r="N7" s="743"/>
      <c r="O7" s="752" t="s">
        <v>14</v>
      </c>
      <c r="P7" s="752" t="s">
        <v>15</v>
      </c>
      <c r="Q7" s="752" t="s">
        <v>16</v>
      </c>
      <c r="R7" s="743"/>
      <c r="S7" s="739" t="s">
        <v>20</v>
      </c>
      <c r="T7" s="743"/>
      <c r="U7" s="752" t="s">
        <v>14</v>
      </c>
      <c r="V7" s="752" t="s">
        <v>15</v>
      </c>
      <c r="W7" s="752" t="s">
        <v>16</v>
      </c>
    </row>
    <row r="8" spans="1:24" ht="15.75" x14ac:dyDescent="0.5">
      <c r="B8" s="10"/>
      <c r="C8" s="9"/>
      <c r="D8" s="9"/>
      <c r="E8" s="9"/>
      <c r="F8" s="775">
        <v>2010</v>
      </c>
      <c r="G8" s="568"/>
      <c r="H8" s="781">
        <v>5194</v>
      </c>
      <c r="I8" s="781">
        <v>10082.379999999999</v>
      </c>
      <c r="J8" s="781">
        <v>13909</v>
      </c>
      <c r="K8" s="782"/>
      <c r="L8" s="782"/>
      <c r="M8" s="783">
        <v>2010</v>
      </c>
      <c r="N8" s="782"/>
      <c r="O8" s="784">
        <v>0.19</v>
      </c>
      <c r="P8" s="784">
        <v>0.3</v>
      </c>
      <c r="Q8" s="784">
        <v>0.39</v>
      </c>
      <c r="R8" s="782"/>
      <c r="S8" s="783">
        <v>2010</v>
      </c>
      <c r="T8" s="782"/>
      <c r="U8" s="793">
        <v>0.29099999999999998</v>
      </c>
      <c r="V8" s="794">
        <v>0.380489878</v>
      </c>
      <c r="W8" s="793">
        <v>0.432</v>
      </c>
      <c r="X8" s="54"/>
    </row>
    <row r="9" spans="1:24" ht="15.75" x14ac:dyDescent="0.5">
      <c r="B9" s="9"/>
      <c r="C9" s="771"/>
      <c r="D9" s="8"/>
      <c r="E9" s="8"/>
      <c r="F9" s="775">
        <v>2011</v>
      </c>
      <c r="G9" s="743"/>
      <c r="H9" s="781">
        <v>8844</v>
      </c>
      <c r="I9" s="781">
        <v>11879.04</v>
      </c>
      <c r="J9" s="781">
        <v>19761</v>
      </c>
      <c r="K9" s="765"/>
      <c r="L9" s="765"/>
      <c r="M9" s="783">
        <v>2011</v>
      </c>
      <c r="N9" s="765"/>
      <c r="O9" s="784">
        <v>0.24</v>
      </c>
      <c r="P9" s="784">
        <v>0.35</v>
      </c>
      <c r="Q9" s="784">
        <v>0.53</v>
      </c>
      <c r="R9" s="765"/>
      <c r="S9" s="783">
        <v>2011</v>
      </c>
      <c r="T9" s="765"/>
      <c r="U9" s="793">
        <v>0.26700000000000002</v>
      </c>
      <c r="V9" s="794">
        <v>0.36842218199999999</v>
      </c>
      <c r="W9" s="793">
        <v>0.503</v>
      </c>
      <c r="X9" s="54"/>
    </row>
    <row r="10" spans="1:24" ht="15.75" x14ac:dyDescent="0.5">
      <c r="B10" s="9"/>
      <c r="C10" s="26"/>
      <c r="D10" s="26"/>
      <c r="E10" s="26"/>
      <c r="F10" s="776">
        <v>2012</v>
      </c>
      <c r="G10" s="741"/>
      <c r="H10" s="785">
        <v>6879</v>
      </c>
      <c r="I10" s="781">
        <v>9180.42</v>
      </c>
      <c r="J10" s="785">
        <v>14524</v>
      </c>
      <c r="K10" s="786"/>
      <c r="L10" s="786"/>
      <c r="M10" s="787">
        <v>2012</v>
      </c>
      <c r="N10" s="786"/>
      <c r="O10" s="788">
        <v>0.22</v>
      </c>
      <c r="P10" s="784">
        <v>0.27</v>
      </c>
      <c r="Q10" s="788">
        <v>0.39</v>
      </c>
      <c r="R10" s="786"/>
      <c r="S10" s="787">
        <v>2012</v>
      </c>
      <c r="T10" s="786"/>
      <c r="U10" s="795">
        <v>0.23499999999999999</v>
      </c>
      <c r="V10" s="794">
        <v>0.35704435000000001</v>
      </c>
      <c r="W10" s="795">
        <v>0.48399999999999999</v>
      </c>
      <c r="X10" s="54"/>
    </row>
    <row r="11" spans="1:24" ht="15.75" x14ac:dyDescent="0.5">
      <c r="B11" s="9"/>
      <c r="C11" s="26"/>
      <c r="D11" s="26"/>
      <c r="E11" s="26"/>
      <c r="F11" s="776">
        <v>2013</v>
      </c>
      <c r="G11" s="741"/>
      <c r="H11" s="785">
        <v>3959</v>
      </c>
      <c r="I11" s="781">
        <v>7202</v>
      </c>
      <c r="J11" s="785">
        <v>10626</v>
      </c>
      <c r="K11" s="786"/>
      <c r="L11" s="786"/>
      <c r="M11" s="787">
        <v>2013</v>
      </c>
      <c r="N11" s="786"/>
      <c r="O11" s="788">
        <v>0.23</v>
      </c>
      <c r="P11" s="784">
        <v>0.31</v>
      </c>
      <c r="Q11" s="788">
        <v>0.44</v>
      </c>
      <c r="R11" s="786"/>
      <c r="S11" s="787">
        <v>2013</v>
      </c>
      <c r="T11" s="786"/>
      <c r="U11" s="795">
        <v>0.182</v>
      </c>
      <c r="V11" s="794">
        <v>0.28236787499999999</v>
      </c>
      <c r="W11" s="795">
        <v>0.36399999999999999</v>
      </c>
      <c r="X11" s="54"/>
    </row>
    <row r="12" spans="1:24" ht="15.75" x14ac:dyDescent="0.5">
      <c r="B12" s="9"/>
      <c r="C12" s="26"/>
      <c r="D12" s="26"/>
      <c r="E12" s="26"/>
      <c r="F12" s="776">
        <v>2014</v>
      </c>
      <c r="G12" s="741"/>
      <c r="H12" s="785">
        <v>3141</v>
      </c>
      <c r="I12" s="781">
        <v>6181.95</v>
      </c>
      <c r="J12" s="785">
        <v>8024</v>
      </c>
      <c r="K12" s="786"/>
      <c r="L12" s="786"/>
      <c r="M12" s="787">
        <v>2014</v>
      </c>
      <c r="N12" s="786"/>
      <c r="O12" s="788">
        <v>0.26</v>
      </c>
      <c r="P12" s="784">
        <v>0.28999999999999998</v>
      </c>
      <c r="Q12" s="788">
        <v>0.32</v>
      </c>
      <c r="R12" s="786"/>
      <c r="S12" s="787">
        <v>2014</v>
      </c>
      <c r="T12" s="786"/>
      <c r="U12" s="795">
        <v>0.13700000000000001</v>
      </c>
      <c r="V12" s="794">
        <v>0.24780734400000001</v>
      </c>
      <c r="W12" s="795">
        <v>0.29499999999999998</v>
      </c>
      <c r="X12" s="54"/>
    </row>
    <row r="13" spans="1:24" ht="15.75" x14ac:dyDescent="0.5">
      <c r="B13" s="9"/>
      <c r="C13" s="772"/>
      <c r="D13" s="9"/>
      <c r="E13" s="9"/>
      <c r="F13" s="776">
        <v>2015</v>
      </c>
      <c r="G13" s="568"/>
      <c r="H13" s="781">
        <v>4117</v>
      </c>
      <c r="I13" s="781">
        <v>8258.57</v>
      </c>
      <c r="J13" s="781">
        <v>10030</v>
      </c>
      <c r="K13" s="782"/>
      <c r="L13" s="782"/>
      <c r="M13" s="787">
        <v>2015</v>
      </c>
      <c r="N13" s="782"/>
      <c r="O13" s="784">
        <v>0.22</v>
      </c>
      <c r="P13" s="784">
        <v>0.4</v>
      </c>
      <c r="Q13" s="784">
        <v>0.5</v>
      </c>
      <c r="R13" s="782"/>
      <c r="S13" s="787">
        <v>2015</v>
      </c>
      <c r="T13" s="782"/>
      <c r="U13" s="793">
        <v>0.17899999999999999</v>
      </c>
      <c r="V13" s="794">
        <v>0.23805183399999999</v>
      </c>
      <c r="W13" s="793">
        <v>0.308</v>
      </c>
      <c r="X13" s="54"/>
    </row>
    <row r="14" spans="1:24" ht="15.75" x14ac:dyDescent="0.5">
      <c r="B14" s="9"/>
      <c r="C14" s="772"/>
      <c r="D14" s="9"/>
      <c r="E14" s="27"/>
      <c r="F14" s="778">
        <v>2016</v>
      </c>
      <c r="G14" s="779"/>
      <c r="H14" s="781">
        <v>3438</v>
      </c>
      <c r="I14" s="781">
        <v>8680.8799999999992</v>
      </c>
      <c r="J14" s="781">
        <v>12705</v>
      </c>
      <c r="K14" s="789"/>
      <c r="L14" s="789"/>
      <c r="M14" s="790">
        <v>2016</v>
      </c>
      <c r="N14" s="789"/>
      <c r="O14" s="784">
        <v>0.14000000000000001</v>
      </c>
      <c r="P14" s="784">
        <v>0.36</v>
      </c>
      <c r="Q14" s="784">
        <v>0.51</v>
      </c>
      <c r="R14" s="789"/>
      <c r="S14" s="790">
        <v>2016</v>
      </c>
      <c r="T14" s="789"/>
      <c r="U14" s="793">
        <v>0.27700000000000002</v>
      </c>
      <c r="V14" s="794">
        <v>0.28094873199999998</v>
      </c>
      <c r="W14" s="793">
        <v>0.32800000000000001</v>
      </c>
      <c r="X14" s="54"/>
    </row>
    <row r="15" spans="1:24" ht="15.75" x14ac:dyDescent="0.5">
      <c r="B15" s="9"/>
      <c r="C15" s="772"/>
      <c r="D15" s="9"/>
      <c r="E15" s="9"/>
      <c r="F15" s="778">
        <v>2017</v>
      </c>
      <c r="G15" s="779"/>
      <c r="H15" s="781">
        <v>4397</v>
      </c>
      <c r="I15" s="781">
        <v>8217.15</v>
      </c>
      <c r="J15" s="781">
        <v>9973</v>
      </c>
      <c r="K15" s="789"/>
      <c r="L15" s="789"/>
      <c r="M15" s="790">
        <v>2017</v>
      </c>
      <c r="N15" s="789"/>
      <c r="O15" s="784">
        <v>0.3</v>
      </c>
      <c r="P15" s="784">
        <v>0.39</v>
      </c>
      <c r="Q15" s="784">
        <v>0.43</v>
      </c>
      <c r="R15" s="789"/>
      <c r="S15" s="790">
        <v>2017</v>
      </c>
      <c r="T15" s="789"/>
      <c r="U15" s="793"/>
      <c r="V15" s="794">
        <v>0.268972251</v>
      </c>
      <c r="W15" s="793"/>
      <c r="X15" s="54"/>
    </row>
    <row r="16" spans="1:24" ht="15.75" x14ac:dyDescent="0.5">
      <c r="B16" s="9"/>
      <c r="C16" s="771"/>
      <c r="D16" s="8"/>
      <c r="E16" s="8"/>
      <c r="F16" s="778">
        <v>2018</v>
      </c>
      <c r="G16" s="743"/>
      <c r="H16" s="781">
        <v>3872</v>
      </c>
      <c r="I16" s="781">
        <v>5893.76</v>
      </c>
      <c r="J16" s="781">
        <v>7702</v>
      </c>
      <c r="K16" s="765"/>
      <c r="L16" s="765"/>
      <c r="M16" s="790">
        <v>2018</v>
      </c>
      <c r="N16" s="765"/>
      <c r="O16" s="784">
        <v>0.32</v>
      </c>
      <c r="P16" s="784">
        <v>0.45</v>
      </c>
      <c r="Q16" s="784">
        <v>0.61</v>
      </c>
      <c r="R16" s="765"/>
      <c r="S16" s="790">
        <v>2018</v>
      </c>
      <c r="T16" s="765"/>
      <c r="U16" s="793">
        <v>8.5000000000000006E-2</v>
      </c>
      <c r="V16" s="794">
        <v>0.15832222800000001</v>
      </c>
      <c r="W16" s="793">
        <v>0.23699999999999999</v>
      </c>
      <c r="X16" s="54"/>
    </row>
    <row r="17" spans="2:24" ht="15.75" x14ac:dyDescent="0.5">
      <c r="B17" s="9"/>
      <c r="C17" s="12"/>
      <c r="D17" s="12"/>
      <c r="E17" s="12"/>
      <c r="F17" s="776">
        <v>2019</v>
      </c>
      <c r="G17" s="780"/>
      <c r="H17" s="791">
        <v>4193</v>
      </c>
      <c r="I17" s="781">
        <v>7383.43</v>
      </c>
      <c r="J17" s="791">
        <v>9648</v>
      </c>
      <c r="K17" s="792"/>
      <c r="L17" s="792"/>
      <c r="M17" s="787">
        <v>2019</v>
      </c>
      <c r="N17" s="792"/>
      <c r="O17" s="784">
        <v>0.22</v>
      </c>
      <c r="P17" s="784">
        <v>0.37</v>
      </c>
      <c r="Q17" s="784">
        <v>0.54</v>
      </c>
      <c r="R17" s="792"/>
      <c r="S17" s="787">
        <v>2019</v>
      </c>
      <c r="T17" s="792"/>
      <c r="U17" s="796">
        <v>0.114</v>
      </c>
      <c r="V17" s="794">
        <v>0.23377783599999999</v>
      </c>
      <c r="W17" s="796">
        <v>0.371</v>
      </c>
      <c r="X17" s="54"/>
    </row>
    <row r="18" spans="2:24" ht="15.75" x14ac:dyDescent="0.5">
      <c r="B18" s="9"/>
      <c r="C18" s="12"/>
      <c r="D18" s="12"/>
      <c r="E18" s="12"/>
      <c r="F18" s="776">
        <v>2020</v>
      </c>
      <c r="G18" s="780"/>
      <c r="H18" s="791">
        <v>4809</v>
      </c>
      <c r="I18" s="781">
        <v>5078.55</v>
      </c>
      <c r="J18" s="791">
        <v>5666</v>
      </c>
      <c r="K18" s="792"/>
      <c r="L18" s="792"/>
      <c r="M18" s="787">
        <v>2020</v>
      </c>
      <c r="N18" s="792"/>
      <c r="O18" s="784">
        <v>0.4</v>
      </c>
      <c r="P18" s="784">
        <v>0.42</v>
      </c>
      <c r="Q18" s="784">
        <v>0.46</v>
      </c>
      <c r="R18" s="792"/>
      <c r="S18" s="787">
        <v>2020</v>
      </c>
      <c r="T18" s="792"/>
      <c r="U18" s="796"/>
      <c r="V18" s="794">
        <v>0.118275376</v>
      </c>
      <c r="W18" s="796"/>
      <c r="X18" s="54"/>
    </row>
    <row r="19" spans="2:24" ht="15.75" x14ac:dyDescent="0.5">
      <c r="B19" s="9"/>
      <c r="C19" s="12"/>
      <c r="D19" s="12"/>
      <c r="E19" s="12"/>
      <c r="F19" s="776">
        <v>2021</v>
      </c>
      <c r="G19" s="780"/>
      <c r="H19" s="791"/>
      <c r="I19" s="781">
        <v>9727.76</v>
      </c>
      <c r="J19" s="791"/>
      <c r="K19" s="792"/>
      <c r="L19" s="792"/>
      <c r="M19" s="787">
        <v>2021</v>
      </c>
      <c r="N19" s="792"/>
      <c r="O19" s="784"/>
      <c r="P19" s="784">
        <v>0.8</v>
      </c>
      <c r="Q19" s="784"/>
      <c r="R19" s="792"/>
      <c r="S19" s="787">
        <v>2021</v>
      </c>
      <c r="T19" s="792"/>
      <c r="U19" s="796"/>
      <c r="V19" s="794">
        <v>0.12068952199999999</v>
      </c>
      <c r="W19" s="796"/>
      <c r="X19" s="54"/>
    </row>
    <row r="20" spans="2:24" ht="15.75" x14ac:dyDescent="0.5">
      <c r="B20" s="9"/>
      <c r="C20" s="772"/>
      <c r="D20" s="9"/>
      <c r="E20" s="9"/>
      <c r="F20" s="776">
        <v>2022</v>
      </c>
      <c r="G20" s="568"/>
      <c r="H20" s="781"/>
      <c r="I20" s="781">
        <v>4273.91</v>
      </c>
      <c r="J20" s="781"/>
      <c r="K20" s="782"/>
      <c r="L20" s="782"/>
      <c r="M20" s="787">
        <v>2022</v>
      </c>
      <c r="N20" s="782"/>
      <c r="O20" s="784"/>
      <c r="P20" s="784">
        <v>0.36</v>
      </c>
      <c r="Q20" s="784"/>
      <c r="R20" s="782"/>
      <c r="S20" s="787">
        <v>2022</v>
      </c>
      <c r="T20" s="782"/>
      <c r="U20" s="793"/>
      <c r="V20" s="794">
        <v>0.118461202</v>
      </c>
      <c r="W20" s="793"/>
      <c r="X20" s="54"/>
    </row>
    <row r="21" spans="2:24" ht="15.75" x14ac:dyDescent="0.5">
      <c r="B21" s="9"/>
      <c r="C21" s="772"/>
      <c r="D21" s="9"/>
      <c r="E21" s="9"/>
      <c r="F21" s="776"/>
      <c r="G21" s="568"/>
      <c r="H21" s="568"/>
      <c r="I21" s="568"/>
      <c r="J21" s="568"/>
      <c r="K21" s="568"/>
      <c r="L21" s="777"/>
      <c r="M21" s="580"/>
      <c r="N21" s="777"/>
      <c r="O21" s="777"/>
    </row>
    <row r="22" spans="2:24" x14ac:dyDescent="0.45">
      <c r="B22" s="13"/>
      <c r="C22" s="9"/>
      <c r="D22" s="9"/>
      <c r="E22" s="9"/>
      <c r="F22" s="580"/>
      <c r="G22" s="580"/>
      <c r="H22" s="580"/>
      <c r="I22" s="580"/>
      <c r="J22" s="580"/>
      <c r="K22" s="580"/>
      <c r="L22" s="580"/>
      <c r="M22" s="580"/>
      <c r="N22" s="777"/>
      <c r="O22" s="777"/>
    </row>
    <row r="23" spans="2:24" x14ac:dyDescent="0.45"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N23" s="773"/>
      <c r="O23" s="93"/>
    </row>
    <row r="24" spans="2:24" x14ac:dyDescent="0.45">
      <c r="B24" s="9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2:24" x14ac:dyDescent="0.45">
      <c r="B25" s="9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2:24" x14ac:dyDescent="0.45">
      <c r="B26" s="9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32" spans="2:24" x14ac:dyDescent="0.45">
      <c r="L32" s="92"/>
      <c r="T32" s="92"/>
    </row>
    <row r="33" spans="12:21" x14ac:dyDescent="0.45">
      <c r="L33" s="93"/>
      <c r="T33" s="93"/>
      <c r="U33" s="93"/>
    </row>
    <row r="34" spans="12:21" x14ac:dyDescent="0.45">
      <c r="L34" s="93"/>
      <c r="T34" s="93"/>
      <c r="U34" s="93"/>
    </row>
    <row r="35" spans="12:21" x14ac:dyDescent="0.45">
      <c r="L35" s="93"/>
      <c r="T35" s="93"/>
      <c r="U35" s="93"/>
    </row>
    <row r="36" spans="12:21" x14ac:dyDescent="0.45">
      <c r="L36" s="93"/>
      <c r="T36" s="93"/>
      <c r="U36" s="93"/>
    </row>
    <row r="37" spans="12:21" x14ac:dyDescent="0.45">
      <c r="L37" s="93"/>
      <c r="T37" s="93"/>
      <c r="U37" s="93"/>
    </row>
    <row r="38" spans="12:21" x14ac:dyDescent="0.45">
      <c r="L38" s="93"/>
      <c r="T38" s="93"/>
      <c r="U38" s="93"/>
    </row>
    <row r="39" spans="12:21" x14ac:dyDescent="0.45">
      <c r="L39" s="93"/>
      <c r="T39" s="93"/>
      <c r="U39" s="93"/>
    </row>
    <row r="40" spans="12:21" x14ac:dyDescent="0.45">
      <c r="L40" s="93"/>
      <c r="T40" s="93"/>
      <c r="U40" s="93"/>
    </row>
    <row r="41" spans="12:21" x14ac:dyDescent="0.45">
      <c r="L41" s="93"/>
      <c r="T41" s="93"/>
      <c r="U41" s="93"/>
    </row>
    <row r="42" spans="12:21" x14ac:dyDescent="0.45">
      <c r="L42" s="93"/>
      <c r="T42" s="93"/>
      <c r="U42" s="93"/>
    </row>
    <row r="43" spans="12:21" x14ac:dyDescent="0.45">
      <c r="L43" s="93"/>
      <c r="T43" s="93"/>
      <c r="U43" s="93"/>
    </row>
    <row r="44" spans="12:21" x14ac:dyDescent="0.45">
      <c r="L44" s="93"/>
      <c r="T44" s="93"/>
      <c r="U44" s="93"/>
    </row>
  </sheetData>
  <pageMargins left="0.7" right="0.7" top="0.75" bottom="0.75" header="0.3" footer="0.3"/>
  <pageSetup orientation="portrait" horizontalDpi="360" verticalDpi="36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FBC1-188B-4A06-853D-64B68A14DDFB}">
  <sheetPr>
    <tabColor rgb="FF7030A0"/>
  </sheetPr>
  <dimension ref="A1:O45"/>
  <sheetViews>
    <sheetView showGridLines="0" topLeftCell="A9" zoomScale="80" zoomScaleNormal="80" workbookViewId="0">
      <selection activeCell="U31" sqref="U31"/>
    </sheetView>
  </sheetViews>
  <sheetFormatPr defaultRowHeight="14.25" x14ac:dyDescent="0.45"/>
  <cols>
    <col min="12" max="15" width="25.73046875" customWidth="1"/>
  </cols>
  <sheetData>
    <row r="1" spans="1:15" x14ac:dyDescent="0.45">
      <c r="A1" s="8" t="s">
        <v>316</v>
      </c>
    </row>
    <row r="4" spans="1:15" ht="21" x14ac:dyDescent="0.65">
      <c r="L4" s="797" t="s">
        <v>899</v>
      </c>
    </row>
    <row r="6" spans="1:15" ht="15.75" x14ac:dyDescent="0.5">
      <c r="L6" s="96"/>
      <c r="M6" s="161" t="s">
        <v>20</v>
      </c>
      <c r="N6" s="161" t="s">
        <v>755</v>
      </c>
      <c r="O6" s="161" t="s">
        <v>901</v>
      </c>
    </row>
    <row r="7" spans="1:15" ht="15.75" x14ac:dyDescent="0.5">
      <c r="L7" s="798" t="s">
        <v>326</v>
      </c>
      <c r="M7" s="799">
        <v>2011</v>
      </c>
      <c r="N7" s="800">
        <v>314.730410441</v>
      </c>
      <c r="O7" s="804">
        <v>1.6644599959999999E-2</v>
      </c>
    </row>
    <row r="8" spans="1:15" ht="15.75" x14ac:dyDescent="0.5">
      <c r="L8" s="798" t="s">
        <v>326</v>
      </c>
      <c r="M8" s="799">
        <v>2019</v>
      </c>
      <c r="N8" s="800">
        <v>130.49935081300001</v>
      </c>
      <c r="O8" s="804">
        <v>2.0537268769999999E-2</v>
      </c>
    </row>
    <row r="9" spans="1:15" ht="15.75" x14ac:dyDescent="0.5">
      <c r="L9" s="96" t="s">
        <v>318</v>
      </c>
      <c r="M9" s="132">
        <v>2011</v>
      </c>
      <c r="N9" s="801">
        <v>987.10901456399995</v>
      </c>
      <c r="O9" s="805">
        <v>5.2203518060000002E-2</v>
      </c>
    </row>
    <row r="10" spans="1:15" ht="15.75" x14ac:dyDescent="0.5">
      <c r="L10" s="96" t="s">
        <v>318</v>
      </c>
      <c r="M10" s="132">
        <v>2019</v>
      </c>
      <c r="N10" s="801">
        <v>867.06137784800001</v>
      </c>
      <c r="O10" s="805">
        <v>0.13645334206000001</v>
      </c>
    </row>
    <row r="11" spans="1:15" ht="15.75" x14ac:dyDescent="0.5">
      <c r="L11" s="798" t="s">
        <v>321</v>
      </c>
      <c r="M11" s="799">
        <v>2011</v>
      </c>
      <c r="N11" s="800">
        <v>1520.004823151</v>
      </c>
      <c r="O11" s="804">
        <v>8.0385852090000001E-2</v>
      </c>
    </row>
    <row r="12" spans="1:15" ht="15.75" x14ac:dyDescent="0.5">
      <c r="L12" s="798" t="s">
        <v>321</v>
      </c>
      <c r="M12" s="799">
        <v>2019</v>
      </c>
      <c r="N12" s="800">
        <v>877.95337954399997</v>
      </c>
      <c r="O12" s="804">
        <v>0.13816746527000001</v>
      </c>
    </row>
    <row r="13" spans="1:15" ht="15.75" x14ac:dyDescent="0.5">
      <c r="L13" s="96" t="s">
        <v>322</v>
      </c>
      <c r="M13" s="132">
        <v>2011</v>
      </c>
      <c r="N13" s="801">
        <v>1763.2055948550001</v>
      </c>
      <c r="O13" s="805">
        <v>9.3247588419999999E-2</v>
      </c>
    </row>
    <row r="14" spans="1:15" ht="15.75" x14ac:dyDescent="0.5">
      <c r="L14" s="96" t="s">
        <v>322</v>
      </c>
      <c r="M14" s="132">
        <v>2019</v>
      </c>
      <c r="N14" s="801">
        <v>621.82225877400003</v>
      </c>
      <c r="O14" s="805">
        <v>9.7858960790000005E-2</v>
      </c>
    </row>
    <row r="15" spans="1:15" ht="15.75" x14ac:dyDescent="0.5">
      <c r="L15" s="798" t="s">
        <v>324</v>
      </c>
      <c r="M15" s="799">
        <v>2011</v>
      </c>
      <c r="N15" s="800">
        <v>2339.019186684</v>
      </c>
      <c r="O15" s="804">
        <v>0.12369964063</v>
      </c>
    </row>
    <row r="16" spans="1:15" ht="15.75" x14ac:dyDescent="0.5">
      <c r="L16" s="798" t="s">
        <v>324</v>
      </c>
      <c r="M16" s="799">
        <v>2019</v>
      </c>
      <c r="N16" s="800">
        <v>993.12933184400003</v>
      </c>
      <c r="O16" s="804">
        <v>0.15629322201000001</v>
      </c>
    </row>
    <row r="17" spans="12:15" ht="15.75" x14ac:dyDescent="0.5">
      <c r="L17" s="96" t="s">
        <v>327</v>
      </c>
      <c r="M17" s="132">
        <v>2011</v>
      </c>
      <c r="N17" s="801">
        <v>3000.6683449970001</v>
      </c>
      <c r="O17" s="805">
        <v>0.15869112918</v>
      </c>
    </row>
    <row r="18" spans="12:15" ht="15.75" x14ac:dyDescent="0.5">
      <c r="L18" s="96" t="s">
        <v>327</v>
      </c>
      <c r="M18" s="132">
        <v>2019</v>
      </c>
      <c r="N18" s="801">
        <v>219.48834488599999</v>
      </c>
      <c r="O18" s="805">
        <v>3.4541866320000003E-2</v>
      </c>
    </row>
    <row r="19" spans="12:15" ht="15.75" x14ac:dyDescent="0.5">
      <c r="L19" s="798" t="s">
        <v>328</v>
      </c>
      <c r="M19" s="799">
        <v>2011</v>
      </c>
      <c r="N19" s="800">
        <v>3068.6215017969998</v>
      </c>
      <c r="O19" s="804">
        <v>0.16228484963000001</v>
      </c>
    </row>
    <row r="20" spans="12:15" ht="15.75" x14ac:dyDescent="0.5">
      <c r="L20" s="798" t="s">
        <v>328</v>
      </c>
      <c r="M20" s="799">
        <v>2019</v>
      </c>
      <c r="N20" s="800">
        <v>876.46277606800004</v>
      </c>
      <c r="O20" s="804">
        <v>0.13793288231</v>
      </c>
    </row>
    <row r="21" spans="12:15" ht="15.75" x14ac:dyDescent="0.5">
      <c r="L21" s="96" t="s">
        <v>329</v>
      </c>
      <c r="M21" s="132">
        <v>2011</v>
      </c>
      <c r="N21" s="801">
        <v>5915.5011235100001</v>
      </c>
      <c r="O21" s="805">
        <v>0.31284282202000002</v>
      </c>
    </row>
    <row r="22" spans="12:15" ht="15.75" x14ac:dyDescent="0.5">
      <c r="L22" s="96" t="s">
        <v>329</v>
      </c>
      <c r="M22" s="132">
        <v>2019</v>
      </c>
      <c r="N22" s="801">
        <v>1767.853180223</v>
      </c>
      <c r="O22" s="805">
        <v>0.27821499246999998</v>
      </c>
    </row>
    <row r="26" spans="12:15" ht="21" x14ac:dyDescent="0.65">
      <c r="L26" s="797" t="s">
        <v>900</v>
      </c>
    </row>
    <row r="29" spans="12:15" ht="15.75" x14ac:dyDescent="0.5">
      <c r="L29" s="568"/>
      <c r="M29" s="765" t="s">
        <v>20</v>
      </c>
      <c r="N29" s="765" t="s">
        <v>755</v>
      </c>
      <c r="O29" s="765" t="s">
        <v>901</v>
      </c>
    </row>
    <row r="30" spans="12:15" ht="15.75" x14ac:dyDescent="0.5">
      <c r="L30" s="561" t="s">
        <v>318</v>
      </c>
      <c r="M30" s="561">
        <v>2010</v>
      </c>
      <c r="N30" s="806">
        <v>464.82104392600002</v>
      </c>
      <c r="O30" s="807">
        <v>4.5281995659999998E-2</v>
      </c>
    </row>
    <row r="31" spans="12:15" ht="15.75" x14ac:dyDescent="0.5">
      <c r="L31" s="561" t="s">
        <v>318</v>
      </c>
      <c r="M31" s="561">
        <v>2020</v>
      </c>
      <c r="N31" s="806">
        <v>426.77371454600001</v>
      </c>
      <c r="O31" s="807">
        <v>8.9636875739999997E-2</v>
      </c>
    </row>
    <row r="32" spans="12:15" ht="15.75" x14ac:dyDescent="0.5">
      <c r="L32" s="568" t="s">
        <v>319</v>
      </c>
      <c r="M32" s="568">
        <v>2010</v>
      </c>
      <c r="N32" s="802">
        <v>506.57143709299999</v>
      </c>
      <c r="O32" s="803">
        <v>4.9349240779999998E-2</v>
      </c>
    </row>
    <row r="33" spans="12:15" ht="15.75" x14ac:dyDescent="0.5">
      <c r="L33" s="568" t="s">
        <v>319</v>
      </c>
      <c r="M33" s="568">
        <v>2020</v>
      </c>
      <c r="N33" s="802">
        <v>180.296764416</v>
      </c>
      <c r="O33" s="803">
        <v>3.7868402189999997E-2</v>
      </c>
    </row>
    <row r="34" spans="12:15" ht="15.75" x14ac:dyDescent="0.5">
      <c r="L34" s="561" t="s">
        <v>320</v>
      </c>
      <c r="M34" s="561">
        <v>2010</v>
      </c>
      <c r="N34" s="806">
        <v>626.25589750500001</v>
      </c>
      <c r="O34" s="807">
        <v>6.1008676790000001E-2</v>
      </c>
    </row>
    <row r="35" spans="12:15" ht="15.75" x14ac:dyDescent="0.5">
      <c r="L35" s="561" t="s">
        <v>320</v>
      </c>
      <c r="M35" s="561">
        <v>2020</v>
      </c>
      <c r="N35" s="806">
        <v>252.20991212000001</v>
      </c>
      <c r="O35" s="807">
        <v>5.2972588940000002E-2</v>
      </c>
    </row>
    <row r="36" spans="12:15" ht="15.75" x14ac:dyDescent="0.5">
      <c r="L36" s="568" t="s">
        <v>321</v>
      </c>
      <c r="M36" s="568">
        <v>2010</v>
      </c>
      <c r="N36" s="802">
        <v>844.749621746</v>
      </c>
      <c r="O36" s="803">
        <v>8.2293926249999996E-2</v>
      </c>
    </row>
    <row r="37" spans="12:15" ht="15.75" x14ac:dyDescent="0.5">
      <c r="L37" s="568" t="s">
        <v>321</v>
      </c>
      <c r="M37" s="568">
        <v>2020</v>
      </c>
      <c r="N37" s="802">
        <v>360.593528832</v>
      </c>
      <c r="O37" s="803">
        <v>7.5736804389999995E-2</v>
      </c>
    </row>
    <row r="38" spans="12:15" ht="15.75" x14ac:dyDescent="0.5">
      <c r="L38" s="561" t="s">
        <v>322</v>
      </c>
      <c r="M38" s="561">
        <v>2010</v>
      </c>
      <c r="N38" s="806">
        <v>872.58321719100002</v>
      </c>
      <c r="O38" s="807">
        <v>8.5005422989999996E-2</v>
      </c>
    </row>
    <row r="39" spans="12:15" ht="15.75" x14ac:dyDescent="0.5">
      <c r="L39" s="561" t="s">
        <v>322</v>
      </c>
      <c r="M39" s="561">
        <v>2020</v>
      </c>
      <c r="N39" s="806">
        <v>706.18775393600004</v>
      </c>
      <c r="O39" s="807">
        <v>0.14832324903999999</v>
      </c>
    </row>
    <row r="40" spans="12:15" ht="15.75" x14ac:dyDescent="0.5">
      <c r="L40" s="568" t="s">
        <v>323</v>
      </c>
      <c r="M40" s="568">
        <v>2010</v>
      </c>
      <c r="N40" s="802">
        <v>947.733924892</v>
      </c>
      <c r="O40" s="803">
        <v>9.232646421E-2</v>
      </c>
    </row>
    <row r="41" spans="12:15" ht="15.75" x14ac:dyDescent="0.5">
      <c r="L41" s="568" t="s">
        <v>323</v>
      </c>
      <c r="M41" s="568">
        <v>2020</v>
      </c>
      <c r="N41" s="802">
        <v>502.92674155999998</v>
      </c>
      <c r="O41" s="803">
        <v>0.10563158016</v>
      </c>
    </row>
    <row r="42" spans="12:15" ht="15.75" x14ac:dyDescent="0.5">
      <c r="L42" s="561" t="s">
        <v>324</v>
      </c>
      <c r="M42" s="561">
        <v>2010</v>
      </c>
      <c r="N42" s="806">
        <v>1498.839114696</v>
      </c>
      <c r="O42" s="807">
        <v>0.14601409977999999</v>
      </c>
    </row>
    <row r="43" spans="12:15" ht="15.75" x14ac:dyDescent="0.5">
      <c r="L43" s="561" t="s">
        <v>324</v>
      </c>
      <c r="M43" s="561">
        <v>2020</v>
      </c>
      <c r="N43" s="806">
        <v>892.435073655</v>
      </c>
      <c r="O43" s="807">
        <v>0.18744146856999999</v>
      </c>
    </row>
    <row r="44" spans="12:15" ht="15.75" x14ac:dyDescent="0.5">
      <c r="L44" s="568" t="s">
        <v>325</v>
      </c>
      <c r="M44" s="568">
        <v>2010</v>
      </c>
      <c r="N44" s="802">
        <v>4503.4757429499996</v>
      </c>
      <c r="O44" s="803">
        <v>0.43872017353999998</v>
      </c>
    </row>
    <row r="45" spans="12:15" ht="15.75" x14ac:dyDescent="0.5">
      <c r="L45" s="568" t="s">
        <v>325</v>
      </c>
      <c r="M45" s="568">
        <v>2020</v>
      </c>
      <c r="N45" s="802">
        <v>1439.7165109350001</v>
      </c>
      <c r="O45" s="779">
        <v>0.30238903096999997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2CB8-6A15-42AE-9EC9-B56E0306647D}">
  <sheetPr>
    <tabColor rgb="FF7030A0"/>
  </sheetPr>
  <dimension ref="A1:N26"/>
  <sheetViews>
    <sheetView showGridLines="0" zoomScale="80" zoomScaleNormal="80" workbookViewId="0">
      <selection activeCell="D5" sqref="D5"/>
    </sheetView>
  </sheetViews>
  <sheetFormatPr defaultColWidth="9.1328125" defaultRowHeight="13.5" x14ac:dyDescent="0.35"/>
  <cols>
    <col min="1" max="1" width="9.1328125" style="9"/>
    <col min="2" max="2" width="30.73046875" style="9" bestFit="1" customWidth="1"/>
    <col min="3" max="4" width="9.1328125" style="9"/>
    <col min="5" max="5" width="18.73046875" style="9" customWidth="1"/>
    <col min="6" max="6" width="21.265625" style="9" customWidth="1"/>
    <col min="7" max="7" width="18.73046875" style="9" customWidth="1"/>
    <col min="8" max="16384" width="9.1328125" style="9"/>
  </cols>
  <sheetData>
    <row r="1" spans="1:14" ht="13.9" x14ac:dyDescent="0.4">
      <c r="A1" s="8" t="s">
        <v>902</v>
      </c>
    </row>
    <row r="4" spans="1:14" x14ac:dyDescent="0.35">
      <c r="D4" s="9" t="s">
        <v>904</v>
      </c>
    </row>
    <row r="5" spans="1:14" ht="13.9" x14ac:dyDescent="0.4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3.9" x14ac:dyDescent="0.4">
      <c r="B6" s="8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ht="27.75" x14ac:dyDescent="0.4">
      <c r="B7" s="8"/>
      <c r="C7" s="26"/>
      <c r="E7" s="19" t="s">
        <v>14</v>
      </c>
      <c r="F7" s="19" t="s">
        <v>903</v>
      </c>
      <c r="G7" s="19" t="s">
        <v>16</v>
      </c>
      <c r="H7" s="26"/>
      <c r="I7" s="26"/>
      <c r="J7" s="26"/>
      <c r="K7" s="26"/>
      <c r="L7" s="26"/>
      <c r="M7" s="26"/>
      <c r="N7" s="26"/>
    </row>
    <row r="8" spans="1:14" x14ac:dyDescent="0.35">
      <c r="D8" s="9">
        <v>2010</v>
      </c>
      <c r="E8" s="809">
        <v>5193.5518046289999</v>
      </c>
      <c r="F8" s="809">
        <v>10082.379999999999</v>
      </c>
      <c r="G8" s="809">
        <v>13909.379396279001</v>
      </c>
    </row>
    <row r="9" spans="1:14" x14ac:dyDescent="0.35">
      <c r="D9" s="9">
        <v>2011</v>
      </c>
      <c r="E9" s="809">
        <v>8843.6218205929999</v>
      </c>
      <c r="F9" s="809">
        <v>11879.04</v>
      </c>
      <c r="G9" s="809">
        <v>19761.401010588001</v>
      </c>
    </row>
    <row r="10" spans="1:14" x14ac:dyDescent="0.35">
      <c r="D10" s="9">
        <v>2012</v>
      </c>
      <c r="E10" s="809">
        <v>6878.7678386170001</v>
      </c>
      <c r="F10" s="809">
        <v>9180.42</v>
      </c>
      <c r="G10" s="809">
        <v>14523.549552983</v>
      </c>
    </row>
    <row r="11" spans="1:14" x14ac:dyDescent="0.35">
      <c r="D11" s="9">
        <v>2013</v>
      </c>
      <c r="E11" s="809">
        <v>3958.55758771</v>
      </c>
      <c r="F11" s="809">
        <v>7202</v>
      </c>
      <c r="G11" s="809">
        <v>10626.1924444</v>
      </c>
    </row>
    <row r="12" spans="1:14" x14ac:dyDescent="0.35">
      <c r="D12" s="9">
        <v>2014</v>
      </c>
      <c r="E12" s="809">
        <v>3140.952410637</v>
      </c>
      <c r="F12" s="809">
        <v>6181.95</v>
      </c>
      <c r="G12" s="809">
        <v>8024.1439542469998</v>
      </c>
    </row>
    <row r="13" spans="1:14" x14ac:dyDescent="0.35">
      <c r="D13" s="9">
        <v>2015</v>
      </c>
      <c r="E13" s="809">
        <v>4116.5029860799996</v>
      </c>
      <c r="F13" s="809">
        <v>8258.57</v>
      </c>
      <c r="G13" s="809">
        <v>10030.120892626001</v>
      </c>
    </row>
    <row r="14" spans="1:14" x14ac:dyDescent="0.35">
      <c r="D14" s="9">
        <v>2016</v>
      </c>
      <c r="E14" s="809">
        <v>3437.9038274129998</v>
      </c>
      <c r="F14" s="809">
        <v>8680.8799999999992</v>
      </c>
      <c r="G14" s="809">
        <v>12704.568524218001</v>
      </c>
    </row>
    <row r="15" spans="1:14" x14ac:dyDescent="0.35">
      <c r="D15" s="9">
        <v>2017</v>
      </c>
      <c r="E15" s="809">
        <v>4396.5620576020001</v>
      </c>
      <c r="F15" s="809">
        <v>8217.15</v>
      </c>
      <c r="G15" s="809">
        <v>9972.5620451300001</v>
      </c>
      <c r="H15" s="27"/>
    </row>
    <row r="16" spans="1:14" x14ac:dyDescent="0.35">
      <c r="D16" s="9">
        <v>2018</v>
      </c>
      <c r="E16" s="809">
        <v>3871.8292379589998</v>
      </c>
      <c r="F16" s="809">
        <v>5893.76</v>
      </c>
      <c r="G16" s="809">
        <v>7701.7846314970002</v>
      </c>
      <c r="H16" s="27"/>
    </row>
    <row r="17" spans="4:8" x14ac:dyDescent="0.35">
      <c r="D17" s="9">
        <v>2019</v>
      </c>
      <c r="E17" s="809">
        <v>4192.5795298109997</v>
      </c>
      <c r="F17" s="809">
        <v>7383.43</v>
      </c>
      <c r="G17" s="809">
        <v>9648.0763097170002</v>
      </c>
      <c r="H17" s="27"/>
    </row>
    <row r="18" spans="4:8" x14ac:dyDescent="0.35">
      <c r="D18" s="9">
        <v>2020</v>
      </c>
      <c r="E18" s="809"/>
      <c r="F18" s="809">
        <v>5078.55</v>
      </c>
      <c r="G18" s="809"/>
      <c r="H18" s="27"/>
    </row>
    <row r="19" spans="4:8" x14ac:dyDescent="0.35">
      <c r="D19" s="9">
        <v>2021</v>
      </c>
      <c r="E19" s="809"/>
      <c r="F19" s="809">
        <v>9727.76</v>
      </c>
      <c r="G19" s="809"/>
      <c r="H19" s="27"/>
    </row>
    <row r="20" spans="4:8" x14ac:dyDescent="0.35">
      <c r="D20" s="9">
        <v>2022</v>
      </c>
      <c r="E20" s="809"/>
      <c r="F20" s="809">
        <v>4273.91</v>
      </c>
      <c r="G20" s="809"/>
      <c r="H20" s="27"/>
    </row>
    <row r="21" spans="4:8" x14ac:dyDescent="0.35">
      <c r="H21" s="27"/>
    </row>
    <row r="22" spans="4:8" x14ac:dyDescent="0.35">
      <c r="H22" s="27"/>
    </row>
    <row r="23" spans="4:8" x14ac:dyDescent="0.35">
      <c r="H23" s="27"/>
    </row>
    <row r="24" spans="4:8" x14ac:dyDescent="0.35">
      <c r="H24" s="27"/>
    </row>
    <row r="25" spans="4:8" x14ac:dyDescent="0.35">
      <c r="H25" s="27"/>
    </row>
    <row r="26" spans="4:8" x14ac:dyDescent="0.35">
      <c r="H26" s="27"/>
    </row>
  </sheetData>
  <pageMargins left="0.7" right="0.7" top="0.75" bottom="0.75" header="0.3" footer="0.3"/>
  <pageSetup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24D6-06E3-4443-9660-C1E160F19874}">
  <sheetPr>
    <tabColor rgb="FF7030A0"/>
  </sheetPr>
  <dimension ref="A1:BG240"/>
  <sheetViews>
    <sheetView showGridLines="0" zoomScale="80" zoomScaleNormal="80" workbookViewId="0">
      <selection activeCell="H30" sqref="H30"/>
    </sheetView>
  </sheetViews>
  <sheetFormatPr defaultColWidth="9.1328125" defaultRowHeight="13.5" x14ac:dyDescent="0.35"/>
  <cols>
    <col min="1" max="1" width="9.1328125" style="9"/>
    <col min="2" max="2" width="30.73046875" style="9" bestFit="1" customWidth="1"/>
    <col min="3" max="4" width="22.1328125" style="9" customWidth="1"/>
    <col min="5" max="16384" width="9.1328125" style="9"/>
  </cols>
  <sheetData>
    <row r="1" spans="1:59" ht="13.9" x14ac:dyDescent="0.4">
      <c r="A1" s="8" t="s">
        <v>905</v>
      </c>
    </row>
    <row r="2" spans="1:59" ht="15" x14ac:dyDescent="0.4">
      <c r="B2" s="11"/>
    </row>
    <row r="4" spans="1:59" x14ac:dyDescent="0.35">
      <c r="B4" s="9" t="s">
        <v>913</v>
      </c>
      <c r="C4" s="9" t="s">
        <v>911</v>
      </c>
      <c r="D4" s="9" t="s">
        <v>912</v>
      </c>
    </row>
    <row r="5" spans="1:59" ht="13.9" x14ac:dyDescent="0.4">
      <c r="B5" s="9" t="s">
        <v>907</v>
      </c>
      <c r="C5" s="191">
        <v>0.37671199999999999</v>
      </c>
      <c r="D5" s="808">
        <v>2963</v>
      </c>
      <c r="E5" s="8"/>
      <c r="F5" s="8"/>
      <c r="G5" s="8"/>
      <c r="H5" s="8"/>
      <c r="I5" s="8"/>
      <c r="J5" s="8"/>
      <c r="K5" s="8"/>
      <c r="L5" s="8"/>
    </row>
    <row r="6" spans="1:59" x14ac:dyDescent="0.35">
      <c r="B6" s="9" t="s">
        <v>907</v>
      </c>
      <c r="C6" s="191">
        <v>0.43379000000000001</v>
      </c>
      <c r="D6" s="808">
        <v>2952</v>
      </c>
      <c r="E6" s="298"/>
      <c r="F6" s="298"/>
      <c r="G6" s="298"/>
      <c r="H6" s="298"/>
      <c r="I6" s="298"/>
      <c r="J6" s="298"/>
      <c r="K6" s="298"/>
      <c r="L6" s="298"/>
    </row>
    <row r="7" spans="1:59" x14ac:dyDescent="0.35">
      <c r="B7" s="9" t="s">
        <v>907</v>
      </c>
      <c r="C7" s="191">
        <v>0.18645400000000001</v>
      </c>
      <c r="D7" s="808">
        <v>1996</v>
      </c>
      <c r="E7" s="298"/>
      <c r="F7" s="298"/>
      <c r="G7" s="298"/>
      <c r="H7" s="298"/>
      <c r="I7" s="298"/>
      <c r="J7" s="298"/>
      <c r="K7" s="298"/>
      <c r="L7" s="298"/>
    </row>
    <row r="8" spans="1:59" x14ac:dyDescent="0.35">
      <c r="B8" s="810" t="s">
        <v>907</v>
      </c>
      <c r="C8" s="191">
        <v>0.35735</v>
      </c>
      <c r="D8" s="808">
        <v>2497</v>
      </c>
    </row>
    <row r="9" spans="1:59" x14ac:dyDescent="0.35">
      <c r="B9" s="9" t="s">
        <v>907</v>
      </c>
      <c r="C9" s="191">
        <v>0.27397260299999998</v>
      </c>
      <c r="D9" s="808">
        <v>1952</v>
      </c>
    </row>
    <row r="10" spans="1:59" x14ac:dyDescent="0.35">
      <c r="B10" s="9" t="s">
        <v>907</v>
      </c>
      <c r="C10" s="191">
        <v>0.25620999999999999</v>
      </c>
      <c r="D10" s="808">
        <v>1930</v>
      </c>
    </row>
    <row r="11" spans="1:59" x14ac:dyDescent="0.35">
      <c r="B11" s="9" t="s">
        <v>908</v>
      </c>
      <c r="C11" s="191">
        <v>0.36073100000000002</v>
      </c>
      <c r="D11" s="808">
        <v>2096</v>
      </c>
    </row>
    <row r="12" spans="1:59" x14ac:dyDescent="0.35">
      <c r="B12" s="9" t="s">
        <v>908</v>
      </c>
      <c r="C12" s="191">
        <v>0.36073100000000002</v>
      </c>
      <c r="D12" s="808">
        <v>2107</v>
      </c>
    </row>
    <row r="13" spans="1:59" x14ac:dyDescent="0.35">
      <c r="B13" s="9" t="s">
        <v>908</v>
      </c>
      <c r="C13" s="191">
        <v>0.39954299999999998</v>
      </c>
      <c r="D13" s="808">
        <v>2260</v>
      </c>
    </row>
    <row r="14" spans="1:59" x14ac:dyDescent="0.35">
      <c r="B14" s="9" t="s">
        <v>908</v>
      </c>
      <c r="C14" s="191">
        <v>0.40867599999999998</v>
      </c>
      <c r="D14" s="808">
        <v>2007</v>
      </c>
    </row>
    <row r="15" spans="1:59" x14ac:dyDescent="0.35">
      <c r="B15" s="9" t="s">
        <v>908</v>
      </c>
      <c r="C15" s="191">
        <v>0.36529699999999998</v>
      </c>
      <c r="D15" s="808">
        <v>2064</v>
      </c>
      <c r="F15" s="810"/>
      <c r="G15" s="810"/>
      <c r="H15" s="810"/>
      <c r="I15" s="810"/>
      <c r="J15" s="810"/>
      <c r="K15" s="810"/>
      <c r="L15" s="810"/>
      <c r="M15" s="810"/>
      <c r="N15" s="810"/>
      <c r="O15" s="810"/>
      <c r="P15" s="810"/>
      <c r="Q15" s="810"/>
      <c r="R15" s="810"/>
      <c r="S15" s="810"/>
      <c r="T15" s="810"/>
      <c r="U15" s="810"/>
      <c r="V15" s="810"/>
      <c r="W15" s="810"/>
      <c r="X15" s="810"/>
      <c r="Y15" s="810"/>
      <c r="Z15" s="810"/>
      <c r="AA15" s="810"/>
      <c r="AB15" s="810"/>
      <c r="AC15" s="810"/>
      <c r="AD15" s="810"/>
      <c r="AE15" s="810"/>
      <c r="AF15" s="810"/>
      <c r="AG15" s="810"/>
      <c r="AH15" s="810"/>
      <c r="AI15" s="810"/>
      <c r="AJ15" s="810"/>
      <c r="AK15" s="810"/>
      <c r="AL15" s="810"/>
      <c r="AM15" s="810"/>
      <c r="AN15" s="810"/>
      <c r="AO15" s="810"/>
      <c r="AP15" s="810"/>
      <c r="AQ15" s="810"/>
      <c r="AR15" s="810"/>
      <c r="AS15" s="810"/>
      <c r="AT15" s="810"/>
      <c r="AU15" s="810"/>
      <c r="AV15" s="810"/>
      <c r="AW15" s="810"/>
      <c r="AX15" s="810"/>
      <c r="AY15" s="810"/>
      <c r="AZ15" s="810"/>
      <c r="BA15" s="810"/>
      <c r="BB15" s="810"/>
      <c r="BC15" s="810"/>
      <c r="BD15" s="810"/>
      <c r="BE15" s="810"/>
      <c r="BF15" s="810"/>
      <c r="BG15" s="810"/>
    </row>
    <row r="16" spans="1:59" x14ac:dyDescent="0.35">
      <c r="B16" s="9" t="s">
        <v>908</v>
      </c>
      <c r="C16" s="191">
        <v>0.19406399999999999</v>
      </c>
      <c r="D16" s="808">
        <v>2393</v>
      </c>
      <c r="F16" s="812"/>
      <c r="G16" s="810"/>
      <c r="H16" s="810"/>
      <c r="I16" s="810"/>
      <c r="J16" s="810"/>
      <c r="K16" s="810"/>
      <c r="L16" s="810"/>
      <c r="M16" s="810"/>
      <c r="N16" s="810"/>
      <c r="O16" s="810"/>
      <c r="P16" s="810"/>
      <c r="Q16" s="810"/>
      <c r="R16" s="810"/>
      <c r="S16" s="810"/>
      <c r="T16" s="810"/>
      <c r="U16" s="810"/>
      <c r="V16" s="810"/>
      <c r="W16" s="810"/>
      <c r="X16" s="810"/>
      <c r="Y16" s="810"/>
      <c r="Z16" s="810"/>
      <c r="AA16" s="810"/>
      <c r="AB16" s="810"/>
      <c r="AC16" s="810"/>
      <c r="AD16" s="810"/>
      <c r="AE16" s="810"/>
      <c r="AF16" s="810"/>
      <c r="AG16" s="810"/>
      <c r="AH16" s="810"/>
      <c r="AI16" s="810"/>
      <c r="AJ16" s="810"/>
      <c r="AK16" s="810"/>
      <c r="AL16" s="810"/>
      <c r="AM16" s="810"/>
      <c r="AN16" s="810"/>
      <c r="AO16" s="810"/>
      <c r="AP16" s="810"/>
      <c r="AQ16" s="810"/>
      <c r="AR16" s="810"/>
      <c r="AS16" s="810"/>
      <c r="AT16" s="810"/>
      <c r="AU16" s="810"/>
      <c r="AV16" s="810"/>
      <c r="AW16" s="810"/>
      <c r="AX16" s="810"/>
      <c r="AY16" s="810"/>
      <c r="AZ16" s="810"/>
      <c r="BA16" s="810"/>
      <c r="BB16" s="810"/>
      <c r="BC16" s="810"/>
      <c r="BD16" s="810"/>
      <c r="BE16" s="810"/>
      <c r="BF16" s="810"/>
      <c r="BG16" s="810"/>
    </row>
    <row r="17" spans="2:58" x14ac:dyDescent="0.35">
      <c r="B17" s="9" t="s">
        <v>908</v>
      </c>
      <c r="C17" s="191">
        <v>0.38812799999999997</v>
      </c>
      <c r="D17" s="808">
        <v>2104</v>
      </c>
      <c r="F17" s="812"/>
      <c r="G17" s="810"/>
    </row>
    <row r="18" spans="2:58" x14ac:dyDescent="0.35">
      <c r="B18" s="9" t="s">
        <v>908</v>
      </c>
      <c r="C18" s="191">
        <v>0.38812799999999997</v>
      </c>
      <c r="D18" s="808">
        <v>2064</v>
      </c>
      <c r="F18" s="811"/>
      <c r="G18" s="810"/>
    </row>
    <row r="19" spans="2:58" x14ac:dyDescent="0.35">
      <c r="B19" s="9" t="s">
        <v>908</v>
      </c>
      <c r="C19" s="191">
        <v>0.36073100000000002</v>
      </c>
      <c r="D19" s="808">
        <v>2096</v>
      </c>
      <c r="F19" s="811"/>
      <c r="G19" s="810"/>
    </row>
    <row r="20" spans="2:58" x14ac:dyDescent="0.35">
      <c r="B20" s="9" t="s">
        <v>908</v>
      </c>
      <c r="C20" s="191">
        <v>0.38812799999999997</v>
      </c>
      <c r="D20" s="808">
        <v>2062</v>
      </c>
      <c r="E20" s="810"/>
      <c r="F20" s="811"/>
      <c r="G20" s="810"/>
      <c r="H20" s="810"/>
      <c r="I20" s="810"/>
      <c r="J20" s="810"/>
      <c r="K20" s="810"/>
      <c r="L20" s="810"/>
      <c r="M20" s="810"/>
      <c r="Q20" s="810"/>
      <c r="R20" s="810"/>
      <c r="S20" s="810"/>
      <c r="T20" s="810"/>
      <c r="U20" s="810"/>
      <c r="V20" s="810"/>
      <c r="W20" s="810"/>
      <c r="X20" s="810"/>
      <c r="Y20" s="810"/>
      <c r="Z20" s="810"/>
      <c r="AA20" s="810"/>
      <c r="AB20" s="810"/>
      <c r="AC20" s="810"/>
      <c r="AD20" s="810"/>
      <c r="AE20" s="810"/>
      <c r="AF20" s="810"/>
      <c r="AG20" s="810"/>
      <c r="AH20" s="810"/>
      <c r="AI20" s="810"/>
      <c r="AJ20" s="810"/>
      <c r="AK20" s="810"/>
      <c r="AL20" s="810"/>
      <c r="AM20" s="810"/>
      <c r="AN20" s="810"/>
      <c r="AO20" s="810"/>
      <c r="AP20" s="810"/>
      <c r="AQ20" s="810"/>
      <c r="AR20" s="810"/>
      <c r="AS20" s="810"/>
      <c r="AT20" s="810"/>
      <c r="AU20" s="810"/>
      <c r="AV20" s="810"/>
      <c r="AW20" s="810"/>
      <c r="AX20" s="810"/>
      <c r="AY20" s="810"/>
      <c r="AZ20" s="810"/>
      <c r="BA20" s="810"/>
      <c r="BB20" s="810"/>
      <c r="BC20" s="810"/>
      <c r="BD20" s="810"/>
      <c r="BE20" s="810"/>
      <c r="BF20" s="810"/>
    </row>
    <row r="21" spans="2:58" x14ac:dyDescent="0.35">
      <c r="B21" s="9" t="s">
        <v>908</v>
      </c>
      <c r="C21" s="191">
        <v>0.38486599999999999</v>
      </c>
      <c r="D21" s="808">
        <v>2784</v>
      </c>
      <c r="F21" s="811"/>
      <c r="G21" s="810"/>
    </row>
    <row r="22" spans="2:58" x14ac:dyDescent="0.35">
      <c r="B22" s="9" t="s">
        <v>908</v>
      </c>
      <c r="C22" s="191">
        <v>0.39954299999999998</v>
      </c>
      <c r="D22" s="808">
        <v>2007</v>
      </c>
      <c r="F22" s="811"/>
      <c r="G22" s="810"/>
    </row>
    <row r="23" spans="2:58" x14ac:dyDescent="0.35">
      <c r="B23" s="9" t="s">
        <v>908</v>
      </c>
      <c r="C23" s="191">
        <v>0.38812785399999999</v>
      </c>
      <c r="D23" s="808">
        <v>2055</v>
      </c>
      <c r="F23" s="811"/>
      <c r="G23" s="810"/>
      <c r="Z23" s="810"/>
    </row>
    <row r="24" spans="2:58" x14ac:dyDescent="0.35">
      <c r="B24" s="9" t="s">
        <v>908</v>
      </c>
      <c r="C24" s="191">
        <v>0.45296803699999999</v>
      </c>
      <c r="D24" s="808">
        <v>1789</v>
      </c>
      <c r="F24" s="811"/>
      <c r="G24" s="810"/>
    </row>
    <row r="25" spans="2:58" x14ac:dyDescent="0.35">
      <c r="B25" s="9" t="s">
        <v>908</v>
      </c>
      <c r="C25" s="191">
        <v>0.36529680399999997</v>
      </c>
      <c r="D25" s="808">
        <v>2937</v>
      </c>
      <c r="F25" s="811"/>
      <c r="G25" s="810"/>
    </row>
    <row r="26" spans="2:58" x14ac:dyDescent="0.35">
      <c r="B26" s="9" t="s">
        <v>908</v>
      </c>
      <c r="C26" s="191">
        <v>0.57077625600000004</v>
      </c>
      <c r="D26" s="808">
        <v>2830</v>
      </c>
      <c r="F26" s="811"/>
      <c r="G26" s="810"/>
      <c r="M26" s="810"/>
    </row>
    <row r="27" spans="2:58" x14ac:dyDescent="0.35">
      <c r="B27" s="9" t="s">
        <v>908</v>
      </c>
      <c r="C27" s="191">
        <v>0.39954337899999998</v>
      </c>
      <c r="D27" s="808">
        <v>2069</v>
      </c>
      <c r="F27" s="811"/>
      <c r="G27" s="810"/>
    </row>
    <row r="28" spans="2:58" x14ac:dyDescent="0.35">
      <c r="B28" s="9" t="s">
        <v>908</v>
      </c>
      <c r="C28" s="191">
        <v>0.39954337899999998</v>
      </c>
      <c r="D28" s="808">
        <v>2086</v>
      </c>
      <c r="F28" s="811"/>
      <c r="G28" s="810"/>
    </row>
    <row r="29" spans="2:58" x14ac:dyDescent="0.35">
      <c r="B29" s="9" t="s">
        <v>908</v>
      </c>
      <c r="C29" s="191">
        <v>0.34246575299999998</v>
      </c>
      <c r="D29" s="808">
        <v>2503</v>
      </c>
      <c r="F29" s="811"/>
      <c r="G29" s="810"/>
      <c r="K29" s="810"/>
    </row>
    <row r="30" spans="2:58" x14ac:dyDescent="0.35">
      <c r="B30" s="9" t="s">
        <v>908</v>
      </c>
      <c r="C30" s="191">
        <v>0.38051750400000001</v>
      </c>
      <c r="D30" s="808">
        <v>2508</v>
      </c>
      <c r="F30" s="811"/>
      <c r="G30" s="810"/>
    </row>
    <row r="31" spans="2:58" x14ac:dyDescent="0.35">
      <c r="B31" s="9" t="s">
        <v>908</v>
      </c>
      <c r="C31" s="191">
        <v>0.35844748900000001</v>
      </c>
      <c r="D31" s="808">
        <v>1883</v>
      </c>
      <c r="F31" s="811"/>
      <c r="G31" s="810"/>
    </row>
    <row r="32" spans="2:58" x14ac:dyDescent="0.35">
      <c r="B32" s="9" t="s">
        <v>908</v>
      </c>
      <c r="C32" s="191">
        <v>0.31050228299999999</v>
      </c>
      <c r="D32" s="808">
        <v>1952</v>
      </c>
      <c r="F32" s="811"/>
      <c r="G32" s="810"/>
    </row>
    <row r="33" spans="2:27" x14ac:dyDescent="0.35">
      <c r="B33" s="9" t="s">
        <v>908</v>
      </c>
      <c r="C33" s="191">
        <v>0.43378995399999998</v>
      </c>
      <c r="D33" s="808">
        <v>2960</v>
      </c>
      <c r="F33" s="811"/>
      <c r="G33" s="810"/>
    </row>
    <row r="34" spans="2:27" x14ac:dyDescent="0.35">
      <c r="B34" s="9" t="s">
        <v>909</v>
      </c>
      <c r="C34" s="191">
        <v>0.41</v>
      </c>
      <c r="D34" s="808">
        <v>1982</v>
      </c>
      <c r="F34" s="811"/>
      <c r="G34" s="810"/>
      <c r="Z34" s="810"/>
    </row>
    <row r="35" spans="2:27" x14ac:dyDescent="0.35">
      <c r="B35" s="9" t="s">
        <v>909</v>
      </c>
      <c r="C35" s="191">
        <v>0.52511399999999997</v>
      </c>
      <c r="D35" s="808">
        <v>2949</v>
      </c>
      <c r="F35" s="811"/>
      <c r="G35" s="810"/>
    </row>
    <row r="36" spans="2:27" x14ac:dyDescent="0.35">
      <c r="B36" s="9" t="s">
        <v>909</v>
      </c>
      <c r="C36" s="191">
        <v>0.51888800000000002</v>
      </c>
      <c r="D36" s="808">
        <v>2734</v>
      </c>
      <c r="F36" s="811"/>
      <c r="G36" s="810"/>
    </row>
    <row r="37" spans="2:27" x14ac:dyDescent="0.35">
      <c r="B37" s="9" t="s">
        <v>909</v>
      </c>
      <c r="C37" s="191">
        <v>0.41095900000000002</v>
      </c>
      <c r="D37" s="808">
        <v>2077</v>
      </c>
      <c r="F37" s="811"/>
      <c r="G37" s="810"/>
    </row>
    <row r="38" spans="2:27" x14ac:dyDescent="0.35">
      <c r="B38" s="9" t="s">
        <v>909</v>
      </c>
      <c r="C38" s="191">
        <v>0.45433790000000002</v>
      </c>
      <c r="D38" s="808">
        <v>1950</v>
      </c>
      <c r="F38" s="811"/>
      <c r="G38" s="810"/>
    </row>
    <row r="39" spans="2:27" x14ac:dyDescent="0.35">
      <c r="B39" s="9" t="s">
        <v>909</v>
      </c>
      <c r="C39" s="191">
        <v>0.35796710700000001</v>
      </c>
      <c r="D39" s="808">
        <v>1887</v>
      </c>
      <c r="F39" s="811"/>
      <c r="G39" s="810"/>
      <c r="Z39" s="810"/>
    </row>
    <row r="40" spans="2:27" x14ac:dyDescent="0.35">
      <c r="B40" s="9" t="s">
        <v>909</v>
      </c>
      <c r="C40" s="191">
        <v>0.39954337899999998</v>
      </c>
      <c r="D40" s="808">
        <v>1863</v>
      </c>
      <c r="F40" s="811"/>
      <c r="G40" s="810"/>
    </row>
    <row r="41" spans="2:27" x14ac:dyDescent="0.35">
      <c r="B41" s="9" t="s">
        <v>909</v>
      </c>
      <c r="C41" s="191">
        <v>0.49315068499999998</v>
      </c>
      <c r="D41" s="808">
        <v>1641</v>
      </c>
      <c r="F41" s="811"/>
      <c r="G41" s="810"/>
    </row>
    <row r="42" spans="2:27" x14ac:dyDescent="0.35">
      <c r="B42" s="9" t="s">
        <v>910</v>
      </c>
      <c r="C42" s="191">
        <v>0.63100900000000004</v>
      </c>
      <c r="D42" s="808">
        <v>2072</v>
      </c>
      <c r="F42" s="811"/>
      <c r="G42" s="810"/>
      <c r="Z42" s="810"/>
    </row>
    <row r="43" spans="2:27" x14ac:dyDescent="0.35">
      <c r="B43" s="9" t="s">
        <v>910</v>
      </c>
      <c r="C43" s="191">
        <v>0.45890410999999998</v>
      </c>
      <c r="D43" s="808">
        <v>1649</v>
      </c>
      <c r="F43" s="811"/>
      <c r="G43" s="810"/>
    </row>
    <row r="44" spans="2:27" x14ac:dyDescent="0.35">
      <c r="B44" s="9" t="s">
        <v>910</v>
      </c>
      <c r="C44" s="191">
        <v>0.55136986300000002</v>
      </c>
      <c r="D44" s="808">
        <v>1654</v>
      </c>
      <c r="F44" s="811"/>
      <c r="G44" s="810"/>
    </row>
    <row r="45" spans="2:27" x14ac:dyDescent="0.35">
      <c r="B45" s="9" t="s">
        <v>910</v>
      </c>
      <c r="C45" s="191">
        <v>0.63926940600000004</v>
      </c>
      <c r="D45" s="808">
        <v>1734</v>
      </c>
      <c r="F45" s="811"/>
      <c r="G45" s="810"/>
      <c r="AA45" s="810"/>
    </row>
    <row r="46" spans="2:27" x14ac:dyDescent="0.35">
      <c r="B46" s="9" t="s">
        <v>910</v>
      </c>
      <c r="C46" s="191">
        <v>0.8</v>
      </c>
      <c r="D46" s="808">
        <v>3186</v>
      </c>
      <c r="F46" s="811"/>
      <c r="G46" s="810"/>
    </row>
    <row r="47" spans="2:27" x14ac:dyDescent="0.35">
      <c r="B47" s="9" t="s">
        <v>906</v>
      </c>
      <c r="C47" s="191">
        <v>0.216895</v>
      </c>
      <c r="D47" s="808">
        <v>2159</v>
      </c>
      <c r="F47" s="811"/>
      <c r="G47" s="810"/>
      <c r="Z47" s="810"/>
    </row>
    <row r="48" spans="2:27" x14ac:dyDescent="0.35">
      <c r="B48" s="9" t="s">
        <v>906</v>
      </c>
      <c r="C48" s="191">
        <v>0.216895</v>
      </c>
      <c r="D48" s="808">
        <v>2068</v>
      </c>
      <c r="F48" s="811"/>
      <c r="G48" s="810"/>
    </row>
    <row r="49" spans="2:40" x14ac:dyDescent="0.35">
      <c r="B49" s="9" t="s">
        <v>906</v>
      </c>
      <c r="C49" s="191">
        <v>0.22831099999999999</v>
      </c>
      <c r="D49" s="808">
        <v>1992</v>
      </c>
      <c r="F49" s="811"/>
      <c r="G49" s="810"/>
    </row>
    <row r="50" spans="2:40" x14ac:dyDescent="0.35">
      <c r="B50" s="9" t="s">
        <v>906</v>
      </c>
      <c r="C50" s="191">
        <v>0.23744299999999999</v>
      </c>
      <c r="D50" s="808">
        <v>2064</v>
      </c>
      <c r="F50" s="811"/>
      <c r="G50" s="810"/>
      <c r="AN50" s="810"/>
    </row>
    <row r="51" spans="2:40" x14ac:dyDescent="0.35">
      <c r="B51" s="9" t="s">
        <v>906</v>
      </c>
      <c r="C51" s="191">
        <v>0.32679000000000002</v>
      </c>
      <c r="D51" s="808">
        <v>2768</v>
      </c>
      <c r="F51" s="811"/>
      <c r="G51" s="810"/>
    </row>
    <row r="52" spans="2:40" x14ac:dyDescent="0.35">
      <c r="B52" s="9" t="s">
        <v>906</v>
      </c>
      <c r="C52" s="191">
        <v>0.27397300000000002</v>
      </c>
      <c r="D52" s="808">
        <v>2065</v>
      </c>
      <c r="F52" s="811"/>
      <c r="G52" s="810"/>
      <c r="M52" s="810"/>
    </row>
    <row r="53" spans="2:40" x14ac:dyDescent="0.35">
      <c r="B53" s="9" t="s">
        <v>906</v>
      </c>
      <c r="C53" s="191">
        <v>0.23858399999999999</v>
      </c>
      <c r="D53" s="808">
        <v>2086</v>
      </c>
      <c r="F53" s="811"/>
      <c r="G53" s="810"/>
    </row>
    <row r="54" spans="2:40" x14ac:dyDescent="0.35">
      <c r="B54" s="9" t="s">
        <v>906</v>
      </c>
      <c r="C54" s="191">
        <v>0.23592099999999999</v>
      </c>
      <c r="D54" s="808">
        <v>1799</v>
      </c>
      <c r="F54" s="811"/>
      <c r="G54" s="810"/>
    </row>
    <row r="55" spans="2:40" x14ac:dyDescent="0.35">
      <c r="B55" s="9" t="s">
        <v>906</v>
      </c>
      <c r="C55" s="191">
        <v>0.29680400000000001</v>
      </c>
      <c r="D55" s="808">
        <v>1476</v>
      </c>
      <c r="F55" s="811"/>
      <c r="G55" s="810"/>
      <c r="M55" s="810"/>
    </row>
    <row r="56" spans="2:40" x14ac:dyDescent="0.35">
      <c r="B56" s="9" t="s">
        <v>906</v>
      </c>
      <c r="C56" s="191">
        <v>0.27397300000000002</v>
      </c>
      <c r="D56" s="808">
        <v>2888</v>
      </c>
      <c r="F56" s="811"/>
      <c r="G56" s="810"/>
    </row>
    <row r="57" spans="2:40" x14ac:dyDescent="0.35">
      <c r="B57" s="9" t="s">
        <v>906</v>
      </c>
      <c r="C57" s="191">
        <v>0.26940599999999998</v>
      </c>
      <c r="D57" s="808">
        <v>2074</v>
      </c>
      <c r="F57" s="811"/>
      <c r="G57" s="810"/>
    </row>
    <row r="58" spans="2:40" x14ac:dyDescent="0.35">
      <c r="B58" s="9" t="s">
        <v>906</v>
      </c>
      <c r="C58" s="191">
        <v>0.26141599999999998</v>
      </c>
      <c r="D58" s="808">
        <v>2064</v>
      </c>
      <c r="F58" s="811"/>
      <c r="G58" s="810"/>
      <c r="M58" s="810"/>
    </row>
    <row r="59" spans="2:40" x14ac:dyDescent="0.35">
      <c r="B59" s="9" t="s">
        <v>906</v>
      </c>
      <c r="C59" s="191">
        <v>0.26141599999999998</v>
      </c>
      <c r="D59" s="808">
        <v>2064</v>
      </c>
      <c r="F59" s="811"/>
      <c r="G59" s="810"/>
    </row>
    <row r="60" spans="2:40" x14ac:dyDescent="0.35">
      <c r="B60" s="9" t="s">
        <v>906</v>
      </c>
      <c r="C60" s="191">
        <v>0.23972599999999999</v>
      </c>
      <c r="D60" s="808">
        <v>2019</v>
      </c>
      <c r="F60" s="811"/>
      <c r="G60" s="810"/>
    </row>
    <row r="61" spans="2:40" x14ac:dyDescent="0.35">
      <c r="B61" s="9" t="s">
        <v>906</v>
      </c>
      <c r="C61" s="191">
        <v>0.22831099999999999</v>
      </c>
      <c r="D61" s="808">
        <v>2076</v>
      </c>
      <c r="F61" s="811"/>
      <c r="G61" s="810"/>
      <c r="Z61" s="810"/>
    </row>
    <row r="62" spans="2:40" x14ac:dyDescent="0.35">
      <c r="B62" s="9" t="s">
        <v>906</v>
      </c>
      <c r="C62" s="191">
        <v>0.22831099999999999</v>
      </c>
      <c r="D62" s="808">
        <v>2076</v>
      </c>
      <c r="F62" s="811"/>
      <c r="G62" s="810"/>
    </row>
    <row r="63" spans="2:40" x14ac:dyDescent="0.35">
      <c r="B63" s="9" t="s">
        <v>906</v>
      </c>
      <c r="C63" s="191">
        <v>0.22831099999999999</v>
      </c>
      <c r="D63" s="808">
        <v>2076</v>
      </c>
      <c r="F63" s="811"/>
      <c r="G63" s="810"/>
    </row>
    <row r="64" spans="2:40" x14ac:dyDescent="0.35">
      <c r="B64" s="9" t="s">
        <v>906</v>
      </c>
      <c r="C64" s="191">
        <v>0.27138400000000001</v>
      </c>
      <c r="D64" s="808">
        <v>1667</v>
      </c>
      <c r="F64" s="811"/>
      <c r="G64" s="810"/>
      <c r="Z64" s="810"/>
    </row>
    <row r="65" spans="2:56" x14ac:dyDescent="0.35">
      <c r="B65" s="9" t="s">
        <v>906</v>
      </c>
      <c r="C65" s="191">
        <v>0.22831099999999999</v>
      </c>
      <c r="D65" s="808">
        <v>2053</v>
      </c>
      <c r="F65" s="811"/>
      <c r="G65" s="810"/>
    </row>
    <row r="66" spans="2:56" x14ac:dyDescent="0.35">
      <c r="B66" s="9" t="s">
        <v>906</v>
      </c>
      <c r="C66" s="191">
        <v>0.30189818499999999</v>
      </c>
      <c r="D66" s="808">
        <v>2393</v>
      </c>
      <c r="F66" s="811"/>
      <c r="G66" s="810"/>
    </row>
    <row r="67" spans="2:56" x14ac:dyDescent="0.35">
      <c r="B67" s="9" t="s">
        <v>906</v>
      </c>
      <c r="C67" s="191">
        <v>0.25570776299999998</v>
      </c>
      <c r="D67" s="808">
        <v>1742</v>
      </c>
      <c r="F67" s="811"/>
      <c r="G67" s="810"/>
      <c r="M67" s="810"/>
    </row>
    <row r="68" spans="2:56" x14ac:dyDescent="0.35">
      <c r="B68" s="9" t="s">
        <v>906</v>
      </c>
      <c r="C68" s="191">
        <v>0.26484018300000001</v>
      </c>
      <c r="D68" s="808">
        <v>2676</v>
      </c>
      <c r="F68" s="811"/>
      <c r="G68" s="810"/>
    </row>
    <row r="69" spans="2:56" x14ac:dyDescent="0.35">
      <c r="B69" s="9" t="s">
        <v>906</v>
      </c>
      <c r="C69" s="191">
        <v>0.221461187</v>
      </c>
      <c r="D69" s="808">
        <v>2092</v>
      </c>
      <c r="F69" s="811"/>
      <c r="G69" s="810"/>
    </row>
    <row r="70" spans="2:56" x14ac:dyDescent="0.35">
      <c r="B70" s="9" t="s">
        <v>906</v>
      </c>
      <c r="C70" s="191">
        <v>0.221461187</v>
      </c>
      <c r="D70" s="808">
        <v>2092</v>
      </c>
      <c r="F70" s="811"/>
      <c r="G70" s="810"/>
      <c r="Z70" s="810"/>
    </row>
    <row r="71" spans="2:56" x14ac:dyDescent="0.35">
      <c r="B71" s="9" t="s">
        <v>906</v>
      </c>
      <c r="C71" s="191">
        <v>0.228310502</v>
      </c>
      <c r="D71" s="808">
        <v>2068</v>
      </c>
      <c r="F71" s="811"/>
      <c r="G71" s="810"/>
    </row>
    <row r="72" spans="2:56" x14ac:dyDescent="0.35">
      <c r="B72" s="9" t="s">
        <v>906</v>
      </c>
      <c r="C72" s="191">
        <v>0.228310502</v>
      </c>
      <c r="D72" s="808">
        <v>2076</v>
      </c>
      <c r="F72" s="811"/>
      <c r="G72" s="810"/>
    </row>
    <row r="73" spans="2:56" x14ac:dyDescent="0.35">
      <c r="B73" s="9" t="s">
        <v>906</v>
      </c>
      <c r="C73" s="191">
        <v>0.228310502</v>
      </c>
      <c r="D73" s="808">
        <v>2042</v>
      </c>
      <c r="F73" s="811"/>
      <c r="G73" s="810"/>
      <c r="Z73" s="810"/>
    </row>
    <row r="74" spans="2:56" x14ac:dyDescent="0.35">
      <c r="D74" s="810"/>
      <c r="F74" s="811"/>
      <c r="G74" s="810"/>
    </row>
    <row r="75" spans="2:56" x14ac:dyDescent="0.35">
      <c r="F75" s="811"/>
      <c r="G75" s="810"/>
      <c r="Z75" s="810"/>
    </row>
    <row r="76" spans="2:56" x14ac:dyDescent="0.35">
      <c r="F76" s="811"/>
      <c r="G76" s="810"/>
      <c r="BD76" s="9">
        <v>0.43380000000000002</v>
      </c>
    </row>
    <row r="77" spans="2:56" x14ac:dyDescent="0.35">
      <c r="F77" s="811"/>
      <c r="G77" s="810"/>
    </row>
    <row r="78" spans="2:56" x14ac:dyDescent="0.35">
      <c r="F78" s="811"/>
      <c r="G78" s="810"/>
      <c r="M78" s="810"/>
      <c r="BB78" s="9">
        <v>0.52510000000000001</v>
      </c>
    </row>
    <row r="79" spans="2:56" x14ac:dyDescent="0.35">
      <c r="F79" s="811"/>
      <c r="G79" s="810"/>
      <c r="AV79" s="9">
        <v>0.51890000000000003</v>
      </c>
    </row>
    <row r="80" spans="2:56" x14ac:dyDescent="0.35">
      <c r="F80" s="811"/>
      <c r="G80" s="810"/>
      <c r="AI80" s="9">
        <v>0.41099999999999998</v>
      </c>
    </row>
    <row r="81" spans="6:58" x14ac:dyDescent="0.35">
      <c r="F81" s="811"/>
      <c r="G81" s="810"/>
      <c r="Z81" s="810"/>
      <c r="AI81" s="9">
        <v>0.41099999999999998</v>
      </c>
    </row>
    <row r="82" spans="6:58" x14ac:dyDescent="0.35">
      <c r="F82" s="811"/>
      <c r="G82" s="810"/>
    </row>
    <row r="83" spans="6:58" x14ac:dyDescent="0.35">
      <c r="F83" s="811"/>
      <c r="G83" s="810"/>
    </row>
    <row r="84" spans="6:58" x14ac:dyDescent="0.35">
      <c r="F84" s="811"/>
      <c r="G84" s="810"/>
      <c r="R84" s="810"/>
    </row>
    <row r="85" spans="6:58" x14ac:dyDescent="0.35">
      <c r="F85" s="811"/>
      <c r="G85" s="810"/>
    </row>
    <row r="86" spans="6:58" x14ac:dyDescent="0.35">
      <c r="F86" s="811"/>
      <c r="G86" s="810"/>
      <c r="AF86" s="9">
        <v>0.63100000000000001</v>
      </c>
    </row>
    <row r="87" spans="6:58" x14ac:dyDescent="0.35">
      <c r="F87" s="811"/>
      <c r="G87" s="810"/>
      <c r="M87" s="810"/>
    </row>
    <row r="88" spans="6:58" x14ac:dyDescent="0.35">
      <c r="F88" s="811"/>
      <c r="G88" s="810"/>
    </row>
    <row r="90" spans="6:58" x14ac:dyDescent="0.35">
      <c r="M90" s="810"/>
    </row>
    <row r="91" spans="6:58" x14ac:dyDescent="0.35">
      <c r="BF91" s="9">
        <v>0.8</v>
      </c>
    </row>
    <row r="93" spans="6:58" x14ac:dyDescent="0.35">
      <c r="Z93" s="810"/>
    </row>
    <row r="96" spans="6:58" x14ac:dyDescent="0.35">
      <c r="M96" s="810"/>
    </row>
    <row r="99" spans="13:13" x14ac:dyDescent="0.35">
      <c r="M99" s="810"/>
    </row>
    <row r="102" spans="13:13" x14ac:dyDescent="0.35">
      <c r="M102" s="810"/>
    </row>
    <row r="105" spans="13:13" x14ac:dyDescent="0.35">
      <c r="M105" s="810"/>
    </row>
    <row r="108" spans="13:13" x14ac:dyDescent="0.35">
      <c r="M108" s="810"/>
    </row>
    <row r="111" spans="13:13" x14ac:dyDescent="0.35">
      <c r="M111" s="810"/>
    </row>
    <row r="114" spans="12:33" x14ac:dyDescent="0.35">
      <c r="Z114" s="810"/>
    </row>
    <row r="117" spans="12:33" x14ac:dyDescent="0.35">
      <c r="L117" s="810"/>
    </row>
    <row r="120" spans="12:33" x14ac:dyDescent="0.35">
      <c r="Z120" s="810"/>
    </row>
    <row r="123" spans="12:33" x14ac:dyDescent="0.35">
      <c r="AG123" s="810"/>
    </row>
    <row r="126" spans="12:33" x14ac:dyDescent="0.35">
      <c r="AG126" s="810"/>
    </row>
    <row r="129" spans="11:29" x14ac:dyDescent="0.35">
      <c r="M129" s="810"/>
    </row>
    <row r="132" spans="11:29" x14ac:dyDescent="0.35">
      <c r="M132" s="810"/>
    </row>
    <row r="135" spans="11:29" x14ac:dyDescent="0.35">
      <c r="M135" s="810"/>
    </row>
    <row r="138" spans="11:29" x14ac:dyDescent="0.35">
      <c r="K138" s="810"/>
    </row>
    <row r="141" spans="11:29" x14ac:dyDescent="0.35">
      <c r="AC141" s="810"/>
    </row>
    <row r="144" spans="11:29" x14ac:dyDescent="0.35">
      <c r="R144" s="810"/>
    </row>
    <row r="147" spans="10:17" x14ac:dyDescent="0.35">
      <c r="P147" s="810"/>
    </row>
    <row r="150" spans="10:17" x14ac:dyDescent="0.35">
      <c r="J150" s="810"/>
    </row>
    <row r="153" spans="10:17" x14ac:dyDescent="0.35">
      <c r="Q153" s="810"/>
    </row>
    <row r="156" spans="10:17" x14ac:dyDescent="0.35">
      <c r="K156" s="810"/>
    </row>
    <row r="159" spans="10:17" x14ac:dyDescent="0.35">
      <c r="P159" s="810"/>
    </row>
    <row r="162" spans="21:37" x14ac:dyDescent="0.35">
      <c r="AJ162" s="810"/>
    </row>
    <row r="165" spans="21:37" x14ac:dyDescent="0.35">
      <c r="W165" s="810"/>
    </row>
    <row r="168" spans="21:37" x14ac:dyDescent="0.35">
      <c r="AK168" s="810"/>
    </row>
    <row r="171" spans="21:37" x14ac:dyDescent="0.35">
      <c r="W171" s="810"/>
    </row>
    <row r="174" spans="21:37" x14ac:dyDescent="0.35">
      <c r="U174" s="810"/>
    </row>
    <row r="177" spans="30:38" x14ac:dyDescent="0.35">
      <c r="AL177" s="810"/>
    </row>
    <row r="180" spans="30:38" x14ac:dyDescent="0.35">
      <c r="AD180" s="810"/>
    </row>
    <row r="183" spans="30:38" x14ac:dyDescent="0.35">
      <c r="AF183" s="810"/>
    </row>
    <row r="186" spans="30:38" x14ac:dyDescent="0.35">
      <c r="AL186" s="810"/>
    </row>
    <row r="189" spans="30:38" x14ac:dyDescent="0.35">
      <c r="AL189" s="810"/>
    </row>
    <row r="192" spans="30:38" x14ac:dyDescent="0.35">
      <c r="AD192" s="810"/>
    </row>
    <row r="195" spans="25:32" x14ac:dyDescent="0.35">
      <c r="AB195" s="810"/>
    </row>
    <row r="198" spans="25:32" x14ac:dyDescent="0.35">
      <c r="AB198" s="810"/>
    </row>
    <row r="201" spans="25:32" x14ac:dyDescent="0.35">
      <c r="Y201" s="810"/>
    </row>
    <row r="204" spans="25:32" x14ac:dyDescent="0.35">
      <c r="AA204" s="810"/>
    </row>
    <row r="207" spans="25:32" x14ac:dyDescent="0.35">
      <c r="AF207" s="810"/>
    </row>
    <row r="210" spans="14:30" x14ac:dyDescent="0.35">
      <c r="N210" s="810"/>
    </row>
    <row r="213" spans="14:30" x14ac:dyDescent="0.35">
      <c r="X213" s="810"/>
    </row>
    <row r="216" spans="14:30" x14ac:dyDescent="0.35">
      <c r="AD216" s="810"/>
    </row>
    <row r="219" spans="14:30" x14ac:dyDescent="0.35">
      <c r="Y219" s="810"/>
    </row>
    <row r="222" spans="14:30" x14ac:dyDescent="0.35">
      <c r="X222" s="810"/>
    </row>
    <row r="225" spans="18:45" x14ac:dyDescent="0.35">
      <c r="AE225" s="810"/>
    </row>
    <row r="228" spans="18:45" x14ac:dyDescent="0.35">
      <c r="R228" s="810"/>
    </row>
    <row r="231" spans="18:45" x14ac:dyDescent="0.35">
      <c r="AL231" s="810"/>
    </row>
    <row r="234" spans="18:45" x14ac:dyDescent="0.35">
      <c r="AF234" s="810"/>
    </row>
    <row r="237" spans="18:45" x14ac:dyDescent="0.35">
      <c r="AS237" s="810"/>
    </row>
    <row r="240" spans="18:45" x14ac:dyDescent="0.35">
      <c r="AF240" s="810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94DF-6FC3-4914-A55D-C0EE71DED160}">
  <sheetPr>
    <tabColor rgb="FF7030A0"/>
  </sheetPr>
  <dimension ref="A1:R59"/>
  <sheetViews>
    <sheetView showGridLines="0" topLeftCell="A13" zoomScale="80" zoomScaleNormal="80" workbookViewId="0">
      <selection activeCell="P36" sqref="P36"/>
    </sheetView>
  </sheetViews>
  <sheetFormatPr defaultRowHeight="14.25" x14ac:dyDescent="0.45"/>
  <cols>
    <col min="4" max="4" width="17.73046875" bestFit="1" customWidth="1"/>
  </cols>
  <sheetData>
    <row r="1" spans="1:17" x14ac:dyDescent="0.45">
      <c r="A1" s="8" t="s">
        <v>342</v>
      </c>
    </row>
    <row r="7" spans="1:17" x14ac:dyDescent="0.45">
      <c r="D7" s="9"/>
    </row>
    <row r="9" spans="1:17" ht="15" x14ac:dyDescent="0.45">
      <c r="D9" s="296" t="s">
        <v>343</v>
      </c>
      <c r="E9" s="8">
        <v>2010</v>
      </c>
      <c r="F9" s="8">
        <v>2011</v>
      </c>
      <c r="G9" s="8">
        <v>2012</v>
      </c>
      <c r="H9" s="8">
        <v>2013</v>
      </c>
      <c r="I9" s="8">
        <v>2014</v>
      </c>
      <c r="J9" s="8">
        <v>2015</v>
      </c>
      <c r="K9" s="8">
        <v>2016</v>
      </c>
      <c r="L9" s="8">
        <v>2017</v>
      </c>
      <c r="M9" s="8">
        <v>2018</v>
      </c>
      <c r="N9" s="8">
        <v>2019</v>
      </c>
      <c r="O9" s="8">
        <v>2020</v>
      </c>
      <c r="P9" s="8">
        <v>2021</v>
      </c>
      <c r="Q9" s="8">
        <v>2022</v>
      </c>
    </row>
    <row r="10" spans="1:17" ht="15" x14ac:dyDescent="0.45">
      <c r="D10" s="296" t="s">
        <v>14</v>
      </c>
      <c r="E10" s="321">
        <v>50</v>
      </c>
      <c r="F10" s="321">
        <v>19.95</v>
      </c>
      <c r="G10" s="321">
        <v>29.625</v>
      </c>
      <c r="H10" s="321">
        <v>43.75</v>
      </c>
      <c r="I10" s="321">
        <v>50</v>
      </c>
      <c r="J10" s="321">
        <v>55</v>
      </c>
      <c r="K10" s="321">
        <v>44.9</v>
      </c>
      <c r="L10" s="321">
        <v>52.5</v>
      </c>
      <c r="M10" s="321">
        <v>50</v>
      </c>
      <c r="N10" s="321">
        <v>45.8</v>
      </c>
      <c r="O10" s="321">
        <v>52.5</v>
      </c>
      <c r="P10" s="321"/>
      <c r="Q10" s="321"/>
    </row>
    <row r="11" spans="1:17" ht="15" x14ac:dyDescent="0.45">
      <c r="D11" s="296" t="s">
        <v>303</v>
      </c>
      <c r="E11" s="91">
        <v>54.166666667000001</v>
      </c>
      <c r="F11" s="91">
        <v>44.536363635999997</v>
      </c>
      <c r="G11" s="91">
        <v>50.125</v>
      </c>
      <c r="H11" s="91">
        <v>75.3125</v>
      </c>
      <c r="I11" s="91">
        <v>165.875</v>
      </c>
      <c r="J11" s="91">
        <v>86.666666667000001</v>
      </c>
      <c r="K11" s="91">
        <v>76</v>
      </c>
      <c r="L11" s="91">
        <v>75</v>
      </c>
      <c r="M11" s="91">
        <v>121.428571429</v>
      </c>
      <c r="N11" s="91">
        <v>70.444444443999998</v>
      </c>
      <c r="O11" s="91">
        <v>75</v>
      </c>
      <c r="P11" s="91">
        <v>110</v>
      </c>
      <c r="Q11" s="91">
        <v>50</v>
      </c>
    </row>
    <row r="12" spans="1:17" ht="15" x14ac:dyDescent="0.45">
      <c r="D12" s="296" t="s">
        <v>16</v>
      </c>
      <c r="E12" s="321">
        <v>68.75</v>
      </c>
      <c r="F12" s="321">
        <v>50</v>
      </c>
      <c r="G12" s="321">
        <v>52.500000000000036</v>
      </c>
      <c r="H12" s="321">
        <v>163.75</v>
      </c>
      <c r="I12" s="321">
        <v>332.54999999999995</v>
      </c>
      <c r="J12" s="321">
        <v>109</v>
      </c>
      <c r="K12" s="321">
        <v>143.49999999999994</v>
      </c>
      <c r="L12" s="321">
        <v>97.5</v>
      </c>
      <c r="M12" s="321">
        <v>200</v>
      </c>
      <c r="N12" s="321">
        <v>120.6</v>
      </c>
      <c r="O12" s="321">
        <v>97.5</v>
      </c>
      <c r="P12" s="321"/>
    </row>
    <row r="16" spans="1:17" ht="15" x14ac:dyDescent="0.45">
      <c r="D16" s="296" t="s">
        <v>344</v>
      </c>
      <c r="E16" s="8">
        <v>2010</v>
      </c>
      <c r="F16" s="8">
        <v>2011</v>
      </c>
      <c r="G16" s="8">
        <v>2012</v>
      </c>
      <c r="H16" s="8">
        <v>2013</v>
      </c>
      <c r="I16" s="8">
        <v>2014</v>
      </c>
      <c r="J16" s="8">
        <v>2015</v>
      </c>
      <c r="K16" s="8">
        <v>2016</v>
      </c>
      <c r="L16" s="8">
        <v>2017</v>
      </c>
      <c r="M16" s="8">
        <v>2018</v>
      </c>
      <c r="N16" s="8">
        <v>2019</v>
      </c>
      <c r="O16" s="8">
        <v>2020</v>
      </c>
      <c r="P16" s="8">
        <v>2021</v>
      </c>
      <c r="Q16" s="8">
        <v>2022</v>
      </c>
    </row>
    <row r="17" spans="4:18" ht="15" x14ac:dyDescent="0.45">
      <c r="D17" s="296" t="s">
        <v>14</v>
      </c>
      <c r="E17" s="321">
        <v>0</v>
      </c>
      <c r="F17" s="321">
        <v>0</v>
      </c>
      <c r="G17" s="321">
        <v>0</v>
      </c>
      <c r="H17" s="321">
        <v>0</v>
      </c>
      <c r="I17" s="321">
        <v>0</v>
      </c>
      <c r="J17" s="321">
        <v>2.875</v>
      </c>
      <c r="K17" s="321">
        <v>2.1</v>
      </c>
      <c r="L17" s="321">
        <v>5.5</v>
      </c>
      <c r="M17" s="321">
        <v>4.95</v>
      </c>
      <c r="N17" s="321">
        <v>1.5750000000000002</v>
      </c>
      <c r="O17" s="321">
        <v>10.15</v>
      </c>
      <c r="P17" s="321"/>
    </row>
    <row r="18" spans="4:18" ht="15" x14ac:dyDescent="0.45">
      <c r="D18" s="296" t="s">
        <v>15</v>
      </c>
      <c r="E18" s="321">
        <v>3.4615384615384617</v>
      </c>
      <c r="F18" s="321">
        <v>5.2020820575627678</v>
      </c>
      <c r="G18" s="321">
        <v>1.9600997506234414</v>
      </c>
      <c r="H18" s="321">
        <v>2.7427385892116183</v>
      </c>
      <c r="I18" s="321">
        <v>0</v>
      </c>
      <c r="J18" s="321">
        <v>5.1923076923076925</v>
      </c>
      <c r="K18" s="321">
        <v>3.4375</v>
      </c>
      <c r="L18" s="321">
        <v>3.6666666666666665</v>
      </c>
      <c r="M18" s="321">
        <v>9.117647058823529</v>
      </c>
      <c r="N18" s="321">
        <v>4.7160883280757098</v>
      </c>
      <c r="O18" s="321">
        <v>11</v>
      </c>
      <c r="P18" s="321">
        <v>17.5</v>
      </c>
      <c r="Q18" s="321">
        <v>9</v>
      </c>
    </row>
    <row r="19" spans="4:18" ht="15" x14ac:dyDescent="0.45">
      <c r="D19" s="296" t="s">
        <v>16</v>
      </c>
      <c r="E19" s="321">
        <v>7.5</v>
      </c>
      <c r="F19" s="321">
        <v>11.25</v>
      </c>
      <c r="G19" s="321">
        <v>8</v>
      </c>
      <c r="H19" s="321">
        <v>9</v>
      </c>
      <c r="I19" s="321">
        <v>0</v>
      </c>
      <c r="J19" s="321">
        <v>9.625</v>
      </c>
      <c r="K19" s="321">
        <v>8.67</v>
      </c>
      <c r="L19" s="321">
        <v>5.5</v>
      </c>
      <c r="M19" s="321">
        <v>13.799999999999997</v>
      </c>
      <c r="N19" s="321">
        <v>9.6499999999999986</v>
      </c>
      <c r="O19" s="321">
        <v>12.85</v>
      </c>
      <c r="P19" s="321"/>
    </row>
    <row r="27" spans="4:18" x14ac:dyDescent="0.45">
      <c r="Q27" s="92"/>
    </row>
    <row r="28" spans="4:18" x14ac:dyDescent="0.45">
      <c r="Q28" s="93"/>
      <c r="R28" s="93"/>
    </row>
    <row r="29" spans="4:18" x14ac:dyDescent="0.45">
      <c r="Q29" s="93"/>
      <c r="R29" s="93"/>
    </row>
    <row r="30" spans="4:18" x14ac:dyDescent="0.45">
      <c r="Q30" s="93"/>
      <c r="R30" s="93"/>
    </row>
    <row r="31" spans="4:18" x14ac:dyDescent="0.45">
      <c r="Q31" s="93"/>
      <c r="R31" s="93"/>
    </row>
    <row r="32" spans="4:18" x14ac:dyDescent="0.45">
      <c r="Q32" s="93"/>
      <c r="R32" s="93"/>
    </row>
    <row r="33" spans="13:18" x14ac:dyDescent="0.45">
      <c r="Q33" s="93"/>
      <c r="R33" s="93"/>
    </row>
    <row r="34" spans="13:18" x14ac:dyDescent="0.45">
      <c r="M34" s="92"/>
      <c r="Q34" s="93"/>
      <c r="R34" s="93"/>
    </row>
    <row r="35" spans="13:18" x14ac:dyDescent="0.45">
      <c r="M35" s="92"/>
      <c r="Q35" s="93"/>
      <c r="R35" s="93"/>
    </row>
    <row r="36" spans="13:18" x14ac:dyDescent="0.45">
      <c r="M36" s="93"/>
      <c r="Q36" s="93"/>
      <c r="R36" s="93"/>
    </row>
    <row r="37" spans="13:18" x14ac:dyDescent="0.45">
      <c r="M37" s="93"/>
      <c r="Q37" s="93"/>
      <c r="R37" s="93"/>
    </row>
    <row r="38" spans="13:18" x14ac:dyDescent="0.45">
      <c r="M38" s="93"/>
      <c r="Q38" s="93"/>
      <c r="R38" s="93"/>
    </row>
    <row r="39" spans="13:18" x14ac:dyDescent="0.45">
      <c r="M39" s="93"/>
      <c r="Q39" s="93"/>
      <c r="R39" s="93"/>
    </row>
    <row r="40" spans="13:18" x14ac:dyDescent="0.45">
      <c r="M40" s="93"/>
    </row>
    <row r="41" spans="13:18" x14ac:dyDescent="0.45">
      <c r="M41" s="93"/>
    </row>
    <row r="42" spans="13:18" x14ac:dyDescent="0.45">
      <c r="M42" s="92"/>
    </row>
    <row r="43" spans="13:18" x14ac:dyDescent="0.45">
      <c r="M43" s="92"/>
    </row>
    <row r="44" spans="13:18" x14ac:dyDescent="0.45">
      <c r="M44" s="92"/>
    </row>
    <row r="45" spans="13:18" x14ac:dyDescent="0.45">
      <c r="M45" s="92"/>
    </row>
    <row r="46" spans="13:18" x14ac:dyDescent="0.45">
      <c r="M46" s="93"/>
    </row>
    <row r="47" spans="13:18" x14ac:dyDescent="0.45">
      <c r="M47" s="93"/>
    </row>
    <row r="48" spans="13:18" x14ac:dyDescent="0.45">
      <c r="M48" s="93"/>
    </row>
    <row r="49" spans="13:13" x14ac:dyDescent="0.45">
      <c r="M49" s="93"/>
    </row>
    <row r="50" spans="13:13" x14ac:dyDescent="0.45">
      <c r="M50" s="93"/>
    </row>
    <row r="51" spans="13:13" x14ac:dyDescent="0.45">
      <c r="M51" s="93"/>
    </row>
    <row r="52" spans="13:13" x14ac:dyDescent="0.45">
      <c r="M52" s="93"/>
    </row>
    <row r="53" spans="13:13" x14ac:dyDescent="0.45">
      <c r="M53" s="93"/>
    </row>
    <row r="54" spans="13:13" x14ac:dyDescent="0.45">
      <c r="M54" s="93"/>
    </row>
    <row r="55" spans="13:13" x14ac:dyDescent="0.45">
      <c r="M55" s="93"/>
    </row>
    <row r="56" spans="13:13" x14ac:dyDescent="0.45">
      <c r="M56" s="93"/>
    </row>
    <row r="57" spans="13:13" x14ac:dyDescent="0.45">
      <c r="M57" s="93"/>
    </row>
    <row r="58" spans="13:13" x14ac:dyDescent="0.45">
      <c r="M58" s="92"/>
    </row>
    <row r="59" spans="13:13" x14ac:dyDescent="0.45">
      <c r="M59" s="9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6E5A-4944-49A6-BB19-D6A17BEE69A6}">
  <sheetPr>
    <tabColor rgb="FF7030A0"/>
  </sheetPr>
  <dimension ref="A1:R59"/>
  <sheetViews>
    <sheetView showGridLines="0" topLeftCell="A13" zoomScale="80" zoomScaleNormal="80" workbookViewId="0">
      <selection activeCell="V46" sqref="V46"/>
    </sheetView>
  </sheetViews>
  <sheetFormatPr defaultRowHeight="14.25" x14ac:dyDescent="0.45"/>
  <cols>
    <col min="4" max="4" width="17.73046875" bestFit="1" customWidth="1"/>
  </cols>
  <sheetData>
    <row r="1" spans="1:17" x14ac:dyDescent="0.45">
      <c r="A1" s="8" t="s">
        <v>342</v>
      </c>
    </row>
    <row r="7" spans="1:17" x14ac:dyDescent="0.45">
      <c r="D7" s="9"/>
    </row>
    <row r="9" spans="1:17" ht="15" x14ac:dyDescent="0.45">
      <c r="D9" s="296" t="s">
        <v>343</v>
      </c>
      <c r="E9" s="8">
        <v>2010</v>
      </c>
      <c r="F9" s="8">
        <v>2011</v>
      </c>
      <c r="G9" s="8">
        <v>2012</v>
      </c>
      <c r="H9" s="8">
        <v>2013</v>
      </c>
      <c r="I9" s="8">
        <v>2014</v>
      </c>
      <c r="J9" s="8">
        <v>2015</v>
      </c>
      <c r="K9" s="8">
        <v>2016</v>
      </c>
      <c r="L9" s="8">
        <v>2017</v>
      </c>
      <c r="M9" s="8">
        <v>2018</v>
      </c>
      <c r="N9" s="8">
        <v>2019</v>
      </c>
      <c r="O9" s="8">
        <v>2020</v>
      </c>
      <c r="P9" s="8">
        <v>2021</v>
      </c>
      <c r="Q9" s="8">
        <v>2022</v>
      </c>
    </row>
    <row r="10" spans="1:17" ht="15" x14ac:dyDescent="0.45">
      <c r="D10" s="296" t="s">
        <v>14</v>
      </c>
      <c r="E10" s="321">
        <v>50</v>
      </c>
      <c r="F10" s="321">
        <v>19.95</v>
      </c>
      <c r="G10" s="321">
        <v>29.625</v>
      </c>
      <c r="H10" s="321">
        <v>43.75</v>
      </c>
      <c r="I10" s="321">
        <v>50</v>
      </c>
      <c r="J10" s="321">
        <v>55</v>
      </c>
      <c r="K10" s="321">
        <v>44.9</v>
      </c>
      <c r="L10" s="321">
        <v>52.5</v>
      </c>
      <c r="M10" s="321">
        <v>50</v>
      </c>
      <c r="N10" s="321">
        <v>45.8</v>
      </c>
      <c r="O10" s="321">
        <v>52.5</v>
      </c>
      <c r="P10" s="321"/>
      <c r="Q10" s="321"/>
    </row>
    <row r="11" spans="1:17" ht="15" x14ac:dyDescent="0.45">
      <c r="D11" s="296" t="s">
        <v>303</v>
      </c>
      <c r="E11" s="91">
        <v>54.166666667000001</v>
      </c>
      <c r="F11" s="91">
        <v>44.536363635999997</v>
      </c>
      <c r="G11" s="91">
        <v>50.125</v>
      </c>
      <c r="H11" s="91">
        <v>75.3125</v>
      </c>
      <c r="I11" s="91">
        <v>165.875</v>
      </c>
      <c r="J11" s="91">
        <v>86.666666667000001</v>
      </c>
      <c r="K11" s="91">
        <v>76</v>
      </c>
      <c r="L11" s="91">
        <v>75</v>
      </c>
      <c r="M11" s="91">
        <v>121.428571429</v>
      </c>
      <c r="N11" s="91">
        <v>70.444444443999998</v>
      </c>
      <c r="O11" s="91">
        <v>75</v>
      </c>
      <c r="P11" s="91">
        <v>110</v>
      </c>
      <c r="Q11" s="91">
        <v>50</v>
      </c>
    </row>
    <row r="12" spans="1:17" ht="15" x14ac:dyDescent="0.45">
      <c r="D12" s="296" t="s">
        <v>16</v>
      </c>
      <c r="E12" s="321">
        <v>68.75</v>
      </c>
      <c r="F12" s="321">
        <v>50</v>
      </c>
      <c r="G12" s="321">
        <v>52.500000000000036</v>
      </c>
      <c r="H12" s="321">
        <v>163.75</v>
      </c>
      <c r="I12" s="321">
        <v>332.54999999999995</v>
      </c>
      <c r="J12" s="321">
        <v>109</v>
      </c>
      <c r="K12" s="321">
        <v>143.49999999999994</v>
      </c>
      <c r="L12" s="321">
        <v>97.5</v>
      </c>
      <c r="M12" s="321">
        <v>200</v>
      </c>
      <c r="N12" s="321">
        <v>120.6</v>
      </c>
      <c r="O12" s="321">
        <v>97.5</v>
      </c>
      <c r="P12" s="321"/>
    </row>
    <row r="16" spans="1:17" ht="15" x14ac:dyDescent="0.45">
      <c r="D16" s="296" t="s">
        <v>344</v>
      </c>
      <c r="E16" s="8">
        <v>2010</v>
      </c>
      <c r="F16" s="8">
        <v>2011</v>
      </c>
      <c r="G16" s="8">
        <v>2012</v>
      </c>
      <c r="H16" s="8">
        <v>2013</v>
      </c>
      <c r="I16" s="8">
        <v>2014</v>
      </c>
      <c r="J16" s="8">
        <v>2015</v>
      </c>
      <c r="K16" s="8">
        <v>2016</v>
      </c>
      <c r="L16" s="8">
        <v>2017</v>
      </c>
      <c r="M16" s="8">
        <v>2018</v>
      </c>
      <c r="N16" s="8">
        <v>2019</v>
      </c>
      <c r="O16" s="8">
        <v>2020</v>
      </c>
      <c r="P16" s="8">
        <v>2021</v>
      </c>
      <c r="Q16" s="8">
        <v>2022</v>
      </c>
    </row>
    <row r="17" spans="4:18" ht="15" x14ac:dyDescent="0.45">
      <c r="D17" s="296" t="s">
        <v>14</v>
      </c>
      <c r="E17" s="321">
        <v>0</v>
      </c>
      <c r="F17" s="321">
        <v>0</v>
      </c>
      <c r="G17" s="321">
        <v>0</v>
      </c>
      <c r="H17" s="321">
        <v>0</v>
      </c>
      <c r="I17" s="321">
        <v>0</v>
      </c>
      <c r="J17" s="321">
        <v>2.875</v>
      </c>
      <c r="K17" s="321">
        <v>2.1</v>
      </c>
      <c r="L17" s="321">
        <v>5.5</v>
      </c>
      <c r="M17" s="321">
        <v>4.95</v>
      </c>
      <c r="N17" s="321">
        <v>1.5750000000000002</v>
      </c>
      <c r="O17" s="321">
        <v>10.15</v>
      </c>
      <c r="P17" s="321"/>
    </row>
    <row r="18" spans="4:18" ht="15" x14ac:dyDescent="0.45">
      <c r="D18" s="296" t="s">
        <v>15</v>
      </c>
      <c r="E18" s="321">
        <v>3.4615384615384617</v>
      </c>
      <c r="F18" s="321">
        <v>5.2020820575627678</v>
      </c>
      <c r="G18" s="321">
        <v>1.9600997506234414</v>
      </c>
      <c r="H18" s="321">
        <v>2.7427385892116183</v>
      </c>
      <c r="I18" s="321">
        <v>0</v>
      </c>
      <c r="J18" s="321">
        <v>5.1923076923076925</v>
      </c>
      <c r="K18" s="321">
        <v>3.4375</v>
      </c>
      <c r="L18" s="321">
        <v>3.6666666666666665</v>
      </c>
      <c r="M18" s="321">
        <v>9.117647058823529</v>
      </c>
      <c r="N18" s="321">
        <v>4.7160883280757098</v>
      </c>
      <c r="O18" s="321">
        <v>11</v>
      </c>
      <c r="P18" s="321">
        <v>17.5</v>
      </c>
      <c r="Q18" s="321">
        <v>9</v>
      </c>
    </row>
    <row r="19" spans="4:18" ht="15" x14ac:dyDescent="0.45">
      <c r="D19" s="296" t="s">
        <v>16</v>
      </c>
      <c r="E19" s="321">
        <v>7.5</v>
      </c>
      <c r="F19" s="321">
        <v>11.25</v>
      </c>
      <c r="G19" s="321">
        <v>8</v>
      </c>
      <c r="H19" s="321">
        <v>9</v>
      </c>
      <c r="I19" s="321">
        <v>0</v>
      </c>
      <c r="J19" s="321">
        <v>9.625</v>
      </c>
      <c r="K19" s="321">
        <v>8.67</v>
      </c>
      <c r="L19" s="321">
        <v>5.5</v>
      </c>
      <c r="M19" s="321">
        <v>13.799999999999997</v>
      </c>
      <c r="N19" s="321">
        <v>9.6499999999999986</v>
      </c>
      <c r="O19" s="321">
        <v>12.85</v>
      </c>
      <c r="P19" s="321"/>
    </row>
    <row r="27" spans="4:18" x14ac:dyDescent="0.45">
      <c r="Q27" s="92"/>
    </row>
    <row r="28" spans="4:18" x14ac:dyDescent="0.45">
      <c r="Q28" s="93"/>
      <c r="R28" s="93"/>
    </row>
    <row r="29" spans="4:18" x14ac:dyDescent="0.45">
      <c r="Q29" s="93"/>
      <c r="R29" s="93"/>
    </row>
    <row r="30" spans="4:18" x14ac:dyDescent="0.45">
      <c r="Q30" s="93"/>
      <c r="R30" s="93"/>
    </row>
    <row r="31" spans="4:18" x14ac:dyDescent="0.45">
      <c r="Q31" s="93"/>
      <c r="R31" s="93"/>
    </row>
    <row r="32" spans="4:18" x14ac:dyDescent="0.45">
      <c r="Q32" s="93"/>
      <c r="R32" s="93"/>
    </row>
    <row r="33" spans="13:18" x14ac:dyDescent="0.45">
      <c r="Q33" s="93"/>
      <c r="R33" s="93"/>
    </row>
    <row r="34" spans="13:18" x14ac:dyDescent="0.45">
      <c r="M34" s="92"/>
      <c r="Q34" s="93"/>
      <c r="R34" s="93"/>
    </row>
    <row r="35" spans="13:18" x14ac:dyDescent="0.45">
      <c r="M35" s="92"/>
      <c r="Q35" s="93"/>
      <c r="R35" s="93"/>
    </row>
    <row r="36" spans="13:18" x14ac:dyDescent="0.45">
      <c r="M36" s="93"/>
      <c r="Q36" s="93"/>
      <c r="R36" s="93"/>
    </row>
    <row r="37" spans="13:18" x14ac:dyDescent="0.45">
      <c r="M37" s="93"/>
      <c r="Q37" s="93"/>
      <c r="R37" s="93"/>
    </row>
    <row r="38" spans="13:18" x14ac:dyDescent="0.45">
      <c r="M38" s="93"/>
      <c r="Q38" s="93"/>
      <c r="R38" s="93"/>
    </row>
    <row r="39" spans="13:18" x14ac:dyDescent="0.45">
      <c r="M39" s="93"/>
      <c r="Q39" s="93"/>
      <c r="R39" s="93"/>
    </row>
    <row r="40" spans="13:18" x14ac:dyDescent="0.45">
      <c r="M40" s="93"/>
    </row>
    <row r="41" spans="13:18" x14ac:dyDescent="0.45">
      <c r="M41" s="93"/>
    </row>
    <row r="42" spans="13:18" x14ac:dyDescent="0.45">
      <c r="M42" s="92"/>
    </row>
    <row r="43" spans="13:18" x14ac:dyDescent="0.45">
      <c r="M43" s="92"/>
    </row>
    <row r="44" spans="13:18" x14ac:dyDescent="0.45">
      <c r="M44" s="92"/>
    </row>
    <row r="45" spans="13:18" x14ac:dyDescent="0.45">
      <c r="M45" s="92"/>
    </row>
    <row r="46" spans="13:18" x14ac:dyDescent="0.45">
      <c r="M46" s="93"/>
    </row>
    <row r="47" spans="13:18" x14ac:dyDescent="0.45">
      <c r="M47" s="93"/>
    </row>
    <row r="48" spans="13:18" x14ac:dyDescent="0.45">
      <c r="M48" s="93"/>
    </row>
    <row r="49" spans="13:13" x14ac:dyDescent="0.45">
      <c r="M49" s="93"/>
    </row>
    <row r="50" spans="13:13" x14ac:dyDescent="0.45">
      <c r="M50" s="93"/>
    </row>
    <row r="51" spans="13:13" x14ac:dyDescent="0.45">
      <c r="M51" s="93"/>
    </row>
    <row r="52" spans="13:13" x14ac:dyDescent="0.45">
      <c r="M52" s="93"/>
    </row>
    <row r="53" spans="13:13" x14ac:dyDescent="0.45">
      <c r="M53" s="93"/>
    </row>
    <row r="54" spans="13:13" x14ac:dyDescent="0.45">
      <c r="M54" s="93"/>
    </row>
    <row r="55" spans="13:13" x14ac:dyDescent="0.45">
      <c r="M55" s="93"/>
    </row>
    <row r="56" spans="13:13" x14ac:dyDescent="0.45">
      <c r="M56" s="93"/>
    </row>
    <row r="57" spans="13:13" x14ac:dyDescent="0.45">
      <c r="M57" s="93"/>
    </row>
    <row r="58" spans="13:13" x14ac:dyDescent="0.45">
      <c r="M58" s="92"/>
    </row>
    <row r="59" spans="13:13" x14ac:dyDescent="0.45">
      <c r="M59" s="9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BB6B-382C-4E0E-8BA5-18FEC23FAD5B}">
  <sheetPr>
    <tabColor rgb="FF7030A0"/>
  </sheetPr>
  <dimension ref="A1:E21"/>
  <sheetViews>
    <sheetView showGridLines="0" zoomScale="80" zoomScaleNormal="80" workbookViewId="0">
      <selection activeCell="D5" sqref="D5"/>
    </sheetView>
  </sheetViews>
  <sheetFormatPr defaultColWidth="9.1328125" defaultRowHeight="13.15" x14ac:dyDescent="0.45"/>
  <cols>
    <col min="1" max="1" width="9.1328125" style="198"/>
    <col min="2" max="2" width="22.3984375" style="198" customWidth="1"/>
    <col min="3" max="3" width="40.73046875" style="198" customWidth="1"/>
    <col min="4" max="4" width="31.59765625" style="198" customWidth="1"/>
    <col min="5" max="5" width="2.1328125" style="198" customWidth="1"/>
    <col min="6" max="16384" width="9.1328125" style="198"/>
  </cols>
  <sheetData>
    <row r="1" spans="1:5" ht="12.75" customHeight="1" x14ac:dyDescent="0.45">
      <c r="A1" s="325" t="s">
        <v>345</v>
      </c>
      <c r="C1" s="324"/>
      <c r="D1" s="324"/>
      <c r="E1" s="324"/>
    </row>
    <row r="3" spans="1:5" ht="16.5" customHeight="1" x14ac:dyDescent="0.45">
      <c r="B3" s="895" t="s">
        <v>332</v>
      </c>
      <c r="C3" s="299" t="s">
        <v>333</v>
      </c>
      <c r="D3" s="300" t="s">
        <v>334</v>
      </c>
    </row>
    <row r="4" spans="1:5" ht="17.100000000000001" customHeight="1" x14ac:dyDescent="0.45">
      <c r="B4" s="896"/>
      <c r="C4" s="322" t="s">
        <v>495</v>
      </c>
      <c r="D4" s="323" t="s">
        <v>495</v>
      </c>
    </row>
    <row r="5" spans="1:5" ht="15.2" customHeight="1" x14ac:dyDescent="0.45">
      <c r="B5" s="301" t="s">
        <v>156</v>
      </c>
      <c r="C5" s="302">
        <v>2.8000000000000001E-2</v>
      </c>
      <c r="D5" s="303">
        <v>2.5999999999999999E-2</v>
      </c>
    </row>
    <row r="6" spans="1:5" ht="15.2" customHeight="1" x14ac:dyDescent="0.45">
      <c r="B6" s="304" t="s">
        <v>108</v>
      </c>
      <c r="C6" s="305">
        <v>0.03</v>
      </c>
      <c r="D6" s="306">
        <v>2.9000000000000001E-2</v>
      </c>
    </row>
    <row r="7" spans="1:5" ht="15.2" customHeight="1" x14ac:dyDescent="0.45">
      <c r="B7" s="301" t="s">
        <v>23</v>
      </c>
      <c r="C7" s="302">
        <v>2.1999999999999999E-2</v>
      </c>
      <c r="D7" s="303">
        <v>2.1999999999999999E-2</v>
      </c>
    </row>
    <row r="8" spans="1:5" ht="15.2" customHeight="1" x14ac:dyDescent="0.45">
      <c r="B8" s="304" t="s">
        <v>25</v>
      </c>
      <c r="C8" s="305">
        <v>2.4E-2</v>
      </c>
      <c r="D8" s="306">
        <v>0.02</v>
      </c>
    </row>
    <row r="9" spans="1:5" ht="15.2" customHeight="1" x14ac:dyDescent="0.45">
      <c r="B9" s="301" t="s">
        <v>26</v>
      </c>
      <c r="C9" s="302">
        <v>3.5000000000000003E-2</v>
      </c>
      <c r="D9" s="303">
        <v>0.03</v>
      </c>
    </row>
    <row r="10" spans="1:5" ht="15.2" customHeight="1" x14ac:dyDescent="0.45">
      <c r="B10" s="304" t="s">
        <v>28</v>
      </c>
      <c r="C10" s="305">
        <v>1.7000000000000001E-2</v>
      </c>
      <c r="D10" s="306">
        <v>1.7000000000000001E-2</v>
      </c>
    </row>
    <row r="11" spans="1:5" ht="15.2" customHeight="1" x14ac:dyDescent="0.45">
      <c r="B11" s="301" t="s">
        <v>41</v>
      </c>
      <c r="C11" s="302">
        <v>2.8000000000000001E-2</v>
      </c>
      <c r="D11" s="303">
        <v>2.5999999999999999E-2</v>
      </c>
    </row>
    <row r="12" spans="1:5" ht="15.2" customHeight="1" x14ac:dyDescent="0.45">
      <c r="B12" s="304" t="s">
        <v>43</v>
      </c>
      <c r="C12" s="305">
        <v>1.7999999999999999E-2</v>
      </c>
      <c r="D12" s="306">
        <v>1.7000000000000001E-2</v>
      </c>
    </row>
    <row r="13" spans="1:5" ht="15.2" customHeight="1" x14ac:dyDescent="0.45">
      <c r="B13" s="301" t="s">
        <v>168</v>
      </c>
      <c r="C13" s="302">
        <v>1.4E-2</v>
      </c>
      <c r="D13" s="303">
        <v>1.2999999999999999E-2</v>
      </c>
    </row>
    <row r="14" spans="1:5" ht="15.2" customHeight="1" x14ac:dyDescent="0.45">
      <c r="B14" s="304" t="s">
        <v>176</v>
      </c>
      <c r="C14" s="305">
        <v>2.7E-2</v>
      </c>
      <c r="D14" s="306">
        <v>2.5000000000000001E-2</v>
      </c>
    </row>
    <row r="15" spans="1:5" ht="15.2" customHeight="1" x14ac:dyDescent="0.45">
      <c r="B15" s="301" t="s">
        <v>185</v>
      </c>
      <c r="C15" s="302">
        <v>1.2999999999999999E-2</v>
      </c>
      <c r="D15" s="303">
        <v>1.2E-2</v>
      </c>
    </row>
    <row r="16" spans="1:5" ht="15.2" customHeight="1" x14ac:dyDescent="0.45">
      <c r="B16" s="304" t="s">
        <v>110</v>
      </c>
      <c r="C16" s="305">
        <v>1.4E-2</v>
      </c>
      <c r="D16" s="306">
        <v>1.2999999999999999E-2</v>
      </c>
    </row>
    <row r="17" spans="2:5" ht="15.2" customHeight="1" x14ac:dyDescent="0.45">
      <c r="B17" s="301" t="s">
        <v>42</v>
      </c>
      <c r="C17" s="302">
        <v>2.7E-2</v>
      </c>
      <c r="D17" s="303">
        <v>2.5000000000000001E-2</v>
      </c>
    </row>
    <row r="18" spans="2:5" ht="16.7" customHeight="1" x14ac:dyDescent="0.45">
      <c r="B18" s="304" t="s">
        <v>32</v>
      </c>
      <c r="C18" s="305">
        <v>0.02</v>
      </c>
      <c r="D18" s="306">
        <v>1.7999999999999999E-2</v>
      </c>
    </row>
    <row r="19" spans="2:5" ht="15.2" customHeight="1" x14ac:dyDescent="0.45">
      <c r="B19" s="301" t="s">
        <v>346</v>
      </c>
      <c r="C19" s="302">
        <v>0.02</v>
      </c>
      <c r="D19" s="303">
        <v>2.1999999999999999E-2</v>
      </c>
    </row>
    <row r="20" spans="2:5" ht="15.2" customHeight="1" x14ac:dyDescent="0.45">
      <c r="B20" s="307" t="s">
        <v>51</v>
      </c>
      <c r="C20" s="308">
        <v>2.7E-2</v>
      </c>
      <c r="D20" s="309">
        <v>2.4E-2</v>
      </c>
    </row>
    <row r="21" spans="2:5" ht="11.25" customHeight="1" x14ac:dyDescent="0.45">
      <c r="B21" s="897" t="s">
        <v>335</v>
      </c>
      <c r="C21" s="898"/>
      <c r="D21" s="898"/>
      <c r="E21" s="898"/>
    </row>
  </sheetData>
  <mergeCells count="2">
    <mergeCell ref="B3:B4"/>
    <mergeCell ref="B21:E21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37EB-12C3-48CF-90E2-6FD7354FB92D}">
  <sheetPr>
    <tabColor rgb="FF7030A0"/>
  </sheetPr>
  <dimension ref="A1:Z12"/>
  <sheetViews>
    <sheetView showGridLines="0" zoomScale="80" zoomScaleNormal="80" workbookViewId="0">
      <selection activeCell="J62" sqref="J62"/>
    </sheetView>
  </sheetViews>
  <sheetFormatPr defaultColWidth="9.1328125" defaultRowHeight="13.5" x14ac:dyDescent="0.35"/>
  <cols>
    <col min="1" max="1" width="9.1328125" style="9" customWidth="1"/>
    <col min="2" max="2" width="30.73046875" style="9" bestFit="1" customWidth="1"/>
    <col min="3" max="16384" width="9.1328125" style="9"/>
  </cols>
  <sheetData>
    <row r="1" spans="1:26" ht="13.9" x14ac:dyDescent="0.4">
      <c r="A1" s="8" t="s">
        <v>914</v>
      </c>
    </row>
    <row r="2" spans="1:26" ht="15" x14ac:dyDescent="0.4">
      <c r="B2" s="11"/>
    </row>
    <row r="5" spans="1:26" ht="15.75" x14ac:dyDescent="0.5">
      <c r="B5" s="568" t="s">
        <v>485</v>
      </c>
      <c r="C5" s="765">
        <v>2010</v>
      </c>
      <c r="D5" s="765">
        <v>2011</v>
      </c>
      <c r="E5" s="765">
        <v>2012</v>
      </c>
      <c r="F5" s="765">
        <v>2013</v>
      </c>
      <c r="G5" s="765">
        <v>2014</v>
      </c>
      <c r="H5" s="765">
        <v>2015</v>
      </c>
      <c r="I5" s="765">
        <v>2016</v>
      </c>
      <c r="J5" s="765">
        <v>2017</v>
      </c>
      <c r="K5" s="765">
        <v>2018</v>
      </c>
      <c r="L5" s="765">
        <v>2019</v>
      </c>
      <c r="M5" s="765">
        <v>2020</v>
      </c>
      <c r="N5" s="765">
        <v>2021</v>
      </c>
      <c r="O5" s="765">
        <v>2022</v>
      </c>
      <c r="P5" s="568"/>
      <c r="Q5" s="568"/>
    </row>
    <row r="6" spans="1:26" ht="15.75" x14ac:dyDescent="0.5">
      <c r="B6" s="743" t="s">
        <v>336</v>
      </c>
      <c r="C6" s="9">
        <v>0.27772841199999998</v>
      </c>
      <c r="D6" s="9">
        <v>0.24687862199999999</v>
      </c>
      <c r="E6" s="9">
        <v>0.21480424200000001</v>
      </c>
      <c r="F6" s="9">
        <v>0.12853746099999999</v>
      </c>
      <c r="G6" s="9">
        <v>0.179389311</v>
      </c>
      <c r="H6" s="9">
        <v>0.17546062900000001</v>
      </c>
      <c r="I6" s="9">
        <v>0.275556036</v>
      </c>
      <c r="J6" s="9">
        <v>0.268972251</v>
      </c>
      <c r="K6" s="9">
        <v>7.992842E-2</v>
      </c>
      <c r="L6" s="9">
        <v>0.113486927</v>
      </c>
      <c r="N6" s="813"/>
      <c r="O6" s="782"/>
      <c r="P6" s="568"/>
      <c r="Q6" s="568"/>
    </row>
    <row r="7" spans="1:26" ht="15.75" x14ac:dyDescent="0.5">
      <c r="B7" s="743" t="s">
        <v>15</v>
      </c>
      <c r="C7" s="794">
        <v>0.380489878</v>
      </c>
      <c r="D7" s="794">
        <v>0.36842218199999999</v>
      </c>
      <c r="E7" s="794">
        <v>0.35704435000000001</v>
      </c>
      <c r="F7" s="794">
        <v>0.28236787499999999</v>
      </c>
      <c r="G7" s="794">
        <v>0.24780734400000001</v>
      </c>
      <c r="H7" s="794">
        <v>0.23805183399999999</v>
      </c>
      <c r="I7" s="794">
        <v>0.28094873199999998</v>
      </c>
      <c r="J7" s="794">
        <v>0.268972251</v>
      </c>
      <c r="K7" s="794">
        <v>0.15832222800000001</v>
      </c>
      <c r="L7" s="794">
        <v>0.23377783599999999</v>
      </c>
      <c r="M7" s="794">
        <v>0.118275376</v>
      </c>
      <c r="N7" s="794">
        <v>0.12068952199999999</v>
      </c>
      <c r="O7" s="794">
        <v>0.118461202</v>
      </c>
      <c r="P7" s="568"/>
      <c r="Q7" s="568"/>
    </row>
    <row r="8" spans="1:26" ht="15.75" x14ac:dyDescent="0.5">
      <c r="B8" s="743" t="s">
        <v>337</v>
      </c>
      <c r="C8" s="813">
        <v>0.441</v>
      </c>
      <c r="D8" s="568">
        <v>0.513184949</v>
      </c>
      <c r="E8" s="568">
        <v>0.54164064999999995</v>
      </c>
      <c r="F8" s="568">
        <v>0.38237722699999999</v>
      </c>
      <c r="G8" s="568">
        <v>0.30864112100000002</v>
      </c>
      <c r="H8" s="568">
        <v>0.31847919400000002</v>
      </c>
      <c r="I8" s="568">
        <v>0.334183601</v>
      </c>
      <c r="J8" s="568">
        <v>0.268972251</v>
      </c>
      <c r="K8" s="568">
        <v>0.249051892</v>
      </c>
      <c r="L8" s="568">
        <v>0.43058533799999998</v>
      </c>
      <c r="M8" s="568"/>
      <c r="N8" s="813"/>
      <c r="O8" s="782"/>
      <c r="P8" s="568"/>
      <c r="Q8" s="568"/>
    </row>
    <row r="12" spans="1:26" ht="15.75" x14ac:dyDescent="0.5">
      <c r="E12" s="568"/>
      <c r="G12" s="568"/>
      <c r="I12" s="568"/>
      <c r="K12" s="568"/>
      <c r="M12" s="568"/>
      <c r="O12" s="568"/>
      <c r="Q12" s="568"/>
      <c r="S12" s="568"/>
      <c r="U12" s="568"/>
      <c r="W12" s="568"/>
      <c r="X12" s="568"/>
      <c r="Y12" s="568"/>
      <c r="Z12" s="5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C182-F0EA-47F3-B72B-66C7F893FC88}">
  <sheetPr>
    <tabColor theme="9" tint="0.39997558519241921"/>
  </sheetPr>
  <dimension ref="A1"/>
  <sheetViews>
    <sheetView showGridLines="0" zoomScale="80" zoomScaleNormal="80"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4FF9-CE37-40BD-B493-3A1E15CE75D2}">
  <sheetPr>
    <tabColor rgb="FF7030A0"/>
  </sheetPr>
  <dimension ref="A1:M27"/>
  <sheetViews>
    <sheetView showGridLines="0" zoomScale="80" zoomScaleNormal="80" workbookViewId="0">
      <selection activeCell="F22" sqref="F22"/>
    </sheetView>
  </sheetViews>
  <sheetFormatPr defaultColWidth="9.1328125" defaultRowHeight="13.5" x14ac:dyDescent="0.35"/>
  <cols>
    <col min="1" max="1" width="9.1328125" style="9" customWidth="1"/>
    <col min="2" max="2" width="30.73046875" style="9" bestFit="1" customWidth="1"/>
    <col min="3" max="9" width="16.86328125" style="311" customWidth="1"/>
    <col min="10" max="16384" width="9.1328125" style="9"/>
  </cols>
  <sheetData>
    <row r="1" spans="1:13" ht="13.9" x14ac:dyDescent="0.4">
      <c r="A1" s="8" t="s">
        <v>348</v>
      </c>
    </row>
    <row r="2" spans="1:13" ht="15" x14ac:dyDescent="0.4">
      <c r="B2" s="11"/>
    </row>
    <row r="5" spans="1:13" ht="13.9" x14ac:dyDescent="0.4">
      <c r="C5" s="312"/>
      <c r="D5" s="312"/>
      <c r="E5" s="312"/>
      <c r="F5" s="312"/>
      <c r="G5" s="312"/>
      <c r="H5" s="312"/>
      <c r="I5" s="313"/>
      <c r="J5" s="8"/>
      <c r="K5" s="8"/>
      <c r="L5" s="8"/>
      <c r="M5" s="8"/>
    </row>
    <row r="6" spans="1:13" ht="13.9" x14ac:dyDescent="0.4">
      <c r="B6" s="8"/>
      <c r="C6" s="314"/>
      <c r="D6" s="314"/>
      <c r="E6" s="314"/>
      <c r="F6" s="314"/>
      <c r="G6" s="314"/>
      <c r="H6" s="314"/>
      <c r="I6" s="310"/>
      <c r="J6" s="310"/>
      <c r="K6" s="310"/>
      <c r="L6" s="310"/>
      <c r="M6" s="310"/>
    </row>
    <row r="7" spans="1:13" ht="13.9" x14ac:dyDescent="0.4">
      <c r="B7" s="8"/>
      <c r="C7" s="312" t="s">
        <v>485</v>
      </c>
      <c r="E7" s="310"/>
      <c r="F7" s="310"/>
      <c r="G7" s="310"/>
      <c r="H7" s="310"/>
      <c r="I7" s="310"/>
      <c r="J7" s="310"/>
      <c r="K7" s="310"/>
      <c r="L7" s="310"/>
      <c r="M7" s="310"/>
    </row>
    <row r="8" spans="1:13" ht="15" x14ac:dyDescent="0.4">
      <c r="B8" s="312" t="s">
        <v>338</v>
      </c>
      <c r="C8" s="315">
        <v>0.38048987787352295</v>
      </c>
      <c r="D8" s="312" t="s">
        <v>330</v>
      </c>
      <c r="F8" s="23"/>
      <c r="G8" s="297"/>
      <c r="H8" s="326"/>
      <c r="I8" s="327"/>
    </row>
    <row r="9" spans="1:13" ht="15" x14ac:dyDescent="0.4">
      <c r="B9" s="312" t="s">
        <v>339</v>
      </c>
      <c r="C9" s="316">
        <v>-0.16874732483156368</v>
      </c>
      <c r="D9" s="328">
        <v>0.64354688174697561</v>
      </c>
      <c r="F9" s="23"/>
      <c r="G9" s="297"/>
      <c r="H9" s="326"/>
      <c r="I9" s="327"/>
    </row>
    <row r="10" spans="1:13" ht="15" x14ac:dyDescent="0.4">
      <c r="B10" s="312" t="s">
        <v>290</v>
      </c>
      <c r="C10" s="316">
        <v>-4.551299914552541E-2</v>
      </c>
      <c r="D10" s="328">
        <v>0.17357163266612619</v>
      </c>
      <c r="F10" s="23"/>
      <c r="G10" s="297"/>
      <c r="H10" s="326"/>
      <c r="I10" s="327"/>
    </row>
    <row r="11" spans="1:13" ht="15" x14ac:dyDescent="0.4">
      <c r="B11" s="312" t="s">
        <v>340</v>
      </c>
      <c r="C11" s="316">
        <v>-2.5033636326293175E-2</v>
      </c>
      <c r="D11" s="328">
        <v>9.5470068119031901E-2</v>
      </c>
      <c r="F11" s="23"/>
      <c r="G11" s="297"/>
      <c r="H11" s="326"/>
      <c r="I11" s="327"/>
    </row>
    <row r="12" spans="1:13" ht="15" x14ac:dyDescent="0.4">
      <c r="B12" s="312" t="s">
        <v>291</v>
      </c>
      <c r="C12" s="316">
        <v>-2.2920541262504167E-2</v>
      </c>
      <c r="D12" s="328">
        <v>8.7411417467866251E-2</v>
      </c>
      <c r="F12" s="23"/>
      <c r="G12" s="297"/>
      <c r="H12" s="326"/>
      <c r="I12" s="327"/>
    </row>
    <row r="13" spans="1:13" ht="15" x14ac:dyDescent="0.4">
      <c r="B13" s="312" t="s">
        <v>341</v>
      </c>
      <c r="C13" s="315">
        <v>0.11799999999999999</v>
      </c>
      <c r="D13" s="297"/>
      <c r="F13" s="23"/>
      <c r="G13" s="297"/>
      <c r="H13" s="326"/>
      <c r="I13" s="327"/>
    </row>
    <row r="17" spans="2:3" x14ac:dyDescent="0.35">
      <c r="B17" s="317"/>
      <c r="C17" s="318"/>
    </row>
    <row r="18" spans="2:3" x14ac:dyDescent="0.35">
      <c r="B18" s="317"/>
      <c r="C18" s="318"/>
    </row>
    <row r="19" spans="2:3" x14ac:dyDescent="0.35">
      <c r="B19" s="317"/>
      <c r="C19" s="318"/>
    </row>
    <row r="20" spans="2:3" x14ac:dyDescent="0.35">
      <c r="B20" s="317"/>
      <c r="C20" s="318"/>
    </row>
    <row r="21" spans="2:3" x14ac:dyDescent="0.35">
      <c r="B21" s="319"/>
    </row>
    <row r="22" spans="2:3" x14ac:dyDescent="0.35">
      <c r="C22" s="320"/>
    </row>
    <row r="27" spans="2:3" x14ac:dyDescent="0.35">
      <c r="B27" s="315"/>
      <c r="C27" s="315"/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6C4B-8BFC-422F-8B5F-B977D610D103}">
  <sheetPr>
    <tabColor theme="8" tint="-0.249977111117893"/>
  </sheetPr>
  <dimension ref="A1"/>
  <sheetViews>
    <sheetView showGridLines="0" zoomScale="80" zoomScaleNormal="80" workbookViewId="0">
      <selection activeCell="P33" sqref="P33"/>
    </sheetView>
  </sheetViews>
  <sheetFormatPr defaultRowHeight="14.25" x14ac:dyDescent="0.4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6F42D-9BEB-416E-AFBE-788EDC53766E}">
  <sheetPr>
    <tabColor theme="8" tint="0.39997558519241921"/>
  </sheetPr>
  <dimension ref="A1:U42"/>
  <sheetViews>
    <sheetView showGridLines="0" topLeftCell="B1" zoomScale="80" zoomScaleNormal="80" workbookViewId="0">
      <selection activeCell="Q13" sqref="Q13"/>
    </sheetView>
  </sheetViews>
  <sheetFormatPr defaultColWidth="9.1328125" defaultRowHeight="14.25" x14ac:dyDescent="0.45"/>
  <cols>
    <col min="2" max="2" width="34.1328125" customWidth="1"/>
  </cols>
  <sheetData>
    <row r="1" spans="1:21" x14ac:dyDescent="0.45">
      <c r="A1" s="30" t="s">
        <v>566</v>
      </c>
    </row>
    <row r="3" spans="1:21" ht="15.75" x14ac:dyDescent="0.5">
      <c r="B3" s="86" t="s">
        <v>565</v>
      </c>
    </row>
    <row r="6" spans="1:21" x14ac:dyDescent="0.45">
      <c r="B6" s="201" t="s">
        <v>508</v>
      </c>
    </row>
    <row r="7" spans="1:21" x14ac:dyDescent="0.45">
      <c r="C7" s="53">
        <v>2010</v>
      </c>
      <c r="D7" s="53">
        <v>2011</v>
      </c>
      <c r="E7" s="53">
        <v>2012</v>
      </c>
      <c r="F7" s="53">
        <v>2013</v>
      </c>
      <c r="G7" s="53">
        <v>2014</v>
      </c>
      <c r="H7" s="53">
        <v>2015</v>
      </c>
      <c r="I7" s="53">
        <v>2016</v>
      </c>
      <c r="J7" s="53">
        <v>2017</v>
      </c>
      <c r="K7" s="53">
        <v>2018</v>
      </c>
      <c r="L7" s="53">
        <v>2019</v>
      </c>
      <c r="M7" s="53">
        <v>2020</v>
      </c>
      <c r="N7" s="53">
        <v>2021</v>
      </c>
      <c r="O7" s="53">
        <v>2022</v>
      </c>
    </row>
    <row r="8" spans="1:21" x14ac:dyDescent="0.45">
      <c r="B8" t="s">
        <v>14</v>
      </c>
      <c r="C8" s="153">
        <v>901.31600000000003</v>
      </c>
      <c r="D8" s="153">
        <v>951.95600000000002</v>
      </c>
      <c r="E8" s="153">
        <v>980.84100000000001</v>
      </c>
      <c r="F8" s="153">
        <v>984.04399999999998</v>
      </c>
      <c r="G8" s="153">
        <v>1032.568</v>
      </c>
      <c r="H8" s="153">
        <v>1058.3589999999999</v>
      </c>
      <c r="I8" s="153">
        <v>954.89200000000005</v>
      </c>
      <c r="J8" s="153">
        <v>1060.3</v>
      </c>
      <c r="K8" s="153">
        <v>1015.662</v>
      </c>
      <c r="L8" s="153">
        <v>1164.2190000000001</v>
      </c>
      <c r="M8" s="153">
        <v>1256.6320000000001</v>
      </c>
      <c r="N8" s="153">
        <v>1321.633</v>
      </c>
      <c r="O8" s="153">
        <v>886.54100000000005</v>
      </c>
      <c r="P8" s="49"/>
      <c r="Q8" s="153"/>
    </row>
    <row r="9" spans="1:21" x14ac:dyDescent="0.45">
      <c r="B9" t="s">
        <v>15</v>
      </c>
      <c r="C9" s="153">
        <v>1407.29</v>
      </c>
      <c r="D9" s="153">
        <v>1386.69</v>
      </c>
      <c r="E9" s="153">
        <v>1482.42</v>
      </c>
      <c r="F9" s="153">
        <v>1676.06</v>
      </c>
      <c r="G9" s="153">
        <v>1546.1</v>
      </c>
      <c r="H9" s="153">
        <v>1689.11</v>
      </c>
      <c r="I9" s="153">
        <v>2001.74</v>
      </c>
      <c r="J9" s="153">
        <v>2054.12</v>
      </c>
      <c r="K9" s="153">
        <v>1610.23</v>
      </c>
      <c r="L9" s="153">
        <v>1911.68</v>
      </c>
      <c r="M9" s="153">
        <v>2075.33</v>
      </c>
      <c r="N9" s="153">
        <v>2299.23</v>
      </c>
      <c r="O9" s="153">
        <v>2880.92</v>
      </c>
      <c r="P9" s="49"/>
      <c r="Q9" s="153"/>
    </row>
    <row r="10" spans="1:21" x14ac:dyDescent="0.45">
      <c r="B10" t="s">
        <v>16</v>
      </c>
      <c r="C10" s="153">
        <v>3278.19</v>
      </c>
      <c r="D10" s="153">
        <v>3046.39</v>
      </c>
      <c r="E10" s="153">
        <v>3775.45</v>
      </c>
      <c r="F10" s="153">
        <v>3880.52</v>
      </c>
      <c r="G10" s="153">
        <v>4908.43</v>
      </c>
      <c r="H10" s="153">
        <v>4936.66</v>
      </c>
      <c r="I10" s="153">
        <v>6153.62</v>
      </c>
      <c r="J10" s="153">
        <v>7502.3</v>
      </c>
      <c r="K10" s="153">
        <v>4399.1000000000004</v>
      </c>
      <c r="L10" s="153">
        <v>4396.7299999999996</v>
      </c>
      <c r="M10" s="153">
        <v>7922.71</v>
      </c>
      <c r="N10" s="153">
        <v>5426.6</v>
      </c>
      <c r="O10" s="153">
        <v>6054.76</v>
      </c>
      <c r="P10" s="49"/>
      <c r="Q10" s="153"/>
    </row>
    <row r="11" spans="1:21" x14ac:dyDescent="0.45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153"/>
      <c r="P11" s="49"/>
      <c r="Q11" s="153"/>
    </row>
    <row r="12" spans="1:21" x14ac:dyDescent="0.45">
      <c r="C12" s="54"/>
      <c r="D12" s="54"/>
      <c r="E12" s="189"/>
      <c r="F12" s="189"/>
      <c r="G12" s="189"/>
      <c r="H12" s="189"/>
      <c r="I12" s="189"/>
      <c r="J12" s="189"/>
      <c r="K12" s="189"/>
      <c r="L12" s="189"/>
      <c r="M12" s="54"/>
      <c r="N12" s="54"/>
      <c r="O12" s="153"/>
      <c r="P12" s="49"/>
      <c r="Q12" s="153"/>
    </row>
    <row r="13" spans="1:21" x14ac:dyDescent="0.45">
      <c r="B13" s="30" t="s">
        <v>17</v>
      </c>
      <c r="C13" s="54"/>
      <c r="D13" s="54"/>
      <c r="E13" s="54"/>
      <c r="F13" s="189"/>
      <c r="G13" s="189"/>
      <c r="H13" s="189"/>
      <c r="I13" s="189"/>
      <c r="J13" s="189"/>
      <c r="K13" s="189"/>
      <c r="L13" s="189"/>
      <c r="M13" s="54"/>
      <c r="N13" s="54"/>
      <c r="O13" s="153"/>
      <c r="P13" s="49"/>
      <c r="Q13" s="153"/>
    </row>
    <row r="14" spans="1:21" x14ac:dyDescent="0.45">
      <c r="C14" s="64">
        <v>2010</v>
      </c>
      <c r="D14" s="64">
        <v>2011</v>
      </c>
      <c r="E14" s="64">
        <v>2012</v>
      </c>
      <c r="F14" s="64">
        <v>2013</v>
      </c>
      <c r="G14" s="64">
        <v>2014</v>
      </c>
      <c r="H14" s="64">
        <v>2015</v>
      </c>
      <c r="I14" s="64">
        <v>2016</v>
      </c>
      <c r="J14" s="64">
        <v>2017</v>
      </c>
      <c r="K14" s="64">
        <v>2018</v>
      </c>
      <c r="L14" s="64">
        <v>2019</v>
      </c>
      <c r="M14" s="64">
        <v>2020</v>
      </c>
      <c r="N14" s="53">
        <v>2021</v>
      </c>
      <c r="O14" s="53">
        <v>2022</v>
      </c>
      <c r="P14" s="49"/>
      <c r="Q14" s="153"/>
    </row>
    <row r="15" spans="1:21" x14ac:dyDescent="0.45">
      <c r="B15" t="s">
        <v>14</v>
      </c>
      <c r="C15" s="202">
        <v>0.30953199999999997</v>
      </c>
      <c r="D15" s="202">
        <v>0.31417</v>
      </c>
      <c r="E15" s="202">
        <v>0.30443199999999998</v>
      </c>
      <c r="F15" s="202">
        <v>0.32647399999999999</v>
      </c>
      <c r="G15" s="202">
        <v>0.33912799999999999</v>
      </c>
      <c r="H15" s="202">
        <v>0.32710400000000001</v>
      </c>
      <c r="I15" s="202">
        <v>0.30846400000000002</v>
      </c>
      <c r="J15" s="202">
        <v>0.23299300000000001</v>
      </c>
      <c r="K15" s="202">
        <v>0.26877099999999998</v>
      </c>
      <c r="L15" s="202">
        <v>0.34612999999999999</v>
      </c>
      <c r="M15" s="202">
        <v>0.29091699999999998</v>
      </c>
      <c r="N15" s="202">
        <v>0.3155</v>
      </c>
      <c r="O15" s="202">
        <v>0.354657</v>
      </c>
      <c r="P15" s="49"/>
      <c r="Q15" s="153"/>
      <c r="R15" s="93"/>
      <c r="S15" s="202"/>
      <c r="T15" s="202"/>
      <c r="U15" s="202"/>
    </row>
    <row r="16" spans="1:21" x14ac:dyDescent="0.45">
      <c r="B16" t="s">
        <v>15</v>
      </c>
      <c r="C16" s="202">
        <v>0.44</v>
      </c>
      <c r="D16" s="202">
        <v>0.44</v>
      </c>
      <c r="E16" s="202">
        <v>0.46</v>
      </c>
      <c r="F16" s="202">
        <v>0.5</v>
      </c>
      <c r="G16" s="202">
        <v>0.49</v>
      </c>
      <c r="H16" s="202">
        <v>0.51</v>
      </c>
      <c r="I16" s="202">
        <v>0.5</v>
      </c>
      <c r="J16" s="202">
        <v>0.47</v>
      </c>
      <c r="K16" s="202">
        <v>0.46</v>
      </c>
      <c r="L16" s="202">
        <v>0.48</v>
      </c>
      <c r="M16" s="202">
        <v>0.45</v>
      </c>
      <c r="N16" s="202">
        <v>0.45</v>
      </c>
      <c r="O16" s="202">
        <v>0.46</v>
      </c>
      <c r="P16" s="49"/>
      <c r="Q16" s="153"/>
      <c r="R16" s="93"/>
      <c r="S16" s="202"/>
      <c r="T16" s="202"/>
      <c r="U16" s="202"/>
    </row>
    <row r="17" spans="2:21" x14ac:dyDescent="0.45">
      <c r="B17" t="s">
        <v>16</v>
      </c>
      <c r="C17" s="202">
        <v>0.65938200000000002</v>
      </c>
      <c r="D17" s="202">
        <v>0.65529499999999996</v>
      </c>
      <c r="E17" s="202">
        <v>0.68056099999999997</v>
      </c>
      <c r="F17" s="202">
        <v>0.70762899999999995</v>
      </c>
      <c r="G17" s="202">
        <v>0.75263800000000003</v>
      </c>
      <c r="H17" s="202">
        <v>0.79854700000000001</v>
      </c>
      <c r="I17" s="202">
        <v>0.69376899999999997</v>
      </c>
      <c r="J17" s="202">
        <v>0.69085200000000002</v>
      </c>
      <c r="K17" s="202">
        <v>0.70468600000000003</v>
      </c>
      <c r="L17" s="202">
        <v>0.70189999999999997</v>
      </c>
      <c r="M17" s="202">
        <v>0.74317</v>
      </c>
      <c r="N17" s="202">
        <v>0.74</v>
      </c>
      <c r="O17" s="202">
        <v>0.67200000000000004</v>
      </c>
      <c r="P17" s="49"/>
      <c r="Q17" s="153"/>
      <c r="R17" s="93"/>
      <c r="S17" s="202"/>
      <c r="T17" s="202"/>
      <c r="U17" s="202"/>
    </row>
    <row r="18" spans="2:21" x14ac:dyDescent="0.45"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153"/>
      <c r="P18" s="49"/>
      <c r="Q18" s="153"/>
      <c r="R18" s="93"/>
      <c r="S18" s="202"/>
      <c r="T18" s="202"/>
      <c r="U18" s="202"/>
    </row>
    <row r="19" spans="2:21" x14ac:dyDescent="0.45">
      <c r="C19" s="54"/>
      <c r="D19" s="54"/>
      <c r="E19" s="54"/>
      <c r="F19" s="54"/>
      <c r="G19" s="54"/>
      <c r="H19" s="54"/>
      <c r="I19" s="54"/>
      <c r="J19" s="54"/>
      <c r="K19" s="54"/>
      <c r="L19" s="189"/>
      <c r="M19" s="54"/>
      <c r="N19" s="54"/>
      <c r="O19" s="153"/>
      <c r="P19" s="49"/>
      <c r="Q19" s="153"/>
      <c r="R19" s="93"/>
      <c r="S19" s="202"/>
      <c r="T19" s="202"/>
      <c r="U19" s="202"/>
    </row>
    <row r="20" spans="2:21" x14ac:dyDescent="0.45">
      <c r="B20" s="83" t="s">
        <v>505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P20" s="92"/>
      <c r="Q20" s="153"/>
      <c r="R20" s="93"/>
      <c r="S20" s="202"/>
      <c r="T20" s="202"/>
      <c r="U20" s="202"/>
    </row>
    <row r="21" spans="2:21" x14ac:dyDescent="0.45">
      <c r="C21" s="64">
        <v>2010</v>
      </c>
      <c r="D21" s="64">
        <v>2011</v>
      </c>
      <c r="E21" s="64">
        <v>2012</v>
      </c>
      <c r="F21" s="64">
        <v>2013</v>
      </c>
      <c r="G21" s="64">
        <v>2014</v>
      </c>
      <c r="H21" s="64">
        <v>2015</v>
      </c>
      <c r="I21" s="64">
        <v>2016</v>
      </c>
      <c r="J21" s="64">
        <v>2017</v>
      </c>
      <c r="K21" s="64">
        <v>2018</v>
      </c>
      <c r="L21" s="64">
        <v>2019</v>
      </c>
      <c r="M21" s="64">
        <v>2020</v>
      </c>
      <c r="N21" s="53">
        <v>2021</v>
      </c>
      <c r="O21" s="64">
        <v>2022</v>
      </c>
      <c r="P21" s="92"/>
      <c r="R21" s="93"/>
      <c r="S21" s="202"/>
      <c r="T21" s="202"/>
      <c r="U21" s="202"/>
    </row>
    <row r="22" spans="2:21" x14ac:dyDescent="0.45">
      <c r="B22" t="s">
        <v>14</v>
      </c>
      <c r="C22" s="154">
        <v>2.23479E-2</v>
      </c>
      <c r="D22" s="154">
        <v>2.2742999999999999E-2</v>
      </c>
      <c r="E22" s="154">
        <v>2.40936E-2</v>
      </c>
      <c r="F22" s="154">
        <v>2.40895E-2</v>
      </c>
      <c r="G22" s="154">
        <v>2.4698999999999999E-2</v>
      </c>
      <c r="H22" s="154">
        <v>2.5091700000000002E-2</v>
      </c>
      <c r="I22" s="154">
        <v>2.9232600000000001E-2</v>
      </c>
      <c r="J22" s="154">
        <v>3.02761E-2</v>
      </c>
      <c r="K22" s="154">
        <v>2.8808299999999998E-2</v>
      </c>
      <c r="L22" s="154">
        <v>2.5942199999999999E-2</v>
      </c>
      <c r="M22" s="154">
        <v>2.88525E-2</v>
      </c>
      <c r="N22" s="154">
        <v>3.4013399999999999E-2</v>
      </c>
      <c r="O22" s="154">
        <v>2.231E-2</v>
      </c>
      <c r="P22" s="92"/>
      <c r="Q22" s="154"/>
      <c r="R22" s="154"/>
      <c r="S22" s="154"/>
      <c r="T22" s="202"/>
      <c r="U22" s="202"/>
    </row>
    <row r="23" spans="2:21" x14ac:dyDescent="0.45">
      <c r="B23" t="s">
        <v>15</v>
      </c>
      <c r="C23" s="154">
        <v>4.1606600000000001E-2</v>
      </c>
      <c r="D23" s="154">
        <v>3.9121900000000001E-2</v>
      </c>
      <c r="E23" s="154">
        <v>4.0702299999999997E-2</v>
      </c>
      <c r="F23" s="154">
        <v>4.5490599999999999E-2</v>
      </c>
      <c r="G23" s="154">
        <v>4.5430900000000003E-2</v>
      </c>
      <c r="H23" s="154">
        <v>3.9134000000000002E-2</v>
      </c>
      <c r="I23" s="154">
        <v>5.1778900000000003E-2</v>
      </c>
      <c r="J23" s="154">
        <v>5.4274900000000001E-2</v>
      </c>
      <c r="K23" s="154">
        <v>4.2627400000000003E-2</v>
      </c>
      <c r="L23" s="154">
        <v>4.4309399999999999E-2</v>
      </c>
      <c r="M23" s="154">
        <v>4.9185899999999998E-2</v>
      </c>
      <c r="N23" s="154">
        <v>5.1880099999999998E-2</v>
      </c>
      <c r="O23" s="154">
        <v>6.0968700000000001E-2</v>
      </c>
      <c r="P23" s="92"/>
      <c r="Q23" s="154"/>
      <c r="R23" s="154"/>
      <c r="S23" s="154"/>
      <c r="T23" s="202"/>
      <c r="U23" s="202"/>
    </row>
    <row r="24" spans="2:21" x14ac:dyDescent="0.45">
      <c r="B24" t="s">
        <v>16</v>
      </c>
      <c r="C24" s="154">
        <v>9.2946000000000001E-2</v>
      </c>
      <c r="D24" s="154">
        <v>7.7023999999999995E-2</v>
      </c>
      <c r="E24" s="154">
        <v>8.9466000000000004E-2</v>
      </c>
      <c r="F24" s="154">
        <v>9.7545000000000007E-2</v>
      </c>
      <c r="G24" s="154">
        <v>0.121945</v>
      </c>
      <c r="H24" s="154">
        <v>0.114978</v>
      </c>
      <c r="I24" s="154">
        <v>0.157472</v>
      </c>
      <c r="J24" s="154">
        <v>0.191328</v>
      </c>
      <c r="K24" s="154">
        <v>0.105181</v>
      </c>
      <c r="L24" s="154">
        <v>0.105404</v>
      </c>
      <c r="M24" s="154">
        <v>0.145315</v>
      </c>
      <c r="N24" s="154">
        <v>0.125167</v>
      </c>
      <c r="O24" s="154">
        <v>0.166211</v>
      </c>
      <c r="Q24" s="154"/>
      <c r="R24" s="154"/>
      <c r="S24" s="154"/>
      <c r="T24" s="202"/>
      <c r="U24" s="202"/>
    </row>
    <row r="25" spans="2:21" x14ac:dyDescent="0.45">
      <c r="Q25" s="154"/>
      <c r="R25" s="154"/>
      <c r="S25" s="154"/>
      <c r="T25" s="202"/>
      <c r="U25" s="202"/>
    </row>
    <row r="26" spans="2:21" x14ac:dyDescent="0.45">
      <c r="Q26" s="154"/>
      <c r="R26" s="154"/>
      <c r="S26" s="154"/>
      <c r="T26" s="202"/>
      <c r="U26" s="202"/>
    </row>
    <row r="27" spans="2:21" x14ac:dyDescent="0.45">
      <c r="Q27" s="154"/>
      <c r="R27" s="154"/>
      <c r="S27" s="154"/>
      <c r="T27" s="202"/>
      <c r="U27" s="202"/>
    </row>
    <row r="28" spans="2:21" x14ac:dyDescent="0.45">
      <c r="Q28" s="154"/>
      <c r="R28" s="154"/>
      <c r="S28" s="154"/>
    </row>
    <row r="29" spans="2:21" x14ac:dyDescent="0.45">
      <c r="Q29" s="154"/>
      <c r="R29" s="154"/>
      <c r="S29" s="154"/>
    </row>
    <row r="30" spans="2:21" x14ac:dyDescent="0.45">
      <c r="Q30" s="154"/>
      <c r="R30" s="154"/>
      <c r="S30" s="154"/>
    </row>
    <row r="31" spans="2:21" x14ac:dyDescent="0.45">
      <c r="Q31" s="154"/>
      <c r="R31" s="154"/>
      <c r="S31" s="154"/>
    </row>
    <row r="32" spans="2:21" x14ac:dyDescent="0.45">
      <c r="H32" s="50"/>
      <c r="I32" s="92"/>
      <c r="J32" s="92"/>
      <c r="K32" s="50"/>
      <c r="Q32" s="154"/>
      <c r="R32" s="154"/>
      <c r="S32" s="154"/>
    </row>
    <row r="33" spans="7:19" x14ac:dyDescent="0.45">
      <c r="H33" s="50"/>
      <c r="I33" s="93"/>
      <c r="J33" s="93"/>
      <c r="K33" s="50"/>
      <c r="Q33" s="154"/>
      <c r="R33" s="154"/>
      <c r="S33" s="154"/>
    </row>
    <row r="34" spans="7:19" x14ac:dyDescent="0.45">
      <c r="H34" s="50"/>
      <c r="I34" s="93"/>
      <c r="J34" s="93"/>
      <c r="K34" s="50"/>
      <c r="Q34" s="154"/>
      <c r="R34" s="154"/>
      <c r="S34" s="154"/>
    </row>
    <row r="35" spans="7:19" x14ac:dyDescent="0.45">
      <c r="H35" s="50"/>
      <c r="I35" s="93"/>
      <c r="J35" s="93"/>
      <c r="K35" s="50"/>
      <c r="Q35" s="93"/>
    </row>
    <row r="36" spans="7:19" x14ac:dyDescent="0.45">
      <c r="H36" s="50"/>
      <c r="I36" s="93"/>
      <c r="J36" s="93"/>
      <c r="K36" s="50"/>
      <c r="Q36" s="93"/>
    </row>
    <row r="37" spans="7:19" x14ac:dyDescent="0.45">
      <c r="H37" s="50"/>
      <c r="I37" s="93"/>
      <c r="J37" s="93"/>
      <c r="K37" s="50"/>
      <c r="Q37" s="93"/>
    </row>
    <row r="38" spans="7:19" x14ac:dyDescent="0.45">
      <c r="H38" s="50"/>
      <c r="I38" s="93"/>
      <c r="J38" s="93"/>
      <c r="K38" s="50"/>
      <c r="Q38" s="93"/>
    </row>
    <row r="39" spans="7:19" x14ac:dyDescent="0.45">
      <c r="H39" s="50"/>
      <c r="I39" s="93"/>
      <c r="J39" s="93"/>
      <c r="K39" s="50"/>
      <c r="Q39" s="93"/>
    </row>
    <row r="40" spans="7:19" x14ac:dyDescent="0.45">
      <c r="H40" s="50"/>
      <c r="I40" s="93"/>
      <c r="J40" s="93"/>
      <c r="K40" s="50"/>
    </row>
    <row r="41" spans="7:19" x14ac:dyDescent="0.45">
      <c r="G41" s="50"/>
      <c r="H41" s="50"/>
      <c r="I41" s="93"/>
      <c r="J41" s="93"/>
      <c r="K41" s="50"/>
    </row>
    <row r="42" spans="7:19" x14ac:dyDescent="0.45">
      <c r="G42" s="50"/>
      <c r="H42" s="50"/>
      <c r="I42" s="93"/>
      <c r="J42" s="93"/>
      <c r="K42" s="50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C9BA-9BD5-49AE-AED1-17A2D37B92B6}">
  <sheetPr>
    <tabColor theme="8" tint="0.39997558519241921"/>
  </sheetPr>
  <dimension ref="A1:AA30"/>
  <sheetViews>
    <sheetView showGridLines="0" zoomScale="80" zoomScaleNormal="80" workbookViewId="0">
      <selection activeCell="D4" sqref="D4"/>
    </sheetView>
  </sheetViews>
  <sheetFormatPr defaultColWidth="9" defaultRowHeight="14.25" x14ac:dyDescent="0.45"/>
  <cols>
    <col min="3" max="4" width="12.86328125" customWidth="1"/>
    <col min="5" max="5" width="11.73046875" customWidth="1"/>
  </cols>
  <sheetData>
    <row r="1" spans="1:27" x14ac:dyDescent="0.45">
      <c r="A1" s="30" t="s">
        <v>567</v>
      </c>
    </row>
    <row r="3" spans="1:27" ht="15.75" x14ac:dyDescent="0.45">
      <c r="B3" s="208" t="s">
        <v>503</v>
      </c>
      <c r="C3" s="209"/>
      <c r="D3" s="209"/>
      <c r="E3" s="209"/>
    </row>
    <row r="4" spans="1:27" ht="15.75" x14ac:dyDescent="0.45">
      <c r="B4" s="209"/>
      <c r="C4" s="209"/>
      <c r="D4" s="209"/>
      <c r="E4" s="209"/>
    </row>
    <row r="5" spans="1:27" ht="15.75" x14ac:dyDescent="0.45">
      <c r="B5" s="872" t="s">
        <v>226</v>
      </c>
      <c r="C5" s="872"/>
      <c r="D5" s="872"/>
      <c r="E5" s="872"/>
    </row>
    <row r="6" spans="1:27" ht="31.5" x14ac:dyDescent="0.45">
      <c r="B6" s="208" t="s">
        <v>20</v>
      </c>
      <c r="C6" s="188" t="s">
        <v>14</v>
      </c>
      <c r="D6" s="188" t="s">
        <v>15</v>
      </c>
      <c r="E6" s="188" t="s">
        <v>16</v>
      </c>
    </row>
    <row r="7" spans="1:27" x14ac:dyDescent="0.45">
      <c r="B7" s="56">
        <v>2010</v>
      </c>
      <c r="C7" s="153">
        <v>901.31600000000003</v>
      </c>
      <c r="D7" s="153">
        <v>1407.29</v>
      </c>
      <c r="E7" s="153">
        <v>3278.19</v>
      </c>
    </row>
    <row r="8" spans="1:27" x14ac:dyDescent="0.45">
      <c r="B8" s="56">
        <v>2011</v>
      </c>
      <c r="C8" s="153">
        <v>951.95600000000002</v>
      </c>
      <c r="D8" s="153">
        <v>1386.69</v>
      </c>
      <c r="E8" s="153">
        <v>3046.39</v>
      </c>
      <c r="T8" s="210"/>
      <c r="U8" s="210"/>
      <c r="V8" s="210"/>
      <c r="W8" s="210"/>
      <c r="X8" s="210"/>
      <c r="Y8" s="210"/>
      <c r="Z8" s="210"/>
      <c r="AA8" s="210"/>
    </row>
    <row r="9" spans="1:27" x14ac:dyDescent="0.45">
      <c r="B9" s="56">
        <v>2012</v>
      </c>
      <c r="C9" s="153">
        <v>980.84100000000001</v>
      </c>
      <c r="D9" s="153">
        <v>1482.42</v>
      </c>
      <c r="E9" s="153">
        <v>3775.45</v>
      </c>
    </row>
    <row r="10" spans="1:27" x14ac:dyDescent="0.45">
      <c r="B10" s="56">
        <v>2013</v>
      </c>
      <c r="C10" s="153">
        <v>984.04399999999998</v>
      </c>
      <c r="D10" s="153">
        <v>1676.06</v>
      </c>
      <c r="E10" s="153">
        <v>3880.52</v>
      </c>
    </row>
    <row r="11" spans="1:27" x14ac:dyDescent="0.45">
      <c r="B11" s="56">
        <v>2014</v>
      </c>
      <c r="C11" s="153">
        <v>1032.568</v>
      </c>
      <c r="D11" s="153">
        <v>1546.1</v>
      </c>
      <c r="E11" s="153">
        <v>4908.43</v>
      </c>
    </row>
    <row r="12" spans="1:27" x14ac:dyDescent="0.45">
      <c r="B12" s="56">
        <v>2015</v>
      </c>
      <c r="C12" s="153">
        <v>1058.3589999999999</v>
      </c>
      <c r="D12" s="153">
        <v>1689.11</v>
      </c>
      <c r="E12" s="153">
        <v>4936.66</v>
      </c>
    </row>
    <row r="13" spans="1:27" x14ac:dyDescent="0.45">
      <c r="B13" s="56">
        <v>2016</v>
      </c>
      <c r="C13" s="153">
        <v>954.89200000000005</v>
      </c>
      <c r="D13" s="153">
        <v>2001.74</v>
      </c>
      <c r="E13" s="153">
        <v>6153.62</v>
      </c>
    </row>
    <row r="14" spans="1:27" x14ac:dyDescent="0.45">
      <c r="B14" s="56">
        <v>2017</v>
      </c>
      <c r="C14" s="153">
        <v>1060.3</v>
      </c>
      <c r="D14" s="153">
        <v>2054.12</v>
      </c>
      <c r="E14" s="153">
        <v>7502.3</v>
      </c>
    </row>
    <row r="15" spans="1:27" x14ac:dyDescent="0.45">
      <c r="B15" s="56">
        <v>2018</v>
      </c>
      <c r="C15" s="153">
        <v>1015.662</v>
      </c>
      <c r="D15" s="153">
        <v>1610.23</v>
      </c>
      <c r="E15" s="153">
        <v>4399.1000000000004</v>
      </c>
    </row>
    <row r="16" spans="1:27" x14ac:dyDescent="0.45">
      <c r="B16" s="56">
        <v>2019</v>
      </c>
      <c r="C16" s="153">
        <v>1164.2190000000001</v>
      </c>
      <c r="D16" s="153">
        <v>1911.68</v>
      </c>
      <c r="E16" s="153">
        <v>4396.7299999999996</v>
      </c>
    </row>
    <row r="17" spans="2:13" x14ac:dyDescent="0.45">
      <c r="B17" s="56">
        <v>2020</v>
      </c>
      <c r="C17" s="153">
        <v>1256.6320000000001</v>
      </c>
      <c r="D17" s="153">
        <v>2075.33</v>
      </c>
      <c r="E17" s="153">
        <v>7922.71</v>
      </c>
    </row>
    <row r="18" spans="2:13" x14ac:dyDescent="0.45">
      <c r="B18" s="56">
        <v>2021</v>
      </c>
      <c r="C18" s="153">
        <v>1321.633</v>
      </c>
      <c r="D18" s="153">
        <v>2299.23</v>
      </c>
      <c r="E18" s="153">
        <v>5426.6</v>
      </c>
    </row>
    <row r="19" spans="2:13" x14ac:dyDescent="0.45">
      <c r="B19" s="56">
        <v>2022</v>
      </c>
      <c r="C19" s="153">
        <v>886.54100000000005</v>
      </c>
      <c r="D19" s="153">
        <v>2880.92</v>
      </c>
      <c r="E19" s="153">
        <v>6054.76</v>
      </c>
    </row>
    <row r="20" spans="2:13" x14ac:dyDescent="0.45">
      <c r="M20" s="50"/>
    </row>
    <row r="21" spans="2:13" x14ac:dyDescent="0.45">
      <c r="J21" s="93"/>
      <c r="M21" s="50"/>
    </row>
    <row r="22" spans="2:13" x14ac:dyDescent="0.45">
      <c r="J22" s="93"/>
      <c r="M22" s="50"/>
    </row>
    <row r="23" spans="2:13" x14ac:dyDescent="0.45">
      <c r="J23" s="93"/>
      <c r="M23" s="50"/>
    </row>
    <row r="24" spans="2:13" x14ac:dyDescent="0.45">
      <c r="J24" s="93"/>
      <c r="M24" s="50"/>
    </row>
    <row r="25" spans="2:13" x14ac:dyDescent="0.45">
      <c r="J25" s="93"/>
      <c r="M25" s="50"/>
    </row>
    <row r="26" spans="2:13" x14ac:dyDescent="0.45">
      <c r="J26" s="93"/>
      <c r="L26" s="50"/>
      <c r="M26" s="50"/>
    </row>
    <row r="27" spans="2:13" x14ac:dyDescent="0.45">
      <c r="J27" s="93"/>
      <c r="M27" s="50"/>
    </row>
    <row r="28" spans="2:13" x14ac:dyDescent="0.45">
      <c r="J28" s="93"/>
      <c r="L28" s="50"/>
      <c r="M28" s="50"/>
    </row>
    <row r="29" spans="2:13" x14ac:dyDescent="0.45">
      <c r="J29" s="93"/>
      <c r="L29" s="50"/>
      <c r="M29" s="50"/>
    </row>
    <row r="30" spans="2:13" x14ac:dyDescent="0.45">
      <c r="J30" s="93"/>
      <c r="L30" s="50"/>
      <c r="M30" s="50"/>
    </row>
  </sheetData>
  <mergeCells count="1">
    <mergeCell ref="B5:E5"/>
  </mergeCells>
  <pageMargins left="0.7" right="0.7" top="0.75" bottom="0.75" header="0.3" footer="0.3"/>
  <pageSetup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8B66-94F1-4BB0-A7D8-A48BE398BDAD}">
  <sheetPr>
    <tabColor theme="8" tint="0.39997558519241921"/>
  </sheetPr>
  <dimension ref="A1:Q44"/>
  <sheetViews>
    <sheetView showGridLines="0" zoomScale="80" zoomScaleNormal="80" workbookViewId="0">
      <selection activeCell="F8" sqref="F8"/>
    </sheetView>
  </sheetViews>
  <sheetFormatPr defaultColWidth="9" defaultRowHeight="14.25" x14ac:dyDescent="0.45"/>
  <cols>
    <col min="3" max="3" width="15" bestFit="1" customWidth="1"/>
    <col min="4" max="4" width="19.1328125" bestFit="1" customWidth="1"/>
    <col min="5" max="5" width="16.59765625" customWidth="1"/>
  </cols>
  <sheetData>
    <row r="1" spans="1:12" x14ac:dyDescent="0.45">
      <c r="A1" s="30" t="s">
        <v>568</v>
      </c>
    </row>
    <row r="3" spans="1:12" x14ac:dyDescent="0.45">
      <c r="B3" s="56" t="s">
        <v>503</v>
      </c>
      <c r="C3" s="81"/>
      <c r="D3" s="81"/>
      <c r="E3" s="81"/>
    </row>
    <row r="4" spans="1:12" x14ac:dyDescent="0.45">
      <c r="B4" s="81"/>
      <c r="C4" s="81"/>
      <c r="D4" s="81"/>
      <c r="E4" s="81"/>
    </row>
    <row r="5" spans="1:12" x14ac:dyDescent="0.45">
      <c r="B5" s="899" t="s">
        <v>227</v>
      </c>
      <c r="C5" s="899"/>
      <c r="D5" s="899"/>
      <c r="E5" s="899"/>
    </row>
    <row r="6" spans="1:12" x14ac:dyDescent="0.45">
      <c r="B6" s="56" t="s">
        <v>20</v>
      </c>
      <c r="C6" s="53" t="s">
        <v>14</v>
      </c>
      <c r="D6" s="53" t="s">
        <v>15</v>
      </c>
      <c r="E6" s="53" t="s">
        <v>16</v>
      </c>
      <c r="H6" s="211"/>
      <c r="J6" s="211"/>
      <c r="L6" s="211"/>
    </row>
    <row r="7" spans="1:12" x14ac:dyDescent="0.45">
      <c r="B7" s="56">
        <v>2010</v>
      </c>
      <c r="C7" s="212">
        <v>903.35</v>
      </c>
      <c r="D7" s="212">
        <v>1405.06</v>
      </c>
      <c r="E7" s="212">
        <v>3190.53</v>
      </c>
      <c r="H7" s="211"/>
      <c r="J7" s="211"/>
      <c r="L7" s="211"/>
    </row>
    <row r="8" spans="1:12" x14ac:dyDescent="0.45">
      <c r="B8" s="56">
        <v>2011</v>
      </c>
      <c r="C8" s="212">
        <v>952.18</v>
      </c>
      <c r="D8" s="212">
        <v>1378.47</v>
      </c>
      <c r="E8" s="212">
        <v>2653.66</v>
      </c>
      <c r="H8" s="211"/>
      <c r="I8" s="212"/>
      <c r="J8" s="212"/>
      <c r="K8" s="212"/>
      <c r="L8" s="212"/>
    </row>
    <row r="9" spans="1:12" x14ac:dyDescent="0.45">
      <c r="B9" s="56">
        <v>2012</v>
      </c>
      <c r="C9" s="212">
        <v>980.64</v>
      </c>
      <c r="D9" s="212">
        <v>1477.44</v>
      </c>
      <c r="E9" s="212">
        <v>3650.58</v>
      </c>
      <c r="H9" s="211"/>
      <c r="I9" s="212"/>
      <c r="J9" s="212"/>
      <c r="K9" s="212"/>
      <c r="L9" s="212"/>
    </row>
    <row r="10" spans="1:12" x14ac:dyDescent="0.45">
      <c r="B10" s="56">
        <v>2013</v>
      </c>
      <c r="C10" s="212">
        <v>974.91</v>
      </c>
      <c r="D10" s="212">
        <v>1669.69</v>
      </c>
      <c r="E10" s="212">
        <v>3900.24</v>
      </c>
      <c r="H10" s="211"/>
      <c r="I10" s="212"/>
      <c r="J10" s="212"/>
      <c r="K10" s="212"/>
      <c r="L10" s="212"/>
    </row>
    <row r="11" spans="1:12" x14ac:dyDescent="0.45">
      <c r="B11" s="56">
        <v>2014</v>
      </c>
      <c r="C11" s="212">
        <v>1053.93</v>
      </c>
      <c r="D11" s="212">
        <v>1537.49</v>
      </c>
      <c r="E11" s="212">
        <v>4454.95</v>
      </c>
      <c r="H11" s="211"/>
      <c r="I11" s="212"/>
      <c r="J11" s="212"/>
      <c r="K11" s="212"/>
      <c r="L11" s="212"/>
    </row>
    <row r="12" spans="1:12" x14ac:dyDescent="0.45">
      <c r="B12" s="56">
        <v>2015</v>
      </c>
      <c r="C12" s="212">
        <v>1066.18</v>
      </c>
      <c r="D12" s="212">
        <v>1686.31</v>
      </c>
      <c r="E12" s="212">
        <v>4886.0200000000004</v>
      </c>
      <c r="H12" s="211"/>
      <c r="I12" s="212"/>
      <c r="J12" s="212"/>
      <c r="K12" s="212"/>
      <c r="L12" s="212"/>
    </row>
    <row r="13" spans="1:12" x14ac:dyDescent="0.45">
      <c r="B13" s="56">
        <v>2016</v>
      </c>
      <c r="C13" s="212">
        <v>948</v>
      </c>
      <c r="D13" s="212">
        <v>1999.52</v>
      </c>
      <c r="E13" s="212">
        <v>5232.91</v>
      </c>
      <c r="H13" s="211"/>
      <c r="I13" s="212"/>
      <c r="J13" s="212"/>
      <c r="K13" s="212"/>
      <c r="L13" s="212"/>
    </row>
    <row r="14" spans="1:12" x14ac:dyDescent="0.45">
      <c r="B14" s="56">
        <v>2017</v>
      </c>
      <c r="C14" s="212">
        <v>1036.27</v>
      </c>
      <c r="D14" s="212">
        <v>2043</v>
      </c>
      <c r="E14" s="212">
        <v>7210.12</v>
      </c>
      <c r="H14" s="211"/>
      <c r="I14" s="212"/>
      <c r="J14" s="212"/>
      <c r="K14" s="212"/>
      <c r="L14" s="212"/>
    </row>
    <row r="15" spans="1:12" x14ac:dyDescent="0.45">
      <c r="B15" s="56">
        <v>2018</v>
      </c>
      <c r="C15" s="212">
        <v>854.98</v>
      </c>
      <c r="D15" s="212">
        <v>1605.46</v>
      </c>
      <c r="E15" s="212">
        <v>4261.43</v>
      </c>
      <c r="H15" s="211"/>
      <c r="I15" s="212"/>
      <c r="J15" s="212"/>
      <c r="K15" s="212"/>
      <c r="L15" s="212"/>
    </row>
    <row r="16" spans="1:12" x14ac:dyDescent="0.45">
      <c r="B16" s="56">
        <v>2019</v>
      </c>
      <c r="C16" s="212">
        <v>1161</v>
      </c>
      <c r="D16" s="212">
        <v>1906.05</v>
      </c>
      <c r="E16" s="212">
        <v>4456.83</v>
      </c>
      <c r="H16" s="211"/>
      <c r="I16" s="212"/>
      <c r="J16" s="212"/>
      <c r="K16" s="212"/>
      <c r="L16" s="212"/>
    </row>
    <row r="17" spans="2:12" x14ac:dyDescent="0.45">
      <c r="B17" s="56">
        <v>2020</v>
      </c>
      <c r="C17" s="212">
        <v>1160.8</v>
      </c>
      <c r="D17" s="212">
        <v>2069.56</v>
      </c>
      <c r="E17" s="212">
        <v>8405.7000000000007</v>
      </c>
      <c r="H17" s="211"/>
      <c r="I17" s="212"/>
      <c r="J17" s="212"/>
      <c r="K17" s="212"/>
      <c r="L17" s="212"/>
    </row>
    <row r="18" spans="2:12" x14ac:dyDescent="0.45">
      <c r="B18" s="56">
        <v>2021</v>
      </c>
      <c r="C18" s="212">
        <v>1268.6500000000001</v>
      </c>
      <c r="D18" s="212">
        <v>2299.31</v>
      </c>
      <c r="E18" s="212">
        <v>3745.19</v>
      </c>
      <c r="H18" s="211"/>
      <c r="I18" s="212"/>
      <c r="J18" s="212"/>
      <c r="K18" s="212"/>
      <c r="L18" s="212"/>
    </row>
    <row r="19" spans="2:12" x14ac:dyDescent="0.45">
      <c r="B19" s="56">
        <v>2022</v>
      </c>
      <c r="C19" s="212">
        <v>899.24</v>
      </c>
      <c r="D19" s="212">
        <v>2882.42</v>
      </c>
      <c r="E19" s="212">
        <v>6324.79</v>
      </c>
      <c r="H19" s="211"/>
      <c r="I19" s="212"/>
      <c r="J19" s="212"/>
      <c r="K19" s="212"/>
      <c r="L19" s="212"/>
    </row>
    <row r="20" spans="2:12" x14ac:dyDescent="0.45">
      <c r="B20" s="56"/>
      <c r="H20" s="211"/>
      <c r="I20" s="212"/>
      <c r="J20" s="212"/>
      <c r="K20" s="212"/>
      <c r="L20" s="212"/>
    </row>
    <row r="21" spans="2:12" x14ac:dyDescent="0.45">
      <c r="B21" s="899" t="s">
        <v>228</v>
      </c>
      <c r="C21" s="899"/>
      <c r="D21" s="899"/>
      <c r="E21" s="899"/>
    </row>
    <row r="22" spans="2:12" x14ac:dyDescent="0.45">
      <c r="B22" s="56" t="s">
        <v>20</v>
      </c>
      <c r="C22" s="53" t="s">
        <v>14</v>
      </c>
      <c r="D22" s="53" t="s">
        <v>15</v>
      </c>
      <c r="E22" s="53" t="s">
        <v>16</v>
      </c>
    </row>
    <row r="23" spans="2:12" x14ac:dyDescent="0.45">
      <c r="B23" s="56">
        <v>2010</v>
      </c>
      <c r="C23" s="212">
        <v>901.73</v>
      </c>
      <c r="D23" s="212">
        <v>1475.83</v>
      </c>
      <c r="E23" s="212">
        <v>3275.25</v>
      </c>
    </row>
    <row r="24" spans="2:12" x14ac:dyDescent="0.45">
      <c r="B24" s="56">
        <v>2011</v>
      </c>
      <c r="C24" s="212">
        <v>953.56</v>
      </c>
      <c r="D24" s="212">
        <v>1625.76</v>
      </c>
      <c r="E24" s="212">
        <v>3349.47</v>
      </c>
      <c r="H24" s="212"/>
      <c r="I24" s="212"/>
      <c r="J24" s="212"/>
      <c r="K24" s="50"/>
    </row>
    <row r="25" spans="2:12" x14ac:dyDescent="0.45">
      <c r="B25" s="56">
        <v>2012</v>
      </c>
      <c r="C25" s="212">
        <v>981.4</v>
      </c>
      <c r="D25" s="212">
        <v>1720.15</v>
      </c>
      <c r="E25" s="212">
        <v>3859.84</v>
      </c>
      <c r="H25" s="212"/>
      <c r="I25" s="212"/>
      <c r="J25" s="212"/>
      <c r="K25" s="50"/>
    </row>
    <row r="26" spans="2:12" x14ac:dyDescent="0.45">
      <c r="B26" s="56">
        <v>2013</v>
      </c>
      <c r="C26" s="212">
        <v>1077.55</v>
      </c>
      <c r="D26" s="212">
        <v>1931.24</v>
      </c>
      <c r="E26" s="212">
        <v>3503.28</v>
      </c>
      <c r="H26" s="212"/>
      <c r="I26" s="212"/>
      <c r="J26" s="212"/>
      <c r="K26" s="50"/>
    </row>
    <row r="27" spans="2:12" x14ac:dyDescent="0.45">
      <c r="B27" s="56">
        <v>2014</v>
      </c>
      <c r="C27" s="212">
        <v>998.06</v>
      </c>
      <c r="D27" s="212">
        <v>2567.75</v>
      </c>
      <c r="E27" s="212">
        <v>7187.63</v>
      </c>
      <c r="H27" s="212"/>
      <c r="I27" s="212"/>
      <c r="J27" s="212"/>
      <c r="K27" s="50"/>
    </row>
    <row r="28" spans="2:12" x14ac:dyDescent="0.45">
      <c r="B28" s="56">
        <v>2015</v>
      </c>
      <c r="C28" s="212">
        <v>1203.4000000000001</v>
      </c>
      <c r="D28" s="212">
        <v>2351</v>
      </c>
      <c r="E28" s="212">
        <v>5022.3</v>
      </c>
      <c r="H28" s="212"/>
      <c r="I28" s="212"/>
      <c r="J28" s="212"/>
      <c r="K28" s="50"/>
    </row>
    <row r="29" spans="2:12" x14ac:dyDescent="0.45">
      <c r="B29" s="56">
        <v>2016</v>
      </c>
      <c r="C29" s="212">
        <v>1652.71</v>
      </c>
      <c r="D29" s="212">
        <v>2799.53</v>
      </c>
      <c r="E29" s="212">
        <v>7282.28</v>
      </c>
      <c r="H29" s="212"/>
      <c r="I29" s="212"/>
      <c r="J29" s="212"/>
      <c r="K29" s="50"/>
    </row>
    <row r="30" spans="2:12" x14ac:dyDescent="0.45">
      <c r="B30" s="56">
        <v>2017</v>
      </c>
      <c r="C30" s="212">
        <v>2187.23</v>
      </c>
      <c r="D30" s="212">
        <v>5579.5</v>
      </c>
      <c r="E30" s="212">
        <v>11700.36</v>
      </c>
      <c r="H30" s="212"/>
      <c r="I30" s="212"/>
      <c r="J30" s="212"/>
      <c r="K30" s="50"/>
    </row>
    <row r="31" spans="2:12" x14ac:dyDescent="0.45">
      <c r="B31" s="56">
        <v>2018</v>
      </c>
      <c r="C31" s="212">
        <v>1360.52</v>
      </c>
      <c r="D31" s="212">
        <v>2856.94</v>
      </c>
      <c r="E31" s="212">
        <v>4203.49</v>
      </c>
      <c r="H31" s="212"/>
      <c r="I31" s="212"/>
      <c r="J31" s="212"/>
      <c r="K31" s="50"/>
    </row>
    <row r="32" spans="2:12" x14ac:dyDescent="0.45">
      <c r="B32" s="56">
        <v>2019</v>
      </c>
      <c r="C32" s="212">
        <v>1309.44</v>
      </c>
      <c r="D32" s="212">
        <v>2346.65</v>
      </c>
      <c r="E32" s="212">
        <v>4291.8900000000003</v>
      </c>
      <c r="H32" s="212"/>
      <c r="I32" s="212"/>
      <c r="J32" s="212"/>
      <c r="K32" s="50"/>
    </row>
    <row r="33" spans="2:17" x14ac:dyDescent="0.45">
      <c r="B33" s="56">
        <v>2020</v>
      </c>
      <c r="C33" s="212">
        <v>1523.55</v>
      </c>
      <c r="D33" s="212">
        <v>2725.97</v>
      </c>
      <c r="E33" s="212">
        <v>5844.64</v>
      </c>
      <c r="H33" s="212"/>
      <c r="I33" s="212"/>
      <c r="J33" s="212"/>
      <c r="K33" s="50"/>
    </row>
    <row r="34" spans="2:17" x14ac:dyDescent="0.45">
      <c r="B34" s="56">
        <v>2021</v>
      </c>
      <c r="C34" s="212">
        <v>1543.09</v>
      </c>
      <c r="D34" s="212">
        <v>2283.63</v>
      </c>
      <c r="E34" s="212">
        <v>6268.78</v>
      </c>
      <c r="H34" s="212"/>
      <c r="I34" s="212"/>
      <c r="J34" s="212"/>
      <c r="K34" s="50"/>
      <c r="P34" s="50"/>
      <c r="Q34" s="50"/>
    </row>
    <row r="35" spans="2:17" x14ac:dyDescent="0.45">
      <c r="C35" s="54"/>
      <c r="D35" s="54"/>
      <c r="E35" s="54"/>
      <c r="H35" s="212"/>
      <c r="I35" s="212"/>
      <c r="J35" s="212"/>
      <c r="K35" s="50"/>
      <c r="P35" s="50"/>
      <c r="Q35" s="50"/>
    </row>
    <row r="36" spans="2:17" x14ac:dyDescent="0.45">
      <c r="P36" s="50"/>
      <c r="Q36" s="50"/>
    </row>
    <row r="37" spans="2:17" x14ac:dyDescent="0.45">
      <c r="P37" s="50"/>
      <c r="Q37" s="50"/>
    </row>
    <row r="38" spans="2:17" x14ac:dyDescent="0.45">
      <c r="P38" s="50"/>
      <c r="Q38" s="50"/>
    </row>
    <row r="39" spans="2:17" x14ac:dyDescent="0.45">
      <c r="P39" s="50"/>
      <c r="Q39" s="50"/>
    </row>
    <row r="40" spans="2:17" x14ac:dyDescent="0.45">
      <c r="O40" s="50"/>
      <c r="P40" s="50"/>
      <c r="Q40" s="50"/>
    </row>
    <row r="41" spans="2:17" x14ac:dyDescent="0.45">
      <c r="O41" s="50"/>
      <c r="P41" s="50"/>
      <c r="Q41" s="50"/>
    </row>
    <row r="42" spans="2:17" x14ac:dyDescent="0.45">
      <c r="O42" s="50"/>
      <c r="P42" s="50"/>
      <c r="Q42" s="50"/>
    </row>
    <row r="43" spans="2:17" x14ac:dyDescent="0.45">
      <c r="O43" s="50"/>
      <c r="P43" s="50"/>
      <c r="Q43" s="50"/>
    </row>
    <row r="44" spans="2:17" x14ac:dyDescent="0.45">
      <c r="O44" s="50"/>
      <c r="P44" s="55"/>
      <c r="Q44" s="50"/>
    </row>
  </sheetData>
  <mergeCells count="2">
    <mergeCell ref="B5:E5"/>
    <mergeCell ref="B21:E21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0F22-A72D-4575-946D-82339DC8FDB7}">
  <sheetPr>
    <tabColor theme="8" tint="0.39997558519241921"/>
  </sheetPr>
  <dimension ref="A1:U215"/>
  <sheetViews>
    <sheetView showGridLines="0" topLeftCell="A6" zoomScale="60" zoomScaleNormal="60" workbookViewId="0">
      <selection activeCell="E11" sqref="E11"/>
    </sheetView>
  </sheetViews>
  <sheetFormatPr defaultColWidth="9.1328125" defaultRowHeight="14.25" x14ac:dyDescent="0.45"/>
  <cols>
    <col min="2" max="2" width="23.59765625" customWidth="1"/>
    <col min="3" max="3" width="12.3984375" customWidth="1"/>
    <col min="4" max="4" width="14.265625" bestFit="1" customWidth="1"/>
    <col min="5" max="5" width="22.59765625" customWidth="1"/>
    <col min="6" max="6" width="12.86328125" customWidth="1"/>
    <col min="7" max="7" width="14.265625" bestFit="1" customWidth="1"/>
    <col min="8" max="8" width="5.3984375" customWidth="1"/>
    <col min="9" max="9" width="22.73046875" bestFit="1" customWidth="1"/>
    <col min="10" max="10" width="13.59765625" bestFit="1" customWidth="1"/>
    <col min="11" max="11" width="14.265625" bestFit="1" customWidth="1"/>
    <col min="12" max="12" width="24" customWidth="1"/>
    <col min="13" max="13" width="13.59765625" bestFit="1" customWidth="1"/>
    <col min="14" max="14" width="9.59765625" bestFit="1" customWidth="1"/>
    <col min="17" max="18" width="19" bestFit="1" customWidth="1"/>
    <col min="19" max="19" width="18.1328125" bestFit="1" customWidth="1"/>
  </cols>
  <sheetData>
    <row r="1" spans="1:21" x14ac:dyDescent="0.45">
      <c r="A1" s="30" t="s">
        <v>571</v>
      </c>
      <c r="C1" s="158"/>
    </row>
    <row r="4" spans="1:21" ht="14.25" customHeight="1" x14ac:dyDescent="0.45">
      <c r="B4" s="900" t="s">
        <v>227</v>
      </c>
      <c r="C4" s="900"/>
      <c r="D4" s="900"/>
      <c r="E4" s="900"/>
      <c r="F4" s="900"/>
      <c r="G4" s="900"/>
      <c r="H4" s="52"/>
      <c r="I4" s="901" t="s">
        <v>228</v>
      </c>
      <c r="J4" s="901"/>
      <c r="K4" s="901"/>
      <c r="L4" s="901"/>
      <c r="M4" s="901"/>
      <c r="N4" s="901"/>
      <c r="O4" s="901"/>
      <c r="R4" s="93"/>
      <c r="S4" s="50"/>
      <c r="T4" s="55"/>
    </row>
    <row r="5" spans="1:21" x14ac:dyDescent="0.45">
      <c r="B5" s="902" t="s">
        <v>248</v>
      </c>
      <c r="C5" s="902"/>
      <c r="D5" s="902"/>
      <c r="E5" s="902" t="s">
        <v>570</v>
      </c>
      <c r="F5" s="902"/>
      <c r="G5" s="902"/>
      <c r="H5" s="53"/>
      <c r="I5" s="902" t="s">
        <v>248</v>
      </c>
      <c r="J5" s="902"/>
      <c r="K5" s="902"/>
      <c r="L5" s="902" t="s">
        <v>570</v>
      </c>
      <c r="M5" s="902"/>
      <c r="N5" s="902"/>
      <c r="O5" s="52"/>
      <c r="R5" s="93"/>
      <c r="S5" s="50"/>
      <c r="T5" s="55"/>
    </row>
    <row r="6" spans="1:21" ht="28.5" x14ac:dyDescent="0.45">
      <c r="B6" s="80" t="s">
        <v>569</v>
      </c>
      <c r="C6" s="80" t="s">
        <v>249</v>
      </c>
      <c r="D6" s="53" t="s">
        <v>86</v>
      </c>
      <c r="E6" s="80" t="s">
        <v>569</v>
      </c>
      <c r="F6" s="80" t="s">
        <v>249</v>
      </c>
      <c r="G6" s="53" t="s">
        <v>86</v>
      </c>
      <c r="H6" s="53"/>
      <c r="I6" s="80" t="s">
        <v>569</v>
      </c>
      <c r="J6" s="80" t="s">
        <v>249</v>
      </c>
      <c r="K6" s="53" t="s">
        <v>86</v>
      </c>
      <c r="L6" s="80" t="s">
        <v>569</v>
      </c>
      <c r="M6" s="80" t="s">
        <v>249</v>
      </c>
      <c r="N6" s="53" t="s">
        <v>86</v>
      </c>
      <c r="O6" s="52"/>
      <c r="R6" s="93"/>
      <c r="S6" s="50"/>
      <c r="T6" s="55"/>
    </row>
    <row r="7" spans="1:21" x14ac:dyDescent="0.45">
      <c r="B7" s="52">
        <v>400</v>
      </c>
      <c r="C7" s="155">
        <v>7.6977000000000004E-2</v>
      </c>
      <c r="D7" s="153">
        <v>19654</v>
      </c>
      <c r="E7" s="52">
        <v>400</v>
      </c>
      <c r="F7" s="155">
        <v>4.1939999999999998E-3</v>
      </c>
      <c r="G7" s="153">
        <v>772.5</v>
      </c>
      <c r="H7" s="52"/>
      <c r="I7" s="52">
        <v>600</v>
      </c>
      <c r="J7" s="155">
        <v>1.0214000000000001E-2</v>
      </c>
      <c r="K7" s="153">
        <v>47.76</v>
      </c>
      <c r="L7" s="52">
        <v>600</v>
      </c>
      <c r="M7" s="155">
        <v>1.8773000000000001E-2</v>
      </c>
      <c r="N7" s="153">
        <v>18.32</v>
      </c>
      <c r="O7" s="52"/>
      <c r="Q7" s="55"/>
      <c r="R7" s="93"/>
      <c r="S7" s="50"/>
      <c r="T7" s="55"/>
    </row>
    <row r="8" spans="1:21" x14ac:dyDescent="0.45">
      <c r="B8" s="52">
        <v>600</v>
      </c>
      <c r="C8" s="155">
        <v>4.5856000000000001E-2</v>
      </c>
      <c r="D8" s="153">
        <v>11707.92</v>
      </c>
      <c r="E8" s="52">
        <v>600</v>
      </c>
      <c r="F8" s="155">
        <v>3.0658000000000001E-2</v>
      </c>
      <c r="G8" s="153">
        <v>5647</v>
      </c>
      <c r="H8" s="52"/>
      <c r="I8" s="52">
        <v>800</v>
      </c>
      <c r="J8" s="155">
        <v>0.100635</v>
      </c>
      <c r="K8" s="153">
        <v>470.55</v>
      </c>
      <c r="L8" s="52">
        <v>1000</v>
      </c>
      <c r="M8" s="155">
        <v>3.5865000000000001E-2</v>
      </c>
      <c r="N8" s="153">
        <v>35</v>
      </c>
      <c r="O8" s="52"/>
      <c r="Q8" s="55"/>
      <c r="R8" s="93"/>
      <c r="S8" s="50"/>
      <c r="T8" s="55"/>
    </row>
    <row r="9" spans="1:21" x14ac:dyDescent="0.45">
      <c r="B9" s="52">
        <v>800</v>
      </c>
      <c r="C9" s="155">
        <v>5.8500999999999997E-2</v>
      </c>
      <c r="D9" s="153">
        <v>14936.58</v>
      </c>
      <c r="E9" s="52">
        <v>800</v>
      </c>
      <c r="F9" s="155">
        <v>5.3815000000000002E-2</v>
      </c>
      <c r="G9" s="153">
        <v>9912.4</v>
      </c>
      <c r="H9" s="52"/>
      <c r="I9" s="52">
        <v>1000</v>
      </c>
      <c r="J9" s="155">
        <v>0.17493700000000001</v>
      </c>
      <c r="K9" s="153">
        <v>817.97</v>
      </c>
      <c r="L9" s="52">
        <v>1200</v>
      </c>
      <c r="M9" s="155">
        <v>1.2748000000000001E-2</v>
      </c>
      <c r="N9" s="153">
        <v>12.44</v>
      </c>
      <c r="O9" s="52"/>
      <c r="Q9" s="55"/>
      <c r="R9" s="93"/>
      <c r="S9" s="50"/>
      <c r="T9" s="55"/>
      <c r="U9" s="55"/>
    </row>
    <row r="10" spans="1:21" x14ac:dyDescent="0.45">
      <c r="B10" s="52">
        <v>1000</v>
      </c>
      <c r="C10" s="155">
        <v>0.13125000000000001</v>
      </c>
      <c r="D10" s="153">
        <v>33511.01</v>
      </c>
      <c r="E10" s="52">
        <v>1000</v>
      </c>
      <c r="F10" s="155">
        <v>0.108977</v>
      </c>
      <c r="G10" s="153">
        <v>20072.900000000001</v>
      </c>
      <c r="H10" s="52"/>
      <c r="I10" s="52">
        <v>1200</v>
      </c>
      <c r="J10" s="155">
        <v>0.17335200000000001</v>
      </c>
      <c r="K10" s="153">
        <v>810.56</v>
      </c>
      <c r="L10" s="52">
        <v>1400</v>
      </c>
      <c r="M10" s="155">
        <v>8.1700999999999996E-2</v>
      </c>
      <c r="N10" s="153">
        <v>79.73</v>
      </c>
      <c r="O10" s="52"/>
      <c r="Q10" s="55"/>
      <c r="R10" s="93"/>
      <c r="S10" s="50"/>
      <c r="T10" s="55"/>
      <c r="U10" s="55"/>
    </row>
    <row r="11" spans="1:21" x14ac:dyDescent="0.45">
      <c r="B11" s="52">
        <v>1200</v>
      </c>
      <c r="C11" s="155">
        <v>0.25739400000000001</v>
      </c>
      <c r="D11" s="153">
        <v>65718.36</v>
      </c>
      <c r="E11" s="52">
        <v>1200</v>
      </c>
      <c r="F11" s="155">
        <v>8.9522000000000004E-2</v>
      </c>
      <c r="G11" s="153">
        <v>16489.45</v>
      </c>
      <c r="H11" s="52"/>
      <c r="I11" s="52">
        <v>1400</v>
      </c>
      <c r="J11" s="155">
        <v>0.121224</v>
      </c>
      <c r="K11" s="153">
        <v>566.82100000000003</v>
      </c>
      <c r="L11" s="52">
        <v>1600</v>
      </c>
      <c r="M11" s="155">
        <v>8.8034000000000001E-2</v>
      </c>
      <c r="N11" s="153">
        <v>85.91</v>
      </c>
      <c r="O11" s="52"/>
      <c r="Q11" s="55"/>
      <c r="R11" s="93"/>
      <c r="S11" s="50"/>
      <c r="T11" s="55"/>
      <c r="U11" s="55"/>
    </row>
    <row r="12" spans="1:21" x14ac:dyDescent="0.45">
      <c r="B12" s="52">
        <v>1400</v>
      </c>
      <c r="C12" s="155">
        <v>0.11018600000000001</v>
      </c>
      <c r="D12" s="153">
        <v>28132.93</v>
      </c>
      <c r="E12" s="52">
        <v>1400</v>
      </c>
      <c r="F12" s="155">
        <v>0.125724</v>
      </c>
      <c r="G12" s="153">
        <v>23157.7</v>
      </c>
      <c r="H12" s="52"/>
      <c r="I12" s="52">
        <v>1600</v>
      </c>
      <c r="J12" s="155">
        <v>0.107032</v>
      </c>
      <c r="K12" s="153">
        <v>500.46</v>
      </c>
      <c r="L12" s="52">
        <v>1800</v>
      </c>
      <c r="M12" s="155">
        <v>9.0575000000000003E-2</v>
      </c>
      <c r="N12" s="153">
        <v>88.39</v>
      </c>
      <c r="O12" s="52"/>
      <c r="Q12" s="55"/>
      <c r="R12" s="93"/>
      <c r="S12" s="50"/>
      <c r="T12" s="55"/>
      <c r="U12" s="55"/>
    </row>
    <row r="13" spans="1:21" x14ac:dyDescent="0.45">
      <c r="B13" s="52">
        <v>1600</v>
      </c>
      <c r="C13" s="155">
        <v>7.5842999999999994E-2</v>
      </c>
      <c r="D13" s="153">
        <v>19364.259999999998</v>
      </c>
      <c r="E13" s="52">
        <v>1600</v>
      </c>
      <c r="F13" s="155">
        <v>9.3077999999999994E-2</v>
      </c>
      <c r="G13" s="153">
        <v>17144.439999999999</v>
      </c>
      <c r="H13" s="52"/>
      <c r="I13" s="52">
        <v>1800</v>
      </c>
      <c r="J13" s="155">
        <v>6.8314E-2</v>
      </c>
      <c r="K13" s="153">
        <v>319.423</v>
      </c>
      <c r="L13" s="52">
        <v>2000</v>
      </c>
      <c r="M13" s="155">
        <v>0.17064799999999999</v>
      </c>
      <c r="N13" s="153">
        <v>166.53</v>
      </c>
      <c r="O13" s="52"/>
      <c r="Q13" s="55"/>
      <c r="R13" s="93"/>
      <c r="S13" s="50"/>
      <c r="T13" s="55"/>
      <c r="U13" s="55"/>
    </row>
    <row r="14" spans="1:21" x14ac:dyDescent="0.45">
      <c r="B14" s="52">
        <v>1800</v>
      </c>
      <c r="C14" s="155">
        <v>7.3977000000000001E-2</v>
      </c>
      <c r="D14" s="153">
        <v>18887.87</v>
      </c>
      <c r="E14" s="52">
        <v>1800</v>
      </c>
      <c r="F14" s="155">
        <v>9.5379000000000005E-2</v>
      </c>
      <c r="G14" s="153">
        <v>17568.38</v>
      </c>
      <c r="H14" s="52"/>
      <c r="I14" s="52">
        <v>2000</v>
      </c>
      <c r="J14" s="155">
        <v>4.4216999999999999E-2</v>
      </c>
      <c r="K14" s="153">
        <v>206.751</v>
      </c>
      <c r="L14" s="52">
        <v>2200</v>
      </c>
      <c r="M14" s="155">
        <v>0.1101</v>
      </c>
      <c r="N14" s="153">
        <v>107.443</v>
      </c>
      <c r="O14" s="52"/>
      <c r="Q14" s="55"/>
      <c r="R14" s="93"/>
      <c r="S14" s="50"/>
      <c r="T14" s="55"/>
      <c r="U14" s="55"/>
    </row>
    <row r="15" spans="1:21" x14ac:dyDescent="0.45">
      <c r="B15" s="52">
        <v>2000</v>
      </c>
      <c r="C15" s="155">
        <v>5.4313E-2</v>
      </c>
      <c r="D15" s="153">
        <v>13867.31</v>
      </c>
      <c r="E15" s="52">
        <v>2000</v>
      </c>
      <c r="F15" s="155">
        <v>7.6939999999999995E-2</v>
      </c>
      <c r="G15" s="153">
        <v>14171.99</v>
      </c>
      <c r="H15" s="52"/>
      <c r="I15" s="52">
        <v>2200</v>
      </c>
      <c r="J15" s="155">
        <v>3.8420999999999997E-2</v>
      </c>
      <c r="K15" s="153">
        <v>179.65</v>
      </c>
      <c r="L15" s="52">
        <v>2400</v>
      </c>
      <c r="M15" s="155">
        <v>5.2574000000000003E-2</v>
      </c>
      <c r="N15" s="153">
        <v>51.305</v>
      </c>
      <c r="O15" s="52"/>
      <c r="Q15" s="55"/>
      <c r="R15" s="93"/>
      <c r="S15" s="50"/>
      <c r="T15" s="55"/>
      <c r="U15" s="55"/>
    </row>
    <row r="16" spans="1:21" x14ac:dyDescent="0.45">
      <c r="B16" s="52">
        <v>2200</v>
      </c>
      <c r="C16" s="155">
        <v>1.3146E-2</v>
      </c>
      <c r="D16" s="153">
        <v>3356.44</v>
      </c>
      <c r="E16" s="52">
        <v>2200</v>
      </c>
      <c r="F16" s="155">
        <v>0.11328299999999999</v>
      </c>
      <c r="G16" s="153">
        <v>20866.09</v>
      </c>
      <c r="H16" s="52"/>
      <c r="I16" s="52">
        <v>2400</v>
      </c>
      <c r="J16" s="155">
        <v>2.9361000000000002E-2</v>
      </c>
      <c r="K16" s="153">
        <v>137.286</v>
      </c>
      <c r="L16" s="52">
        <v>2600</v>
      </c>
      <c r="M16" s="155">
        <v>5.6516999999999998E-2</v>
      </c>
      <c r="N16" s="153">
        <v>55.152999999999999</v>
      </c>
      <c r="O16" s="52"/>
      <c r="Q16" s="55"/>
      <c r="R16" s="93"/>
      <c r="S16" s="50"/>
      <c r="T16" s="55"/>
      <c r="U16" s="55"/>
    </row>
    <row r="17" spans="2:21" x14ac:dyDescent="0.45">
      <c r="B17" s="52">
        <v>2400</v>
      </c>
      <c r="C17" s="155">
        <v>1.8495999999999999E-2</v>
      </c>
      <c r="D17" s="153">
        <v>4722.43</v>
      </c>
      <c r="E17" s="52">
        <v>2400</v>
      </c>
      <c r="F17" s="155">
        <v>5.4139E-2</v>
      </c>
      <c r="G17" s="153">
        <v>9972.18</v>
      </c>
      <c r="H17" s="52"/>
      <c r="I17" s="52">
        <v>2600</v>
      </c>
      <c r="J17" s="155">
        <v>1.9791E-2</v>
      </c>
      <c r="K17" s="153">
        <v>92.54</v>
      </c>
      <c r="L17" s="52">
        <v>2800</v>
      </c>
      <c r="M17" s="155">
        <v>4.2629E-2</v>
      </c>
      <c r="N17" s="153">
        <v>41.6</v>
      </c>
      <c r="O17" s="52"/>
      <c r="Q17" s="55"/>
      <c r="R17" s="93"/>
      <c r="S17" s="50"/>
      <c r="T17" s="55"/>
      <c r="U17" s="55"/>
    </row>
    <row r="18" spans="2:21" x14ac:dyDescent="0.45">
      <c r="B18" s="52">
        <v>2600</v>
      </c>
      <c r="C18" s="155">
        <v>1.6625999999999998E-2</v>
      </c>
      <c r="D18" s="153">
        <v>4245.08</v>
      </c>
      <c r="E18" s="52">
        <v>2600</v>
      </c>
      <c r="F18" s="155">
        <v>1.5121000000000001E-2</v>
      </c>
      <c r="G18" s="153">
        <v>2785.13</v>
      </c>
      <c r="H18" s="52"/>
      <c r="I18" s="52">
        <v>2800</v>
      </c>
      <c r="J18" s="155">
        <v>1.4966E-2</v>
      </c>
      <c r="K18" s="153">
        <v>69.98</v>
      </c>
      <c r="L18" s="52">
        <v>3000</v>
      </c>
      <c r="M18" s="155">
        <v>2.6745000000000001E-2</v>
      </c>
      <c r="N18" s="153">
        <v>26.1</v>
      </c>
      <c r="O18" s="52"/>
      <c r="Q18" s="55"/>
      <c r="R18" s="93"/>
      <c r="S18" s="50"/>
      <c r="T18" s="55"/>
      <c r="U18" s="55"/>
    </row>
    <row r="19" spans="2:21" x14ac:dyDescent="0.45">
      <c r="B19" s="52">
        <v>2800</v>
      </c>
      <c r="C19" s="155">
        <v>1.0845E-2</v>
      </c>
      <c r="D19" s="153">
        <v>2768.96</v>
      </c>
      <c r="E19" s="52">
        <v>2800</v>
      </c>
      <c r="F19" s="155">
        <v>1.9397000000000001E-2</v>
      </c>
      <c r="G19" s="153">
        <v>3572.91</v>
      </c>
      <c r="H19" s="52"/>
      <c r="I19" s="52">
        <v>3000</v>
      </c>
      <c r="J19" s="155">
        <v>9.7890000000000008E-3</v>
      </c>
      <c r="K19" s="153">
        <v>45.77</v>
      </c>
      <c r="L19" s="52">
        <v>3200</v>
      </c>
      <c r="M19" s="155">
        <v>1.3936E-2</v>
      </c>
      <c r="N19" s="153">
        <v>13.6</v>
      </c>
      <c r="O19" s="52"/>
      <c r="Q19" s="55"/>
      <c r="R19" s="93"/>
      <c r="S19" s="50"/>
      <c r="T19" s="55"/>
      <c r="U19" s="55"/>
    </row>
    <row r="20" spans="2:21" x14ac:dyDescent="0.45">
      <c r="B20" s="52">
        <v>3000</v>
      </c>
      <c r="C20" s="155">
        <v>2.2487E-2</v>
      </c>
      <c r="D20" s="153">
        <v>5741.54</v>
      </c>
      <c r="E20" s="52">
        <v>3000</v>
      </c>
      <c r="F20" s="155">
        <v>1.8578000000000001E-2</v>
      </c>
      <c r="G20" s="153">
        <v>3422.03</v>
      </c>
      <c r="H20" s="52"/>
      <c r="I20" s="52">
        <v>3200</v>
      </c>
      <c r="J20" s="155">
        <v>1.9494999999999998E-2</v>
      </c>
      <c r="K20" s="153">
        <v>91.153000000000006</v>
      </c>
      <c r="L20" s="52">
        <v>3400</v>
      </c>
      <c r="M20" s="155">
        <v>1.4551E-2</v>
      </c>
      <c r="N20" s="153">
        <v>14.2</v>
      </c>
      <c r="O20" s="52"/>
      <c r="Q20" s="55"/>
      <c r="R20" s="93"/>
      <c r="S20" s="50"/>
      <c r="T20" s="55"/>
      <c r="U20" s="55"/>
    </row>
    <row r="21" spans="2:21" x14ac:dyDescent="0.45">
      <c r="B21" s="52">
        <v>3200</v>
      </c>
      <c r="C21" s="155">
        <v>5.306E-3</v>
      </c>
      <c r="D21" s="153">
        <v>1354.66</v>
      </c>
      <c r="E21" s="52">
        <v>3200</v>
      </c>
      <c r="F21" s="155">
        <v>7.9340000000000001E-3</v>
      </c>
      <c r="G21" s="153">
        <v>1461.36</v>
      </c>
      <c r="H21" s="52"/>
      <c r="I21" s="52">
        <v>3400</v>
      </c>
      <c r="J21" s="155">
        <v>1.5708E-2</v>
      </c>
      <c r="K21" s="153">
        <v>73.447999999999993</v>
      </c>
      <c r="L21" s="52">
        <v>3600</v>
      </c>
      <c r="M21" s="155">
        <v>1.8721999999999999E-2</v>
      </c>
      <c r="N21" s="153">
        <v>18.27</v>
      </c>
      <c r="O21" s="52"/>
      <c r="Q21" s="55"/>
      <c r="R21" s="93"/>
      <c r="S21" s="50"/>
      <c r="T21" s="55"/>
      <c r="U21" s="55"/>
    </row>
    <row r="22" spans="2:21" x14ac:dyDescent="0.45">
      <c r="B22" s="52">
        <v>3400</v>
      </c>
      <c r="C22" s="155">
        <v>2.862E-3</v>
      </c>
      <c r="D22" s="153">
        <v>730.84</v>
      </c>
      <c r="E22" s="52">
        <v>3400</v>
      </c>
      <c r="F22" s="155">
        <v>1.5362000000000001E-2</v>
      </c>
      <c r="G22" s="153">
        <v>2829.58</v>
      </c>
      <c r="H22" s="52"/>
      <c r="I22" s="52">
        <v>3600</v>
      </c>
      <c r="J22" s="155">
        <v>9.5379999999999996E-3</v>
      </c>
      <c r="K22" s="153">
        <v>44.6</v>
      </c>
      <c r="L22" s="52">
        <v>3800</v>
      </c>
      <c r="M22" s="155">
        <v>1.5053E-2</v>
      </c>
      <c r="N22" s="153">
        <v>14.69</v>
      </c>
      <c r="O22" s="52"/>
      <c r="Q22" s="55"/>
      <c r="R22" s="93"/>
      <c r="S22" s="50"/>
      <c r="T22" s="55"/>
      <c r="U22" s="55"/>
    </row>
    <row r="23" spans="2:21" x14ac:dyDescent="0.45">
      <c r="B23" s="52">
        <v>3600</v>
      </c>
      <c r="C23" s="155">
        <v>2.2409999999999999E-3</v>
      </c>
      <c r="D23" s="153">
        <v>572.16999999999996</v>
      </c>
      <c r="E23" s="52">
        <v>3600</v>
      </c>
      <c r="F23" s="155">
        <v>2.4677999999999999E-2</v>
      </c>
      <c r="G23" s="153">
        <v>4545.6000000000004</v>
      </c>
      <c r="H23" s="52"/>
      <c r="I23" s="52">
        <v>3800</v>
      </c>
      <c r="J23" s="155">
        <v>4.0210000000000003E-3</v>
      </c>
      <c r="K23" s="153">
        <v>18.8</v>
      </c>
      <c r="L23" s="52">
        <v>4000</v>
      </c>
      <c r="M23" s="155">
        <v>1.3875E-2</v>
      </c>
      <c r="N23" s="153">
        <v>13.54</v>
      </c>
      <c r="O23" s="52"/>
      <c r="Q23" s="55"/>
      <c r="R23" s="93"/>
      <c r="S23" s="50"/>
      <c r="T23" s="55"/>
      <c r="U23" s="55"/>
    </row>
    <row r="24" spans="2:21" x14ac:dyDescent="0.45">
      <c r="B24" s="52">
        <v>3800</v>
      </c>
      <c r="C24" s="155">
        <v>4.0749999999999996E-3</v>
      </c>
      <c r="D24" s="153">
        <v>1040.32</v>
      </c>
      <c r="E24" s="52">
        <v>3800</v>
      </c>
      <c r="F24" s="155">
        <v>7.1590000000000004E-3</v>
      </c>
      <c r="G24" s="153">
        <v>1318.74</v>
      </c>
      <c r="H24" s="52"/>
      <c r="I24" s="52">
        <v>4000</v>
      </c>
      <c r="J24" s="155">
        <v>5.0260000000000001E-3</v>
      </c>
      <c r="K24" s="153">
        <v>23.5</v>
      </c>
      <c r="L24" s="52">
        <v>4200</v>
      </c>
      <c r="M24" s="155">
        <v>1.8086000000000001E-2</v>
      </c>
      <c r="N24" s="153">
        <v>17.649999999999999</v>
      </c>
      <c r="O24" s="52"/>
      <c r="Q24" s="55"/>
      <c r="R24" s="93"/>
      <c r="S24" s="50"/>
      <c r="T24" s="55"/>
      <c r="U24" s="55"/>
    </row>
    <row r="25" spans="2:21" x14ac:dyDescent="0.45">
      <c r="B25" s="52">
        <v>4000</v>
      </c>
      <c r="C25" s="155">
        <v>2.5899999999999999E-3</v>
      </c>
      <c r="D25" s="153">
        <v>661.28</v>
      </c>
      <c r="E25" s="52">
        <v>4000</v>
      </c>
      <c r="F25" s="155">
        <v>8.5800000000000004E-4</v>
      </c>
      <c r="G25" s="153">
        <v>158</v>
      </c>
      <c r="H25" s="52"/>
      <c r="I25" s="52">
        <v>4200</v>
      </c>
      <c r="J25" s="155">
        <v>4.4060000000000002E-3</v>
      </c>
      <c r="K25" s="153">
        <v>20.6</v>
      </c>
      <c r="L25" s="52">
        <v>4400</v>
      </c>
      <c r="M25" s="155">
        <v>2.3507E-2</v>
      </c>
      <c r="N25" s="153">
        <v>22.94</v>
      </c>
      <c r="O25" s="52"/>
      <c r="Q25" s="55"/>
      <c r="R25" s="93"/>
      <c r="S25" s="50"/>
      <c r="T25" s="55"/>
      <c r="U25" s="55"/>
    </row>
    <row r="26" spans="2:21" x14ac:dyDescent="0.45">
      <c r="B26" s="52">
        <v>4200</v>
      </c>
      <c r="C26" s="155">
        <v>2.7100000000000002E-3</v>
      </c>
      <c r="D26" s="153">
        <v>691.8</v>
      </c>
      <c r="E26" s="52">
        <v>4200</v>
      </c>
      <c r="F26" s="155">
        <v>7.737E-3</v>
      </c>
      <c r="G26" s="153">
        <v>1425.1</v>
      </c>
      <c r="H26" s="52"/>
      <c r="I26" s="52">
        <v>4400</v>
      </c>
      <c r="J26" s="155">
        <v>6.8139999999999997E-3</v>
      </c>
      <c r="K26" s="153">
        <v>31.861000000000001</v>
      </c>
      <c r="L26" s="52">
        <v>4600</v>
      </c>
      <c r="M26" s="155">
        <v>3.4840000000000001E-3</v>
      </c>
      <c r="N26" s="153">
        <v>3.4</v>
      </c>
      <c r="O26" s="52"/>
      <c r="Q26" s="55"/>
      <c r="R26" s="93"/>
      <c r="S26" s="93"/>
      <c r="T26" s="55"/>
      <c r="U26" s="55"/>
    </row>
    <row r="27" spans="2:21" x14ac:dyDescent="0.45">
      <c r="B27" s="52">
        <v>4400</v>
      </c>
      <c r="C27" s="155">
        <v>2.2160000000000001E-3</v>
      </c>
      <c r="D27" s="153">
        <v>565.79999999999995</v>
      </c>
      <c r="E27" s="52">
        <v>4400</v>
      </c>
      <c r="F27" s="155">
        <v>1.224E-3</v>
      </c>
      <c r="G27" s="153">
        <v>225.4</v>
      </c>
      <c r="H27" s="52"/>
      <c r="I27" s="52">
        <v>4600</v>
      </c>
      <c r="J27" s="155">
        <v>1.2830000000000001E-3</v>
      </c>
      <c r="K27" s="153">
        <v>6</v>
      </c>
      <c r="L27" s="52">
        <v>4800</v>
      </c>
      <c r="M27" s="155">
        <v>3.7442999999999997E-2</v>
      </c>
      <c r="N27" s="153">
        <v>36.54</v>
      </c>
      <c r="O27" s="52"/>
      <c r="Q27" s="55"/>
      <c r="R27" s="93"/>
      <c r="S27" s="50"/>
      <c r="T27" s="55"/>
      <c r="U27" s="55"/>
    </row>
    <row r="28" spans="2:21" x14ac:dyDescent="0.45">
      <c r="B28" s="52">
        <v>4600</v>
      </c>
      <c r="C28" s="155">
        <v>3.9119999999999997E-3</v>
      </c>
      <c r="D28" s="153">
        <v>998.8</v>
      </c>
      <c r="E28" s="52">
        <v>4600</v>
      </c>
      <c r="F28" s="155">
        <v>3.052E-3</v>
      </c>
      <c r="G28" s="153">
        <v>562.1</v>
      </c>
      <c r="H28" s="52"/>
      <c r="I28" s="52">
        <v>4800</v>
      </c>
      <c r="J28" s="155">
        <v>2.5149999999999999E-3</v>
      </c>
      <c r="K28" s="153">
        <v>11.76</v>
      </c>
      <c r="L28" s="52">
        <v>5000</v>
      </c>
      <c r="M28" s="155">
        <v>5.738E-3</v>
      </c>
      <c r="N28" s="153">
        <v>5.6</v>
      </c>
      <c r="O28" s="52"/>
      <c r="Q28" s="55"/>
      <c r="R28" s="93"/>
      <c r="S28" s="93"/>
      <c r="T28" s="55"/>
      <c r="U28" s="55"/>
    </row>
    <row r="29" spans="2:21" x14ac:dyDescent="0.45">
      <c r="B29" s="52">
        <v>4800</v>
      </c>
      <c r="C29" s="155">
        <v>3.1100000000000002E-4</v>
      </c>
      <c r="D29" s="153">
        <v>79.5</v>
      </c>
      <c r="E29" s="52">
        <v>4800</v>
      </c>
      <c r="F29" s="155">
        <v>5.391E-3</v>
      </c>
      <c r="G29" s="153">
        <v>993</v>
      </c>
      <c r="H29" s="52"/>
      <c r="I29" s="52">
        <v>5000</v>
      </c>
      <c r="J29" s="155">
        <v>4.7100000000000001E-4</v>
      </c>
      <c r="K29" s="153">
        <v>2.2000000000000002</v>
      </c>
      <c r="L29" s="52">
        <v>5200</v>
      </c>
      <c r="M29" s="155">
        <v>4.509E-3</v>
      </c>
      <c r="N29" s="153">
        <v>4.4000000000000004</v>
      </c>
      <c r="O29" s="52"/>
      <c r="Q29" s="55"/>
      <c r="R29" s="93"/>
      <c r="S29" s="93"/>
      <c r="T29" s="55"/>
      <c r="U29" s="55"/>
    </row>
    <row r="30" spans="2:21" x14ac:dyDescent="0.45">
      <c r="B30" s="52">
        <v>5000</v>
      </c>
      <c r="C30" s="155">
        <v>1.8220000000000001E-3</v>
      </c>
      <c r="D30" s="153">
        <v>465.27</v>
      </c>
      <c r="E30" s="52">
        <v>5000</v>
      </c>
      <c r="F30" s="155">
        <v>5.7710000000000001E-3</v>
      </c>
      <c r="G30" s="153">
        <v>1063</v>
      </c>
      <c r="H30" s="52"/>
      <c r="I30" s="52">
        <v>5200</v>
      </c>
      <c r="J30" s="155">
        <v>2.8400000000000002E-4</v>
      </c>
      <c r="K30" s="153">
        <v>1.33</v>
      </c>
      <c r="L30" s="52">
        <v>5400</v>
      </c>
      <c r="M30" s="155">
        <v>1.0246999999999999E-2</v>
      </c>
      <c r="N30" s="153">
        <v>10</v>
      </c>
      <c r="O30" s="52"/>
      <c r="Q30" s="55"/>
      <c r="R30" s="93"/>
      <c r="S30" s="93"/>
      <c r="T30" s="55"/>
      <c r="U30" s="55"/>
    </row>
    <row r="31" spans="2:21" x14ac:dyDescent="0.45">
      <c r="B31" s="52">
        <v>5200</v>
      </c>
      <c r="C31" s="155">
        <v>2.7700000000000001E-4</v>
      </c>
      <c r="D31" s="153">
        <v>70.650000000000006</v>
      </c>
      <c r="E31" s="52">
        <v>5200</v>
      </c>
      <c r="F31" s="155">
        <v>1.6590000000000001E-3</v>
      </c>
      <c r="G31" s="153">
        <v>305.5</v>
      </c>
      <c r="H31" s="52"/>
      <c r="I31" s="52">
        <v>5400</v>
      </c>
      <c r="J31" s="155">
        <v>2.2920000000000002E-3</v>
      </c>
      <c r="K31" s="153">
        <v>10.715</v>
      </c>
      <c r="L31" s="52">
        <v>6000</v>
      </c>
      <c r="M31" s="155">
        <v>3.0699999999999998E-4</v>
      </c>
      <c r="N31" s="153">
        <v>0.3</v>
      </c>
      <c r="O31" s="52"/>
      <c r="Q31" s="55"/>
      <c r="R31" s="93"/>
      <c r="S31" s="50"/>
      <c r="T31" s="55"/>
      <c r="U31" s="55"/>
    </row>
    <row r="32" spans="2:21" x14ac:dyDescent="0.45">
      <c r="B32" s="52">
        <v>5400</v>
      </c>
      <c r="C32" s="155">
        <v>4.7199999999999998E-4</v>
      </c>
      <c r="D32" s="153">
        <v>120.5</v>
      </c>
      <c r="E32" s="52">
        <v>5400</v>
      </c>
      <c r="F32" s="155">
        <v>5.6499999999999996E-4</v>
      </c>
      <c r="G32" s="153">
        <v>104</v>
      </c>
      <c r="H32" s="52"/>
      <c r="I32" s="52">
        <v>5600</v>
      </c>
      <c r="J32" s="155">
        <v>1.1150000000000001E-3</v>
      </c>
      <c r="K32" s="153">
        <v>5.2149999999999999</v>
      </c>
      <c r="L32" s="52">
        <v>6200</v>
      </c>
      <c r="M32" s="155">
        <v>6.8659999999999997E-3</v>
      </c>
      <c r="N32" s="153">
        <v>6.7</v>
      </c>
      <c r="O32" s="52"/>
      <c r="Q32" s="55"/>
      <c r="R32" s="93"/>
      <c r="S32" s="93"/>
      <c r="T32" s="55"/>
      <c r="U32" s="55"/>
    </row>
    <row r="33" spans="2:21" x14ac:dyDescent="0.45">
      <c r="B33" s="52">
        <v>5600</v>
      </c>
      <c r="C33" s="155">
        <v>5.1699999999999999E-4</v>
      </c>
      <c r="D33" s="153">
        <v>132</v>
      </c>
      <c r="E33" s="52">
        <v>5600</v>
      </c>
      <c r="F33" s="155">
        <v>3.578E-3</v>
      </c>
      <c r="G33" s="153">
        <v>659</v>
      </c>
      <c r="H33" s="52"/>
      <c r="I33" s="52">
        <v>6000</v>
      </c>
      <c r="J33" s="155">
        <v>2.2460000000000002E-3</v>
      </c>
      <c r="K33" s="153">
        <v>10.5</v>
      </c>
      <c r="L33" s="52">
        <v>6600</v>
      </c>
      <c r="M33" s="155">
        <v>8.1980000000000004E-3</v>
      </c>
      <c r="N33" s="153">
        <v>8</v>
      </c>
      <c r="O33" s="52"/>
      <c r="Q33" s="55"/>
      <c r="R33" s="93"/>
      <c r="S33" s="93"/>
      <c r="T33" s="55"/>
      <c r="U33" s="55"/>
    </row>
    <row r="34" spans="2:21" x14ac:dyDescent="0.45">
      <c r="B34" s="52">
        <v>5800</v>
      </c>
      <c r="C34" s="155">
        <v>4.2299999999999998E-4</v>
      </c>
      <c r="D34" s="153">
        <v>108</v>
      </c>
      <c r="E34" s="52">
        <v>6000</v>
      </c>
      <c r="F34" s="155">
        <v>4.35E-4</v>
      </c>
      <c r="G34" s="153">
        <v>80.099999999999994</v>
      </c>
      <c r="H34" s="52"/>
      <c r="I34" s="52">
        <v>6200</v>
      </c>
      <c r="J34" s="155">
        <v>7.27E-4</v>
      </c>
      <c r="K34" s="153">
        <v>3.4</v>
      </c>
      <c r="L34" s="52">
        <v>7200</v>
      </c>
      <c r="M34" s="155">
        <v>2.869E-3</v>
      </c>
      <c r="N34" s="153">
        <v>2.8</v>
      </c>
      <c r="O34" s="52"/>
      <c r="Q34" s="55"/>
      <c r="R34" s="93"/>
      <c r="S34" s="93"/>
      <c r="T34" s="55"/>
      <c r="U34" s="55"/>
    </row>
    <row r="35" spans="2:21" x14ac:dyDescent="0.45">
      <c r="B35" s="52">
        <v>6000</v>
      </c>
      <c r="C35" s="155">
        <v>6.1300000000000005E-4</v>
      </c>
      <c r="D35" s="153">
        <v>156.57</v>
      </c>
      <c r="E35" s="52">
        <v>6200</v>
      </c>
      <c r="F35" s="155">
        <v>2.92E-4</v>
      </c>
      <c r="G35" s="153">
        <v>53.8</v>
      </c>
      <c r="H35" s="52"/>
      <c r="I35" s="52">
        <v>6800</v>
      </c>
      <c r="J35" s="155">
        <v>1.4970000000000001E-3</v>
      </c>
      <c r="K35" s="153">
        <v>7</v>
      </c>
      <c r="L35" s="52">
        <v>7400</v>
      </c>
      <c r="M35" s="155">
        <v>4.0999999999999999E-4</v>
      </c>
      <c r="N35" s="153">
        <v>0.4</v>
      </c>
      <c r="O35" s="52"/>
      <c r="Q35" s="55"/>
      <c r="R35" s="93"/>
      <c r="S35" s="93"/>
      <c r="T35" s="55"/>
      <c r="U35" s="55"/>
    </row>
    <row r="36" spans="2:21" x14ac:dyDescent="0.45">
      <c r="B36" s="52">
        <v>6200</v>
      </c>
      <c r="C36" s="155">
        <v>4.5199999999999998E-4</v>
      </c>
      <c r="D36" s="153">
        <v>115.5</v>
      </c>
      <c r="E36" s="52">
        <v>6400</v>
      </c>
      <c r="F36" s="155">
        <v>1.2999999999999999E-4</v>
      </c>
      <c r="G36" s="153">
        <v>24</v>
      </c>
      <c r="H36" s="52"/>
      <c r="I36" s="52">
        <v>7200</v>
      </c>
      <c r="J36" s="155">
        <v>1.459E-3</v>
      </c>
      <c r="K36" s="153">
        <v>6.82</v>
      </c>
      <c r="L36" s="52">
        <v>8000</v>
      </c>
      <c r="M36" s="155">
        <v>1.8450000000000001E-3</v>
      </c>
      <c r="N36" s="153">
        <v>1.8</v>
      </c>
      <c r="O36" s="52"/>
      <c r="Q36" s="55"/>
      <c r="R36" s="93"/>
      <c r="S36" s="93"/>
      <c r="T36" s="55"/>
      <c r="U36" s="55"/>
    </row>
    <row r="37" spans="2:21" x14ac:dyDescent="0.45">
      <c r="B37" s="52">
        <v>6400</v>
      </c>
      <c r="C37" s="155">
        <v>3.1300000000000002E-4</v>
      </c>
      <c r="D37" s="153">
        <v>80</v>
      </c>
      <c r="E37" s="52">
        <v>6800</v>
      </c>
      <c r="F37" s="155">
        <v>2.5149999999999999E-3</v>
      </c>
      <c r="G37" s="153">
        <v>463.2</v>
      </c>
      <c r="H37" s="52"/>
      <c r="I37" s="52">
        <v>7400</v>
      </c>
      <c r="J37" s="155">
        <v>1.9889999999999999E-3</v>
      </c>
      <c r="K37" s="153">
        <v>9.3000000000000007</v>
      </c>
      <c r="L37" s="52">
        <v>9400</v>
      </c>
      <c r="M37" s="155">
        <v>2.6849999999999999E-3</v>
      </c>
      <c r="N37" s="153">
        <v>2.62</v>
      </c>
      <c r="O37" s="52"/>
      <c r="Q37" s="55"/>
      <c r="R37" s="93"/>
      <c r="S37" s="93"/>
      <c r="T37" s="55"/>
      <c r="U37" s="55"/>
    </row>
    <row r="38" spans="2:21" x14ac:dyDescent="0.45">
      <c r="B38" s="52">
        <v>6600</v>
      </c>
      <c r="C38" s="155">
        <v>9.7999999999999997E-5</v>
      </c>
      <c r="D38" s="153">
        <v>25</v>
      </c>
      <c r="E38" s="52">
        <v>7000</v>
      </c>
      <c r="F38" s="155">
        <v>1.794E-3</v>
      </c>
      <c r="G38" s="153">
        <v>330.5</v>
      </c>
      <c r="H38" s="52"/>
      <c r="I38" s="52">
        <v>8400</v>
      </c>
      <c r="J38" s="155">
        <v>1.9530000000000001E-3</v>
      </c>
      <c r="K38" s="153">
        <v>9.1300000000000008</v>
      </c>
      <c r="L38" s="52">
        <v>14800</v>
      </c>
      <c r="M38" s="155">
        <v>2.049E-3</v>
      </c>
      <c r="N38" s="153">
        <v>2</v>
      </c>
      <c r="O38" s="52"/>
      <c r="Q38" s="55"/>
      <c r="R38" s="93"/>
      <c r="S38" s="93"/>
      <c r="T38" s="55"/>
      <c r="U38" s="55"/>
    </row>
    <row r="39" spans="2:21" x14ac:dyDescent="0.45">
      <c r="B39" s="52">
        <v>6800</v>
      </c>
      <c r="C39" s="155">
        <v>7.7999999999999999E-5</v>
      </c>
      <c r="D39" s="153">
        <v>20</v>
      </c>
      <c r="E39" s="52">
        <v>7200</v>
      </c>
      <c r="F39" s="155">
        <v>1.1509999999999999E-3</v>
      </c>
      <c r="G39" s="153">
        <v>212</v>
      </c>
      <c r="H39" s="52"/>
      <c r="I39" s="52">
        <v>8800</v>
      </c>
      <c r="J39" s="155">
        <v>2.085E-3</v>
      </c>
      <c r="K39" s="153">
        <v>9.75</v>
      </c>
      <c r="L39" s="52">
        <v>17200</v>
      </c>
      <c r="M39" s="155">
        <v>8.7100000000000007E-3</v>
      </c>
      <c r="N39" s="153">
        <v>8.5</v>
      </c>
      <c r="O39" s="52"/>
      <c r="Q39" s="55"/>
      <c r="R39" s="93"/>
      <c r="S39" s="93"/>
      <c r="T39" s="55"/>
      <c r="U39" s="55"/>
    </row>
    <row r="40" spans="2:21" x14ac:dyDescent="0.45">
      <c r="B40" s="52">
        <v>7000</v>
      </c>
      <c r="C40" s="155">
        <v>5.9500000000000004E-4</v>
      </c>
      <c r="D40" s="153">
        <v>152</v>
      </c>
      <c r="E40" s="52">
        <v>7800</v>
      </c>
      <c r="F40" s="155">
        <v>5.0500000000000002E-4</v>
      </c>
      <c r="G40" s="153">
        <v>93</v>
      </c>
      <c r="H40" s="52"/>
      <c r="I40" s="52">
        <v>10200</v>
      </c>
      <c r="J40" s="155">
        <v>1.7110000000000001E-3</v>
      </c>
      <c r="K40" s="153">
        <v>8</v>
      </c>
      <c r="L40" s="165"/>
      <c r="M40" s="52"/>
      <c r="N40" s="52"/>
      <c r="O40" s="52"/>
      <c r="Q40" s="55"/>
      <c r="R40" s="93"/>
      <c r="S40" s="93"/>
      <c r="T40" s="55"/>
      <c r="U40" s="55"/>
    </row>
    <row r="41" spans="2:21" x14ac:dyDescent="0.45">
      <c r="B41" s="52">
        <v>7200</v>
      </c>
      <c r="C41" s="155">
        <v>6.7000000000000002E-5</v>
      </c>
      <c r="D41" s="153">
        <v>17</v>
      </c>
      <c r="E41" s="52">
        <v>8200</v>
      </c>
      <c r="F41" s="155">
        <v>1.0900000000000001E-4</v>
      </c>
      <c r="G41" s="153">
        <v>20</v>
      </c>
      <c r="H41" s="52"/>
      <c r="I41" s="52">
        <v>11400</v>
      </c>
      <c r="J41" s="155">
        <v>1.1119999999999999E-3</v>
      </c>
      <c r="K41" s="153">
        <v>5.2</v>
      </c>
      <c r="L41" s="165"/>
      <c r="M41" s="52"/>
      <c r="N41" s="52"/>
      <c r="O41" s="52"/>
      <c r="Q41" s="55"/>
      <c r="R41" s="93"/>
      <c r="S41" s="93"/>
      <c r="T41" s="55"/>
      <c r="U41" s="55"/>
    </row>
    <row r="42" spans="2:21" x14ac:dyDescent="0.45">
      <c r="B42" s="52">
        <v>7800</v>
      </c>
      <c r="C42" s="155">
        <v>1.6000000000000001E-4</v>
      </c>
      <c r="D42" s="153">
        <v>40.75</v>
      </c>
      <c r="E42" s="52">
        <v>8400</v>
      </c>
      <c r="F42" s="155">
        <v>4.3399999999999998E-4</v>
      </c>
      <c r="G42" s="153">
        <v>80</v>
      </c>
      <c r="H42" s="52"/>
      <c r="I42" s="88"/>
      <c r="J42" s="494"/>
      <c r="K42" s="155"/>
      <c r="L42" s="165"/>
      <c r="M42" s="52"/>
      <c r="N42" s="52"/>
      <c r="O42" s="52"/>
      <c r="Q42" s="55"/>
      <c r="R42" s="93"/>
      <c r="T42" s="55"/>
    </row>
    <row r="43" spans="2:21" x14ac:dyDescent="0.45">
      <c r="B43" s="52">
        <v>8000</v>
      </c>
      <c r="C43" s="155">
        <v>7.8299999999999995E-4</v>
      </c>
      <c r="D43" s="153">
        <v>200.01</v>
      </c>
      <c r="E43" s="52">
        <v>8600</v>
      </c>
      <c r="F43" s="155">
        <v>8.8999999999999995E-5</v>
      </c>
      <c r="G43" s="153">
        <v>16.399999999999999</v>
      </c>
      <c r="H43" s="52"/>
      <c r="I43" s="88"/>
      <c r="J43" s="494"/>
      <c r="K43" s="155"/>
      <c r="L43" s="165"/>
      <c r="M43" s="52"/>
      <c r="N43" s="52"/>
      <c r="O43" s="52"/>
      <c r="Q43" s="55"/>
      <c r="R43" s="93"/>
      <c r="T43" s="55"/>
    </row>
    <row r="44" spans="2:21" x14ac:dyDescent="0.45">
      <c r="B44" s="52">
        <v>9200</v>
      </c>
      <c r="C44" s="155">
        <v>3.1300000000000002E-4</v>
      </c>
      <c r="D44" s="153">
        <v>80</v>
      </c>
      <c r="E44" s="52">
        <v>9000</v>
      </c>
      <c r="F44" s="155">
        <v>2.5000000000000001E-4</v>
      </c>
      <c r="G44" s="153">
        <v>46</v>
      </c>
      <c r="H44" s="52"/>
      <c r="I44" s="88"/>
      <c r="J44" s="494"/>
      <c r="K44" s="155"/>
      <c r="L44" s="165"/>
      <c r="M44" s="52"/>
      <c r="N44" s="52"/>
      <c r="O44" s="52"/>
      <c r="Q44" s="55"/>
      <c r="R44" s="93"/>
      <c r="T44" s="55"/>
    </row>
    <row r="45" spans="2:21" x14ac:dyDescent="0.45">
      <c r="B45" s="52">
        <v>9800</v>
      </c>
      <c r="C45" s="155">
        <v>1.9100000000000001E-4</v>
      </c>
      <c r="D45" s="153">
        <v>48.7</v>
      </c>
      <c r="E45" s="52">
        <v>9200</v>
      </c>
      <c r="F45" s="155">
        <v>8.7000000000000001E-5</v>
      </c>
      <c r="G45" s="153">
        <v>16</v>
      </c>
      <c r="H45" s="52"/>
      <c r="I45" s="88"/>
      <c r="J45" s="494"/>
      <c r="K45" s="155"/>
      <c r="L45" s="165"/>
      <c r="M45" s="52"/>
      <c r="N45" s="52"/>
      <c r="O45" s="52"/>
      <c r="Q45" s="55"/>
      <c r="R45" s="93"/>
      <c r="T45" s="55"/>
    </row>
    <row r="46" spans="2:21" x14ac:dyDescent="0.45">
      <c r="B46" s="52">
        <v>10800</v>
      </c>
      <c r="C46" s="155">
        <v>1.17E-4</v>
      </c>
      <c r="D46" s="153">
        <v>30</v>
      </c>
      <c r="E46" s="52">
        <v>9800</v>
      </c>
      <c r="F46" s="155">
        <v>6.0000000000000002E-5</v>
      </c>
      <c r="G46" s="153">
        <v>11</v>
      </c>
      <c r="H46" s="52"/>
      <c r="I46" s="88"/>
      <c r="J46" s="494"/>
      <c r="K46" s="155"/>
      <c r="L46" s="165"/>
      <c r="M46" s="52"/>
      <c r="N46" s="52"/>
      <c r="O46" s="52"/>
      <c r="Q46" s="55"/>
      <c r="R46" s="93"/>
      <c r="T46" s="55"/>
    </row>
    <row r="47" spans="2:21" x14ac:dyDescent="0.45">
      <c r="B47" s="52">
        <v>11600</v>
      </c>
      <c r="C47" s="155">
        <v>1.17E-4</v>
      </c>
      <c r="D47" s="153">
        <v>30</v>
      </c>
      <c r="E47" s="52">
        <v>11400</v>
      </c>
      <c r="F47" s="155">
        <v>2.715E-3</v>
      </c>
      <c r="G47" s="153">
        <v>500</v>
      </c>
      <c r="H47" s="52"/>
      <c r="I47" s="88"/>
      <c r="J47" s="494"/>
      <c r="K47" s="155"/>
      <c r="L47" s="165"/>
      <c r="M47" s="52"/>
      <c r="N47" s="52"/>
      <c r="O47" s="52"/>
      <c r="Q47" s="55"/>
      <c r="R47" s="93"/>
      <c r="T47" s="55"/>
    </row>
    <row r="48" spans="2:21" x14ac:dyDescent="0.45">
      <c r="B48" s="52">
        <v>14600</v>
      </c>
      <c r="C48" s="155">
        <v>1.5699999999999999E-4</v>
      </c>
      <c r="D48" s="153">
        <v>40</v>
      </c>
      <c r="E48" s="52">
        <v>12000</v>
      </c>
      <c r="F48" s="155">
        <v>1.0399999999999999E-4</v>
      </c>
      <c r="G48" s="153">
        <v>19.2</v>
      </c>
      <c r="H48" s="52"/>
      <c r="I48" s="88"/>
      <c r="J48" s="494"/>
      <c r="K48" s="155"/>
      <c r="L48" s="165"/>
      <c r="M48" s="52"/>
      <c r="N48" s="52"/>
      <c r="O48" s="52"/>
      <c r="Q48" s="55"/>
      <c r="R48" s="93"/>
      <c r="T48" s="55"/>
    </row>
    <row r="49" spans="2:20" x14ac:dyDescent="0.45">
      <c r="B49" s="52">
        <v>16200</v>
      </c>
      <c r="C49" s="155">
        <v>1.13E-4</v>
      </c>
      <c r="D49" s="153">
        <v>28.8</v>
      </c>
      <c r="E49" s="52">
        <v>15800</v>
      </c>
      <c r="F49" s="155">
        <v>4.4739999999999997E-3</v>
      </c>
      <c r="G49" s="153">
        <v>824</v>
      </c>
      <c r="H49" s="52"/>
      <c r="I49" s="88"/>
      <c r="J49" s="494"/>
      <c r="K49" s="155"/>
      <c r="L49" s="165"/>
      <c r="M49" s="52"/>
      <c r="N49" s="52"/>
      <c r="O49" s="52"/>
      <c r="Q49" s="55"/>
      <c r="R49" s="93"/>
      <c r="T49" s="55"/>
    </row>
    <row r="50" spans="2:20" x14ac:dyDescent="0.45">
      <c r="B50" s="52">
        <v>18600</v>
      </c>
      <c r="C50" s="155">
        <v>2.0000000000000001E-4</v>
      </c>
      <c r="D50" s="153">
        <v>51</v>
      </c>
      <c r="E50" s="52">
        <v>16600</v>
      </c>
      <c r="F50" s="155">
        <v>1.0859999999999999E-3</v>
      </c>
      <c r="G50" s="153">
        <v>200</v>
      </c>
      <c r="H50" s="52"/>
      <c r="I50" s="88"/>
      <c r="J50" s="494"/>
      <c r="K50" s="155"/>
      <c r="L50" s="165"/>
      <c r="M50" s="52"/>
      <c r="N50" s="52"/>
      <c r="O50" s="52"/>
      <c r="Q50" s="55"/>
      <c r="R50" s="93"/>
      <c r="T50" s="55"/>
    </row>
    <row r="51" spans="2:20" x14ac:dyDescent="0.45">
      <c r="B51" s="52"/>
      <c r="F51" s="93"/>
      <c r="G51" s="214"/>
      <c r="I51" s="51"/>
      <c r="J51" s="215"/>
      <c r="K51" s="93"/>
      <c r="L51" s="214"/>
      <c r="Q51" s="55"/>
      <c r="R51" s="93"/>
      <c r="T51" s="55"/>
    </row>
    <row r="52" spans="2:20" x14ac:dyDescent="0.45">
      <c r="B52" s="52"/>
      <c r="F52" s="93"/>
      <c r="G52" s="214"/>
      <c r="I52" s="51"/>
      <c r="J52" s="215"/>
      <c r="K52" s="93"/>
      <c r="L52" s="214"/>
    </row>
    <row r="53" spans="2:20" x14ac:dyDescent="0.45">
      <c r="B53" s="52"/>
      <c r="F53" s="93"/>
      <c r="G53" s="214"/>
      <c r="I53" s="51"/>
      <c r="J53" s="215"/>
      <c r="K53" s="93"/>
      <c r="L53" s="214"/>
    </row>
    <row r="54" spans="2:20" x14ac:dyDescent="0.45">
      <c r="B54" s="52"/>
      <c r="C54" s="93"/>
      <c r="F54" s="93"/>
      <c r="G54" s="214"/>
      <c r="I54" s="51"/>
      <c r="J54" s="215"/>
      <c r="K54" s="93"/>
      <c r="L54" s="214"/>
    </row>
    <row r="55" spans="2:20" x14ac:dyDescent="0.45">
      <c r="B55" s="52"/>
      <c r="F55" s="93"/>
      <c r="G55" s="214"/>
      <c r="I55" s="51"/>
      <c r="J55" s="215"/>
      <c r="K55" s="93"/>
      <c r="L55" s="214"/>
    </row>
    <row r="56" spans="2:20" x14ac:dyDescent="0.45">
      <c r="B56" s="52"/>
      <c r="F56" s="93"/>
      <c r="G56" s="214"/>
      <c r="I56" s="51"/>
      <c r="J56" s="215"/>
      <c r="K56" s="93"/>
      <c r="L56" s="214"/>
    </row>
    <row r="57" spans="2:20" x14ac:dyDescent="0.45">
      <c r="B57" s="52"/>
      <c r="C57" s="93"/>
      <c r="F57" s="93"/>
      <c r="G57" s="214"/>
      <c r="I57" s="51"/>
      <c r="J57" s="215"/>
      <c r="K57" s="93"/>
      <c r="L57" s="214"/>
    </row>
    <row r="58" spans="2:20" x14ac:dyDescent="0.45">
      <c r="B58" s="52"/>
      <c r="F58" s="93"/>
      <c r="G58" s="214"/>
      <c r="I58" s="51"/>
      <c r="J58" s="215"/>
      <c r="K58" s="93"/>
      <c r="L58" s="214"/>
    </row>
    <row r="59" spans="2:20" x14ac:dyDescent="0.45">
      <c r="B59" s="52"/>
      <c r="F59" s="93"/>
      <c r="G59" s="214"/>
      <c r="I59" s="51"/>
      <c r="J59" s="215"/>
      <c r="K59" s="93"/>
      <c r="L59" s="214"/>
    </row>
    <row r="60" spans="2:20" x14ac:dyDescent="0.45">
      <c r="B60" s="52"/>
    </row>
    <row r="61" spans="2:20" x14ac:dyDescent="0.45">
      <c r="B61" s="52"/>
    </row>
    <row r="62" spans="2:20" x14ac:dyDescent="0.45">
      <c r="B62" s="52"/>
    </row>
    <row r="63" spans="2:20" x14ac:dyDescent="0.45">
      <c r="B63" s="52"/>
    </row>
    <row r="64" spans="2:20" x14ac:dyDescent="0.45">
      <c r="B64" s="52"/>
    </row>
    <row r="65" spans="2:2" x14ac:dyDescent="0.45">
      <c r="B65" s="52"/>
    </row>
    <row r="66" spans="2:2" x14ac:dyDescent="0.45">
      <c r="B66" s="52"/>
    </row>
    <row r="67" spans="2:2" x14ac:dyDescent="0.45">
      <c r="B67" s="52"/>
    </row>
    <row r="68" spans="2:2" x14ac:dyDescent="0.45">
      <c r="B68" s="52"/>
    </row>
    <row r="69" spans="2:2" x14ac:dyDescent="0.45">
      <c r="B69" s="52"/>
    </row>
    <row r="70" spans="2:2" x14ac:dyDescent="0.45">
      <c r="B70" s="52"/>
    </row>
    <row r="71" spans="2:2" x14ac:dyDescent="0.45">
      <c r="B71" s="52"/>
    </row>
    <row r="72" spans="2:2" x14ac:dyDescent="0.45">
      <c r="B72" s="52"/>
    </row>
    <row r="73" spans="2:2" x14ac:dyDescent="0.45">
      <c r="B73" s="52"/>
    </row>
    <row r="74" spans="2:2" x14ac:dyDescent="0.45">
      <c r="B74" s="52"/>
    </row>
    <row r="75" spans="2:2" x14ac:dyDescent="0.45">
      <c r="B75" s="52"/>
    </row>
    <row r="76" spans="2:2" x14ac:dyDescent="0.45">
      <c r="B76" s="52"/>
    </row>
    <row r="77" spans="2:2" x14ac:dyDescent="0.45">
      <c r="B77" s="52"/>
    </row>
    <row r="78" spans="2:2" x14ac:dyDescent="0.45">
      <c r="B78" s="52"/>
    </row>
    <row r="79" spans="2:2" x14ac:dyDescent="0.45">
      <c r="B79" s="52"/>
    </row>
    <row r="80" spans="2:2" x14ac:dyDescent="0.45">
      <c r="B80" s="52"/>
    </row>
    <row r="81" spans="2:2" x14ac:dyDescent="0.45">
      <c r="B81" s="52"/>
    </row>
    <row r="82" spans="2:2" x14ac:dyDescent="0.45">
      <c r="B82" s="52"/>
    </row>
    <row r="83" spans="2:2" x14ac:dyDescent="0.45">
      <c r="B83" s="52"/>
    </row>
    <row r="84" spans="2:2" x14ac:dyDescent="0.45">
      <c r="B84" s="52"/>
    </row>
    <row r="85" spans="2:2" x14ac:dyDescent="0.45">
      <c r="B85" s="52"/>
    </row>
    <row r="86" spans="2:2" x14ac:dyDescent="0.45">
      <c r="B86" s="52"/>
    </row>
    <row r="87" spans="2:2" x14ac:dyDescent="0.45">
      <c r="B87" s="52"/>
    </row>
    <row r="88" spans="2:2" x14ac:dyDescent="0.45">
      <c r="B88" s="52"/>
    </row>
    <row r="89" spans="2:2" x14ac:dyDescent="0.45">
      <c r="B89" s="52"/>
    </row>
    <row r="90" spans="2:2" x14ac:dyDescent="0.45">
      <c r="B90" s="52"/>
    </row>
    <row r="91" spans="2:2" x14ac:dyDescent="0.45">
      <c r="B91" s="52"/>
    </row>
    <row r="92" spans="2:2" x14ac:dyDescent="0.45">
      <c r="B92" s="52"/>
    </row>
    <row r="93" spans="2:2" x14ac:dyDescent="0.45">
      <c r="B93" s="52"/>
    </row>
    <row r="94" spans="2:2" x14ac:dyDescent="0.45">
      <c r="B94" s="52"/>
    </row>
    <row r="95" spans="2:2" x14ac:dyDescent="0.45">
      <c r="B95" s="52"/>
    </row>
    <row r="113" spans="6:21" x14ac:dyDescent="0.45">
      <c r="R113" s="93"/>
      <c r="T113" s="55"/>
    </row>
    <row r="114" spans="6:21" x14ac:dyDescent="0.45">
      <c r="R114" s="93"/>
      <c r="T114" s="55"/>
    </row>
    <row r="115" spans="6:21" x14ac:dyDescent="0.45">
      <c r="Q115" s="91"/>
      <c r="R115" s="93"/>
      <c r="S115" s="50"/>
      <c r="T115" s="55"/>
    </row>
    <row r="116" spans="6:21" x14ac:dyDescent="0.45">
      <c r="F116" s="38"/>
      <c r="G116" s="38"/>
      <c r="H116" s="38"/>
      <c r="I116" s="38"/>
      <c r="J116" s="38"/>
      <c r="K116" s="38"/>
      <c r="L116" s="38"/>
      <c r="M116" s="38"/>
      <c r="N116" s="38"/>
      <c r="Q116" s="91"/>
      <c r="R116" s="93"/>
      <c r="S116" s="50"/>
      <c r="T116" s="55"/>
    </row>
    <row r="117" spans="6:21" x14ac:dyDescent="0.45">
      <c r="G117" s="93"/>
      <c r="I117" s="93"/>
      <c r="J117" s="214"/>
      <c r="K117" s="51"/>
      <c r="L117" s="215"/>
      <c r="M117" s="93"/>
      <c r="N117" s="214"/>
      <c r="Q117" s="91"/>
      <c r="R117" s="55"/>
      <c r="S117" s="55"/>
      <c r="T117" s="55"/>
    </row>
    <row r="118" spans="6:21" x14ac:dyDescent="0.45">
      <c r="G118" s="93"/>
      <c r="I118" s="93"/>
      <c r="J118" s="214"/>
      <c r="K118" s="51"/>
      <c r="L118" s="215"/>
      <c r="M118" s="93"/>
      <c r="N118" s="214"/>
      <c r="Q118" s="91"/>
      <c r="R118" s="50"/>
      <c r="S118" s="55"/>
      <c r="T118" s="55"/>
    </row>
    <row r="119" spans="6:21" x14ac:dyDescent="0.45">
      <c r="G119" s="93"/>
      <c r="I119" s="93"/>
      <c r="J119" s="214"/>
      <c r="K119" s="51"/>
      <c r="L119" s="215"/>
      <c r="M119" s="93"/>
      <c r="N119" s="214"/>
      <c r="Q119" s="91"/>
      <c r="R119" s="50"/>
      <c r="S119" s="55"/>
      <c r="T119" s="55"/>
    </row>
    <row r="120" spans="6:21" x14ac:dyDescent="0.45">
      <c r="G120" s="93"/>
      <c r="I120" s="93"/>
      <c r="J120" s="214"/>
      <c r="K120" s="51"/>
      <c r="L120" s="215"/>
      <c r="M120" s="93"/>
      <c r="N120" s="214"/>
      <c r="Q120" s="91"/>
      <c r="R120" s="50"/>
      <c r="S120" s="55"/>
      <c r="T120" s="55"/>
    </row>
    <row r="121" spans="6:21" x14ac:dyDescent="0.45">
      <c r="G121" s="93"/>
      <c r="I121" s="93"/>
      <c r="J121" s="214"/>
      <c r="K121" s="51"/>
      <c r="L121" s="215"/>
      <c r="M121" s="93"/>
      <c r="N121" s="214"/>
      <c r="Q121" s="91"/>
      <c r="R121" s="214"/>
      <c r="S121" s="51"/>
      <c r="T121" s="55"/>
      <c r="U121" s="55"/>
    </row>
    <row r="122" spans="6:21" x14ac:dyDescent="0.45">
      <c r="G122" s="93"/>
      <c r="I122" s="93"/>
      <c r="J122" s="214"/>
      <c r="K122" s="51"/>
      <c r="L122" s="215"/>
      <c r="M122" s="93"/>
      <c r="N122" s="214"/>
      <c r="Q122" s="91"/>
      <c r="R122" s="214"/>
      <c r="S122" s="51"/>
      <c r="T122" s="55"/>
      <c r="U122" s="55"/>
    </row>
    <row r="123" spans="6:21" x14ac:dyDescent="0.45">
      <c r="G123" s="93"/>
      <c r="I123" s="93"/>
      <c r="J123" s="214"/>
      <c r="K123" s="51"/>
      <c r="L123" s="215"/>
      <c r="M123" s="93"/>
      <c r="N123" s="214"/>
      <c r="Q123" s="91"/>
      <c r="R123" s="214"/>
      <c r="S123" s="51"/>
      <c r="T123" s="55"/>
      <c r="U123" s="55"/>
    </row>
    <row r="124" spans="6:21" x14ac:dyDescent="0.45">
      <c r="G124" s="93"/>
      <c r="I124" s="93"/>
      <c r="J124" s="214"/>
      <c r="K124" s="51"/>
      <c r="L124" s="215"/>
      <c r="M124" s="93"/>
      <c r="N124" s="214"/>
      <c r="Q124" s="91"/>
      <c r="R124" s="214"/>
      <c r="S124" s="51"/>
      <c r="T124" s="55"/>
      <c r="U124" s="55"/>
    </row>
    <row r="125" spans="6:21" x14ac:dyDescent="0.45">
      <c r="G125" s="93"/>
      <c r="I125" s="93"/>
      <c r="J125" s="214"/>
      <c r="K125" s="51"/>
      <c r="L125" s="215"/>
      <c r="M125" s="93"/>
      <c r="N125" s="214"/>
      <c r="Q125" s="91"/>
      <c r="R125" s="214"/>
      <c r="S125" s="51"/>
      <c r="T125" s="55"/>
      <c r="U125" s="55"/>
    </row>
    <row r="126" spans="6:21" x14ac:dyDescent="0.45">
      <c r="G126" s="93"/>
      <c r="I126" s="93"/>
      <c r="J126" s="214"/>
      <c r="K126" s="51"/>
      <c r="L126" s="215"/>
      <c r="M126" s="93"/>
      <c r="N126" s="214"/>
      <c r="Q126" s="91"/>
      <c r="R126" s="214"/>
      <c r="S126" s="51"/>
      <c r="T126" s="55"/>
      <c r="U126" s="55"/>
    </row>
    <row r="127" spans="6:21" x14ac:dyDescent="0.45">
      <c r="G127" s="93"/>
      <c r="I127" s="93"/>
      <c r="J127" s="214"/>
      <c r="K127" s="51"/>
      <c r="L127" s="215"/>
      <c r="M127" s="93"/>
      <c r="N127" s="214"/>
      <c r="Q127" s="91"/>
      <c r="R127" s="214"/>
      <c r="S127" s="51"/>
      <c r="T127" s="55"/>
      <c r="U127" s="55"/>
    </row>
    <row r="128" spans="6:21" x14ac:dyDescent="0.45">
      <c r="G128" s="93"/>
      <c r="I128" s="93"/>
      <c r="J128" s="214"/>
      <c r="K128" s="51"/>
      <c r="L128" s="215"/>
      <c r="M128" s="93"/>
      <c r="N128" s="214"/>
      <c r="Q128" s="91"/>
      <c r="R128" s="214"/>
      <c r="S128" s="51"/>
      <c r="T128" s="55"/>
      <c r="U128" s="55"/>
    </row>
    <row r="129" spans="7:21" x14ac:dyDescent="0.45">
      <c r="G129" s="93"/>
      <c r="I129" s="93"/>
      <c r="J129" s="214"/>
      <c r="K129" s="51"/>
      <c r="L129" s="215"/>
      <c r="M129" s="93"/>
      <c r="N129" s="214"/>
      <c r="Q129" s="91"/>
      <c r="R129" s="214"/>
      <c r="S129" s="51"/>
      <c r="T129" s="55"/>
      <c r="U129" s="55"/>
    </row>
    <row r="130" spans="7:21" x14ac:dyDescent="0.45">
      <c r="G130" s="93"/>
      <c r="I130" s="93"/>
      <c r="J130" s="214"/>
      <c r="K130" s="51"/>
      <c r="L130" s="215"/>
      <c r="M130" s="93"/>
      <c r="N130" s="214"/>
      <c r="Q130" s="91"/>
      <c r="R130" s="214"/>
      <c r="S130" s="51"/>
      <c r="T130" s="55"/>
      <c r="U130" s="55"/>
    </row>
    <row r="131" spans="7:21" x14ac:dyDescent="0.45">
      <c r="G131" s="93"/>
      <c r="I131" s="93"/>
      <c r="J131" s="214"/>
      <c r="K131" s="51"/>
      <c r="L131" s="215"/>
      <c r="M131" s="93"/>
      <c r="N131" s="214"/>
      <c r="Q131" s="91"/>
      <c r="R131" s="214"/>
      <c r="S131" s="51"/>
      <c r="T131" s="55"/>
      <c r="U131" s="55"/>
    </row>
    <row r="132" spans="7:21" x14ac:dyDescent="0.45">
      <c r="G132" s="93"/>
      <c r="I132" s="93"/>
      <c r="J132" s="214"/>
      <c r="K132" s="51"/>
      <c r="L132" s="215"/>
      <c r="M132" s="93"/>
      <c r="N132" s="214"/>
      <c r="Q132" s="91"/>
      <c r="R132" s="214"/>
      <c r="S132" s="51"/>
      <c r="T132" s="55"/>
      <c r="U132" s="55"/>
    </row>
    <row r="133" spans="7:21" x14ac:dyDescent="0.45">
      <c r="G133" s="93"/>
      <c r="I133" s="93"/>
      <c r="J133" s="214"/>
      <c r="K133" s="51"/>
      <c r="L133" s="215"/>
      <c r="M133" s="93"/>
      <c r="N133" s="214"/>
      <c r="Q133" s="91"/>
      <c r="R133" s="214"/>
      <c r="S133" s="51"/>
      <c r="T133" s="55"/>
      <c r="U133" s="55"/>
    </row>
    <row r="134" spans="7:21" x14ac:dyDescent="0.45">
      <c r="G134" s="93"/>
      <c r="I134" s="93"/>
      <c r="J134" s="214"/>
      <c r="K134" s="51"/>
      <c r="L134" s="215"/>
      <c r="M134" s="93"/>
      <c r="N134" s="214"/>
      <c r="Q134" s="91"/>
      <c r="R134" s="214"/>
      <c r="S134" s="51"/>
      <c r="T134" s="55"/>
      <c r="U134" s="55"/>
    </row>
    <row r="135" spans="7:21" x14ac:dyDescent="0.45">
      <c r="G135" s="93"/>
      <c r="I135" s="93"/>
      <c r="J135" s="214"/>
      <c r="K135" s="51"/>
      <c r="L135" s="215"/>
      <c r="M135" s="93"/>
      <c r="N135" s="214"/>
      <c r="Q135" s="91"/>
      <c r="R135" s="214"/>
      <c r="S135" s="51"/>
      <c r="T135" s="55"/>
      <c r="U135" s="55"/>
    </row>
    <row r="136" spans="7:21" x14ac:dyDescent="0.45">
      <c r="G136" s="93"/>
      <c r="I136" s="93"/>
      <c r="J136" s="214"/>
      <c r="K136" s="51"/>
      <c r="L136" s="215"/>
      <c r="M136" s="93"/>
      <c r="N136" s="214"/>
      <c r="Q136" s="91"/>
      <c r="R136" s="214"/>
      <c r="S136" s="51"/>
      <c r="T136" s="55"/>
      <c r="U136" s="55"/>
    </row>
    <row r="137" spans="7:21" x14ac:dyDescent="0.45">
      <c r="G137" s="93"/>
      <c r="I137" s="93"/>
      <c r="J137" s="214"/>
      <c r="K137" s="51"/>
      <c r="L137" s="215"/>
      <c r="M137" s="93"/>
      <c r="N137" s="214"/>
      <c r="Q137" s="91"/>
      <c r="R137" s="214"/>
      <c r="S137" s="51"/>
      <c r="T137" s="55"/>
      <c r="U137" s="55"/>
    </row>
    <row r="138" spans="7:21" x14ac:dyDescent="0.45">
      <c r="G138" s="93"/>
      <c r="I138" s="93"/>
      <c r="J138" s="214"/>
      <c r="K138" s="51"/>
      <c r="L138" s="215"/>
      <c r="M138" s="93"/>
      <c r="N138" s="214"/>
      <c r="Q138" s="91"/>
      <c r="R138" s="214"/>
      <c r="S138" s="51"/>
      <c r="T138" s="55"/>
      <c r="U138" s="55"/>
    </row>
    <row r="139" spans="7:21" x14ac:dyDescent="0.45">
      <c r="G139" s="93"/>
      <c r="I139" s="93"/>
      <c r="J139" s="214"/>
      <c r="K139" s="51"/>
      <c r="L139" s="215"/>
      <c r="M139" s="93"/>
      <c r="N139" s="214"/>
      <c r="Q139" s="91"/>
      <c r="R139" s="214"/>
      <c r="S139" s="51"/>
      <c r="T139" s="55"/>
      <c r="U139" s="55"/>
    </row>
    <row r="140" spans="7:21" x14ac:dyDescent="0.45">
      <c r="G140" s="93"/>
      <c r="I140" s="93"/>
      <c r="J140" s="214"/>
      <c r="K140" s="51"/>
      <c r="L140" s="215"/>
      <c r="M140" s="93"/>
      <c r="N140" s="214"/>
      <c r="Q140" s="91"/>
      <c r="R140" s="214"/>
      <c r="S140" s="51"/>
      <c r="T140" s="55"/>
      <c r="U140" s="55"/>
    </row>
    <row r="141" spans="7:21" x14ac:dyDescent="0.45">
      <c r="G141" s="93"/>
      <c r="I141" s="93"/>
      <c r="J141" s="214"/>
      <c r="K141" s="51"/>
      <c r="L141" s="215"/>
      <c r="M141" s="93"/>
      <c r="N141" s="214"/>
      <c r="Q141" s="91"/>
      <c r="R141" s="214"/>
      <c r="S141" s="51"/>
      <c r="T141" s="55"/>
      <c r="U141" s="55"/>
    </row>
    <row r="142" spans="7:21" x14ac:dyDescent="0.45">
      <c r="G142" s="93"/>
      <c r="I142" s="93"/>
      <c r="J142" s="214"/>
      <c r="K142" s="51"/>
      <c r="L142" s="215"/>
      <c r="M142" s="93"/>
      <c r="N142" s="214"/>
      <c r="Q142" s="91"/>
      <c r="R142" s="214"/>
      <c r="S142" s="51"/>
      <c r="T142" s="55"/>
      <c r="U142" s="55"/>
    </row>
    <row r="143" spans="7:21" x14ac:dyDescent="0.45">
      <c r="G143" s="93"/>
      <c r="I143" s="93"/>
      <c r="J143" s="214"/>
      <c r="K143" s="51"/>
      <c r="L143" s="215"/>
      <c r="M143" s="93"/>
      <c r="N143" s="214"/>
      <c r="Q143" s="91"/>
      <c r="R143" s="214"/>
      <c r="S143" s="51"/>
      <c r="T143" s="55"/>
      <c r="U143" s="55"/>
    </row>
    <row r="144" spans="7:21" x14ac:dyDescent="0.45">
      <c r="G144" s="93"/>
      <c r="I144" s="93"/>
      <c r="J144" s="214"/>
      <c r="K144" s="51"/>
      <c r="L144" s="215"/>
      <c r="M144" s="93"/>
      <c r="N144" s="214"/>
      <c r="Q144" s="91"/>
      <c r="R144" s="214"/>
      <c r="S144" s="51"/>
      <c r="T144" s="55"/>
      <c r="U144" s="55"/>
    </row>
    <row r="145" spans="7:21" x14ac:dyDescent="0.45">
      <c r="G145" s="93"/>
      <c r="I145" s="93"/>
      <c r="J145" s="214"/>
      <c r="K145" s="51"/>
      <c r="L145" s="215"/>
      <c r="M145" s="93"/>
      <c r="N145" s="214"/>
      <c r="Q145" s="91"/>
      <c r="R145" s="214"/>
      <c r="S145" s="51"/>
      <c r="T145" s="55"/>
      <c r="U145" s="55"/>
    </row>
    <row r="146" spans="7:21" x14ac:dyDescent="0.45">
      <c r="G146" s="93"/>
      <c r="I146" s="93"/>
      <c r="J146" s="214"/>
      <c r="K146" s="51"/>
      <c r="L146" s="215"/>
      <c r="M146" s="93"/>
      <c r="N146" s="214"/>
      <c r="Q146" s="91"/>
      <c r="R146" s="214"/>
      <c r="S146" s="51"/>
      <c r="T146" s="55"/>
      <c r="U146" s="55"/>
    </row>
    <row r="147" spans="7:21" x14ac:dyDescent="0.45">
      <c r="G147" s="93"/>
      <c r="I147" s="93"/>
      <c r="J147" s="214"/>
      <c r="K147" s="51"/>
      <c r="L147" s="215"/>
      <c r="M147" s="93"/>
      <c r="N147" s="214"/>
      <c r="Q147" s="91"/>
      <c r="R147" s="214"/>
      <c r="S147" s="51"/>
      <c r="T147" s="55"/>
      <c r="U147" s="55"/>
    </row>
    <row r="148" spans="7:21" x14ac:dyDescent="0.45">
      <c r="I148" s="93"/>
      <c r="J148" s="214"/>
      <c r="K148" s="51"/>
      <c r="L148" s="215"/>
      <c r="M148" s="93"/>
      <c r="N148" s="214"/>
      <c r="Q148" s="91"/>
      <c r="R148" s="214"/>
      <c r="S148" s="51"/>
      <c r="T148" s="55"/>
      <c r="U148" s="55"/>
    </row>
    <row r="149" spans="7:21" x14ac:dyDescent="0.45">
      <c r="I149" s="93"/>
      <c r="J149" s="214"/>
      <c r="K149" s="51"/>
      <c r="L149" s="215"/>
      <c r="M149" s="93"/>
      <c r="N149" s="214"/>
      <c r="Q149" s="91"/>
      <c r="R149" s="214"/>
      <c r="S149" s="51"/>
      <c r="T149" s="55"/>
      <c r="U149" s="55"/>
    </row>
    <row r="150" spans="7:21" x14ac:dyDescent="0.45">
      <c r="G150" s="93"/>
      <c r="I150" s="93"/>
      <c r="J150" s="214"/>
      <c r="K150" s="51"/>
      <c r="L150" s="215"/>
      <c r="M150" s="93"/>
      <c r="N150" s="214"/>
      <c r="Q150" s="91"/>
      <c r="R150" s="214"/>
      <c r="S150" s="51"/>
      <c r="T150" s="55"/>
      <c r="U150" s="55"/>
    </row>
    <row r="151" spans="7:21" x14ac:dyDescent="0.45">
      <c r="G151" s="93"/>
      <c r="I151" s="93"/>
      <c r="J151" s="214"/>
      <c r="K151" s="51"/>
      <c r="L151" s="215"/>
      <c r="M151" s="93"/>
      <c r="N151" s="214"/>
      <c r="Q151" s="91"/>
      <c r="R151" s="214"/>
      <c r="S151" s="51"/>
      <c r="T151" s="55"/>
      <c r="U151" s="55"/>
    </row>
    <row r="152" spans="7:21" x14ac:dyDescent="0.45">
      <c r="I152" s="93"/>
      <c r="J152" s="214"/>
      <c r="K152" s="51"/>
      <c r="L152" s="215"/>
      <c r="M152" s="93"/>
      <c r="N152" s="214"/>
      <c r="Q152" s="93"/>
      <c r="S152" s="55"/>
    </row>
    <row r="153" spans="7:21" x14ac:dyDescent="0.45">
      <c r="I153" s="93"/>
      <c r="J153" s="214"/>
      <c r="K153" s="51"/>
      <c r="L153" s="215"/>
      <c r="M153" s="93"/>
      <c r="N153" s="214"/>
      <c r="Q153" s="93"/>
      <c r="S153" s="55"/>
    </row>
    <row r="154" spans="7:21" x14ac:dyDescent="0.45">
      <c r="I154" s="93"/>
      <c r="J154" s="214"/>
      <c r="K154" s="51"/>
      <c r="L154" s="215"/>
      <c r="M154" s="93"/>
      <c r="N154" s="214"/>
      <c r="Q154" s="93"/>
      <c r="S154" s="55"/>
    </row>
    <row r="155" spans="7:21" x14ac:dyDescent="0.45">
      <c r="I155" s="93"/>
      <c r="J155" s="214"/>
      <c r="K155" s="51"/>
      <c r="L155" s="215"/>
      <c r="M155" s="93"/>
      <c r="N155" s="214"/>
      <c r="Q155" s="93"/>
      <c r="S155" s="55"/>
    </row>
    <row r="156" spans="7:21" x14ac:dyDescent="0.45">
      <c r="I156" s="93"/>
      <c r="J156" s="214"/>
      <c r="K156" s="51"/>
      <c r="L156" s="215"/>
      <c r="M156" s="93"/>
      <c r="N156" s="214"/>
      <c r="Q156" s="93"/>
      <c r="S156" s="55"/>
    </row>
    <row r="157" spans="7:21" x14ac:dyDescent="0.45">
      <c r="G157" s="93"/>
      <c r="I157" s="93"/>
      <c r="J157" s="214"/>
      <c r="K157" s="51"/>
      <c r="L157" s="215"/>
      <c r="M157" s="93"/>
      <c r="N157" s="214"/>
      <c r="Q157" s="93"/>
      <c r="S157" s="55"/>
    </row>
    <row r="158" spans="7:21" x14ac:dyDescent="0.45">
      <c r="I158" s="93"/>
      <c r="J158" s="214"/>
      <c r="K158" s="51"/>
      <c r="L158" s="215"/>
      <c r="M158" s="93"/>
      <c r="N158" s="214"/>
    </row>
    <row r="159" spans="7:21" x14ac:dyDescent="0.45">
      <c r="G159" s="93"/>
      <c r="I159" s="93"/>
      <c r="J159" s="214"/>
      <c r="K159" s="51"/>
      <c r="L159" s="215"/>
      <c r="M159" s="93"/>
      <c r="N159" s="214"/>
    </row>
    <row r="160" spans="7:21" x14ac:dyDescent="0.45">
      <c r="G160" s="93"/>
      <c r="I160" s="93"/>
      <c r="J160" s="214"/>
      <c r="K160" s="51"/>
      <c r="L160" s="215"/>
      <c r="M160" s="93"/>
      <c r="N160" s="214"/>
    </row>
    <row r="161" spans="7:14" x14ac:dyDescent="0.45">
      <c r="I161" s="93"/>
      <c r="J161" s="214"/>
      <c r="K161" s="51"/>
      <c r="L161" s="215"/>
      <c r="M161" s="93"/>
      <c r="N161" s="214"/>
    </row>
    <row r="162" spans="7:14" x14ac:dyDescent="0.45">
      <c r="I162" s="93"/>
      <c r="J162" s="214"/>
      <c r="K162" s="51"/>
      <c r="L162" s="215"/>
      <c r="M162" s="93"/>
      <c r="N162" s="214"/>
    </row>
    <row r="163" spans="7:14" x14ac:dyDescent="0.45">
      <c r="I163" s="93"/>
      <c r="J163" s="214"/>
      <c r="K163" s="51"/>
      <c r="L163" s="215"/>
      <c r="M163" s="93"/>
      <c r="N163" s="214"/>
    </row>
    <row r="164" spans="7:14" x14ac:dyDescent="0.45">
      <c r="G164" s="93"/>
      <c r="I164" s="93"/>
      <c r="J164" s="214"/>
      <c r="K164" s="51"/>
      <c r="L164" s="215"/>
      <c r="M164" s="93"/>
      <c r="N164" s="214"/>
    </row>
    <row r="165" spans="7:14" x14ac:dyDescent="0.45">
      <c r="I165" s="93"/>
      <c r="J165" s="214"/>
      <c r="K165" s="51"/>
      <c r="L165" s="215"/>
      <c r="M165" s="93"/>
      <c r="N165" s="214"/>
    </row>
    <row r="166" spans="7:14" x14ac:dyDescent="0.45">
      <c r="I166" s="93"/>
      <c r="J166" s="214"/>
      <c r="K166" s="51"/>
      <c r="L166" s="215"/>
      <c r="M166" s="93"/>
      <c r="N166" s="214"/>
    </row>
    <row r="167" spans="7:14" x14ac:dyDescent="0.45">
      <c r="G167" s="93"/>
      <c r="I167" s="93"/>
      <c r="J167" s="214"/>
      <c r="K167" s="51"/>
      <c r="L167" s="215"/>
      <c r="M167" s="93"/>
      <c r="N167" s="214"/>
    </row>
    <row r="168" spans="7:14" x14ac:dyDescent="0.45">
      <c r="I168" s="93"/>
      <c r="J168" s="214"/>
      <c r="K168" s="51"/>
      <c r="L168" s="215"/>
      <c r="M168" s="93"/>
      <c r="N168" s="214"/>
    </row>
    <row r="169" spans="7:14" x14ac:dyDescent="0.45">
      <c r="I169" s="93"/>
      <c r="J169" s="214"/>
      <c r="K169" s="51"/>
      <c r="L169" s="215"/>
      <c r="M169" s="93"/>
      <c r="N169" s="214"/>
    </row>
    <row r="170" spans="7:14" x14ac:dyDescent="0.45">
      <c r="I170" s="93"/>
      <c r="J170" s="214"/>
      <c r="K170" s="51"/>
      <c r="L170" s="215"/>
      <c r="M170" s="93"/>
      <c r="N170" s="214"/>
    </row>
    <row r="171" spans="7:14" x14ac:dyDescent="0.45">
      <c r="I171" s="93"/>
      <c r="J171" s="214"/>
      <c r="K171" s="51"/>
      <c r="L171" s="215"/>
      <c r="M171" s="93"/>
      <c r="N171" s="214"/>
    </row>
    <row r="172" spans="7:14" x14ac:dyDescent="0.45">
      <c r="I172" s="93"/>
      <c r="J172" s="214"/>
      <c r="K172" s="51"/>
      <c r="L172" s="215"/>
      <c r="M172" s="93"/>
      <c r="N172" s="214"/>
    </row>
    <row r="173" spans="7:14" x14ac:dyDescent="0.45">
      <c r="I173" s="93"/>
      <c r="J173" s="214"/>
      <c r="K173" s="51"/>
      <c r="L173" s="215"/>
      <c r="M173" s="93"/>
      <c r="N173" s="214"/>
    </row>
    <row r="174" spans="7:14" x14ac:dyDescent="0.45">
      <c r="I174" s="93"/>
      <c r="J174" s="214"/>
      <c r="K174" s="51"/>
      <c r="L174" s="215"/>
      <c r="M174" s="93"/>
      <c r="N174" s="214"/>
    </row>
    <row r="175" spans="7:14" x14ac:dyDescent="0.45">
      <c r="I175" s="93"/>
      <c r="J175" s="214"/>
      <c r="K175" s="51"/>
      <c r="L175" s="215"/>
      <c r="M175" s="93"/>
      <c r="N175" s="214"/>
    </row>
    <row r="176" spans="7:14" x14ac:dyDescent="0.45">
      <c r="I176" s="93"/>
      <c r="J176" s="214"/>
      <c r="K176" s="51"/>
      <c r="L176" s="215"/>
      <c r="M176" s="93"/>
      <c r="N176" s="214"/>
    </row>
    <row r="177" spans="7:14" x14ac:dyDescent="0.45">
      <c r="I177" s="93"/>
      <c r="J177" s="214"/>
      <c r="K177" s="51"/>
      <c r="L177" s="215"/>
      <c r="M177" s="93"/>
      <c r="N177" s="214"/>
    </row>
    <row r="178" spans="7:14" x14ac:dyDescent="0.45">
      <c r="I178" s="93"/>
      <c r="J178" s="214"/>
      <c r="K178" s="51"/>
      <c r="L178" s="215"/>
      <c r="M178" s="93"/>
      <c r="N178" s="214"/>
    </row>
    <row r="179" spans="7:14" x14ac:dyDescent="0.45">
      <c r="I179" s="93"/>
      <c r="J179" s="214"/>
      <c r="K179" s="51"/>
      <c r="L179" s="215"/>
      <c r="M179" s="93"/>
      <c r="N179" s="214"/>
    </row>
    <row r="180" spans="7:14" x14ac:dyDescent="0.45">
      <c r="I180" s="93"/>
      <c r="J180" s="214"/>
      <c r="K180" s="51"/>
      <c r="L180" s="215"/>
      <c r="M180" s="93"/>
      <c r="N180" s="214"/>
    </row>
    <row r="181" spans="7:14" x14ac:dyDescent="0.45">
      <c r="G181" s="93"/>
      <c r="I181" s="93"/>
      <c r="J181" s="214"/>
      <c r="K181" s="51"/>
      <c r="L181" s="215"/>
      <c r="M181" s="93"/>
      <c r="N181" s="214"/>
    </row>
    <row r="182" spans="7:14" x14ac:dyDescent="0.45">
      <c r="I182" s="93"/>
      <c r="J182" s="214"/>
      <c r="K182" s="51"/>
      <c r="L182" s="215"/>
      <c r="M182" s="93"/>
      <c r="N182" s="214"/>
    </row>
    <row r="183" spans="7:14" x14ac:dyDescent="0.45">
      <c r="I183" s="93"/>
      <c r="J183" s="214"/>
      <c r="K183" s="51"/>
      <c r="L183" s="215"/>
      <c r="M183" s="93"/>
      <c r="N183" s="214"/>
    </row>
    <row r="184" spans="7:14" x14ac:dyDescent="0.45">
      <c r="I184" s="93"/>
      <c r="J184" s="214"/>
      <c r="K184" s="51"/>
      <c r="L184" s="215"/>
      <c r="M184" s="93"/>
      <c r="N184" s="214"/>
    </row>
    <row r="185" spans="7:14" x14ac:dyDescent="0.45">
      <c r="I185" s="93"/>
      <c r="J185" s="214"/>
      <c r="K185" s="51"/>
      <c r="L185" s="215"/>
      <c r="M185" s="93"/>
      <c r="N185" s="214"/>
    </row>
    <row r="186" spans="7:14" x14ac:dyDescent="0.45">
      <c r="I186" s="93"/>
      <c r="J186" s="214"/>
      <c r="K186" s="51"/>
      <c r="L186" s="215"/>
      <c r="M186" s="93"/>
      <c r="N186" s="214"/>
    </row>
    <row r="187" spans="7:14" x14ac:dyDescent="0.45">
      <c r="I187" s="93"/>
      <c r="J187" s="214"/>
      <c r="K187" s="51"/>
      <c r="L187" s="215"/>
      <c r="M187" s="93"/>
      <c r="N187" s="214"/>
    </row>
    <row r="188" spans="7:14" x14ac:dyDescent="0.45">
      <c r="G188" s="93"/>
      <c r="I188" s="93"/>
      <c r="J188" s="214"/>
      <c r="K188" s="51"/>
      <c r="L188" s="215"/>
      <c r="M188" s="93"/>
      <c r="N188" s="214"/>
    </row>
    <row r="189" spans="7:14" x14ac:dyDescent="0.45">
      <c r="I189" s="93"/>
      <c r="J189" s="214"/>
      <c r="K189" s="51"/>
      <c r="L189" s="215"/>
      <c r="M189" s="93"/>
      <c r="N189" s="214"/>
    </row>
    <row r="190" spans="7:14" x14ac:dyDescent="0.45">
      <c r="I190" s="93"/>
      <c r="J190" s="214"/>
      <c r="K190" s="51"/>
      <c r="L190" s="215"/>
      <c r="M190" s="93"/>
      <c r="N190" s="214"/>
    </row>
    <row r="191" spans="7:14" x14ac:dyDescent="0.45">
      <c r="I191" s="93"/>
      <c r="J191" s="214"/>
      <c r="K191" s="51"/>
      <c r="L191" s="215"/>
      <c r="M191" s="93"/>
      <c r="N191" s="214"/>
    </row>
    <row r="192" spans="7:14" x14ac:dyDescent="0.45">
      <c r="I192" s="93"/>
      <c r="J192" s="214"/>
      <c r="K192" s="51"/>
      <c r="L192" s="215"/>
      <c r="M192" s="93"/>
      <c r="N192" s="214"/>
    </row>
    <row r="193" spans="7:14" x14ac:dyDescent="0.45">
      <c r="I193" s="93"/>
      <c r="J193" s="214"/>
      <c r="K193" s="51"/>
      <c r="L193" s="215"/>
      <c r="M193" s="93"/>
      <c r="N193" s="214"/>
    </row>
    <row r="194" spans="7:14" x14ac:dyDescent="0.45">
      <c r="I194" s="93"/>
      <c r="J194" s="214"/>
      <c r="K194" s="51"/>
      <c r="L194" s="215"/>
      <c r="M194" s="93"/>
      <c r="N194" s="214"/>
    </row>
    <row r="195" spans="7:14" x14ac:dyDescent="0.45">
      <c r="I195" s="93"/>
      <c r="J195" s="214"/>
      <c r="K195" s="51"/>
      <c r="L195" s="215"/>
      <c r="M195" s="93"/>
      <c r="N195" s="214"/>
    </row>
    <row r="196" spans="7:14" x14ac:dyDescent="0.45">
      <c r="I196" s="93"/>
      <c r="J196" s="214"/>
      <c r="K196" s="51"/>
      <c r="L196" s="215"/>
      <c r="M196" s="93"/>
      <c r="N196" s="214"/>
    </row>
    <row r="197" spans="7:14" x14ac:dyDescent="0.45">
      <c r="I197" s="93"/>
      <c r="J197" s="214"/>
      <c r="K197" s="51"/>
      <c r="L197" s="215"/>
      <c r="M197" s="93"/>
      <c r="N197" s="214"/>
    </row>
    <row r="198" spans="7:14" x14ac:dyDescent="0.45">
      <c r="I198" s="93"/>
      <c r="J198" s="214"/>
      <c r="K198" s="51"/>
      <c r="L198" s="215"/>
      <c r="M198" s="93"/>
      <c r="N198" s="214"/>
    </row>
    <row r="199" spans="7:14" x14ac:dyDescent="0.45">
      <c r="G199" s="93"/>
      <c r="I199" s="93"/>
      <c r="J199" s="214"/>
      <c r="K199" s="51"/>
      <c r="L199" s="215"/>
      <c r="M199" s="93"/>
      <c r="N199" s="214"/>
    </row>
    <row r="200" spans="7:14" x14ac:dyDescent="0.45">
      <c r="I200" s="93"/>
      <c r="J200" s="214"/>
      <c r="K200" s="51"/>
      <c r="L200" s="215"/>
      <c r="M200" s="93"/>
      <c r="N200" s="214"/>
    </row>
    <row r="201" spans="7:14" x14ac:dyDescent="0.45">
      <c r="J201" s="214"/>
      <c r="K201" s="51"/>
      <c r="L201" s="215"/>
      <c r="M201" s="93"/>
      <c r="N201" s="214"/>
    </row>
    <row r="202" spans="7:14" x14ac:dyDescent="0.45">
      <c r="J202" s="214"/>
      <c r="K202" s="51"/>
      <c r="L202" s="215"/>
      <c r="M202" s="93"/>
      <c r="N202" s="214"/>
    </row>
    <row r="203" spans="7:14" x14ac:dyDescent="0.45">
      <c r="J203" s="214"/>
      <c r="K203" s="51"/>
      <c r="L203" s="215"/>
      <c r="M203" s="93"/>
      <c r="N203" s="214"/>
    </row>
    <row r="204" spans="7:14" x14ac:dyDescent="0.45">
      <c r="J204" s="214"/>
      <c r="K204" s="51"/>
      <c r="L204" s="215"/>
      <c r="M204" s="93"/>
      <c r="N204" s="214"/>
    </row>
    <row r="205" spans="7:14" x14ac:dyDescent="0.45">
      <c r="J205" s="214"/>
      <c r="K205" s="51"/>
      <c r="L205" s="215"/>
      <c r="M205" s="93"/>
      <c r="N205" s="214"/>
    </row>
    <row r="206" spans="7:14" x14ac:dyDescent="0.45">
      <c r="J206" s="214"/>
      <c r="K206" s="51"/>
      <c r="L206" s="215"/>
      <c r="M206" s="93"/>
      <c r="N206" s="214"/>
    </row>
    <row r="207" spans="7:14" x14ac:dyDescent="0.45">
      <c r="J207" s="214"/>
      <c r="K207" s="51"/>
      <c r="L207" s="215"/>
      <c r="M207" s="93"/>
      <c r="N207" s="214"/>
    </row>
    <row r="208" spans="7:14" x14ac:dyDescent="0.45">
      <c r="J208" s="214"/>
      <c r="K208" s="51"/>
      <c r="L208" s="215"/>
      <c r="M208" s="93"/>
      <c r="N208" s="214"/>
    </row>
    <row r="209" spans="10:14" x14ac:dyDescent="0.45">
      <c r="J209" s="214"/>
      <c r="K209" s="51"/>
      <c r="L209" s="215"/>
      <c r="M209" s="93"/>
      <c r="N209" s="214"/>
    </row>
    <row r="210" spans="10:14" x14ac:dyDescent="0.45">
      <c r="J210" s="214"/>
      <c r="K210" s="51"/>
      <c r="L210" s="215"/>
      <c r="M210" s="93"/>
      <c r="N210" s="214"/>
    </row>
    <row r="211" spans="10:14" x14ac:dyDescent="0.45">
      <c r="J211" s="214"/>
      <c r="K211" s="51"/>
      <c r="L211" s="215"/>
      <c r="M211" s="93"/>
      <c r="N211" s="214"/>
    </row>
    <row r="212" spans="10:14" x14ac:dyDescent="0.45">
      <c r="J212" s="214"/>
      <c r="K212" s="51"/>
      <c r="L212" s="215"/>
      <c r="M212" s="93"/>
      <c r="N212" s="214"/>
    </row>
    <row r="213" spans="10:14" x14ac:dyDescent="0.45">
      <c r="J213" s="214"/>
      <c r="K213" s="51"/>
      <c r="L213" s="215"/>
      <c r="M213" s="93"/>
      <c r="N213" s="214"/>
    </row>
    <row r="214" spans="10:14" x14ac:dyDescent="0.45">
      <c r="J214" s="214"/>
      <c r="K214" s="51"/>
      <c r="L214" s="215"/>
      <c r="M214" s="93"/>
      <c r="N214" s="214"/>
    </row>
    <row r="215" spans="10:14" x14ac:dyDescent="0.45">
      <c r="J215" s="214"/>
      <c r="K215" s="51"/>
      <c r="L215" s="215"/>
      <c r="M215" s="93"/>
      <c r="N215" s="214"/>
    </row>
  </sheetData>
  <mergeCells count="6">
    <mergeCell ref="B4:G4"/>
    <mergeCell ref="I4:O4"/>
    <mergeCell ref="B5:D5"/>
    <mergeCell ref="E5:G5"/>
    <mergeCell ref="I5:K5"/>
    <mergeCell ref="L5:N5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5BEE-CAEF-4291-BB82-77EDD021F419}">
  <sheetPr>
    <tabColor theme="8" tint="0.39997558519241921"/>
  </sheetPr>
  <dimension ref="B1:AO42"/>
  <sheetViews>
    <sheetView showGridLines="0" zoomScale="80" zoomScaleNormal="80" workbookViewId="0">
      <selection activeCell="B4" sqref="B4"/>
    </sheetView>
  </sheetViews>
  <sheetFormatPr defaultColWidth="9" defaultRowHeight="14.25" x14ac:dyDescent="0.45"/>
  <cols>
    <col min="1" max="1" width="3" style="98" customWidth="1"/>
    <col min="2" max="2" width="30.3984375" style="98" bestFit="1" customWidth="1"/>
    <col min="3" max="3" width="25.59765625" style="98" bestFit="1" customWidth="1"/>
    <col min="4" max="4" width="12.59765625" style="98" bestFit="1" customWidth="1"/>
    <col min="5" max="5" width="16.265625" style="98" bestFit="1" customWidth="1"/>
    <col min="6" max="6" width="13.59765625" style="98" bestFit="1" customWidth="1"/>
    <col min="7" max="16" width="9" style="98"/>
    <col min="17" max="17" width="26.73046875" style="98" bestFit="1" customWidth="1"/>
    <col min="18" max="16384" width="9" style="98"/>
  </cols>
  <sheetData>
    <row r="1" spans="2:41" x14ac:dyDescent="0.45">
      <c r="B1" s="213" t="s">
        <v>595</v>
      </c>
    </row>
    <row r="2" spans="2:41" x14ac:dyDescent="0.45">
      <c r="B2" s="213"/>
    </row>
    <row r="3" spans="2:41" x14ac:dyDescent="0.45">
      <c r="B3" s="213" t="s">
        <v>503</v>
      </c>
    </row>
    <row r="5" spans="2:41" x14ac:dyDescent="0.45">
      <c r="B5" s="213" t="s">
        <v>250</v>
      </c>
      <c r="C5" s="53" t="s">
        <v>251</v>
      </c>
      <c r="D5" s="53" t="s">
        <v>14</v>
      </c>
      <c r="E5" s="53" t="s">
        <v>15</v>
      </c>
      <c r="F5" s="53" t="s">
        <v>16</v>
      </c>
    </row>
    <row r="6" spans="2:41" x14ac:dyDescent="0.45">
      <c r="B6" s="30" t="s">
        <v>72</v>
      </c>
      <c r="C6" s="54" t="s">
        <v>248</v>
      </c>
      <c r="D6" s="216">
        <v>752.43</v>
      </c>
      <c r="E6" s="54" t="s">
        <v>572</v>
      </c>
      <c r="F6" s="216">
        <v>5652.79</v>
      </c>
    </row>
    <row r="7" spans="2:41" ht="13.5" customHeight="1" x14ac:dyDescent="0.45">
      <c r="B7" s="30" t="s">
        <v>72</v>
      </c>
      <c r="C7" s="54" t="s">
        <v>570</v>
      </c>
      <c r="D7" s="216">
        <v>1417.73</v>
      </c>
      <c r="E7" s="54" t="s">
        <v>573</v>
      </c>
      <c r="F7" s="216">
        <v>7025.15</v>
      </c>
    </row>
    <row r="8" spans="2:41" ht="13.5" customHeight="1" x14ac:dyDescent="0.45">
      <c r="B8" s="30" t="s">
        <v>23</v>
      </c>
      <c r="C8" s="54" t="s">
        <v>248</v>
      </c>
      <c r="D8" s="216">
        <v>1327.9</v>
      </c>
      <c r="E8" s="54" t="s">
        <v>574</v>
      </c>
      <c r="F8" s="216">
        <v>4977.1499999999996</v>
      </c>
    </row>
    <row r="9" spans="2:41" ht="13.5" customHeight="1" x14ac:dyDescent="0.45">
      <c r="B9" s="30" t="s">
        <v>23</v>
      </c>
      <c r="C9" s="54" t="s">
        <v>570</v>
      </c>
      <c r="D9" s="216">
        <v>1172.03</v>
      </c>
      <c r="E9" s="54" t="s">
        <v>575</v>
      </c>
      <c r="F9" s="216">
        <v>3367.11</v>
      </c>
    </row>
    <row r="10" spans="2:41" ht="13.5" customHeight="1" x14ac:dyDescent="0.45">
      <c r="B10" s="30" t="s">
        <v>73</v>
      </c>
      <c r="C10" s="54" t="s">
        <v>248</v>
      </c>
      <c r="D10" s="216">
        <v>1469.27</v>
      </c>
      <c r="E10" s="54" t="s">
        <v>576</v>
      </c>
      <c r="F10" s="216">
        <v>4406.7</v>
      </c>
      <c r="O10" s="217"/>
    </row>
    <row r="11" spans="2:41" ht="13.5" customHeight="1" x14ac:dyDescent="0.45">
      <c r="B11" s="30" t="s">
        <v>73</v>
      </c>
      <c r="C11" s="54" t="s">
        <v>570</v>
      </c>
      <c r="D11" s="216">
        <v>1764.81</v>
      </c>
      <c r="E11" s="54" t="s">
        <v>577</v>
      </c>
      <c r="F11" s="216">
        <v>4918.83</v>
      </c>
      <c r="N11" s="217"/>
      <c r="O11" s="217"/>
    </row>
    <row r="12" spans="2:41" ht="13.5" customHeight="1" x14ac:dyDescent="0.45">
      <c r="B12" s="30" t="s">
        <v>25</v>
      </c>
      <c r="C12" s="54" t="s">
        <v>248</v>
      </c>
      <c r="D12" s="216">
        <v>934.59</v>
      </c>
      <c r="E12" s="54" t="s">
        <v>578</v>
      </c>
      <c r="F12" s="216">
        <v>1934.76</v>
      </c>
      <c r="N12" s="217"/>
      <c r="O12" s="217"/>
    </row>
    <row r="13" spans="2:41" ht="13.5" customHeight="1" x14ac:dyDescent="0.45">
      <c r="B13" s="30" t="s">
        <v>25</v>
      </c>
      <c r="C13" s="54" t="s">
        <v>570</v>
      </c>
      <c r="D13" s="216">
        <v>1033.76</v>
      </c>
      <c r="E13" s="54" t="s">
        <v>579</v>
      </c>
      <c r="F13" s="216">
        <v>3622.75</v>
      </c>
      <c r="N13" s="217"/>
      <c r="O13" s="217"/>
    </row>
    <row r="14" spans="2:41" ht="13.5" customHeight="1" x14ac:dyDescent="0.45">
      <c r="B14" s="30" t="s">
        <v>74</v>
      </c>
      <c r="C14" s="54" t="s">
        <v>248</v>
      </c>
      <c r="D14" s="216">
        <v>1201.26</v>
      </c>
      <c r="E14" s="54" t="s">
        <v>580</v>
      </c>
      <c r="F14" s="216">
        <v>4714.95</v>
      </c>
      <c r="N14" s="217"/>
      <c r="O14" s="217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</row>
    <row r="15" spans="2:41" ht="13.5" customHeight="1" x14ac:dyDescent="0.45">
      <c r="B15" s="30" t="s">
        <v>74</v>
      </c>
      <c r="C15" s="54" t="s">
        <v>570</v>
      </c>
      <c r="D15" s="216">
        <v>1131.8499999999999</v>
      </c>
      <c r="E15" s="54" t="s">
        <v>581</v>
      </c>
      <c r="F15" s="216">
        <v>3493.78</v>
      </c>
      <c r="N15" s="217"/>
      <c r="O15" s="217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</row>
    <row r="16" spans="2:41" ht="13.5" customHeight="1" x14ac:dyDescent="0.45">
      <c r="B16" s="30" t="s">
        <v>75</v>
      </c>
      <c r="C16" s="54" t="s">
        <v>248</v>
      </c>
      <c r="D16" s="216">
        <v>1430.61</v>
      </c>
      <c r="E16" s="54" t="s">
        <v>582</v>
      </c>
      <c r="F16" s="216">
        <v>9862.64</v>
      </c>
      <c r="O16" s="217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</row>
    <row r="17" spans="2:15" ht="13.5" customHeight="1" x14ac:dyDescent="0.45">
      <c r="B17" s="30" t="s">
        <v>75</v>
      </c>
      <c r="C17" s="54" t="s">
        <v>570</v>
      </c>
      <c r="D17" s="216">
        <v>751.68</v>
      </c>
      <c r="E17" s="54" t="s">
        <v>583</v>
      </c>
      <c r="F17" s="216">
        <v>8832.4599999999991</v>
      </c>
      <c r="O17" s="217"/>
    </row>
    <row r="18" spans="2:15" ht="13.5" customHeight="1" x14ac:dyDescent="0.45">
      <c r="B18" s="30" t="s">
        <v>28</v>
      </c>
      <c r="C18" s="54" t="s">
        <v>248</v>
      </c>
      <c r="D18" s="216">
        <v>1044.05</v>
      </c>
      <c r="E18" s="54" t="s">
        <v>584</v>
      </c>
      <c r="F18" s="216">
        <v>2955.37</v>
      </c>
      <c r="N18" s="217"/>
      <c r="O18" s="217"/>
    </row>
    <row r="19" spans="2:15" ht="13.5" customHeight="1" x14ac:dyDescent="0.45">
      <c r="B19" s="30" t="s">
        <v>28</v>
      </c>
      <c r="C19" s="54" t="s">
        <v>570</v>
      </c>
      <c r="D19" s="216">
        <v>854.64</v>
      </c>
      <c r="E19" s="54" t="s">
        <v>585</v>
      </c>
      <c r="F19" s="216">
        <v>3027.5</v>
      </c>
      <c r="O19" s="217"/>
    </row>
    <row r="20" spans="2:15" ht="13.5" customHeight="1" x14ac:dyDescent="0.45">
      <c r="B20" s="30" t="s">
        <v>252</v>
      </c>
      <c r="C20" s="54" t="s">
        <v>248</v>
      </c>
      <c r="D20" s="216">
        <v>629.63</v>
      </c>
      <c r="E20" s="54">
        <v>824</v>
      </c>
      <c r="F20" s="216">
        <v>2476.85</v>
      </c>
      <c r="N20" s="217"/>
      <c r="O20" s="217"/>
    </row>
    <row r="21" spans="2:15" ht="13.5" customHeight="1" x14ac:dyDescent="0.45">
      <c r="B21" s="30" t="s">
        <v>252</v>
      </c>
      <c r="C21" s="54" t="s">
        <v>570</v>
      </c>
      <c r="D21" s="216">
        <v>1511.51</v>
      </c>
      <c r="E21" s="54" t="s">
        <v>586</v>
      </c>
      <c r="F21" s="216">
        <v>2827.67</v>
      </c>
      <c r="O21" s="217"/>
    </row>
    <row r="22" spans="2:15" ht="13.5" customHeight="1" x14ac:dyDescent="0.45">
      <c r="B22" s="30" t="s">
        <v>76</v>
      </c>
      <c r="C22" s="54" t="s">
        <v>248</v>
      </c>
      <c r="D22" s="216">
        <v>1309</v>
      </c>
      <c r="E22" s="54" t="s">
        <v>587</v>
      </c>
      <c r="F22" s="216">
        <v>7675.35</v>
      </c>
      <c r="O22" s="217"/>
    </row>
    <row r="23" spans="2:15" ht="13.5" customHeight="1" x14ac:dyDescent="0.45">
      <c r="B23" s="30" t="s">
        <v>76</v>
      </c>
      <c r="C23" s="54" t="s">
        <v>570</v>
      </c>
      <c r="D23" s="216">
        <v>1369</v>
      </c>
      <c r="E23" s="54" t="s">
        <v>588</v>
      </c>
      <c r="F23" s="216">
        <v>15228.13</v>
      </c>
      <c r="O23" s="217"/>
    </row>
    <row r="24" spans="2:15" ht="13.5" customHeight="1" x14ac:dyDescent="0.45">
      <c r="B24" s="30" t="s">
        <v>77</v>
      </c>
      <c r="C24" s="54" t="s">
        <v>248</v>
      </c>
      <c r="D24" s="216">
        <v>2944.61</v>
      </c>
      <c r="E24" s="54" t="s">
        <v>589</v>
      </c>
      <c r="F24" s="216">
        <v>4829.1400000000003</v>
      </c>
      <c r="O24" s="217"/>
    </row>
    <row r="25" spans="2:15" ht="13.5" customHeight="1" x14ac:dyDescent="0.45">
      <c r="B25" s="30" t="s">
        <v>77</v>
      </c>
      <c r="C25" s="54" t="s">
        <v>570</v>
      </c>
      <c r="D25" s="216">
        <v>4417.12</v>
      </c>
      <c r="E25" s="54" t="s">
        <v>590</v>
      </c>
      <c r="F25" s="216">
        <v>4417.12</v>
      </c>
      <c r="N25" s="217"/>
      <c r="O25" s="217"/>
    </row>
    <row r="26" spans="2:15" ht="13.5" customHeight="1" x14ac:dyDescent="0.45">
      <c r="B26" s="30" t="s">
        <v>78</v>
      </c>
      <c r="C26" s="54" t="s">
        <v>248</v>
      </c>
      <c r="D26" s="216">
        <v>1061.95</v>
      </c>
      <c r="E26" s="54" t="s">
        <v>591</v>
      </c>
      <c r="F26" s="216">
        <v>3168.67</v>
      </c>
      <c r="N26" s="217"/>
      <c r="O26" s="217"/>
    </row>
    <row r="27" spans="2:15" ht="13.5" customHeight="1" x14ac:dyDescent="0.45">
      <c r="B27" s="30" t="s">
        <v>78</v>
      </c>
      <c r="C27" s="54" t="s">
        <v>570</v>
      </c>
      <c r="D27" s="216">
        <v>1105.1300000000001</v>
      </c>
      <c r="E27" s="54" t="s">
        <v>592</v>
      </c>
      <c r="F27" s="216">
        <v>4215.93</v>
      </c>
      <c r="N27" s="217"/>
      <c r="O27" s="217"/>
    </row>
    <row r="28" spans="2:15" ht="13.5" customHeight="1" x14ac:dyDescent="0.45">
      <c r="B28" s="30" t="s">
        <v>79</v>
      </c>
      <c r="C28" s="54" t="s">
        <v>248</v>
      </c>
      <c r="D28" s="216">
        <v>1180.72</v>
      </c>
      <c r="E28" s="54" t="s">
        <v>593</v>
      </c>
      <c r="F28" s="216">
        <v>4403.24</v>
      </c>
      <c r="N28" s="217"/>
      <c r="O28" s="217"/>
    </row>
    <row r="29" spans="2:15" ht="13.5" customHeight="1" x14ac:dyDescent="0.45">
      <c r="B29" s="30" t="s">
        <v>79</v>
      </c>
      <c r="C29" s="54" t="s">
        <v>570</v>
      </c>
      <c r="D29" s="216">
        <v>1694.71</v>
      </c>
      <c r="E29" s="54" t="s">
        <v>594</v>
      </c>
      <c r="F29" s="216">
        <v>5995.57</v>
      </c>
      <c r="N29" s="217"/>
      <c r="O29" s="217"/>
    </row>
    <row r="30" spans="2:15" ht="13.5" customHeight="1" x14ac:dyDescent="0.45">
      <c r="B30" s="213"/>
      <c r="C30" s="219"/>
      <c r="D30" s="153"/>
      <c r="E30" s="153"/>
      <c r="O30" s="217"/>
    </row>
    <row r="31" spans="2:15" ht="13.5" customHeight="1" x14ac:dyDescent="0.45">
      <c r="B31" s="220"/>
      <c r="C31" s="219"/>
      <c r="D31" s="153"/>
      <c r="E31" s="153"/>
      <c r="O31" s="217"/>
    </row>
    <row r="32" spans="2:15" ht="13.5" customHeight="1" x14ac:dyDescent="0.45">
      <c r="B32" s="213"/>
      <c r="C32" s="219"/>
      <c r="D32" s="153"/>
      <c r="E32" s="153"/>
      <c r="N32" s="217"/>
      <c r="O32" s="217"/>
    </row>
    <row r="33" spans="2:15" ht="13.5" customHeight="1" x14ac:dyDescent="0.45">
      <c r="B33" s="213"/>
      <c r="C33" s="219"/>
      <c r="D33" s="153"/>
      <c r="E33" s="153"/>
      <c r="N33" s="217"/>
      <c r="O33" s="217"/>
    </row>
    <row r="34" spans="2:15" ht="13.5" customHeight="1" x14ac:dyDescent="0.45">
      <c r="B34" s="220"/>
      <c r="C34" s="219"/>
      <c r="D34" s="153"/>
      <c r="E34" s="153"/>
    </row>
    <row r="35" spans="2:15" ht="13.5" customHeight="1" x14ac:dyDescent="0.45">
      <c r="B35" s="213"/>
      <c r="C35" s="219"/>
      <c r="D35" s="153"/>
      <c r="E35" s="153"/>
    </row>
    <row r="36" spans="2:15" ht="13.5" customHeight="1" x14ac:dyDescent="0.45">
      <c r="B36" s="213"/>
      <c r="C36" s="219"/>
      <c r="D36" s="153"/>
      <c r="E36" s="153"/>
    </row>
    <row r="37" spans="2:15" ht="13.5" customHeight="1" x14ac:dyDescent="0.45">
      <c r="B37" s="220"/>
      <c r="C37" s="219"/>
      <c r="D37" s="153"/>
      <c r="E37" s="153"/>
    </row>
    <row r="38" spans="2:15" ht="13.5" customHeight="1" x14ac:dyDescent="0.45">
      <c r="B38" s="213"/>
      <c r="C38" s="219"/>
      <c r="D38" s="153"/>
      <c r="E38" s="153"/>
    </row>
    <row r="39" spans="2:15" ht="13.5" customHeight="1" x14ac:dyDescent="0.45">
      <c r="B39" s="213"/>
      <c r="C39" s="219"/>
      <c r="D39" s="153"/>
      <c r="E39" s="153"/>
    </row>
    <row r="40" spans="2:15" ht="13.5" customHeight="1" x14ac:dyDescent="0.45">
      <c r="B40" s="220"/>
      <c r="C40" s="219"/>
      <c r="D40" s="153"/>
      <c r="E40" s="153"/>
    </row>
    <row r="41" spans="2:15" ht="13.5" customHeight="1" x14ac:dyDescent="0.45">
      <c r="B41" s="213"/>
      <c r="C41" s="219"/>
      <c r="D41" s="153"/>
      <c r="E41" s="153"/>
    </row>
    <row r="42" spans="2:15" ht="13.5" customHeight="1" x14ac:dyDescent="0.45">
      <c r="B42" s="213"/>
      <c r="C42" s="219"/>
      <c r="D42" s="153"/>
      <c r="E42" s="153"/>
    </row>
  </sheetData>
  <pageMargins left="0.7" right="0.7" top="0.75" bottom="0.75" header="0.3" footer="0.3"/>
  <pageSetup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E20D-6AEE-456D-9DD0-724708C7FF97}">
  <sheetPr>
    <tabColor theme="8" tint="0.39997558519241921"/>
  </sheetPr>
  <dimension ref="B1:AO42"/>
  <sheetViews>
    <sheetView showGridLines="0" zoomScale="80" zoomScaleNormal="80" workbookViewId="0">
      <selection activeCell="B7" sqref="B7"/>
    </sheetView>
  </sheetViews>
  <sheetFormatPr defaultColWidth="9" defaultRowHeight="14.25" x14ac:dyDescent="0.45"/>
  <cols>
    <col min="1" max="1" width="3" style="98" customWidth="1"/>
    <col min="2" max="2" width="30.3984375" style="98" bestFit="1" customWidth="1"/>
    <col min="3" max="3" width="25.59765625" style="98" bestFit="1" customWidth="1"/>
    <col min="4" max="4" width="12.59765625" style="98" bestFit="1" customWidth="1"/>
    <col min="5" max="5" width="16.265625" style="98" bestFit="1" customWidth="1"/>
    <col min="6" max="6" width="13.59765625" style="98" bestFit="1" customWidth="1"/>
    <col min="7" max="16" width="9" style="98"/>
    <col min="17" max="17" width="26.73046875" style="98" bestFit="1" customWidth="1"/>
    <col min="18" max="16384" width="9" style="98"/>
  </cols>
  <sheetData>
    <row r="1" spans="2:41" x14ac:dyDescent="0.45">
      <c r="B1" s="213" t="s">
        <v>596</v>
      </c>
    </row>
    <row r="2" spans="2:41" x14ac:dyDescent="0.45">
      <c r="B2" s="213"/>
    </row>
    <row r="3" spans="2:41" x14ac:dyDescent="0.45">
      <c r="B3" s="213" t="s">
        <v>503</v>
      </c>
    </row>
    <row r="5" spans="2:41" x14ac:dyDescent="0.45">
      <c r="B5" s="213" t="s">
        <v>250</v>
      </c>
      <c r="C5" s="53" t="s">
        <v>251</v>
      </c>
      <c r="D5" s="53" t="s">
        <v>14</v>
      </c>
      <c r="E5" s="53" t="s">
        <v>15</v>
      </c>
      <c r="F5" s="53" t="s">
        <v>16</v>
      </c>
    </row>
    <row r="6" spans="2:41" x14ac:dyDescent="0.45">
      <c r="B6" s="30" t="s">
        <v>72</v>
      </c>
      <c r="C6" s="52" t="s">
        <v>248</v>
      </c>
      <c r="D6" s="221">
        <v>2855.59</v>
      </c>
      <c r="E6" s="221" t="s">
        <v>597</v>
      </c>
      <c r="F6" s="221">
        <v>5124.58</v>
      </c>
    </row>
    <row r="7" spans="2:41" ht="13.5" customHeight="1" x14ac:dyDescent="0.45">
      <c r="B7" s="30" t="s">
        <v>72</v>
      </c>
      <c r="C7" s="52" t="s">
        <v>570</v>
      </c>
      <c r="D7" s="221">
        <v>2761.06</v>
      </c>
      <c r="E7" s="221" t="s">
        <v>598</v>
      </c>
      <c r="F7" s="221">
        <v>5380.74</v>
      </c>
    </row>
    <row r="8" spans="2:41" ht="13.5" customHeight="1" x14ac:dyDescent="0.45">
      <c r="B8" s="30" t="s">
        <v>23</v>
      </c>
      <c r="C8" s="52" t="s">
        <v>248</v>
      </c>
      <c r="D8" s="221">
        <v>1033.28</v>
      </c>
      <c r="E8" s="221" t="s">
        <v>599</v>
      </c>
      <c r="F8" s="221">
        <v>3862.08</v>
      </c>
    </row>
    <row r="9" spans="2:41" ht="13.5" customHeight="1" x14ac:dyDescent="0.45">
      <c r="B9" s="30" t="s">
        <v>23</v>
      </c>
      <c r="C9" s="52" t="s">
        <v>570</v>
      </c>
      <c r="D9" s="221">
        <v>1698.89</v>
      </c>
      <c r="E9" s="221" t="s">
        <v>600</v>
      </c>
      <c r="F9" s="221">
        <v>3097.71</v>
      </c>
    </row>
    <row r="10" spans="2:41" ht="13.5" customHeight="1" x14ac:dyDescent="0.45">
      <c r="B10" s="30" t="s">
        <v>73</v>
      </c>
      <c r="C10" s="52" t="s">
        <v>248</v>
      </c>
      <c r="D10" s="221">
        <v>2060.0100000000002</v>
      </c>
      <c r="E10" s="221" t="s">
        <v>601</v>
      </c>
      <c r="F10" s="221">
        <v>4304.5600000000004</v>
      </c>
      <c r="O10" s="217"/>
    </row>
    <row r="11" spans="2:41" ht="13.5" customHeight="1" x14ac:dyDescent="0.45">
      <c r="B11" s="30" t="s">
        <v>25</v>
      </c>
      <c r="C11" s="52" t="s">
        <v>248</v>
      </c>
      <c r="D11" s="221">
        <v>909.11</v>
      </c>
      <c r="E11" s="221" t="s">
        <v>602</v>
      </c>
      <c r="F11" s="221">
        <v>1698.31</v>
      </c>
      <c r="N11" s="217"/>
      <c r="O11" s="217"/>
    </row>
    <row r="12" spans="2:41" ht="13.5" customHeight="1" x14ac:dyDescent="0.45">
      <c r="B12" s="30" t="s">
        <v>25</v>
      </c>
      <c r="C12" s="52" t="s">
        <v>570</v>
      </c>
      <c r="D12" s="221">
        <v>702.67</v>
      </c>
      <c r="E12" s="221" t="s">
        <v>603</v>
      </c>
      <c r="F12" s="221">
        <v>4459.49</v>
      </c>
      <c r="N12" s="217"/>
      <c r="O12" s="217"/>
    </row>
    <row r="13" spans="2:41" ht="13.5" customHeight="1" x14ac:dyDescent="0.45">
      <c r="B13" s="30" t="s">
        <v>74</v>
      </c>
      <c r="C13" s="52" t="s">
        <v>248</v>
      </c>
      <c r="D13" s="221">
        <v>1446.2</v>
      </c>
      <c r="E13" s="221" t="s">
        <v>604</v>
      </c>
      <c r="F13" s="221">
        <v>6460.58</v>
      </c>
      <c r="N13" s="217"/>
      <c r="O13" s="217"/>
    </row>
    <row r="14" spans="2:41" ht="13.5" customHeight="1" x14ac:dyDescent="0.45">
      <c r="B14" s="30" t="s">
        <v>74</v>
      </c>
      <c r="C14" s="52" t="s">
        <v>570</v>
      </c>
      <c r="D14" s="221">
        <v>1515.33</v>
      </c>
      <c r="E14" s="221" t="s">
        <v>605</v>
      </c>
      <c r="F14" s="221">
        <v>4885.17</v>
      </c>
      <c r="N14" s="217"/>
      <c r="O14" s="217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</row>
    <row r="15" spans="2:41" ht="13.5" customHeight="1" x14ac:dyDescent="0.45">
      <c r="B15" s="30" t="s">
        <v>75</v>
      </c>
      <c r="C15" s="52" t="s">
        <v>248</v>
      </c>
      <c r="D15" s="221">
        <v>1347.45</v>
      </c>
      <c r="E15" s="221" t="s">
        <v>145</v>
      </c>
      <c r="F15" s="221">
        <v>9339.84</v>
      </c>
      <c r="N15" s="217"/>
      <c r="O15" s="217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</row>
    <row r="16" spans="2:41" ht="13.5" customHeight="1" x14ac:dyDescent="0.45">
      <c r="B16" s="30" t="s">
        <v>75</v>
      </c>
      <c r="C16" s="52" t="s">
        <v>570</v>
      </c>
      <c r="D16" s="221">
        <v>2121.08</v>
      </c>
      <c r="E16" s="221" t="s">
        <v>606</v>
      </c>
      <c r="F16" s="221">
        <v>8190.97</v>
      </c>
      <c r="O16" s="217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</row>
    <row r="17" spans="2:15" ht="13.5" customHeight="1" x14ac:dyDescent="0.45">
      <c r="B17" s="30" t="s">
        <v>28</v>
      </c>
      <c r="C17" s="52" t="s">
        <v>248</v>
      </c>
      <c r="D17" s="221">
        <v>1244.3900000000001</v>
      </c>
      <c r="E17" s="221" t="s">
        <v>607</v>
      </c>
      <c r="F17" s="221">
        <v>3214.83</v>
      </c>
      <c r="O17" s="217"/>
    </row>
    <row r="18" spans="2:15" ht="13.5" customHeight="1" x14ac:dyDescent="0.45">
      <c r="B18" s="30" t="s">
        <v>28</v>
      </c>
      <c r="C18" s="52" t="s">
        <v>570</v>
      </c>
      <c r="D18" s="221">
        <v>1364.64</v>
      </c>
      <c r="E18" s="221" t="s">
        <v>608</v>
      </c>
      <c r="F18" s="221">
        <v>2687.58</v>
      </c>
      <c r="N18" s="217"/>
      <c r="O18" s="217"/>
    </row>
    <row r="19" spans="2:15" ht="13.5" customHeight="1" x14ac:dyDescent="0.45">
      <c r="B19" s="30" t="s">
        <v>77</v>
      </c>
      <c r="C19" s="52" t="s">
        <v>248</v>
      </c>
      <c r="D19" s="221">
        <v>3537.52</v>
      </c>
      <c r="E19" s="221" t="s">
        <v>609</v>
      </c>
      <c r="F19" s="221">
        <v>4268.93</v>
      </c>
      <c r="O19" s="217"/>
    </row>
    <row r="20" spans="2:15" ht="13.5" customHeight="1" x14ac:dyDescent="0.45">
      <c r="B20" s="30" t="s">
        <v>78</v>
      </c>
      <c r="C20" s="52" t="s">
        <v>248</v>
      </c>
      <c r="D20" s="221">
        <v>1159.1400000000001</v>
      </c>
      <c r="E20" s="221" t="s">
        <v>610</v>
      </c>
      <c r="F20" s="221">
        <v>3967.76</v>
      </c>
      <c r="N20" s="217"/>
      <c r="O20" s="217"/>
    </row>
    <row r="21" spans="2:15" ht="13.5" customHeight="1" x14ac:dyDescent="0.45">
      <c r="B21" s="30" t="s">
        <v>78</v>
      </c>
      <c r="C21" s="52" t="s">
        <v>570</v>
      </c>
      <c r="D21" s="221">
        <v>1309.6500000000001</v>
      </c>
      <c r="E21" s="221" t="s">
        <v>611</v>
      </c>
      <c r="F21" s="221">
        <v>4886.62</v>
      </c>
      <c r="O21" s="217"/>
    </row>
    <row r="22" spans="2:15" ht="13.5" customHeight="1" x14ac:dyDescent="0.45">
      <c r="B22" s="30" t="s">
        <v>79</v>
      </c>
      <c r="C22" s="52" t="s">
        <v>248</v>
      </c>
      <c r="D22" s="221">
        <v>2161.08</v>
      </c>
      <c r="E22" s="221" t="s">
        <v>612</v>
      </c>
      <c r="F22" s="221">
        <v>4448.0200000000004</v>
      </c>
      <c r="O22" s="217"/>
    </row>
    <row r="23" spans="2:15" ht="13.5" customHeight="1" x14ac:dyDescent="0.45">
      <c r="B23" s="30"/>
      <c r="C23" s="54"/>
      <c r="D23" s="216"/>
      <c r="E23" s="54"/>
      <c r="F23" s="216"/>
      <c r="O23" s="217"/>
    </row>
    <row r="24" spans="2:15" ht="13.5" customHeight="1" x14ac:dyDescent="0.45">
      <c r="B24" s="30"/>
      <c r="C24" s="54"/>
      <c r="D24" s="216"/>
      <c r="E24" s="54"/>
      <c r="F24" s="216"/>
      <c r="O24" s="217"/>
    </row>
    <row r="25" spans="2:15" ht="13.5" customHeight="1" x14ac:dyDescent="0.45">
      <c r="B25" s="30"/>
      <c r="C25" s="54"/>
      <c r="D25" s="216"/>
      <c r="E25" s="54"/>
      <c r="F25" s="216"/>
      <c r="N25" s="217"/>
      <c r="O25" s="217"/>
    </row>
    <row r="26" spans="2:15" ht="13.5" customHeight="1" x14ac:dyDescent="0.45">
      <c r="B26" s="30"/>
      <c r="C26" s="54"/>
      <c r="D26" s="216"/>
      <c r="E26" s="54"/>
      <c r="F26" s="216"/>
      <c r="N26" s="217"/>
      <c r="O26" s="217"/>
    </row>
    <row r="27" spans="2:15" ht="13.5" customHeight="1" x14ac:dyDescent="0.45">
      <c r="B27" s="30"/>
      <c r="C27" s="54"/>
      <c r="D27" s="216"/>
      <c r="E27" s="54"/>
      <c r="F27" s="216"/>
      <c r="N27" s="217"/>
      <c r="O27" s="217"/>
    </row>
    <row r="28" spans="2:15" ht="13.5" customHeight="1" x14ac:dyDescent="0.45">
      <c r="B28" s="30"/>
      <c r="C28" s="54"/>
      <c r="D28" s="216"/>
      <c r="E28" s="54"/>
      <c r="F28" s="216"/>
      <c r="N28" s="217"/>
      <c r="O28" s="217"/>
    </row>
    <row r="29" spans="2:15" ht="13.5" customHeight="1" x14ac:dyDescent="0.45">
      <c r="B29" s="30"/>
      <c r="C29" s="54"/>
      <c r="D29" s="216"/>
      <c r="E29" s="54"/>
      <c r="F29" s="216"/>
      <c r="N29" s="217"/>
      <c r="O29" s="217"/>
    </row>
    <row r="30" spans="2:15" ht="13.5" customHeight="1" x14ac:dyDescent="0.45">
      <c r="B30" s="213"/>
      <c r="C30" s="219"/>
      <c r="D30" s="153"/>
      <c r="E30" s="153"/>
      <c r="O30" s="217"/>
    </row>
    <row r="31" spans="2:15" ht="13.5" customHeight="1" x14ac:dyDescent="0.45">
      <c r="B31" s="220"/>
      <c r="C31" s="219"/>
      <c r="D31" s="153"/>
      <c r="E31" s="153"/>
      <c r="O31" s="217"/>
    </row>
    <row r="32" spans="2:15" ht="13.5" customHeight="1" x14ac:dyDescent="0.45">
      <c r="B32" s="213"/>
      <c r="C32" s="219"/>
      <c r="D32" s="153"/>
      <c r="E32" s="153"/>
      <c r="N32" s="217"/>
      <c r="O32" s="217"/>
    </row>
    <row r="33" spans="2:15" ht="13.5" customHeight="1" x14ac:dyDescent="0.45">
      <c r="B33" s="213"/>
      <c r="C33" s="219"/>
      <c r="D33" s="153"/>
      <c r="E33" s="153"/>
      <c r="N33" s="217"/>
      <c r="O33" s="217"/>
    </row>
    <row r="34" spans="2:15" ht="13.5" customHeight="1" x14ac:dyDescent="0.45">
      <c r="B34" s="220"/>
      <c r="C34" s="219"/>
      <c r="D34" s="153"/>
      <c r="E34" s="153"/>
    </row>
    <row r="35" spans="2:15" ht="13.5" customHeight="1" x14ac:dyDescent="0.45">
      <c r="B35" s="213"/>
      <c r="C35" s="219"/>
      <c r="D35" s="153"/>
      <c r="E35" s="153"/>
    </row>
    <row r="36" spans="2:15" ht="13.5" customHeight="1" x14ac:dyDescent="0.45">
      <c r="B36" s="213"/>
      <c r="C36" s="219"/>
      <c r="D36" s="153"/>
      <c r="E36" s="153"/>
    </row>
    <row r="37" spans="2:15" ht="13.5" customHeight="1" x14ac:dyDescent="0.45">
      <c r="B37" s="220"/>
      <c r="C37" s="219"/>
      <c r="D37" s="153"/>
      <c r="E37" s="153"/>
    </row>
    <row r="38" spans="2:15" ht="13.5" customHeight="1" x14ac:dyDescent="0.45">
      <c r="B38" s="213"/>
      <c r="C38" s="219"/>
      <c r="D38" s="153"/>
      <c r="E38" s="153"/>
    </row>
    <row r="39" spans="2:15" ht="13.5" customHeight="1" x14ac:dyDescent="0.45">
      <c r="B39" s="213"/>
      <c r="C39" s="219"/>
      <c r="D39" s="153"/>
      <c r="E39" s="153"/>
    </row>
    <row r="40" spans="2:15" ht="13.5" customHeight="1" x14ac:dyDescent="0.45">
      <c r="B40" s="220"/>
      <c r="C40" s="219"/>
      <c r="D40" s="153"/>
      <c r="E40" s="153"/>
    </row>
    <row r="41" spans="2:15" ht="13.5" customHeight="1" x14ac:dyDescent="0.45">
      <c r="B41" s="213"/>
      <c r="C41" s="219"/>
      <c r="D41" s="153"/>
      <c r="E41" s="153"/>
    </row>
    <row r="42" spans="2:15" ht="13.5" customHeight="1" x14ac:dyDescent="0.45">
      <c r="B42" s="213"/>
      <c r="C42" s="219"/>
      <c r="D42" s="153"/>
      <c r="E42" s="153"/>
    </row>
  </sheetData>
  <pageMargins left="0.7" right="0.7" top="0.75" bottom="0.75" header="0.3" footer="0.3"/>
  <pageSetup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785-57C2-48C2-A9E3-AB3CA50A2D07}">
  <sheetPr>
    <tabColor theme="8" tint="0.39997558519241921"/>
  </sheetPr>
  <dimension ref="B1:AO42"/>
  <sheetViews>
    <sheetView showGridLines="0" zoomScale="80" zoomScaleNormal="80" workbookViewId="0">
      <selection activeCell="C8" sqref="C8"/>
    </sheetView>
  </sheetViews>
  <sheetFormatPr defaultColWidth="9" defaultRowHeight="14.25" x14ac:dyDescent="0.45"/>
  <cols>
    <col min="1" max="1" width="3" style="98" customWidth="1"/>
    <col min="2" max="2" width="30.3984375" style="98" bestFit="1" customWidth="1"/>
    <col min="3" max="3" width="25.59765625" style="98" bestFit="1" customWidth="1"/>
    <col min="4" max="4" width="12.59765625" style="98" bestFit="1" customWidth="1"/>
    <col min="5" max="5" width="16.265625" style="98" bestFit="1" customWidth="1"/>
    <col min="6" max="6" width="13.59765625" style="98" bestFit="1" customWidth="1"/>
    <col min="7" max="16" width="9" style="98"/>
    <col min="17" max="17" width="26.73046875" style="98" bestFit="1" customWidth="1"/>
    <col min="18" max="16384" width="9" style="98"/>
  </cols>
  <sheetData>
    <row r="1" spans="2:41" x14ac:dyDescent="0.45">
      <c r="B1" s="213" t="s">
        <v>613</v>
      </c>
    </row>
    <row r="2" spans="2:41" x14ac:dyDescent="0.45">
      <c r="B2" s="213"/>
    </row>
    <row r="3" spans="2:41" x14ac:dyDescent="0.45">
      <c r="B3" s="213" t="s">
        <v>505</v>
      </c>
    </row>
    <row r="5" spans="2:41" x14ac:dyDescent="0.45">
      <c r="B5" s="213" t="s">
        <v>250</v>
      </c>
      <c r="C5" s="53" t="s">
        <v>251</v>
      </c>
      <c r="D5" s="53" t="s">
        <v>14</v>
      </c>
      <c r="E5" s="53" t="s">
        <v>15</v>
      </c>
      <c r="F5" s="53" t="s">
        <v>16</v>
      </c>
    </row>
    <row r="6" spans="2:41" x14ac:dyDescent="0.45">
      <c r="B6" s="30" t="s">
        <v>72</v>
      </c>
      <c r="C6" s="54" t="s">
        <v>248</v>
      </c>
      <c r="D6" s="97">
        <v>2.15769E-2</v>
      </c>
      <c r="E6" s="97">
        <v>5.2984000000000003E-2</v>
      </c>
      <c r="F6" s="97">
        <v>0.13347300000000001</v>
      </c>
    </row>
    <row r="7" spans="2:41" ht="13.5" customHeight="1" x14ac:dyDescent="0.45">
      <c r="B7" s="30" t="s">
        <v>72</v>
      </c>
      <c r="C7" s="54" t="s">
        <v>570</v>
      </c>
      <c r="D7" s="97">
        <v>3.11303E-2</v>
      </c>
      <c r="E7" s="97">
        <v>6.5623000000000001E-2</v>
      </c>
      <c r="F7" s="97">
        <v>0.16872599999999999</v>
      </c>
    </row>
    <row r="8" spans="2:41" ht="13.5" customHeight="1" x14ac:dyDescent="0.45">
      <c r="B8" s="30" t="s">
        <v>152</v>
      </c>
      <c r="C8" s="54" t="s">
        <v>570</v>
      </c>
      <c r="D8" s="97">
        <v>4.7252000000000002E-2</v>
      </c>
      <c r="E8" s="97">
        <v>4.7252000000000002E-2</v>
      </c>
      <c r="F8" s="97">
        <v>4.7252000000000002E-2</v>
      </c>
    </row>
    <row r="9" spans="2:41" ht="13.5" customHeight="1" x14ac:dyDescent="0.45">
      <c r="B9" s="30" t="s">
        <v>23</v>
      </c>
      <c r="C9" s="54" t="s">
        <v>248</v>
      </c>
      <c r="D9" s="97">
        <v>2.8265700000000001E-2</v>
      </c>
      <c r="E9" s="97">
        <v>3.7821E-2</v>
      </c>
      <c r="F9" s="97">
        <v>9.6067E-2</v>
      </c>
    </row>
    <row r="10" spans="2:41" ht="13.5" customHeight="1" x14ac:dyDescent="0.45">
      <c r="B10" s="30" t="s">
        <v>23</v>
      </c>
      <c r="C10" s="54" t="s">
        <v>570</v>
      </c>
      <c r="D10" s="97">
        <v>3.6228299999999998E-2</v>
      </c>
      <c r="E10" s="97">
        <v>4.0944000000000001E-2</v>
      </c>
      <c r="F10" s="97">
        <v>7.1882000000000001E-2</v>
      </c>
      <c r="O10" s="217"/>
    </row>
    <row r="11" spans="2:41" ht="13.5" customHeight="1" x14ac:dyDescent="0.45">
      <c r="B11" s="30" t="s">
        <v>73</v>
      </c>
      <c r="C11" s="54" t="s">
        <v>248</v>
      </c>
      <c r="D11" s="97">
        <v>3.6183199999999999E-2</v>
      </c>
      <c r="E11" s="97">
        <v>0.105435</v>
      </c>
      <c r="F11" s="97">
        <v>0.23877999999999999</v>
      </c>
      <c r="N11" s="217"/>
      <c r="O11" s="217"/>
    </row>
    <row r="12" spans="2:41" ht="13.5" customHeight="1" x14ac:dyDescent="0.45">
      <c r="B12" s="30" t="s">
        <v>73</v>
      </c>
      <c r="C12" s="54" t="s">
        <v>570</v>
      </c>
      <c r="D12" s="97">
        <v>4.8083099999999997E-2</v>
      </c>
      <c r="E12" s="97">
        <v>8.6074999999999999E-2</v>
      </c>
      <c r="F12" s="97">
        <v>0.156917</v>
      </c>
      <c r="N12" s="217"/>
      <c r="O12" s="217"/>
    </row>
    <row r="13" spans="2:41" ht="13.5" customHeight="1" x14ac:dyDescent="0.45">
      <c r="B13" s="30" t="s">
        <v>25</v>
      </c>
      <c r="C13" s="54" t="s">
        <v>248</v>
      </c>
      <c r="D13" s="97">
        <v>2.23977E-2</v>
      </c>
      <c r="E13" s="97">
        <v>3.4057999999999998E-2</v>
      </c>
      <c r="F13" s="97">
        <v>5.4344000000000003E-2</v>
      </c>
      <c r="N13" s="217"/>
      <c r="O13" s="217"/>
    </row>
    <row r="14" spans="2:41" ht="13.5" customHeight="1" x14ac:dyDescent="0.45">
      <c r="B14" s="30" t="s">
        <v>25</v>
      </c>
      <c r="C14" s="54" t="s">
        <v>570</v>
      </c>
      <c r="D14" s="97">
        <v>2.3504899999999999E-2</v>
      </c>
      <c r="E14" s="97">
        <v>4.1759999999999999E-2</v>
      </c>
      <c r="F14" s="97">
        <v>8.3504999999999996E-2</v>
      </c>
      <c r="N14" s="217"/>
      <c r="O14" s="217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</row>
    <row r="15" spans="2:41" ht="13.5" customHeight="1" x14ac:dyDescent="0.45">
      <c r="B15" s="30" t="s">
        <v>74</v>
      </c>
      <c r="C15" s="54" t="s">
        <v>248</v>
      </c>
      <c r="D15" s="97">
        <v>2.7382400000000001E-2</v>
      </c>
      <c r="E15" s="97">
        <v>5.3518999999999997E-2</v>
      </c>
      <c r="F15" s="97">
        <v>0.125247</v>
      </c>
      <c r="N15" s="217"/>
      <c r="O15" s="217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</row>
    <row r="16" spans="2:41" ht="13.5" customHeight="1" x14ac:dyDescent="0.45">
      <c r="B16" s="30" t="s">
        <v>74</v>
      </c>
      <c r="C16" s="54" t="s">
        <v>570</v>
      </c>
      <c r="D16" s="97">
        <v>3.1336999999999997E-2</v>
      </c>
      <c r="E16" s="97">
        <v>6.3296000000000005E-2</v>
      </c>
      <c r="F16" s="97">
        <v>0.112584</v>
      </c>
      <c r="O16" s="217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</row>
    <row r="17" spans="2:15" ht="13.5" customHeight="1" x14ac:dyDescent="0.45">
      <c r="B17" s="30" t="s">
        <v>75</v>
      </c>
      <c r="C17" s="54" t="s">
        <v>248</v>
      </c>
      <c r="D17" s="97">
        <v>5.3400900000000001E-2</v>
      </c>
      <c r="E17" s="97">
        <v>0.139428</v>
      </c>
      <c r="F17" s="97">
        <v>0.387602</v>
      </c>
      <c r="O17" s="217"/>
    </row>
    <row r="18" spans="2:15" ht="13.5" customHeight="1" x14ac:dyDescent="0.45">
      <c r="B18" s="30" t="s">
        <v>75</v>
      </c>
      <c r="C18" s="54" t="s">
        <v>570</v>
      </c>
      <c r="D18" s="97">
        <v>4.4021999999999999E-2</v>
      </c>
      <c r="E18" s="97">
        <v>8.2965999999999998E-2</v>
      </c>
      <c r="F18" s="97">
        <v>0.19889299999999999</v>
      </c>
      <c r="N18" s="217"/>
      <c r="O18" s="217"/>
    </row>
    <row r="19" spans="2:15" ht="13.5" customHeight="1" x14ac:dyDescent="0.45">
      <c r="B19" s="30" t="s">
        <v>28</v>
      </c>
      <c r="C19" s="54" t="s">
        <v>248</v>
      </c>
      <c r="D19" s="97">
        <v>3.7479899999999997E-2</v>
      </c>
      <c r="E19" s="97">
        <v>5.3577E-2</v>
      </c>
      <c r="F19" s="97">
        <v>8.1979999999999997E-2</v>
      </c>
      <c r="O19" s="217"/>
    </row>
    <row r="20" spans="2:15" ht="13.5" customHeight="1" x14ac:dyDescent="0.45">
      <c r="B20" s="30" t="s">
        <v>28</v>
      </c>
      <c r="C20" s="54" t="s">
        <v>570</v>
      </c>
      <c r="D20" s="97">
        <v>2.37682E-2</v>
      </c>
      <c r="E20" s="97">
        <v>4.6531999999999997E-2</v>
      </c>
      <c r="F20" s="97">
        <v>9.8921999999999996E-2</v>
      </c>
      <c r="N20" s="217"/>
      <c r="O20" s="217"/>
    </row>
    <row r="21" spans="2:15" ht="13.5" customHeight="1" x14ac:dyDescent="0.45">
      <c r="B21" s="30" t="s">
        <v>252</v>
      </c>
      <c r="C21" s="54" t="s">
        <v>248</v>
      </c>
      <c r="D21" s="97">
        <v>4.57942E-2</v>
      </c>
      <c r="E21" s="97">
        <v>4.5794000000000001E-2</v>
      </c>
      <c r="F21" s="97">
        <v>4.5794000000000001E-2</v>
      </c>
      <c r="O21" s="217"/>
    </row>
    <row r="22" spans="2:15" ht="13.5" customHeight="1" x14ac:dyDescent="0.45">
      <c r="B22" s="30" t="s">
        <v>252</v>
      </c>
      <c r="C22" s="54" t="s">
        <v>570</v>
      </c>
      <c r="D22" s="97">
        <v>4.75608E-2</v>
      </c>
      <c r="E22" s="97">
        <v>7.4346999999999996E-2</v>
      </c>
      <c r="F22" s="97">
        <v>0.109003</v>
      </c>
      <c r="O22" s="217"/>
    </row>
    <row r="23" spans="2:15" ht="13.5" customHeight="1" x14ac:dyDescent="0.45">
      <c r="B23" s="30" t="s">
        <v>76</v>
      </c>
      <c r="C23" s="54" t="s">
        <v>248</v>
      </c>
      <c r="D23" s="97">
        <v>4.76163E-2</v>
      </c>
      <c r="E23" s="97">
        <v>8.5032999999999997E-2</v>
      </c>
      <c r="F23" s="97">
        <v>0.15904099999999999</v>
      </c>
      <c r="O23" s="217"/>
    </row>
    <row r="24" spans="2:15" ht="13.5" customHeight="1" x14ac:dyDescent="0.45">
      <c r="B24" s="30" t="s">
        <v>76</v>
      </c>
      <c r="C24" s="54" t="s">
        <v>570</v>
      </c>
      <c r="D24" s="97">
        <v>3.6233799999999997E-2</v>
      </c>
      <c r="E24" s="97">
        <v>9.4810000000000005E-2</v>
      </c>
      <c r="F24" s="97">
        <v>0.21443999999999999</v>
      </c>
      <c r="O24" s="217"/>
    </row>
    <row r="25" spans="2:15" ht="13.5" customHeight="1" x14ac:dyDescent="0.45">
      <c r="B25" s="30" t="s">
        <v>77</v>
      </c>
      <c r="C25" s="54" t="s">
        <v>248</v>
      </c>
      <c r="D25" s="97">
        <v>7.6530100000000004E-2</v>
      </c>
      <c r="E25" s="97">
        <v>0.14957200000000001</v>
      </c>
      <c r="F25" s="97">
        <v>0.23119899999999999</v>
      </c>
      <c r="N25" s="217"/>
      <c r="O25" s="217"/>
    </row>
    <row r="26" spans="2:15" ht="13.5" customHeight="1" x14ac:dyDescent="0.45">
      <c r="B26" s="30" t="s">
        <v>78</v>
      </c>
      <c r="C26" s="54" t="s">
        <v>248</v>
      </c>
      <c r="D26" s="97">
        <v>3.0219699999999999E-2</v>
      </c>
      <c r="E26" s="97">
        <v>4.9272999999999997E-2</v>
      </c>
      <c r="F26" s="97">
        <v>8.3654999999999993E-2</v>
      </c>
      <c r="N26" s="217"/>
      <c r="O26" s="217"/>
    </row>
    <row r="27" spans="2:15" ht="13.5" customHeight="1" x14ac:dyDescent="0.45">
      <c r="B27" s="30" t="s">
        <v>78</v>
      </c>
      <c r="C27" s="54" t="s">
        <v>570</v>
      </c>
      <c r="D27" s="97">
        <v>2.7802E-2</v>
      </c>
      <c r="E27" s="97">
        <v>4.7724000000000003E-2</v>
      </c>
      <c r="F27" s="97">
        <v>9.8813999999999999E-2</v>
      </c>
      <c r="N27" s="217"/>
      <c r="O27" s="217"/>
    </row>
    <row r="28" spans="2:15" ht="13.5" customHeight="1" x14ac:dyDescent="0.45">
      <c r="B28" s="30" t="s">
        <v>79</v>
      </c>
      <c r="C28" s="54" t="s">
        <v>248</v>
      </c>
      <c r="D28" s="97">
        <v>2.5056800000000001E-2</v>
      </c>
      <c r="E28" s="97">
        <v>4.9543999999999998E-2</v>
      </c>
      <c r="F28" s="97">
        <v>8.1003000000000006E-2</v>
      </c>
      <c r="N28" s="217"/>
      <c r="O28" s="217"/>
    </row>
    <row r="29" spans="2:15" ht="13.5" customHeight="1" x14ac:dyDescent="0.45">
      <c r="B29" s="30" t="s">
        <v>79</v>
      </c>
      <c r="C29" s="54" t="s">
        <v>570</v>
      </c>
      <c r="D29" s="216">
        <v>2.83857E-2</v>
      </c>
      <c r="E29" s="54">
        <v>5.2391E-2</v>
      </c>
      <c r="F29" s="216">
        <v>0.1258</v>
      </c>
      <c r="N29" s="217"/>
      <c r="O29" s="217"/>
    </row>
    <row r="30" spans="2:15" ht="13.5" customHeight="1" x14ac:dyDescent="0.45">
      <c r="B30" s="213"/>
      <c r="C30" s="219"/>
      <c r="D30" s="153"/>
      <c r="E30" s="153"/>
      <c r="O30" s="217"/>
    </row>
    <row r="31" spans="2:15" ht="13.5" customHeight="1" x14ac:dyDescent="0.45">
      <c r="B31" s="220"/>
      <c r="C31" s="219"/>
      <c r="D31" s="153"/>
      <c r="E31" s="153"/>
      <c r="O31" s="217"/>
    </row>
    <row r="32" spans="2:15" ht="13.5" customHeight="1" x14ac:dyDescent="0.45">
      <c r="B32" s="213"/>
      <c r="C32" s="219"/>
      <c r="D32" s="153"/>
      <c r="E32" s="153"/>
      <c r="N32" s="217"/>
      <c r="O32" s="217"/>
    </row>
    <row r="33" spans="2:15" ht="13.5" customHeight="1" x14ac:dyDescent="0.45">
      <c r="B33" s="213"/>
      <c r="C33" s="219"/>
      <c r="D33" s="153"/>
      <c r="E33" s="153"/>
      <c r="N33" s="217"/>
      <c r="O33" s="217"/>
    </row>
    <row r="34" spans="2:15" ht="13.5" customHeight="1" x14ac:dyDescent="0.45">
      <c r="B34" s="220"/>
      <c r="C34" s="219"/>
      <c r="D34" s="153"/>
      <c r="E34" s="153"/>
    </row>
    <row r="35" spans="2:15" ht="13.5" customHeight="1" x14ac:dyDescent="0.45">
      <c r="B35" s="213"/>
      <c r="C35" s="219"/>
      <c r="D35" s="153"/>
      <c r="E35" s="153"/>
    </row>
    <row r="36" spans="2:15" ht="13.5" customHeight="1" x14ac:dyDescent="0.45">
      <c r="B36" s="213"/>
      <c r="C36" s="219"/>
      <c r="D36" s="153"/>
      <c r="E36" s="153"/>
    </row>
    <row r="37" spans="2:15" ht="13.5" customHeight="1" x14ac:dyDescent="0.45">
      <c r="B37" s="220"/>
      <c r="C37" s="219"/>
      <c r="D37" s="153"/>
      <c r="E37" s="153"/>
    </row>
    <row r="38" spans="2:15" ht="13.5" customHeight="1" x14ac:dyDescent="0.45">
      <c r="B38" s="213"/>
      <c r="C38" s="219"/>
      <c r="D38" s="153"/>
      <c r="E38" s="153"/>
    </row>
    <row r="39" spans="2:15" ht="13.5" customHeight="1" x14ac:dyDescent="0.45">
      <c r="B39" s="213"/>
      <c r="C39" s="219"/>
      <c r="D39" s="153"/>
      <c r="E39" s="153"/>
    </row>
    <row r="40" spans="2:15" ht="13.5" customHeight="1" x14ac:dyDescent="0.45">
      <c r="B40" s="220"/>
      <c r="C40" s="219"/>
      <c r="D40" s="153"/>
      <c r="E40" s="153"/>
    </row>
    <row r="41" spans="2:15" ht="13.5" customHeight="1" x14ac:dyDescent="0.45">
      <c r="B41" s="213"/>
      <c r="C41" s="219"/>
      <c r="D41" s="153"/>
      <c r="E41" s="153"/>
    </row>
    <row r="42" spans="2:15" ht="13.5" customHeight="1" x14ac:dyDescent="0.45">
      <c r="B42" s="213"/>
      <c r="C42" s="219"/>
      <c r="D42" s="153"/>
      <c r="E42" s="153"/>
    </row>
  </sheetData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35C2-7B89-4CE8-BCB4-B05170055323}">
  <sheetPr>
    <tabColor theme="8" tint="0.39997558519241921"/>
  </sheetPr>
  <dimension ref="B1:AO42"/>
  <sheetViews>
    <sheetView showGridLines="0" topLeftCell="A2" zoomScale="80" zoomScaleNormal="80" workbookViewId="0">
      <selection activeCell="H11" sqref="H11"/>
    </sheetView>
  </sheetViews>
  <sheetFormatPr defaultColWidth="9" defaultRowHeight="14.25" x14ac:dyDescent="0.45"/>
  <cols>
    <col min="1" max="1" width="3" style="98" customWidth="1"/>
    <col min="2" max="2" width="30.3984375" style="98" bestFit="1" customWidth="1"/>
    <col min="3" max="3" width="25.59765625" style="98" bestFit="1" customWidth="1"/>
    <col min="4" max="4" width="12.59765625" style="98" bestFit="1" customWidth="1"/>
    <col min="5" max="5" width="16.265625" style="98" bestFit="1" customWidth="1"/>
    <col min="6" max="6" width="13.59765625" style="98" bestFit="1" customWidth="1"/>
    <col min="7" max="16" width="9" style="98"/>
    <col min="17" max="17" width="26.73046875" style="98" bestFit="1" customWidth="1"/>
    <col min="18" max="16384" width="9" style="98"/>
  </cols>
  <sheetData>
    <row r="1" spans="2:41" x14ac:dyDescent="0.45">
      <c r="B1" s="213" t="s">
        <v>253</v>
      </c>
    </row>
    <row r="2" spans="2:41" x14ac:dyDescent="0.45">
      <c r="B2" s="213"/>
    </row>
    <row r="3" spans="2:41" x14ac:dyDescent="0.45">
      <c r="B3" s="213" t="s">
        <v>18</v>
      </c>
    </row>
    <row r="5" spans="2:41" x14ac:dyDescent="0.45">
      <c r="B5" s="213" t="s">
        <v>250</v>
      </c>
      <c r="C5" s="53" t="s">
        <v>251</v>
      </c>
      <c r="D5" s="53" t="s">
        <v>14</v>
      </c>
      <c r="E5" s="53" t="s">
        <v>15</v>
      </c>
      <c r="F5" s="53" t="s">
        <v>16</v>
      </c>
    </row>
    <row r="6" spans="2:41" x14ac:dyDescent="0.45">
      <c r="B6" s="30" t="s">
        <v>72</v>
      </c>
      <c r="C6" s="54" t="s">
        <v>248</v>
      </c>
      <c r="D6" s="97">
        <v>8.9713000000000001E-2</v>
      </c>
      <c r="E6" s="97">
        <v>0.107353</v>
      </c>
      <c r="F6" s="97">
        <v>0.14849599999999999</v>
      </c>
    </row>
    <row r="7" spans="2:41" ht="13.5" customHeight="1" x14ac:dyDescent="0.45">
      <c r="B7" s="30" t="s">
        <v>72</v>
      </c>
      <c r="C7" s="54" t="s">
        <v>570</v>
      </c>
      <c r="D7" s="97">
        <v>6.9126000000000007E-2</v>
      </c>
      <c r="E7" s="97">
        <v>9.1442999999999997E-2</v>
      </c>
      <c r="F7" s="97">
        <v>0.116662</v>
      </c>
    </row>
    <row r="8" spans="2:41" ht="13.5" customHeight="1" x14ac:dyDescent="0.45">
      <c r="B8" s="30" t="s">
        <v>23</v>
      </c>
      <c r="C8" s="54" t="s">
        <v>248</v>
      </c>
      <c r="D8" s="97">
        <v>3.0019000000000001E-2</v>
      </c>
      <c r="E8" s="97">
        <v>6.1244E-2</v>
      </c>
      <c r="F8" s="97">
        <v>0.13630800000000001</v>
      </c>
    </row>
    <row r="9" spans="2:41" ht="13.5" customHeight="1" x14ac:dyDescent="0.45">
      <c r="B9" s="30" t="s">
        <v>23</v>
      </c>
      <c r="C9" s="54" t="s">
        <v>570</v>
      </c>
      <c r="D9" s="97">
        <v>4.5081000000000003E-2</v>
      </c>
      <c r="E9" s="97">
        <v>5.6424000000000002E-2</v>
      </c>
      <c r="F9" s="97">
        <v>7.4642E-2</v>
      </c>
    </row>
    <row r="10" spans="2:41" ht="13.5" customHeight="1" x14ac:dyDescent="0.45">
      <c r="B10" s="30" t="s">
        <v>73</v>
      </c>
      <c r="C10" s="54" t="s">
        <v>248</v>
      </c>
      <c r="D10" s="97">
        <v>5.9221999999999997E-2</v>
      </c>
      <c r="E10" s="97">
        <v>8.2927000000000001E-2</v>
      </c>
      <c r="F10" s="97">
        <v>0.11052099999999999</v>
      </c>
      <c r="O10" s="217"/>
    </row>
    <row r="11" spans="2:41" ht="13.5" customHeight="1" x14ac:dyDescent="0.45">
      <c r="B11" s="30" t="s">
        <v>25</v>
      </c>
      <c r="C11" s="54" t="s">
        <v>248</v>
      </c>
      <c r="D11" s="97">
        <v>2.2395000000000002E-2</v>
      </c>
      <c r="E11" s="97">
        <v>3.7759000000000001E-2</v>
      </c>
      <c r="F11" s="97">
        <v>5.9609000000000002E-2</v>
      </c>
      <c r="N11" s="217"/>
      <c r="O11" s="217"/>
    </row>
    <row r="12" spans="2:41" ht="13.5" customHeight="1" x14ac:dyDescent="0.45">
      <c r="B12" s="30" t="s">
        <v>25</v>
      </c>
      <c r="C12" s="54" t="s">
        <v>570</v>
      </c>
      <c r="D12" s="97">
        <v>1.9977999999999999E-2</v>
      </c>
      <c r="E12" s="97">
        <v>4.9030999999999998E-2</v>
      </c>
      <c r="F12" s="97">
        <v>0.12632499999999999</v>
      </c>
      <c r="N12" s="217"/>
      <c r="O12" s="217"/>
    </row>
    <row r="13" spans="2:41" ht="13.5" customHeight="1" x14ac:dyDescent="0.45">
      <c r="B13" s="30" t="s">
        <v>74</v>
      </c>
      <c r="C13" s="54" t="s">
        <v>248</v>
      </c>
      <c r="D13" s="97">
        <v>3.2207E-2</v>
      </c>
      <c r="E13" s="97">
        <v>9.0501999999999999E-2</v>
      </c>
      <c r="F13" s="97">
        <v>0.18220600000000001</v>
      </c>
      <c r="N13" s="217"/>
      <c r="O13" s="217"/>
    </row>
    <row r="14" spans="2:41" ht="13.5" customHeight="1" x14ac:dyDescent="0.45">
      <c r="B14" s="30" t="s">
        <v>74</v>
      </c>
      <c r="C14" s="54" t="s">
        <v>570</v>
      </c>
      <c r="D14" s="97">
        <v>3.0602000000000001E-2</v>
      </c>
      <c r="E14" s="97">
        <v>6.3658000000000006E-2</v>
      </c>
      <c r="F14" s="97">
        <v>8.8103000000000001E-2</v>
      </c>
      <c r="N14" s="217"/>
      <c r="O14" s="217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</row>
    <row r="15" spans="2:41" ht="13.5" customHeight="1" x14ac:dyDescent="0.45">
      <c r="B15" s="30" t="s">
        <v>75</v>
      </c>
      <c r="C15" s="54" t="s">
        <v>248</v>
      </c>
      <c r="D15" s="97">
        <v>3.8198999999999997E-2</v>
      </c>
      <c r="E15" s="97">
        <v>0.158112</v>
      </c>
      <c r="F15" s="97">
        <v>0.42961899999999997</v>
      </c>
      <c r="N15" s="217"/>
      <c r="O15" s="217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</row>
    <row r="16" spans="2:41" ht="13.5" customHeight="1" x14ac:dyDescent="0.45">
      <c r="B16" s="30" t="s">
        <v>75</v>
      </c>
      <c r="C16" s="54" t="s">
        <v>570</v>
      </c>
      <c r="D16" s="97">
        <v>5.6590000000000001E-2</v>
      </c>
      <c r="E16" s="97">
        <v>9.2341000000000006E-2</v>
      </c>
      <c r="F16" s="97">
        <v>0.204294</v>
      </c>
      <c r="O16" s="217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</row>
    <row r="17" spans="2:15" ht="13.5" customHeight="1" x14ac:dyDescent="0.45">
      <c r="B17" s="30" t="s">
        <v>28</v>
      </c>
      <c r="C17" s="54" t="s">
        <v>248</v>
      </c>
      <c r="D17" s="97">
        <v>3.8060999999999998E-2</v>
      </c>
      <c r="E17" s="97">
        <v>6.3314999999999996E-2</v>
      </c>
      <c r="F17" s="97">
        <v>0.109957</v>
      </c>
      <c r="O17" s="217"/>
    </row>
    <row r="18" spans="2:15" ht="13.5" customHeight="1" x14ac:dyDescent="0.45">
      <c r="B18" s="30" t="s">
        <v>28</v>
      </c>
      <c r="C18" s="54" t="s">
        <v>570</v>
      </c>
      <c r="D18" s="97">
        <v>4.2930999999999997E-2</v>
      </c>
      <c r="E18" s="97">
        <v>5.3718000000000002E-2</v>
      </c>
      <c r="F18" s="97">
        <v>7.2306999999999996E-2</v>
      </c>
      <c r="N18" s="217"/>
      <c r="O18" s="217"/>
    </row>
    <row r="19" spans="2:15" ht="13.5" customHeight="1" x14ac:dyDescent="0.45">
      <c r="B19" s="30" t="s">
        <v>78</v>
      </c>
      <c r="C19" s="54" t="s">
        <v>248</v>
      </c>
      <c r="D19" s="97">
        <v>3.6679000000000003E-2</v>
      </c>
      <c r="E19" s="97">
        <v>5.7611999999999997E-2</v>
      </c>
      <c r="F19" s="97">
        <v>0.103363</v>
      </c>
      <c r="O19" s="217"/>
    </row>
    <row r="20" spans="2:15" ht="13.5" customHeight="1" x14ac:dyDescent="0.45">
      <c r="B20" s="30" t="s">
        <v>78</v>
      </c>
      <c r="C20" s="54" t="s">
        <v>570</v>
      </c>
      <c r="D20" s="97">
        <v>3.5562000000000003E-2</v>
      </c>
      <c r="E20" s="97">
        <v>5.9124999999999997E-2</v>
      </c>
      <c r="F20" s="97">
        <v>0.15102599999999999</v>
      </c>
      <c r="N20" s="217"/>
      <c r="O20" s="217"/>
    </row>
    <row r="21" spans="2:15" ht="13.5" customHeight="1" x14ac:dyDescent="0.45">
      <c r="B21" s="30" t="s">
        <v>79</v>
      </c>
      <c r="C21" s="54" t="s">
        <v>248</v>
      </c>
      <c r="D21" s="97">
        <v>4.0364999999999998E-2</v>
      </c>
      <c r="E21" s="97">
        <v>6.5959000000000004E-2</v>
      </c>
      <c r="F21" s="97">
        <v>0.10233299999999999</v>
      </c>
      <c r="O21" s="217"/>
    </row>
    <row r="22" spans="2:15" ht="13.5" customHeight="1" x14ac:dyDescent="0.45">
      <c r="B22" s="30"/>
      <c r="C22" s="54"/>
      <c r="D22" s="97"/>
      <c r="E22" s="97"/>
      <c r="F22" s="97"/>
      <c r="O22" s="217"/>
    </row>
    <row r="23" spans="2:15" ht="13.5" customHeight="1" x14ac:dyDescent="0.45">
      <c r="B23" s="30"/>
      <c r="C23" s="54"/>
      <c r="D23" s="97"/>
      <c r="E23" s="97"/>
      <c r="F23" s="97"/>
      <c r="O23" s="217"/>
    </row>
    <row r="24" spans="2:15" ht="13.5" customHeight="1" x14ac:dyDescent="0.45">
      <c r="B24" s="30"/>
      <c r="C24" s="54"/>
      <c r="D24" s="97"/>
      <c r="E24" s="97"/>
      <c r="F24" s="97"/>
      <c r="O24" s="217"/>
    </row>
    <row r="25" spans="2:15" ht="13.5" customHeight="1" x14ac:dyDescent="0.45">
      <c r="B25" s="30"/>
      <c r="C25" s="54"/>
      <c r="D25" s="97"/>
      <c r="E25" s="97"/>
      <c r="F25" s="97"/>
      <c r="N25" s="217"/>
      <c r="O25" s="217"/>
    </row>
    <row r="26" spans="2:15" ht="13.5" customHeight="1" x14ac:dyDescent="0.45">
      <c r="B26" s="30"/>
      <c r="C26" s="54"/>
      <c r="D26" s="97"/>
      <c r="E26" s="97"/>
      <c r="F26" s="97"/>
      <c r="N26" s="217"/>
      <c r="O26" s="217"/>
    </row>
    <row r="27" spans="2:15" ht="13.5" customHeight="1" x14ac:dyDescent="0.45">
      <c r="B27" s="30"/>
      <c r="C27" s="54"/>
      <c r="D27" s="97"/>
      <c r="E27" s="97"/>
      <c r="F27" s="97"/>
      <c r="N27" s="217"/>
      <c r="O27" s="217"/>
    </row>
    <row r="28" spans="2:15" ht="13.5" customHeight="1" x14ac:dyDescent="0.45">
      <c r="B28" s="30"/>
      <c r="C28" s="54"/>
      <c r="D28" s="97"/>
      <c r="E28" s="97"/>
      <c r="F28" s="97"/>
      <c r="N28" s="217"/>
      <c r="O28" s="217"/>
    </row>
    <row r="29" spans="2:15" ht="13.5" customHeight="1" x14ac:dyDescent="0.45">
      <c r="B29" s="30"/>
      <c r="C29" s="54"/>
      <c r="D29" s="216"/>
      <c r="E29" s="54"/>
      <c r="F29" s="216"/>
      <c r="N29" s="217"/>
      <c r="O29" s="217"/>
    </row>
    <row r="30" spans="2:15" ht="13.5" customHeight="1" x14ac:dyDescent="0.45">
      <c r="B30" s="213"/>
      <c r="C30" s="219"/>
      <c r="D30" s="153"/>
      <c r="E30" s="153"/>
      <c r="O30" s="217"/>
    </row>
    <row r="31" spans="2:15" ht="13.5" customHeight="1" x14ac:dyDescent="0.45">
      <c r="B31" s="220"/>
      <c r="C31" s="219"/>
      <c r="D31" s="153"/>
      <c r="E31" s="153"/>
      <c r="O31" s="217"/>
    </row>
    <row r="32" spans="2:15" ht="13.5" customHeight="1" x14ac:dyDescent="0.45">
      <c r="B32" s="213"/>
      <c r="C32" s="219"/>
      <c r="D32" s="153"/>
      <c r="E32" s="153"/>
      <c r="N32" s="217"/>
      <c r="O32" s="217"/>
    </row>
    <row r="33" spans="2:15" ht="13.5" customHeight="1" x14ac:dyDescent="0.45">
      <c r="B33" s="213"/>
      <c r="C33" s="219"/>
      <c r="D33" s="153"/>
      <c r="E33" s="153"/>
      <c r="N33" s="217"/>
      <c r="O33" s="217"/>
    </row>
    <row r="34" spans="2:15" ht="13.5" customHeight="1" x14ac:dyDescent="0.45">
      <c r="B34" s="220"/>
      <c r="C34" s="219"/>
      <c r="D34" s="153"/>
      <c r="E34" s="153"/>
    </row>
    <row r="35" spans="2:15" ht="13.5" customHeight="1" x14ac:dyDescent="0.45">
      <c r="B35" s="213"/>
      <c r="C35" s="219"/>
      <c r="D35" s="153"/>
      <c r="E35" s="153"/>
    </row>
    <row r="36" spans="2:15" ht="13.5" customHeight="1" x14ac:dyDescent="0.45">
      <c r="B36" s="213"/>
      <c r="C36" s="219"/>
      <c r="D36" s="153"/>
      <c r="E36" s="153"/>
    </row>
    <row r="37" spans="2:15" ht="13.5" customHeight="1" x14ac:dyDescent="0.45">
      <c r="B37" s="220"/>
      <c r="C37" s="219"/>
      <c r="D37" s="153"/>
      <c r="E37" s="153"/>
    </row>
    <row r="38" spans="2:15" ht="13.5" customHeight="1" x14ac:dyDescent="0.45">
      <c r="B38" s="213"/>
      <c r="C38" s="219"/>
      <c r="D38" s="153"/>
      <c r="E38" s="153"/>
    </row>
    <row r="39" spans="2:15" ht="13.5" customHeight="1" x14ac:dyDescent="0.45">
      <c r="B39" s="213"/>
      <c r="C39" s="219"/>
      <c r="D39" s="153"/>
      <c r="E39" s="153"/>
    </row>
    <row r="40" spans="2:15" ht="13.5" customHeight="1" x14ac:dyDescent="0.45">
      <c r="B40" s="220"/>
      <c r="C40" s="219"/>
      <c r="D40" s="153"/>
      <c r="E40" s="153"/>
    </row>
    <row r="41" spans="2:15" ht="13.5" customHeight="1" x14ac:dyDescent="0.45">
      <c r="B41" s="213"/>
      <c r="C41" s="219"/>
      <c r="D41" s="153"/>
      <c r="E41" s="153"/>
    </row>
    <row r="42" spans="2:15" ht="13.5" customHeight="1" x14ac:dyDescent="0.45">
      <c r="B42" s="213"/>
      <c r="C42" s="219"/>
      <c r="D42" s="153"/>
      <c r="E42" s="153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45aff3-a7a2-41f0-ab5b-6413c9f8f026">
      <Terms xmlns="http://schemas.microsoft.com/office/infopath/2007/PartnerControls"/>
    </lcf76f155ced4ddcb4097134ff3c332f>
    <TaxCatchAll xmlns="41716e50-967f-4e51-b181-3ce9a8b2b56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91D6B188ED5C4889F884B4578D9F9B" ma:contentTypeVersion="17" ma:contentTypeDescription="Create a new document." ma:contentTypeScope="" ma:versionID="f5182c1877217916d4dfb529c1133bb8">
  <xsd:schema xmlns:xsd="http://www.w3.org/2001/XMLSchema" xmlns:xs="http://www.w3.org/2001/XMLSchema" xmlns:p="http://schemas.microsoft.com/office/2006/metadata/properties" xmlns:ns2="9f45aff3-a7a2-41f0-ab5b-6413c9f8f026" xmlns:ns3="41716e50-967f-4e51-b181-3ce9a8b2b56b" targetNamespace="http://schemas.microsoft.com/office/2006/metadata/properties" ma:root="true" ma:fieldsID="a8046225ffb1edb0581f6b9579de4c5e" ns2:_="" ns3:_="">
    <xsd:import namespace="9f45aff3-a7a2-41f0-ab5b-6413c9f8f026"/>
    <xsd:import namespace="41716e50-967f-4e51-b181-3ce9a8b2b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ff3-a7a2-41f0-ab5b-6413c9f8f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5a77ea5-3d14-4585-9531-26d6f492a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16e50-967f-4e51-b181-3ce9a8b2b5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29f1020-b2c8-4dc5-9252-fd50547812e1}" ma:internalName="TaxCatchAll" ma:showField="CatchAllData" ma:web="41716e50-967f-4e51-b181-3ce9a8b2b5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20161C-E951-49D5-8DAF-BD822A31DD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F279FE-F126-4189-83E9-2FA747E9F9AC}">
  <ds:schemaRefs>
    <ds:schemaRef ds:uri="http://schemas.microsoft.com/office/2006/metadata/properties"/>
    <ds:schemaRef ds:uri="http://schemas.microsoft.com/office/infopath/2007/PartnerControls"/>
    <ds:schemaRef ds:uri="9f45aff3-a7a2-41f0-ab5b-6413c9f8f026"/>
    <ds:schemaRef ds:uri="41716e50-967f-4e51-b181-3ce9a8b2b56b"/>
  </ds:schemaRefs>
</ds:datastoreItem>
</file>

<file path=customXml/itemProps3.xml><?xml version="1.0" encoding="utf-8"?>
<ds:datastoreItem xmlns:ds="http://schemas.openxmlformats.org/officeDocument/2006/customXml" ds:itemID="{85EA3BD1-F7D7-4DA8-BA76-30A1C0E92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45aff3-a7a2-41f0-ab5b-6413c9f8f026"/>
    <ds:schemaRef ds:uri="41716e50-967f-4e51-b181-3ce9a8b2b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123</vt:i4>
      </vt:variant>
    </vt:vector>
  </HeadingPairs>
  <TitlesOfParts>
    <vt:vector size="123" baseType="lpstr">
      <vt:lpstr>Contents</vt:lpstr>
      <vt:lpstr>Highlights&gt;&gt;</vt:lpstr>
      <vt:lpstr>Table H.1</vt:lpstr>
      <vt:lpstr>Executive-Summary&gt;&gt;</vt:lpstr>
      <vt:lpstr>Fig S.1</vt:lpstr>
      <vt:lpstr>Fig S.2</vt:lpstr>
      <vt:lpstr>Fig S.3</vt:lpstr>
      <vt:lpstr>Fig S.4</vt:lpstr>
      <vt:lpstr>1 Latest cost trends&gt;&gt;</vt:lpstr>
      <vt:lpstr>Fig 1.1</vt:lpstr>
      <vt:lpstr>Fig 1.2</vt:lpstr>
      <vt:lpstr>Fig B1.2a</vt:lpstr>
      <vt:lpstr>Fig B1.2b</vt:lpstr>
      <vt:lpstr>Fig 1.3</vt:lpstr>
      <vt:lpstr>Fig 1.4</vt:lpstr>
      <vt:lpstr>Fig 1.5</vt:lpstr>
      <vt:lpstr>Fig 1.6</vt:lpstr>
      <vt:lpstr>Fig 1.7 and Fig 1.9</vt:lpstr>
      <vt:lpstr>Fig 1.8</vt:lpstr>
      <vt:lpstr>Fig 1.10</vt:lpstr>
      <vt:lpstr>Fig 1.11</vt:lpstr>
      <vt:lpstr>Fig 1.12</vt:lpstr>
      <vt:lpstr>Fig 1.13</vt:lpstr>
      <vt:lpstr>Fig 1.14</vt:lpstr>
      <vt:lpstr>Fig 1.15</vt:lpstr>
      <vt:lpstr>Fig 1.16</vt:lpstr>
      <vt:lpstr>2 Onshore wind&gt;&gt;</vt:lpstr>
      <vt:lpstr>Fig 2.1</vt:lpstr>
      <vt:lpstr>Fig 2.2</vt:lpstr>
      <vt:lpstr>Fig 2.3</vt:lpstr>
      <vt:lpstr>Fig 2.4</vt:lpstr>
      <vt:lpstr>Fig 2.5</vt:lpstr>
      <vt:lpstr>Fig 2.6</vt:lpstr>
      <vt:lpstr>Fig 2.7</vt:lpstr>
      <vt:lpstr>Fig 2.8</vt:lpstr>
      <vt:lpstr>Fig 2.9</vt:lpstr>
      <vt:lpstr>Fig 2.10</vt:lpstr>
      <vt:lpstr>Fig 2.11</vt:lpstr>
      <vt:lpstr>Fig 2.12</vt:lpstr>
      <vt:lpstr>Fig 2.13</vt:lpstr>
      <vt:lpstr>Table 2.1</vt:lpstr>
      <vt:lpstr>Table 2.2</vt:lpstr>
      <vt:lpstr>Table 2.3</vt:lpstr>
      <vt:lpstr>3 Solar pv&gt;&gt;</vt:lpstr>
      <vt:lpstr>Fig 3.1</vt:lpstr>
      <vt:lpstr>Fig 3.2</vt:lpstr>
      <vt:lpstr>Fig B3.1a</vt:lpstr>
      <vt:lpstr>Fig B3.1b</vt:lpstr>
      <vt:lpstr>Fig 3.3</vt:lpstr>
      <vt:lpstr>Fig B3.2a</vt:lpstr>
      <vt:lpstr>Fig B3.2b</vt:lpstr>
      <vt:lpstr>Figure 3.4</vt:lpstr>
      <vt:lpstr>Figure 3.5</vt:lpstr>
      <vt:lpstr>Fig. 3.6</vt:lpstr>
      <vt:lpstr>Fig. 3.7</vt:lpstr>
      <vt:lpstr>Table 3.1</vt:lpstr>
      <vt:lpstr>Fig. 3.8</vt:lpstr>
      <vt:lpstr>Fig. 3.9</vt:lpstr>
      <vt:lpstr>Fig. 3.10</vt:lpstr>
      <vt:lpstr>Fig B3.3a</vt:lpstr>
      <vt:lpstr>Fig B3.4</vt:lpstr>
      <vt:lpstr>Fig. 3.11</vt:lpstr>
      <vt:lpstr>Fig. 3.12</vt:lpstr>
      <vt:lpstr>4 Offshore wind&gt;&gt;</vt:lpstr>
      <vt:lpstr>Fig 4.1</vt:lpstr>
      <vt:lpstr>Fig 4.2</vt:lpstr>
      <vt:lpstr>Fig 4.3</vt:lpstr>
      <vt:lpstr>Fig 4.4</vt:lpstr>
      <vt:lpstr>Fig 4.5</vt:lpstr>
      <vt:lpstr>Fig 4.6</vt:lpstr>
      <vt:lpstr>Fig 4.7</vt:lpstr>
      <vt:lpstr>Fig 4.8</vt:lpstr>
      <vt:lpstr>Fig 4.9</vt:lpstr>
      <vt:lpstr>Fig 4.10</vt:lpstr>
      <vt:lpstr>Fig 4.11</vt:lpstr>
      <vt:lpstr>Fig 4.12</vt:lpstr>
      <vt:lpstr>Table 4.1 </vt:lpstr>
      <vt:lpstr>Table 4.2</vt:lpstr>
      <vt:lpstr>Table 4.3</vt:lpstr>
      <vt:lpstr>Table 4.4</vt:lpstr>
      <vt:lpstr>5 CSP&gt;&gt;</vt:lpstr>
      <vt:lpstr>Fig 5.1</vt:lpstr>
      <vt:lpstr>Fig 5.2</vt:lpstr>
      <vt:lpstr>Fig 5.3</vt:lpstr>
      <vt:lpstr>Fig 5.4</vt:lpstr>
      <vt:lpstr>Fig 5.5</vt:lpstr>
      <vt:lpstr>Fig 5.6</vt:lpstr>
      <vt:lpstr>Table 5.1</vt:lpstr>
      <vt:lpstr>Fig 5.7</vt:lpstr>
      <vt:lpstr>Fig 5.8</vt:lpstr>
      <vt:lpstr>6 Hydro&gt;&gt;</vt:lpstr>
      <vt:lpstr>Fig 6.1</vt:lpstr>
      <vt:lpstr>Fig 6.2</vt:lpstr>
      <vt:lpstr>Fig 6.3</vt:lpstr>
      <vt:lpstr>Fig 6.4</vt:lpstr>
      <vt:lpstr>Fig 6.5</vt:lpstr>
      <vt:lpstr>Fig 6.6</vt:lpstr>
      <vt:lpstr>Fig 6.7</vt:lpstr>
      <vt:lpstr>Fig 6.8</vt:lpstr>
      <vt:lpstr>Table 6.1</vt:lpstr>
      <vt:lpstr>Table 6.2</vt:lpstr>
      <vt:lpstr>Table 6.3</vt:lpstr>
      <vt:lpstr>Table 6.4</vt:lpstr>
      <vt:lpstr>Table 6.5</vt:lpstr>
      <vt:lpstr>7 Geothermal&gt;&gt; </vt:lpstr>
      <vt:lpstr>Fig 7.1</vt:lpstr>
      <vt:lpstr>Fig 7.2</vt:lpstr>
      <vt:lpstr>Fig 7.3</vt:lpstr>
      <vt:lpstr>Fig 7.4</vt:lpstr>
      <vt:lpstr>8 Bioenergy&gt;&gt;</vt:lpstr>
      <vt:lpstr>Fig 8.1</vt:lpstr>
      <vt:lpstr>Fig 8.2</vt:lpstr>
      <vt:lpstr>Fig 8.3</vt:lpstr>
      <vt:lpstr>Fig 8.4</vt:lpstr>
      <vt:lpstr>Fig 8.5</vt:lpstr>
      <vt:lpstr>Fig 8.6</vt:lpstr>
      <vt:lpstr>Table 8.1</vt:lpstr>
      <vt:lpstr>Annex I &gt;&gt;</vt:lpstr>
      <vt:lpstr>Table A1.1</vt:lpstr>
      <vt:lpstr>Fig A1.1</vt:lpstr>
      <vt:lpstr>Table A1.2</vt:lpstr>
      <vt:lpstr>Table A1.3</vt:lpstr>
      <vt:lpstr>Table A1.4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Ralon</dc:creator>
  <cp:lastModifiedBy>Michael Taylor</cp:lastModifiedBy>
  <dcterms:created xsi:type="dcterms:W3CDTF">2015-06-05T18:19:34Z</dcterms:created>
  <dcterms:modified xsi:type="dcterms:W3CDTF">2023-09-20T14:21:07Z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{C09CFE4C-D092-4334-B030-F7AF64F72E03}</vt:lpwstr>
  </property>
  <property fmtid="{D5CDD505-2E9C-101B-9397-08002B2CF9AE}" pid="3" name="ContentTypeId">
    <vt:lpwstr>0x010100BD91D6B188ED5C4889F884B4578D9F9B</vt:lpwstr>
  </property>
  <property fmtid="{D5CDD505-2E9C-101B-9397-08002B2CF9AE}" pid="4" name="MediaServiceImageTags">
    <vt:lpwstr/>
  </property>
</Properties>
</file>